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</sheets>
  <definedNames/>
  <calcPr/>
  <extLst>
    <ext uri="GoogleSheetsCustomDataVersion2">
      <go:sheetsCustomData xmlns:go="http://customooxmlschemas.google.com/" r:id="rId7" roundtripDataChecksum="jp3PhCUfpFOp461ALLr4Us7M8McCu2cl8JQo1ARlwc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3907">
      <text>
        <t xml:space="preserve">======
ID#AAAA03_mSu0
tc={44E7E90A-9224-4696-91EF-5AE3A5B00B11}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541">
      <text>
        <t xml:space="preserve">======
ID#AAAA03_mSuw
tc={FC8539D6-B551-42AE-A895-911754AB7E5E}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3127">
      <text>
        <t xml:space="preserve">======
ID#AAAA03_mSus
tc={7577C27A-83EF-4289-9275-CD74FCE86B37}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3169">
      <text>
        <t xml:space="preserve">======
ID#AAAA03_mSuo
tc={02F95EAF-7F4D-4743-AE8B-AD52E273ADF2}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436">
      <text>
        <t xml:space="preserve">======
ID#AAAA03_mSuk
tc={B7525ACF-4CB6-48E3-8160-8FFD30DE9F6C}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3683">
      <text>
        <t xml:space="preserve">======
ID#AAAA03_mSuc
tc={8B7C289C-6DE7-4F01-B5B7-5BAAB395DF4D}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V3645">
      <text>
        <t xml:space="preserve">======
ID#AAAA03_mSug
Jellison, Sydney S (UI Health Care)    (2023-07-07 18:15:41)
nothing was documented in EPIC for these four days though</t>
      </text>
    </comment>
    <comment authorId="0" ref="Q2806">
      <text>
        <t xml:space="preserve">======
ID#AAAA03_mSuY
tc={F65F4737-0B7D-495C-935C-FB55A1E1670E}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647">
      <text>
        <t xml:space="preserve">======
ID#AAAA03_mSuU
tc={C082670C-2F01-4816-84FC-9B4730E76095}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581">
      <text>
        <t xml:space="preserve">======
ID#AAAA03_mSuQ
tc={B66037B6-CE74-436C-AE52-85F690B346BA}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AE3892">
      <text>
        <t xml:space="preserve">======
ID#AAAA03_mSuI
Jellison, Sydney S (UI Health Care)    (2023-07-07 18:15:41)
44?</t>
      </text>
    </comment>
    <comment authorId="0" ref="A3455">
      <text>
        <t xml:space="preserve">======
ID#AAAA03_mSuM
Jellison, Sydney S (UI Health Care)    (2023-07-07 18:15:41)
I missed a day on this subject so I added it 
10/19/2018</t>
      </text>
    </comment>
    <comment authorId="0" ref="Q3158">
      <text>
        <t xml:space="preserve">======
ID#AAAA03_mSuE
tc={3756F442-CB5A-429E-8DB6-B1A5B33233F0}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993">
      <text>
        <t xml:space="preserve">======
ID#AAAA03_mSuA
tc={4103C257-4607-4CBA-9B44-1C287F8A2CAB}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412">
      <text>
        <t xml:space="preserve">======
ID#AAAA03_mSt8
tc={AB6AD797-4064-4D2F-BFAD-D94204459108}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558">
      <text>
        <t xml:space="preserve">======
ID#AAAA03_mSt4
tc={F3F62608-72C3-4A50-A44C-BC1F668FEA69}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L4485">
      <text>
        <t xml:space="preserve">======
ID#AAAA03_mSt0
tc={33FA3430-648C-427B-811B-7400EF47B633}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491">
      <text>
        <t xml:space="preserve">======
ID#AAAA03_mStw
tc={A0FD5585-9BFD-4DF6-9A89-B7DF907B2DDB}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846">
      <text>
        <t xml:space="preserve">======
ID#AAAA03_mSts
tc={A25F778A-2511-4D84-8CE7-79B9E24CA25E}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3040">
      <text>
        <t xml:space="preserve">======
ID#AAAA03_mSto
tc={8354B39C-5AEA-43CE-809F-D339E66574C3}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3684">
      <text>
        <t xml:space="preserve">======
ID#AAAA03_mStk
tc={206E9E5A-6DC0-4071-9D26-7765E62D1D04}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600">
      <text>
        <t xml:space="preserve">======
ID#AAAA03_mStg
tc={5B4A8A54-084E-4E30-9023-A6A41F7AB2C1}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L3953">
      <text>
        <t xml:space="preserve">======
ID#AAAA03_mStY
tc={C450BA16-2409-474C-A1B1-174F5489FD41}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U4164">
      <text>
        <t xml:space="preserve">======
ID#AAAA03_mStc
Shabbir, Yaseen (UI Health Care)    (2023-07-07 18:15:41)
Not on source doc</t>
      </text>
    </comment>
    <comment authorId="0" ref="E3645">
      <text>
        <t xml:space="preserve">======
ID#AAAA03_mStU
Jellison, Sydney S (UI Health Care)    (2023-07-07 18:15:41)
nothing was documented in EPIC for these four days though</t>
      </text>
    </comment>
    <comment authorId="0" ref="L4370">
      <text>
        <t xml:space="preserve">======
ID#AAAA03_mStM
tc={D69A8B8A-F2F5-4AE9-AB03-7AE29BAC5E65}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985">
      <text>
        <t xml:space="preserve">======
ID#AAAA03_mStI
tc={3554047B-4996-4663-A649-438B1D33A9AA}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3159">
      <text>
        <t xml:space="preserve">======
ID#AAAA03_mStE
tc={536BF42F-2C52-42AB-847E-C290F8D5317A}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L4518">
      <text>
        <t xml:space="preserve">======
ID#AAAA03_mStA
tc={B326BF55-F67C-4D6F-954B-812C15BABAC7}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2994">
      <text>
        <t xml:space="preserve">======
ID#AAAA03_mSs4
tc={F92CB678-6B3A-47A0-8AF9-15AA164A38C2}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AE3846">
      <text>
        <t xml:space="preserve">======
ID#AAAA03_mSs8
Jellison, Sydney S (UI Health Care)    (2023-07-07 18:15:41)
45?</t>
      </text>
    </comment>
    <comment authorId="0" ref="L4316">
      <text>
        <t xml:space="preserve">======
ID#AAAA03_mSs0
tc={6E52875D-FA33-4C16-8BD8-9F263FE09993}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Q3093">
      <text>
        <t xml:space="preserve">======
ID#AAAA03_mSsw
tc={77E3BEA3-5E22-404E-B5D7-3379403B29AE}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  <comment authorId="0" ref="L3978">
      <text>
        <t xml:space="preserve">======
ID#AAAA03_mSss
tc={EF3B6554-70F4-42DD-A2D4-8CCCF4FB2E49}    (2023-07-07 18:15:41)
[Threaded comment]
Your version of Excel allows you to read this threaded comment; however, any edits to it will get removed if the file is opened in a newer version of Excel. Learn more: https://go.microsoft.com/fwlink/?linkid=870924
Comment:
    Outlier</t>
      </text>
    </comment>
  </commentList>
  <extLst>
    <ext uri="GoogleSheetsCustomDataVersion2">
      <go:sheetsCustomData xmlns:go="http://customooxmlschemas.google.com/" r:id="rId1" roundtripDataSignature="AMtx7mgaDixb1725d8QOs/Y1b7qG2eA/C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17">
      <text>
        <t xml:space="preserve">======
ID#AAAA03_mStQ
Shabbir, Yaseen (UI Health Care)    (2023-07-07 18:15:41)
Not on source doc</t>
      </text>
    </comment>
  </commentList>
  <extLst>
    <ext uri="GoogleSheetsCustomDataVersion2">
      <go:sheetsCustomData xmlns:go="http://customooxmlschemas.google.com/" r:id="rId1" roundtripDataSignature="AMtx7mi+CdSlRulDVOcYllASYJQp2yDDmA=="/>
    </ext>
  </extLst>
</comments>
</file>

<file path=xl/sharedStrings.xml><?xml version="1.0" encoding="utf-8"?>
<sst xmlns="http://schemas.openxmlformats.org/spreadsheetml/2006/main" count="22067" uniqueCount="217">
  <si>
    <t>EEG STUDY ID</t>
  </si>
  <si>
    <t>Epigenetics of Delirium Study ID</t>
  </si>
  <si>
    <t>Date</t>
  </si>
  <si>
    <t>Delirious Updated</t>
  </si>
  <si>
    <t>Delirious (0=N, 1=Y)</t>
  </si>
  <si>
    <t>EEG Fukuda Denshi Device SD</t>
  </si>
  <si>
    <t>EEG Fukuda Denshi Device Ratio</t>
  </si>
  <si>
    <t>EEG Ch 1 SD Old Script</t>
  </si>
  <si>
    <t>EEG Ch 1 (3 to 10 Hz ratio) Old Script</t>
  </si>
  <si>
    <t>Fukuda Denshi EEG SD</t>
  </si>
  <si>
    <t>Fukuda Denshi EEG Score</t>
  </si>
  <si>
    <t>EEG SD 250 Hz Script</t>
  </si>
  <si>
    <t xml:space="preserve">EEG Ch 1 250 Hz Script </t>
  </si>
  <si>
    <t>EEG Ch 2 (3 to 10 Hz ratio)</t>
  </si>
  <si>
    <t>EEG Ch 1 - EEG Ch 2</t>
  </si>
  <si>
    <t>Average EEG Ratio</t>
  </si>
  <si>
    <t>SD</t>
  </si>
  <si>
    <t>MAX EEG Score during enrolled encoutner</t>
  </si>
  <si>
    <t>MoCA</t>
  </si>
  <si>
    <t>MoCa Max</t>
  </si>
  <si>
    <t xml:space="preserve">CDR Score </t>
  </si>
  <si>
    <t>DOSS</t>
  </si>
  <si>
    <t>DRS TOTAL score</t>
  </si>
  <si>
    <t>CAM-ICU</t>
  </si>
  <si>
    <t>RASS</t>
  </si>
  <si>
    <t>Hyper/Hypo</t>
  </si>
  <si>
    <t>DRS SEVERITY score</t>
  </si>
  <si>
    <t>DRS max possible severity score</t>
  </si>
  <si>
    <t>DRS max possible TOTAL score</t>
  </si>
  <si>
    <t>Max Total DRS Score during enrolled encoutner</t>
  </si>
  <si>
    <t>Entropy_RE</t>
  </si>
  <si>
    <t>Entropy_SE</t>
  </si>
  <si>
    <t>NOTES</t>
  </si>
  <si>
    <t>-</t>
  </si>
  <si>
    <t>Indeterminate</t>
  </si>
  <si>
    <t>positive</t>
  </si>
  <si>
    <t>negative</t>
  </si>
  <si>
    <t>indeterminate</t>
  </si>
  <si>
    <t>2/29/2017 0:00</t>
  </si>
  <si>
    <t>ongoing EEG</t>
  </si>
  <si>
    <t>ground</t>
  </si>
  <si>
    <t>5/52017 15:35</t>
  </si>
  <si>
    <t>5min A port/5min ground</t>
  </si>
  <si>
    <t>5min A port/5 min ground</t>
  </si>
  <si>
    <t>Inderterminate</t>
  </si>
  <si>
    <t>Indetermiante</t>
  </si>
  <si>
    <t>hypo</t>
  </si>
  <si>
    <t>n/a</t>
  </si>
  <si>
    <t>Initially admitted with acute  encephalopathy; resolved shortly after admission</t>
  </si>
  <si>
    <t>hyper</t>
  </si>
  <si>
    <t>d</t>
  </si>
  <si>
    <t>0?</t>
  </si>
  <si>
    <t>confusion episodes</t>
  </si>
  <si>
    <t xml:space="preserve"> n/a</t>
  </si>
  <si>
    <t>8/11//17 PM</t>
  </si>
  <si>
    <t>file could not be read</t>
  </si>
  <si>
    <t>?</t>
  </si>
  <si>
    <t>1?</t>
  </si>
  <si>
    <t>21</t>
  </si>
  <si>
    <t>20</t>
  </si>
  <si>
    <t>1150                              (switched back to "sticky" electrodes)</t>
  </si>
  <si>
    <t>1151                              (switched back to "sticky" electrodes)</t>
  </si>
  <si>
    <r>
      <rPr>
        <rFont val="Calibri"/>
        <color theme="1"/>
        <sz val="11.0"/>
      </rPr>
      <t>1.47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</si>
  <si>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</si>
  <si>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1.01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</si>
  <si>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2.52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</si>
  <si>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2.12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</si>
  <si>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1.83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</si>
  <si>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1.59</t>
    </r>
    <r>
      <rPr>
        <rFont val="Calibri"/>
        <color rgb="FF000000"/>
        <sz val="11.0"/>
      </rPr>
      <t> </t>
    </r>
  </si>
  <si>
    <t>m</t>
  </si>
  <si>
    <r>
      <rPr>
        <rFont val="Calibri"/>
        <color theme="1"/>
        <sz val="11.0"/>
      </rPr>
      <t>1.93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</si>
  <si>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1.72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</si>
  <si>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0.40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</si>
  <si>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1.92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</si>
  <si>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2.26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</si>
  <si>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1.00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</si>
  <si>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1.38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</si>
  <si>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</si>
  <si>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</si>
  <si>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1.25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</si>
  <si>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1.49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</si>
  <si>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1.94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</si>
  <si>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</si>
  <si>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</si>
  <si>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1.27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</si>
  <si>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</si>
  <si>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1.76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</si>
  <si>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</si>
  <si>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1.52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</si>
  <si>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</si>
  <si>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</si>
  <si>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1.25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</si>
  <si>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</si>
  <si>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</si>
  <si>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</si>
  <si>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1.58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</si>
  <si>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0.88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</si>
  <si>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2.30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</si>
  <si>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-3.47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</si>
  <si>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1.49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</si>
  <si>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1.88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</si>
  <si>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1.86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</si>
  <si>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1.74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</si>
  <si>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</si>
  <si>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1.31</t>
    </r>
    <r>
      <rPr>
        <rFont val="Calibri"/>
        <color rgb="FF000000"/>
        <sz val="11.0"/>
      </rPr>
      <t> </t>
    </r>
  </si>
  <si>
    <t>no data</t>
  </si>
  <si>
    <r>
      <rPr>
        <rFont val="Calibri"/>
        <color theme="1"/>
        <sz val="11.0"/>
      </rPr>
      <t>1.84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</si>
  <si>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</si>
  <si>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1.49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</si>
  <si>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1.02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</si>
  <si>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1.94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</si>
  <si>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</si>
  <si>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</si>
  <si>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0.97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</si>
  <si>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1.07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</si>
  <si>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</si>
  <si>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</si>
  <si>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1.04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</si>
  <si>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</si>
  <si>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0.91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</si>
  <si>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-0.64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</si>
  <si>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</si>
  <si>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</si>
  <si>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1.49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</si>
  <si>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1.43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</si>
  <si>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1.72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</si>
  <si>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-1.32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</si>
  <si>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0.97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</si>
  <si>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1.05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</si>
  <si>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3.02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</si>
  <si>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1.87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</si>
  <si>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</si>
  <si>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</si>
  <si>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1.18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</si>
  <si>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</si>
  <si>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1.19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</si>
  <si>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0.67</t>
    </r>
    <r>
      <rPr>
        <rFont val="Calibri"/>
        <color rgb="FF000000"/>
        <sz val="11.0"/>
      </rPr>
      <t> </t>
    </r>
  </si>
  <si>
    <t xml:space="preserve">     </t>
  </si>
  <si>
    <r>
      <rPr>
        <rFont val="Calibri"/>
        <color theme="1"/>
        <sz val="11.0"/>
      </rPr>
      <t>2.91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</si>
  <si>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</si>
  <si>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1.05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</si>
  <si>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1.76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</si>
  <si>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</si>
  <si>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</si>
  <si>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1.50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</si>
  <si>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</si>
  <si>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1.54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</si>
  <si>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1.35</t>
    </r>
    <r>
      <rPr>
        <rFont val="Calibri"/>
        <color rgb="FF000000"/>
        <sz val="11.0"/>
      </rPr>
      <t> </t>
    </r>
  </si>
  <si>
    <t xml:space="preserve">hyper </t>
  </si>
  <si>
    <r>
      <rPr>
        <rFont val="Calibri"/>
        <color theme="1"/>
        <sz val="11.0"/>
      </rPr>
      <t>1.13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</si>
  <si>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3.20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</si>
  <si>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1.82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</si>
  <si>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1.96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</si>
  <si>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1.79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</si>
  <si>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1.93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</si>
  <si>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1.80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</si>
  <si>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2.25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</si>
  <si>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2.40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</si>
  <si>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1.70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</si>
  <si>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1.12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</si>
  <si>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0.96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</si>
  <si>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1.51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</si>
  <si>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 -0.52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</si>
  <si>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1.64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</si>
  <si>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1.93</t>
    </r>
    <r>
      <rPr>
        <rFont val="Calibri"/>
        <color rgb="FF000000"/>
        <sz val="11.0"/>
      </rPr>
      <t> </t>
    </r>
  </si>
  <si>
    <r>
      <rPr>
        <rFont val="Calibri"/>
        <color theme="1"/>
        <sz val="11.0"/>
      </rPr>
      <t>1.61</t>
    </r>
    <r>
      <rPr>
        <rFont val="Calibri"/>
        <color rgb="FF000000"/>
        <sz val="11.0"/>
      </rPr>
      <t> </t>
    </r>
  </si>
  <si>
    <t>none</t>
  </si>
  <si>
    <r>
      <rPr>
        <rFont val="Calibri"/>
        <color theme="1"/>
        <sz val="11.0"/>
      </rPr>
      <t>1.11</t>
    </r>
    <r>
      <rPr>
        <rFont val="Calibri"/>
        <color rgb="FF000000"/>
        <sz val="11.0"/>
      </rPr>
      <t> </t>
    </r>
  </si>
  <si>
    <t>na</t>
  </si>
  <si>
    <t xml:space="preserve"> negative</t>
  </si>
  <si>
    <t>N/A</t>
  </si>
  <si>
    <t>NA</t>
  </si>
  <si>
    <t>No follow ups</t>
  </si>
  <si>
    <t>7--&gt;2</t>
  </si>
  <si>
    <t>6--&gt;10</t>
  </si>
  <si>
    <t>10 out of 25</t>
  </si>
  <si>
    <t>HYPER</t>
  </si>
  <si>
    <t>overwitten</t>
  </si>
  <si>
    <t xml:space="preserve">Indeterminate </t>
  </si>
  <si>
    <t>10 25</t>
  </si>
  <si>
    <t>5 15</t>
  </si>
  <si>
    <t xml:space="preserve">n/a </t>
  </si>
  <si>
    <t xml:space="preserve">negative </t>
  </si>
  <si>
    <t xml:space="preserve">hypo </t>
  </si>
  <si>
    <t xml:space="preserve">positive </t>
  </si>
  <si>
    <t>netagive</t>
  </si>
  <si>
    <t>subject was sweaty and stickers didn't stick well</t>
  </si>
  <si>
    <t>an electrode for the new EEG came off, and was unable to do another</t>
  </si>
  <si>
    <t>Positive</t>
  </si>
  <si>
    <t>Hypo</t>
  </si>
  <si>
    <t>error</t>
  </si>
  <si>
    <t>noted overnight delirium 11/17/2019</t>
  </si>
  <si>
    <t xml:space="preserve"> hypo </t>
  </si>
  <si>
    <t>pt. did not seem delirious. However, pt. does have history of dementia/alzheimers which may look like delirium to care team</t>
  </si>
  <si>
    <t>Writing hand was injured and could not complete visuospatial test on MoCA.</t>
  </si>
  <si>
    <t>Subject could not complete visuospatial and naming part of MoCA due to not having glasses.</t>
  </si>
  <si>
    <t xml:space="preserve">Pt. was hypoactive and could not complete MoCA or DRS. </t>
  </si>
  <si>
    <t>Subject was experiencing hallucinations and was unable to complete MoCA.</t>
  </si>
  <si>
    <t>Pt. mentioned history of Alzheimers; however no mention of Alzheimers in medical history on EPIC.</t>
  </si>
  <si>
    <t xml:space="preserve">Based on conversation, pt. has history of domestic violence and physical abuse. </t>
  </si>
  <si>
    <t>Avg Std Dev</t>
  </si>
  <si>
    <t>W/o Outlier</t>
  </si>
  <si>
    <t>Subject ID</t>
  </si>
  <si>
    <t>Score</t>
  </si>
  <si>
    <t>Delirium?</t>
  </si>
  <si>
    <t>Old ProAssist Testing</t>
  </si>
  <si>
    <t>Number of Recordings</t>
  </si>
  <si>
    <t>Average Score</t>
  </si>
  <si>
    <t>Average Std Dev</t>
  </si>
  <si>
    <t>Fukuda Denshi</t>
  </si>
  <si>
    <t>Negative</t>
  </si>
  <si>
    <t>A setting</t>
  </si>
  <si>
    <t>New ProAssist</t>
  </si>
  <si>
    <t>Ground setting</t>
  </si>
  <si>
    <t>Old ProAssist Average Score</t>
  </si>
  <si>
    <t>Old ProAssist Std Dev</t>
  </si>
  <si>
    <t>13?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</si>
</sst>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0;[Red]0.00"/>
    <numFmt numFmtId="166" formatCode="[$-409]m/d/yy\ h:mm\ AM/PM"/>
    <numFmt numFmtId="167" formatCode="0.0000"/>
  </numFmts>
  <fonts count="15">
    <font>
      <sz val="11.0"/>
      <color theme="1"/>
      <name val="Calibri"/>
      <scheme val="minor"/>
    </font>
    <font>
      <b/>
      <sz val="14.0"/>
      <color theme="0"/>
      <name val="Calibri"/>
    </font>
    <font>
      <b/>
      <i/>
      <sz val="14.0"/>
      <color rgb="FF366092"/>
      <name val="Calibri"/>
    </font>
    <font>
      <b/>
      <sz val="12.0"/>
      <color theme="0"/>
      <name val="Calibri"/>
    </font>
    <font>
      <b/>
      <sz val="11.0"/>
      <color theme="0"/>
      <name val="Calibri"/>
    </font>
    <font>
      <b/>
      <sz val="14.0"/>
      <color rgb="FFFFFFFF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F243E"/>
      <name val="Calibri"/>
    </font>
    <font>
      <sz val="11.0"/>
      <color rgb="FFFF0000"/>
      <name val="Calibri"/>
    </font>
    <font>
      <sz val="9.0"/>
      <color theme="1"/>
      <name val="Calibri"/>
    </font>
    <font>
      <sz val="11.0"/>
      <color rgb="FF000000"/>
      <name val="Calibri"/>
    </font>
    <font>
      <sz val="9.0"/>
      <color rgb="FF000000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</fills>
  <borders count="6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1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1" numFmtId="1" xfId="0" applyAlignment="1" applyBorder="1" applyFont="1" applyNumberFormat="1">
      <alignment horizontal="left" shrinkToFit="0" vertical="center" wrapText="1"/>
    </xf>
    <xf borderId="1" fillId="2" fontId="1" numFmtId="2" xfId="0" applyAlignment="1" applyBorder="1" applyFont="1" applyNumberFormat="1">
      <alignment horizontal="left" shrinkToFit="0" vertical="center" wrapText="1"/>
    </xf>
    <xf borderId="1" fillId="2" fontId="3" numFmtId="2" xfId="0" applyAlignment="1" applyBorder="1" applyFont="1" applyNumberFormat="1">
      <alignment horizontal="left" shrinkToFit="0" vertical="center" wrapText="1"/>
    </xf>
    <xf borderId="1" fillId="2" fontId="3" numFmtId="165" xfId="0" applyAlignment="1" applyBorder="1" applyFont="1" applyNumberFormat="1">
      <alignment horizontal="left" vertical="center"/>
    </xf>
    <xf borderId="1" fillId="2" fontId="3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center" shrinkToFit="0" vertical="center" wrapText="1"/>
    </xf>
    <xf borderId="1" fillId="2" fontId="5" numFmtId="1" xfId="0" applyAlignment="1" applyBorder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7" numFmtId="164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0" fontId="7" numFmtId="1" xfId="0" applyAlignment="1" applyFont="1" applyNumberFormat="1">
      <alignment horizontal="left"/>
    </xf>
    <xf borderId="0" fillId="0" fontId="7" numFmtId="2" xfId="0" applyAlignment="1" applyFont="1" applyNumberFormat="1">
      <alignment horizontal="left"/>
    </xf>
    <xf borderId="0" fillId="0" fontId="8" numFmtId="0" xfId="0" applyAlignment="1" applyFont="1">
      <alignment horizontal="left"/>
    </xf>
    <xf borderId="0" fillId="0" fontId="9" numFmtId="0" xfId="0" applyFont="1"/>
    <xf borderId="0" fillId="0" fontId="8" numFmtId="0" xfId="0" applyFont="1"/>
    <xf borderId="0" fillId="0" fontId="7" numFmtId="165" xfId="0" applyAlignment="1" applyFont="1" applyNumberFormat="1">
      <alignment horizontal="left"/>
    </xf>
    <xf borderId="0" fillId="0" fontId="10" numFmtId="2" xfId="0" applyAlignment="1" applyFont="1" applyNumberFormat="1">
      <alignment horizontal="left"/>
    </xf>
    <xf borderId="0" fillId="0" fontId="11" numFmtId="0" xfId="0" applyAlignment="1" applyFont="1">
      <alignment horizontal="left"/>
    </xf>
    <xf borderId="0" fillId="0" fontId="12" numFmtId="2" xfId="0" applyAlignment="1" applyFont="1" applyNumberFormat="1">
      <alignment horizontal="left"/>
    </xf>
    <xf borderId="0" fillId="0" fontId="8" numFmtId="2" xfId="0" applyAlignment="1" applyFont="1" applyNumberFormat="1">
      <alignment horizontal="left"/>
    </xf>
    <xf borderId="2" fillId="3" fontId="7" numFmtId="0" xfId="0" applyAlignment="1" applyBorder="1" applyFill="1" applyFont="1">
      <alignment horizontal="left"/>
    </xf>
    <xf borderId="2" fillId="4" fontId="7" numFmtId="0" xfId="0" applyAlignment="1" applyBorder="1" applyFill="1" applyFont="1">
      <alignment horizontal="left"/>
    </xf>
    <xf borderId="0" fillId="0" fontId="6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/>
    </xf>
    <xf borderId="2" fillId="5" fontId="8" numFmtId="0" xfId="0" applyBorder="1" applyFill="1" applyFont="1"/>
    <xf borderId="0" fillId="0" fontId="7" numFmtId="0" xfId="0" applyAlignment="1" applyFont="1">
      <alignment horizontal="center" vertical="center"/>
    </xf>
    <xf borderId="2" fillId="3" fontId="7" numFmtId="2" xfId="0" applyAlignment="1" applyBorder="1" applyFont="1" applyNumberFormat="1">
      <alignment horizontal="left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7" numFmtId="14" xfId="0" applyAlignment="1" applyFont="1" applyNumberFormat="1">
      <alignment horizontal="left"/>
    </xf>
    <xf borderId="3" fillId="0" fontId="7" numFmtId="2" xfId="0" applyAlignment="1" applyBorder="1" applyFont="1" applyNumberFormat="1">
      <alignment horizontal="left"/>
    </xf>
    <xf borderId="4" fillId="0" fontId="7" numFmtId="2" xfId="0" applyAlignment="1" applyBorder="1" applyFont="1" applyNumberFormat="1">
      <alignment horizontal="left"/>
    </xf>
    <xf borderId="2" fillId="5" fontId="7" numFmtId="2" xfId="0" applyAlignment="1" applyBorder="1" applyFont="1" applyNumberFormat="1">
      <alignment horizontal="left"/>
    </xf>
    <xf borderId="0" fillId="0" fontId="7" numFmtId="2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2" fillId="6" fontId="7" numFmtId="0" xfId="0" applyAlignment="1" applyBorder="1" applyFill="1" applyFont="1">
      <alignment horizontal="left"/>
    </xf>
    <xf borderId="0" fillId="0" fontId="14" numFmtId="0" xfId="0" applyFont="1"/>
    <xf borderId="0" fillId="0" fontId="2" numFmtId="1" xfId="0" applyAlignment="1" applyFont="1" applyNumberFormat="1">
      <alignment horizontal="center" shrinkToFit="0" vertical="center" wrapText="1"/>
    </xf>
    <xf borderId="2" fillId="7" fontId="7" numFmtId="2" xfId="0" applyAlignment="1" applyBorder="1" applyFill="1" applyFont="1" applyNumberFormat="1">
      <alignment horizontal="left"/>
    </xf>
    <xf borderId="0" fillId="0" fontId="7" numFmtId="0" xfId="0" applyAlignment="1" applyFont="1">
      <alignment horizontal="center"/>
    </xf>
    <xf borderId="2" fillId="5" fontId="2" numFmtId="1" xfId="0" applyAlignment="1" applyBorder="1" applyFont="1" applyNumberFormat="1">
      <alignment horizontal="center" vertical="center"/>
    </xf>
    <xf borderId="2" fillId="5" fontId="7" numFmtId="1" xfId="0" applyAlignment="1" applyBorder="1" applyFont="1" applyNumberFormat="1">
      <alignment horizontal="left"/>
    </xf>
    <xf borderId="2" fillId="5" fontId="7" numFmtId="165" xfId="0" applyAlignment="1" applyBorder="1" applyFont="1" applyNumberFormat="1">
      <alignment horizontal="left"/>
    </xf>
    <xf borderId="2" fillId="5" fontId="7" numFmtId="0" xfId="0" applyAlignment="1" applyBorder="1" applyFont="1">
      <alignment horizontal="left"/>
    </xf>
    <xf borderId="2" fillId="5" fontId="10" numFmtId="2" xfId="0" applyAlignment="1" applyBorder="1" applyFont="1" applyNumberFormat="1">
      <alignment horizontal="left"/>
    </xf>
    <xf borderId="2" fillId="5" fontId="8" numFmtId="0" xfId="0" applyAlignment="1" applyBorder="1" applyFont="1">
      <alignment horizontal="left"/>
    </xf>
    <xf borderId="2" fillId="5" fontId="6" numFmtId="0" xfId="0" applyAlignment="1" applyBorder="1" applyFont="1">
      <alignment horizontal="center" vertical="center"/>
    </xf>
    <xf quotePrefix="1" borderId="0" fillId="0" fontId="7" numFmtId="0" xfId="0" applyAlignment="1" applyFont="1">
      <alignment horizontal="left"/>
    </xf>
    <xf borderId="2" fillId="8" fontId="6" numFmtId="0" xfId="0" applyAlignment="1" applyBorder="1" applyFill="1" applyFont="1">
      <alignment horizontal="center" vertical="center"/>
    </xf>
    <xf borderId="2" fillId="8" fontId="2" numFmtId="1" xfId="0" applyAlignment="1" applyBorder="1" applyFont="1" applyNumberFormat="1">
      <alignment horizontal="center" vertical="center"/>
    </xf>
    <xf borderId="2" fillId="8" fontId="7" numFmtId="1" xfId="0" applyAlignment="1" applyBorder="1" applyFont="1" applyNumberFormat="1">
      <alignment horizontal="left"/>
    </xf>
    <xf borderId="2" fillId="8" fontId="7" numFmtId="2" xfId="0" applyAlignment="1" applyBorder="1" applyFont="1" applyNumberFormat="1">
      <alignment horizontal="left"/>
    </xf>
    <xf borderId="2" fillId="8" fontId="7" numFmtId="165" xfId="0" applyAlignment="1" applyBorder="1" applyFont="1" applyNumberFormat="1">
      <alignment horizontal="left"/>
    </xf>
    <xf borderId="2" fillId="8" fontId="7" numFmtId="0" xfId="0" applyAlignment="1" applyBorder="1" applyFont="1">
      <alignment horizontal="left"/>
    </xf>
    <xf borderId="2" fillId="8" fontId="10" numFmtId="2" xfId="0" applyAlignment="1" applyBorder="1" applyFont="1" applyNumberFormat="1">
      <alignment horizontal="left"/>
    </xf>
    <xf borderId="2" fillId="8" fontId="8" numFmtId="0" xfId="0" applyAlignment="1" applyBorder="1" applyFont="1">
      <alignment horizontal="left"/>
    </xf>
    <xf borderId="2" fillId="9" fontId="7" numFmtId="0" xfId="0" applyAlignment="1" applyBorder="1" applyFill="1" applyFont="1">
      <alignment horizontal="left"/>
    </xf>
    <xf borderId="0" fillId="0" fontId="7" numFmtId="166" xfId="0" applyAlignment="1" applyFont="1" applyNumberFormat="1">
      <alignment horizontal="left"/>
    </xf>
    <xf borderId="5" fillId="0" fontId="7" numFmtId="165" xfId="0" applyAlignment="1" applyBorder="1" applyFont="1" applyNumberFormat="1">
      <alignment horizontal="left"/>
    </xf>
    <xf borderId="5" fillId="5" fontId="7" numFmtId="165" xfId="0" applyAlignment="1" applyBorder="1" applyFont="1" applyNumberFormat="1">
      <alignment horizontal="left"/>
    </xf>
    <xf borderId="0" fillId="0" fontId="7" numFmtId="0" xfId="0" applyAlignment="1" applyFont="1">
      <alignment horizontal="right"/>
    </xf>
    <xf borderId="0" fillId="0" fontId="7" numFmtId="167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CDR Score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Sheet4!$A$2:$A$4447</c:f>
            </c:numRef>
          </c:xVal>
          <c:yVal>
            <c:numRef>
              <c:f>Sheet4!$B$2:$B$2671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93691"/>
        <c:axId val="6202588"/>
      </c:scatterChart>
      <c:valAx>
        <c:axId val="424293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02588"/>
      </c:valAx>
      <c:valAx>
        <c:axId val="620258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293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12</xdr:row>
      <xdr:rowOff>85725</xdr:rowOff>
    </xdr:from>
    <xdr:ext cx="11077575" cy="3409950"/>
    <xdr:graphicFrame>
      <xdr:nvGraphicFramePr>
        <xdr:cNvPr id="15373159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22.86"/>
    <col customWidth="1" min="2" max="3" width="17.43"/>
    <col customWidth="1" min="4" max="4" width="20.29"/>
    <col customWidth="1" min="5" max="5" width="14.43"/>
    <col customWidth="1" hidden="1" min="6" max="6" width="17.43"/>
    <col customWidth="1" hidden="1" min="7" max="7" width="17.14"/>
    <col customWidth="1" hidden="1" min="8" max="8" width="14.43"/>
    <col customWidth="1" hidden="1" min="9" max="9" width="18.43"/>
    <col customWidth="1" min="10" max="13" width="18.43"/>
    <col customWidth="1" min="14" max="14" width="18.0"/>
    <col customWidth="1" min="15" max="15" width="20.43"/>
    <col customWidth="1" min="16" max="17" width="19.14"/>
    <col customWidth="1" min="18" max="18" width="23.43"/>
    <col customWidth="1" min="19" max="20" width="15.0"/>
    <col customWidth="1" min="21" max="21" width="13.14"/>
    <col customWidth="1" min="22" max="22" width="14.43"/>
    <col customWidth="1" min="23" max="23" width="8.43"/>
    <col customWidth="1" min="24" max="24" width="15.14"/>
    <col customWidth="1" min="25" max="25" width="11.86"/>
    <col customWidth="1" min="26" max="26" width="9.43"/>
    <col customWidth="1" min="27" max="27" width="16.0"/>
    <col customWidth="1" min="28" max="28" width="18.0"/>
    <col customWidth="1" min="29" max="29" width="22.0"/>
    <col customWidth="1" min="30" max="30" width="15.14"/>
    <col customWidth="1" min="31" max="31" width="20.14"/>
    <col customWidth="1" min="32" max="32" width="20.43"/>
    <col customWidth="1" min="33" max="33" width="13.86"/>
    <col customWidth="1" min="34" max="34" width="12.43"/>
    <col customWidth="1" min="35" max="35" width="9.14"/>
  </cols>
  <sheetData>
    <row r="1" ht="61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7" t="s">
        <v>17</v>
      </c>
      <c r="S1" s="10" t="s">
        <v>18</v>
      </c>
      <c r="T1" s="10" t="s">
        <v>19</v>
      </c>
      <c r="U1" s="10" t="s">
        <v>20</v>
      </c>
      <c r="V1" s="11" t="s">
        <v>4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12" t="s">
        <v>27</v>
      </c>
      <c r="AD1" s="5" t="s">
        <v>22</v>
      </c>
      <c r="AE1" s="13" t="s">
        <v>28</v>
      </c>
      <c r="AF1" s="13" t="s">
        <v>29</v>
      </c>
      <c r="AG1" s="9" t="s">
        <v>30</v>
      </c>
      <c r="AH1" s="9" t="s">
        <v>31</v>
      </c>
      <c r="AI1" s="9" t="s">
        <v>32</v>
      </c>
    </row>
    <row r="2" ht="18.75" customHeight="1">
      <c r="A2" s="14">
        <v>1.0</v>
      </c>
      <c r="B2" s="15" t="s">
        <v>33</v>
      </c>
      <c r="C2" s="16">
        <v>42380.0</v>
      </c>
      <c r="D2" s="17"/>
      <c r="E2" s="18">
        <v>0.0</v>
      </c>
      <c r="F2" s="18"/>
      <c r="G2" s="18"/>
      <c r="H2" s="19"/>
      <c r="I2" s="17" t="s">
        <v>33</v>
      </c>
      <c r="J2" s="17"/>
      <c r="K2" s="17"/>
      <c r="L2" s="17"/>
      <c r="M2" s="17"/>
      <c r="N2" s="17" t="s">
        <v>33</v>
      </c>
      <c r="O2" s="17" t="s">
        <v>33</v>
      </c>
      <c r="P2" s="17" t="s">
        <v>33</v>
      </c>
      <c r="Q2" s="17"/>
      <c r="R2" s="20" t="s">
        <v>33</v>
      </c>
      <c r="S2" s="21">
        <v>23.0</v>
      </c>
      <c r="T2" s="21">
        <v>30.0</v>
      </c>
      <c r="U2" s="22" t="s">
        <v>33</v>
      </c>
      <c r="V2" s="18">
        <v>0.0</v>
      </c>
      <c r="W2" s="17" t="s">
        <v>33</v>
      </c>
      <c r="X2" s="17" t="s">
        <v>33</v>
      </c>
      <c r="Y2" s="17" t="s">
        <v>33</v>
      </c>
      <c r="Z2" s="17" t="s">
        <v>33</v>
      </c>
      <c r="AA2" s="17" t="s">
        <v>33</v>
      </c>
      <c r="AB2" s="17" t="s">
        <v>33</v>
      </c>
      <c r="AC2" s="17" t="s">
        <v>33</v>
      </c>
      <c r="AD2" s="17" t="s">
        <v>33</v>
      </c>
      <c r="AE2" s="17" t="s">
        <v>33</v>
      </c>
      <c r="AF2" s="20"/>
      <c r="AG2" s="17"/>
      <c r="AH2" s="17"/>
      <c r="AI2" s="17"/>
    </row>
    <row r="3" ht="21.75" customHeight="1">
      <c r="A3" s="14">
        <v>2.0</v>
      </c>
      <c r="B3" s="15" t="s">
        <v>33</v>
      </c>
      <c r="C3" s="16">
        <v>42394.0</v>
      </c>
      <c r="D3" s="17">
        <f t="array" ref="D3">IFS(AND(A3=A2, NOT(ISBLANK(E2))), E2, A3 &lt;&gt; A2, E3, A2=A3, D2)</f>
        <v>0</v>
      </c>
      <c r="E3" s="18">
        <v>0.0</v>
      </c>
      <c r="F3" s="18"/>
      <c r="G3" s="18"/>
      <c r="H3" s="19"/>
      <c r="I3" s="17" t="s">
        <v>33</v>
      </c>
      <c r="J3" s="17"/>
      <c r="K3" s="17"/>
      <c r="L3" s="17"/>
      <c r="M3" s="17"/>
      <c r="N3" s="17" t="s">
        <v>33</v>
      </c>
      <c r="O3" s="17" t="s">
        <v>33</v>
      </c>
      <c r="P3" s="17" t="s">
        <v>33</v>
      </c>
      <c r="Q3" s="17"/>
      <c r="R3" s="20" t="s">
        <v>33</v>
      </c>
      <c r="S3" s="21">
        <v>18.0</v>
      </c>
      <c r="T3" s="21">
        <v>30.0</v>
      </c>
      <c r="U3" s="22" t="s">
        <v>33</v>
      </c>
      <c r="V3" s="18">
        <v>0.0</v>
      </c>
      <c r="W3" s="17" t="s">
        <v>33</v>
      </c>
      <c r="X3" s="17" t="s">
        <v>33</v>
      </c>
      <c r="Y3" s="17" t="s">
        <v>33</v>
      </c>
      <c r="Z3" s="17" t="s">
        <v>33</v>
      </c>
      <c r="AA3" s="17" t="s">
        <v>33</v>
      </c>
      <c r="AB3" s="17" t="s">
        <v>33</v>
      </c>
      <c r="AC3" s="17" t="s">
        <v>33</v>
      </c>
      <c r="AD3" s="17" t="s">
        <v>33</v>
      </c>
      <c r="AE3" s="17" t="s">
        <v>33</v>
      </c>
      <c r="AF3" s="20"/>
      <c r="AG3" s="17"/>
      <c r="AH3" s="17"/>
      <c r="AI3" s="17"/>
    </row>
    <row r="4" ht="21.75" customHeight="1">
      <c r="A4" s="14">
        <v>3.0</v>
      </c>
      <c r="B4" s="15" t="s">
        <v>33</v>
      </c>
      <c r="C4" s="16">
        <v>42395.0</v>
      </c>
      <c r="D4" s="17">
        <f t="array" ref="D4">IFS(AND(A4=A3, NOT(ISBLANK(E3))), E3, A4 &lt;&gt; A3, E4, A3=A4, D3)</f>
        <v>0</v>
      </c>
      <c r="E4" s="18">
        <v>0.0</v>
      </c>
      <c r="F4" s="18"/>
      <c r="G4" s="18"/>
      <c r="H4" s="19"/>
      <c r="I4" s="17" t="s">
        <v>33</v>
      </c>
      <c r="J4" s="17"/>
      <c r="K4" s="17"/>
      <c r="L4" s="17"/>
      <c r="M4" s="17"/>
      <c r="N4" s="17" t="s">
        <v>33</v>
      </c>
      <c r="O4" s="17" t="s">
        <v>33</v>
      </c>
      <c r="P4" s="17" t="s">
        <v>33</v>
      </c>
      <c r="Q4" s="17"/>
      <c r="R4" s="20" t="s">
        <v>33</v>
      </c>
      <c r="S4" s="21">
        <v>17.0</v>
      </c>
      <c r="T4" s="21">
        <v>30.0</v>
      </c>
      <c r="U4" s="22" t="s">
        <v>33</v>
      </c>
      <c r="V4" s="18">
        <v>0.0</v>
      </c>
      <c r="W4" s="17" t="s">
        <v>33</v>
      </c>
      <c r="X4" s="17" t="s">
        <v>33</v>
      </c>
      <c r="Y4" s="17" t="s">
        <v>33</v>
      </c>
      <c r="Z4" s="17" t="s">
        <v>33</v>
      </c>
      <c r="AA4" s="17" t="s">
        <v>33</v>
      </c>
      <c r="AB4" s="17" t="s">
        <v>33</v>
      </c>
      <c r="AC4" s="17" t="s">
        <v>33</v>
      </c>
      <c r="AD4" s="17" t="s">
        <v>33</v>
      </c>
      <c r="AE4" s="17" t="s">
        <v>33</v>
      </c>
      <c r="AF4" s="20"/>
      <c r="AG4" s="17"/>
      <c r="AH4" s="17"/>
      <c r="AI4" s="17"/>
    </row>
    <row r="5" ht="21.75" customHeight="1">
      <c r="A5" s="14">
        <v>4.0</v>
      </c>
      <c r="B5" s="15" t="s">
        <v>33</v>
      </c>
      <c r="C5" s="16">
        <v>42401.0</v>
      </c>
      <c r="D5" s="17">
        <f t="array" ref="D5">IFS(AND(A5=A4, NOT(ISBLANK(E4))), E4, A5 &lt;&gt; A4, E5, A4=A5, D4)</f>
        <v>0</v>
      </c>
      <c r="E5" s="18">
        <v>0.0</v>
      </c>
      <c r="F5" s="18"/>
      <c r="G5" s="18"/>
      <c r="H5" s="19"/>
      <c r="I5" s="17" t="s">
        <v>33</v>
      </c>
      <c r="J5" s="17"/>
      <c r="K5" s="17"/>
      <c r="L5" s="17"/>
      <c r="M5" s="17"/>
      <c r="N5" s="17" t="s">
        <v>33</v>
      </c>
      <c r="O5" s="17" t="s">
        <v>33</v>
      </c>
      <c r="P5" s="17" t="s">
        <v>33</v>
      </c>
      <c r="Q5" s="17"/>
      <c r="R5" s="20" t="s">
        <v>33</v>
      </c>
      <c r="S5" s="21">
        <v>19.0</v>
      </c>
      <c r="T5" s="21">
        <v>30.0</v>
      </c>
      <c r="U5" s="22" t="s">
        <v>33</v>
      </c>
      <c r="V5" s="18">
        <v>0.0</v>
      </c>
      <c r="W5" s="17" t="s">
        <v>33</v>
      </c>
      <c r="X5" s="17" t="s">
        <v>33</v>
      </c>
      <c r="Y5" s="17" t="s">
        <v>33</v>
      </c>
      <c r="Z5" s="17" t="s">
        <v>33</v>
      </c>
      <c r="AA5" s="17" t="s">
        <v>33</v>
      </c>
      <c r="AB5" s="17" t="s">
        <v>33</v>
      </c>
      <c r="AC5" s="17" t="s">
        <v>33</v>
      </c>
      <c r="AD5" s="17" t="s">
        <v>33</v>
      </c>
      <c r="AE5" s="17" t="s">
        <v>33</v>
      </c>
      <c r="AF5" s="20"/>
      <c r="AG5" s="17"/>
      <c r="AH5" s="17"/>
      <c r="AI5" s="17"/>
    </row>
    <row r="6" ht="21.75" customHeight="1">
      <c r="A6" s="14">
        <v>5.0</v>
      </c>
      <c r="B6" s="15" t="s">
        <v>33</v>
      </c>
      <c r="C6" s="16">
        <v>42403.0</v>
      </c>
      <c r="D6" s="17">
        <f t="array" ref="D6">IFS(AND(A6=A5, NOT(ISBLANK(E5))), E5, A6 &lt;&gt; A5, E6, A5=A6, D5)</f>
        <v>0</v>
      </c>
      <c r="E6" s="18">
        <v>0.0</v>
      </c>
      <c r="F6" s="18"/>
      <c r="G6" s="18"/>
      <c r="H6" s="19"/>
      <c r="I6" s="17" t="s">
        <v>33</v>
      </c>
      <c r="J6" s="17"/>
      <c r="K6" s="17"/>
      <c r="L6" s="17"/>
      <c r="M6" s="17"/>
      <c r="N6" s="17" t="s">
        <v>33</v>
      </c>
      <c r="O6" s="17" t="s">
        <v>33</v>
      </c>
      <c r="P6" s="17" t="s">
        <v>33</v>
      </c>
      <c r="Q6" s="17"/>
      <c r="R6" s="20" t="s">
        <v>33</v>
      </c>
      <c r="S6" s="21">
        <v>27.0</v>
      </c>
      <c r="T6" s="21">
        <v>30.0</v>
      </c>
      <c r="U6" s="22" t="s">
        <v>33</v>
      </c>
      <c r="V6" s="18">
        <v>0.0</v>
      </c>
      <c r="W6" s="17" t="s">
        <v>33</v>
      </c>
      <c r="X6" s="17" t="s">
        <v>33</v>
      </c>
      <c r="Y6" s="17" t="s">
        <v>33</v>
      </c>
      <c r="Z6" s="17" t="s">
        <v>33</v>
      </c>
      <c r="AA6" s="17" t="s">
        <v>33</v>
      </c>
      <c r="AB6" s="17" t="s">
        <v>33</v>
      </c>
      <c r="AC6" s="17" t="s">
        <v>33</v>
      </c>
      <c r="AD6" s="17" t="s">
        <v>33</v>
      </c>
      <c r="AE6" s="17" t="s">
        <v>33</v>
      </c>
      <c r="AF6" s="20"/>
      <c r="AG6" s="17"/>
      <c r="AH6" s="17"/>
      <c r="AI6" s="17"/>
    </row>
    <row r="7" ht="21.75" customHeight="1">
      <c r="A7" s="14">
        <v>6.0</v>
      </c>
      <c r="B7" s="15" t="s">
        <v>33</v>
      </c>
      <c r="C7" s="16">
        <v>42404.0</v>
      </c>
      <c r="D7" s="17">
        <f t="array" ref="D7">IFS(AND(A7=A6, NOT(ISBLANK(E6))), E6, A7 &lt;&gt; A6, E7, A6=A7, D6)</f>
        <v>0</v>
      </c>
      <c r="E7" s="18">
        <v>0.0</v>
      </c>
      <c r="F7" s="18"/>
      <c r="G7" s="18"/>
      <c r="H7" s="19"/>
      <c r="I7" s="17" t="s">
        <v>33</v>
      </c>
      <c r="J7" s="17"/>
      <c r="K7" s="17"/>
      <c r="L7" s="17"/>
      <c r="M7" s="17"/>
      <c r="N7" s="17" t="s">
        <v>33</v>
      </c>
      <c r="O7" s="17" t="s">
        <v>33</v>
      </c>
      <c r="P7" s="17" t="s">
        <v>33</v>
      </c>
      <c r="Q7" s="17"/>
      <c r="R7" s="20" t="s">
        <v>33</v>
      </c>
      <c r="S7" s="21">
        <v>14.0</v>
      </c>
      <c r="T7" s="21">
        <v>30.0</v>
      </c>
      <c r="U7" s="22" t="s">
        <v>33</v>
      </c>
      <c r="V7" s="18">
        <v>0.0</v>
      </c>
      <c r="W7" s="17" t="s">
        <v>33</v>
      </c>
      <c r="X7" s="17" t="s">
        <v>33</v>
      </c>
      <c r="Y7" s="17" t="s">
        <v>33</v>
      </c>
      <c r="Z7" s="17" t="s">
        <v>33</v>
      </c>
      <c r="AA7" s="17" t="s">
        <v>33</v>
      </c>
      <c r="AB7" s="17" t="s">
        <v>33</v>
      </c>
      <c r="AC7" s="17" t="s">
        <v>33</v>
      </c>
      <c r="AD7" s="17" t="s">
        <v>33</v>
      </c>
      <c r="AE7" s="17" t="s">
        <v>33</v>
      </c>
      <c r="AF7" s="20"/>
      <c r="AG7" s="17"/>
      <c r="AH7" s="17"/>
      <c r="AI7" s="17"/>
    </row>
    <row r="8" ht="21.75" customHeight="1">
      <c r="A8" s="14">
        <v>7.0</v>
      </c>
      <c r="B8" s="15" t="s">
        <v>33</v>
      </c>
      <c r="C8" s="16">
        <v>42405.0</v>
      </c>
      <c r="D8" s="17">
        <f t="array" ref="D8">IFS(AND(A8=A7, NOT(ISBLANK(E7))), E7, A8 &lt;&gt; A7, E8, A7=A8, D7)</f>
        <v>0</v>
      </c>
      <c r="E8" s="18">
        <v>0.0</v>
      </c>
      <c r="F8" s="18"/>
      <c r="G8" s="18"/>
      <c r="H8" s="19"/>
      <c r="I8" s="17" t="s">
        <v>33</v>
      </c>
      <c r="J8" s="17"/>
      <c r="K8" s="17"/>
      <c r="L8" s="17"/>
      <c r="M8" s="17"/>
      <c r="N8" s="17" t="s">
        <v>33</v>
      </c>
      <c r="O8" s="17" t="s">
        <v>33</v>
      </c>
      <c r="P8" s="17" t="s">
        <v>33</v>
      </c>
      <c r="Q8" s="17"/>
      <c r="R8" s="20" t="s">
        <v>33</v>
      </c>
      <c r="S8" s="21">
        <v>28.0</v>
      </c>
      <c r="T8" s="21">
        <v>30.0</v>
      </c>
      <c r="U8" s="22" t="s">
        <v>33</v>
      </c>
      <c r="V8" s="18">
        <v>0.0</v>
      </c>
      <c r="W8" s="17" t="s">
        <v>33</v>
      </c>
      <c r="X8" s="17" t="s">
        <v>33</v>
      </c>
      <c r="Y8" s="17" t="s">
        <v>33</v>
      </c>
      <c r="Z8" s="17" t="s">
        <v>33</v>
      </c>
      <c r="AA8" s="17" t="s">
        <v>33</v>
      </c>
      <c r="AB8" s="17" t="s">
        <v>33</v>
      </c>
      <c r="AC8" s="17" t="s">
        <v>33</v>
      </c>
      <c r="AD8" s="17" t="s">
        <v>33</v>
      </c>
      <c r="AE8" s="17" t="s">
        <v>33</v>
      </c>
      <c r="AF8" s="20"/>
      <c r="AG8" s="17"/>
      <c r="AH8" s="17"/>
      <c r="AI8" s="17"/>
    </row>
    <row r="9" ht="21.75" customHeight="1">
      <c r="A9" s="14">
        <v>8.0</v>
      </c>
      <c r="B9" s="15" t="s">
        <v>33</v>
      </c>
      <c r="C9" s="16">
        <v>42408.0</v>
      </c>
      <c r="D9" s="17">
        <f t="array" ref="D9">IFS(AND(A9=A8, NOT(ISBLANK(E8))), E8, A9 &lt;&gt; A8, E9, A8=A9, D8)</f>
        <v>0</v>
      </c>
      <c r="E9" s="18">
        <v>0.0</v>
      </c>
      <c r="F9" s="18"/>
      <c r="G9" s="18"/>
      <c r="H9" s="19"/>
      <c r="I9" s="17" t="s">
        <v>33</v>
      </c>
      <c r="J9" s="17"/>
      <c r="K9" s="17"/>
      <c r="L9" s="17"/>
      <c r="M9" s="17"/>
      <c r="N9" s="17" t="s">
        <v>33</v>
      </c>
      <c r="O9" s="17" t="s">
        <v>33</v>
      </c>
      <c r="P9" s="17" t="s">
        <v>33</v>
      </c>
      <c r="Q9" s="17"/>
      <c r="R9" s="20" t="s">
        <v>33</v>
      </c>
      <c r="U9" s="22" t="s">
        <v>33</v>
      </c>
      <c r="V9" s="18">
        <v>0.0</v>
      </c>
      <c r="W9" s="17" t="s">
        <v>33</v>
      </c>
      <c r="X9" s="17" t="s">
        <v>33</v>
      </c>
      <c r="Y9" s="17"/>
      <c r="Z9" s="17" t="s">
        <v>33</v>
      </c>
      <c r="AA9" s="17" t="s">
        <v>33</v>
      </c>
      <c r="AB9" s="17" t="s">
        <v>33</v>
      </c>
      <c r="AC9" s="17" t="s">
        <v>33</v>
      </c>
      <c r="AD9" s="17" t="s">
        <v>33</v>
      </c>
      <c r="AE9" s="17" t="s">
        <v>33</v>
      </c>
      <c r="AF9" s="20"/>
      <c r="AG9" s="17"/>
      <c r="AH9" s="17"/>
      <c r="AI9" s="17"/>
    </row>
    <row r="10" ht="21.75" customHeight="1">
      <c r="A10" s="14">
        <v>9.0</v>
      </c>
      <c r="B10" s="15" t="s">
        <v>33</v>
      </c>
      <c r="C10" s="16">
        <v>42411.0</v>
      </c>
      <c r="D10" s="17">
        <f t="array" ref="D10">IFS(AND(A10=A9, NOT(ISBLANK(E9))), E9, A10 &lt;&gt; A9, E10, A9=A10, D9)</f>
        <v>0</v>
      </c>
      <c r="E10" s="18">
        <v>0.0</v>
      </c>
      <c r="F10" s="18"/>
      <c r="G10" s="18"/>
      <c r="H10" s="19"/>
      <c r="I10" s="17" t="s">
        <v>33</v>
      </c>
      <c r="J10" s="17"/>
      <c r="K10" s="17"/>
      <c r="L10" s="17"/>
      <c r="M10" s="17"/>
      <c r="N10" s="17" t="s">
        <v>33</v>
      </c>
      <c r="O10" s="17" t="s">
        <v>33</v>
      </c>
      <c r="P10" s="17" t="s">
        <v>33</v>
      </c>
      <c r="Q10" s="17"/>
      <c r="R10" s="20" t="s">
        <v>33</v>
      </c>
      <c r="U10" s="22" t="s">
        <v>33</v>
      </c>
      <c r="V10" s="18">
        <v>0.0</v>
      </c>
      <c r="W10" s="17" t="s">
        <v>33</v>
      </c>
      <c r="X10" s="17" t="s">
        <v>33</v>
      </c>
      <c r="Y10" s="17"/>
      <c r="Z10" s="17" t="s">
        <v>33</v>
      </c>
      <c r="AA10" s="17" t="s">
        <v>33</v>
      </c>
      <c r="AB10" s="17" t="s">
        <v>33</v>
      </c>
      <c r="AC10" s="17" t="s">
        <v>33</v>
      </c>
      <c r="AD10" s="17" t="s">
        <v>33</v>
      </c>
      <c r="AE10" s="17" t="s">
        <v>33</v>
      </c>
      <c r="AF10" s="20"/>
      <c r="AG10" s="17"/>
      <c r="AH10" s="17"/>
      <c r="AI10" s="17"/>
    </row>
    <row r="11" ht="21.75" customHeight="1">
      <c r="A11" s="14">
        <v>10.0</v>
      </c>
      <c r="B11" s="15" t="s">
        <v>33</v>
      </c>
      <c r="C11" s="16">
        <v>42411.0</v>
      </c>
      <c r="D11" s="17">
        <f t="array" ref="D11">IFS(AND(A11=A10, NOT(ISBLANK(E10))), E10, A11 &lt;&gt; A10, E11, A10=A11, D10)</f>
        <v>0</v>
      </c>
      <c r="E11" s="18">
        <v>0.0</v>
      </c>
      <c r="F11" s="18"/>
      <c r="G11" s="18"/>
      <c r="H11" s="19"/>
      <c r="I11" s="17" t="s">
        <v>33</v>
      </c>
      <c r="J11" s="17"/>
      <c r="K11" s="17"/>
      <c r="L11" s="17"/>
      <c r="M11" s="17"/>
      <c r="N11" s="17" t="s">
        <v>33</v>
      </c>
      <c r="O11" s="17" t="s">
        <v>33</v>
      </c>
      <c r="P11" s="17" t="s">
        <v>33</v>
      </c>
      <c r="Q11" s="17"/>
      <c r="R11" s="20" t="s">
        <v>33</v>
      </c>
      <c r="U11" s="22" t="s">
        <v>33</v>
      </c>
      <c r="V11" s="18">
        <v>0.0</v>
      </c>
      <c r="W11" s="17" t="s">
        <v>33</v>
      </c>
      <c r="X11" s="17" t="s">
        <v>33</v>
      </c>
      <c r="Y11" s="17"/>
      <c r="Z11" s="17" t="s">
        <v>33</v>
      </c>
      <c r="AA11" s="17" t="s">
        <v>33</v>
      </c>
      <c r="AB11" s="17" t="s">
        <v>33</v>
      </c>
      <c r="AC11" s="17" t="s">
        <v>33</v>
      </c>
      <c r="AD11" s="17" t="s">
        <v>33</v>
      </c>
      <c r="AE11" s="17" t="s">
        <v>33</v>
      </c>
      <c r="AF11" s="20"/>
      <c r="AG11" s="17"/>
      <c r="AH11" s="17"/>
      <c r="AI11" s="17"/>
    </row>
    <row r="12" ht="21.75" customHeight="1">
      <c r="A12" s="14">
        <v>11.0</v>
      </c>
      <c r="B12" s="15" t="s">
        <v>33</v>
      </c>
      <c r="C12" s="16">
        <v>42422.0</v>
      </c>
      <c r="D12" s="17">
        <f t="array" ref="D12">IFS(AND(A12=A11, NOT(ISBLANK(E11))), E11, A12 &lt;&gt; A11, E12, A11=A12, D11)</f>
        <v>1</v>
      </c>
      <c r="E12" s="18">
        <v>1.0</v>
      </c>
      <c r="F12" s="18"/>
      <c r="G12" s="18"/>
      <c r="H12" s="19"/>
      <c r="I12" s="17">
        <v>1.51</v>
      </c>
      <c r="J12" s="17"/>
      <c r="K12" s="17"/>
      <c r="L12" s="17"/>
      <c r="M12" s="17"/>
      <c r="N12" s="17">
        <v>1.49</v>
      </c>
      <c r="O12" s="17">
        <f>(I12-N12)</f>
        <v>0.02</v>
      </c>
      <c r="P12" s="17">
        <f>(I12+N12)/2</f>
        <v>1.5</v>
      </c>
      <c r="Q12" s="17">
        <v>0.1346</v>
      </c>
      <c r="R12" s="20">
        <v>1.51</v>
      </c>
      <c r="U12" s="22" t="s">
        <v>33</v>
      </c>
      <c r="V12" s="18">
        <v>1.0</v>
      </c>
      <c r="W12" s="17" t="s">
        <v>33</v>
      </c>
      <c r="X12" s="17" t="s">
        <v>33</v>
      </c>
      <c r="Y12" s="17"/>
      <c r="Z12" s="17" t="s">
        <v>33</v>
      </c>
      <c r="AA12" s="17" t="s">
        <v>33</v>
      </c>
      <c r="AB12" s="17" t="s">
        <v>33</v>
      </c>
      <c r="AC12" s="17" t="s">
        <v>33</v>
      </c>
      <c r="AD12" s="17" t="s">
        <v>33</v>
      </c>
      <c r="AE12" s="17" t="s">
        <v>33</v>
      </c>
      <c r="AF12" s="20"/>
      <c r="AG12" s="17"/>
      <c r="AH12" s="17"/>
      <c r="AI12" s="17"/>
    </row>
    <row r="13" ht="21.75" customHeight="1">
      <c r="A13" s="14">
        <v>12.0</v>
      </c>
      <c r="B13" s="15" t="s">
        <v>33</v>
      </c>
      <c r="C13" s="16">
        <v>42425.0</v>
      </c>
      <c r="D13" s="17">
        <f t="array" ref="D13">IFS(AND(A13=A12, NOT(ISBLANK(E12))), E12, A13 &lt;&gt; A12, E13, A12=A13, D12)</f>
        <v>0</v>
      </c>
      <c r="E13" s="18">
        <v>0.0</v>
      </c>
      <c r="F13" s="18"/>
      <c r="G13" s="18"/>
      <c r="H13" s="19"/>
      <c r="I13" s="17" t="s">
        <v>33</v>
      </c>
      <c r="J13" s="17"/>
      <c r="K13" s="17"/>
      <c r="L13" s="17"/>
      <c r="M13" s="17"/>
      <c r="N13" s="17" t="s">
        <v>33</v>
      </c>
      <c r="O13" s="17" t="s">
        <v>33</v>
      </c>
      <c r="P13" s="17" t="s">
        <v>33</v>
      </c>
      <c r="Q13" s="17" t="s">
        <v>34</v>
      </c>
      <c r="R13" s="20" t="s">
        <v>33</v>
      </c>
      <c r="U13" s="22" t="s">
        <v>33</v>
      </c>
      <c r="V13" s="18">
        <v>0.0</v>
      </c>
      <c r="W13" s="17" t="s">
        <v>33</v>
      </c>
      <c r="X13" s="17" t="s">
        <v>33</v>
      </c>
      <c r="Y13" s="17"/>
      <c r="Z13" s="17" t="s">
        <v>33</v>
      </c>
      <c r="AA13" s="17" t="s">
        <v>33</v>
      </c>
      <c r="AB13" s="17" t="s">
        <v>33</v>
      </c>
      <c r="AC13" s="17" t="s">
        <v>33</v>
      </c>
      <c r="AD13" s="17" t="s">
        <v>33</v>
      </c>
      <c r="AE13" s="17" t="s">
        <v>33</v>
      </c>
      <c r="AF13" s="20"/>
      <c r="AG13" s="17"/>
      <c r="AH13" s="17"/>
      <c r="AI13" s="17"/>
    </row>
    <row r="14" ht="21.75" customHeight="1">
      <c r="A14" s="14">
        <v>13.0</v>
      </c>
      <c r="B14" s="15" t="s">
        <v>33</v>
      </c>
      <c r="C14" s="16">
        <v>42426.0</v>
      </c>
      <c r="D14" s="17">
        <f t="array" ref="D14">IFS(AND(A14=A13, NOT(ISBLANK(E13))), E13, A14 &lt;&gt; A13, E14, A13=A14, D13)</f>
        <v>0</v>
      </c>
      <c r="E14" s="18">
        <v>0.0</v>
      </c>
      <c r="F14" s="18"/>
      <c r="G14" s="18"/>
      <c r="H14" s="19"/>
      <c r="I14" s="17" t="s">
        <v>33</v>
      </c>
      <c r="J14" s="17"/>
      <c r="K14" s="17"/>
      <c r="L14" s="17"/>
      <c r="M14" s="17"/>
      <c r="N14" s="17" t="s">
        <v>33</v>
      </c>
      <c r="O14" s="17" t="s">
        <v>33</v>
      </c>
      <c r="P14" s="17" t="s">
        <v>33</v>
      </c>
      <c r="Q14" s="17"/>
      <c r="R14" s="20" t="s">
        <v>33</v>
      </c>
      <c r="U14" s="22" t="s">
        <v>33</v>
      </c>
      <c r="V14" s="18">
        <v>0.0</v>
      </c>
      <c r="W14" s="17" t="s">
        <v>33</v>
      </c>
      <c r="X14" s="17" t="s">
        <v>33</v>
      </c>
      <c r="Y14" s="17"/>
      <c r="Z14" s="17" t="s">
        <v>33</v>
      </c>
      <c r="AA14" s="17" t="s">
        <v>33</v>
      </c>
      <c r="AB14" s="17" t="s">
        <v>33</v>
      </c>
      <c r="AC14" s="17" t="s">
        <v>33</v>
      </c>
      <c r="AD14" s="17" t="s">
        <v>33</v>
      </c>
      <c r="AE14" s="17" t="s">
        <v>33</v>
      </c>
      <c r="AF14" s="20"/>
      <c r="AG14" s="17"/>
      <c r="AH14" s="17"/>
      <c r="AI14" s="17"/>
    </row>
    <row r="15" ht="21.75" customHeight="1">
      <c r="A15" s="14">
        <v>14.0</v>
      </c>
      <c r="B15" s="15" t="s">
        <v>33</v>
      </c>
      <c r="C15" s="16">
        <v>42429.0</v>
      </c>
      <c r="D15" s="17">
        <f t="array" ref="D15">IFS(AND(A15=A14, NOT(ISBLANK(E14))), E14, A15 &lt;&gt; A14, E15, A14=A15, D14)</f>
        <v>1</v>
      </c>
      <c r="E15" s="18">
        <v>1.0</v>
      </c>
      <c r="F15" s="18"/>
      <c r="G15" s="18"/>
      <c r="H15" s="19"/>
      <c r="I15" s="17">
        <v>1.36</v>
      </c>
      <c r="J15" s="17"/>
      <c r="K15" s="17"/>
      <c r="L15" s="17"/>
      <c r="M15" s="17"/>
      <c r="N15" s="17">
        <v>1.35</v>
      </c>
      <c r="O15" s="17">
        <f t="shared" ref="O15:O16" si="1">(I15-N15)</f>
        <v>0.01</v>
      </c>
      <c r="P15" s="17">
        <f t="shared" ref="P15:P16" si="2">(I15+N15)/2</f>
        <v>1.355</v>
      </c>
      <c r="Q15" s="17">
        <v>0.395356</v>
      </c>
      <c r="R15" s="20">
        <v>2.09</v>
      </c>
      <c r="U15" s="22" t="s">
        <v>33</v>
      </c>
      <c r="V15" s="18">
        <v>1.0</v>
      </c>
      <c r="W15" s="17" t="s">
        <v>33</v>
      </c>
      <c r="X15" s="17" t="s">
        <v>33</v>
      </c>
      <c r="Y15" s="17"/>
      <c r="Z15" s="17" t="s">
        <v>33</v>
      </c>
      <c r="AA15" s="17" t="s">
        <v>33</v>
      </c>
      <c r="AB15" s="17" t="s">
        <v>33</v>
      </c>
      <c r="AC15" s="17" t="s">
        <v>33</v>
      </c>
      <c r="AD15" s="17" t="s">
        <v>33</v>
      </c>
      <c r="AE15" s="17" t="s">
        <v>33</v>
      </c>
      <c r="AF15" s="20"/>
      <c r="AG15" s="17"/>
      <c r="AH15" s="17"/>
      <c r="AI15" s="17"/>
    </row>
    <row r="16" ht="21.75" customHeight="1">
      <c r="A16" s="14">
        <v>14.0</v>
      </c>
      <c r="B16" s="15"/>
      <c r="C16" s="16">
        <v>42431.0</v>
      </c>
      <c r="D16" s="17">
        <f t="array" ref="D16">IFS(AND(A16=A15, NOT(ISBLANK(E15))), E15, A16 &lt;&gt; A15, E16, A15=A16, D15)</f>
        <v>1</v>
      </c>
      <c r="E16" s="18"/>
      <c r="F16" s="18"/>
      <c r="G16" s="18"/>
      <c r="H16" s="19"/>
      <c r="I16" s="17">
        <v>1.44</v>
      </c>
      <c r="J16" s="17"/>
      <c r="K16" s="17"/>
      <c r="L16" s="17"/>
      <c r="M16" s="17"/>
      <c r="N16" s="17">
        <v>2.09</v>
      </c>
      <c r="O16" s="17">
        <f t="shared" si="1"/>
        <v>-0.65</v>
      </c>
      <c r="P16" s="17">
        <f t="shared" si="2"/>
        <v>1.765</v>
      </c>
      <c r="Q16" s="17"/>
      <c r="R16" s="20"/>
      <c r="U16" s="22" t="s">
        <v>33</v>
      </c>
      <c r="V16" s="18"/>
      <c r="W16" s="17" t="s">
        <v>33</v>
      </c>
      <c r="X16" s="17" t="s">
        <v>33</v>
      </c>
      <c r="Y16" s="17"/>
      <c r="Z16" s="17" t="s">
        <v>33</v>
      </c>
      <c r="AA16" s="17" t="s">
        <v>33</v>
      </c>
      <c r="AB16" s="17" t="s">
        <v>33</v>
      </c>
      <c r="AC16" s="17" t="s">
        <v>33</v>
      </c>
      <c r="AD16" s="17" t="s">
        <v>33</v>
      </c>
      <c r="AE16" s="17" t="s">
        <v>33</v>
      </c>
      <c r="AF16" s="20"/>
      <c r="AG16" s="17"/>
      <c r="AH16" s="17"/>
      <c r="AI16" s="17"/>
    </row>
    <row r="17" ht="21.75" customHeight="1">
      <c r="A17" s="14">
        <v>14.0</v>
      </c>
      <c r="B17" s="15"/>
      <c r="C17" s="16">
        <v>42432.0</v>
      </c>
      <c r="D17" s="17">
        <f t="array" ref="D17">IFS(AND(A17=A16, NOT(ISBLANK(E16))), E16, A17 &lt;&gt; A16, E17, A16=A17, D16)</f>
        <v>1</v>
      </c>
      <c r="E17" s="18"/>
      <c r="F17" s="18"/>
      <c r="G17" s="18"/>
      <c r="H17" s="19"/>
      <c r="I17" s="17" t="s">
        <v>34</v>
      </c>
      <c r="J17" s="17"/>
      <c r="K17" s="17"/>
      <c r="L17" s="17"/>
      <c r="M17" s="17"/>
      <c r="N17" s="17" t="s">
        <v>34</v>
      </c>
      <c r="O17" s="17" t="s">
        <v>33</v>
      </c>
      <c r="P17" s="17" t="s">
        <v>33</v>
      </c>
      <c r="Q17" s="17"/>
      <c r="R17" s="20" t="s">
        <v>33</v>
      </c>
      <c r="U17" s="22" t="s">
        <v>33</v>
      </c>
      <c r="V17" s="18"/>
      <c r="W17" s="17" t="s">
        <v>33</v>
      </c>
      <c r="X17" s="17" t="s">
        <v>33</v>
      </c>
      <c r="Y17" s="17"/>
      <c r="Z17" s="17" t="s">
        <v>33</v>
      </c>
      <c r="AA17" s="17" t="s">
        <v>33</v>
      </c>
      <c r="AB17" s="17" t="s">
        <v>33</v>
      </c>
      <c r="AC17" s="17" t="s">
        <v>33</v>
      </c>
      <c r="AD17" s="17" t="s">
        <v>33</v>
      </c>
      <c r="AE17" s="17" t="s">
        <v>33</v>
      </c>
      <c r="AF17" s="20"/>
      <c r="AG17" s="17"/>
      <c r="AH17" s="17"/>
      <c r="AI17" s="17"/>
    </row>
    <row r="18" ht="21.75" customHeight="1">
      <c r="A18" s="14">
        <v>15.0</v>
      </c>
      <c r="B18" s="15" t="s">
        <v>33</v>
      </c>
      <c r="C18" s="16">
        <v>42431.0</v>
      </c>
      <c r="D18" s="17">
        <f t="array" ref="D18">IFS(AND(A18=A17, NOT(ISBLANK(E17))), E17, A18 &lt;&gt; A17, E18, A17=A18, D17)</f>
        <v>0</v>
      </c>
      <c r="E18" s="18">
        <v>0.0</v>
      </c>
      <c r="F18" s="18"/>
      <c r="G18" s="18"/>
      <c r="H18" s="19"/>
      <c r="I18" s="17" t="s">
        <v>34</v>
      </c>
      <c r="J18" s="17"/>
      <c r="K18" s="17"/>
      <c r="L18" s="17"/>
      <c r="M18" s="17"/>
      <c r="N18" s="17" t="s">
        <v>34</v>
      </c>
      <c r="O18" s="17" t="s">
        <v>33</v>
      </c>
      <c r="P18" s="17" t="s">
        <v>33</v>
      </c>
      <c r="Q18" s="17"/>
      <c r="R18" s="20" t="s">
        <v>33</v>
      </c>
      <c r="U18" s="22" t="s">
        <v>33</v>
      </c>
      <c r="V18" s="18">
        <v>0.0</v>
      </c>
      <c r="W18" s="17" t="s">
        <v>33</v>
      </c>
      <c r="X18" s="17" t="s">
        <v>33</v>
      </c>
      <c r="Y18" s="17"/>
      <c r="Z18" s="17" t="s">
        <v>33</v>
      </c>
      <c r="AA18" s="17" t="s">
        <v>33</v>
      </c>
      <c r="AB18" s="17" t="s">
        <v>33</v>
      </c>
      <c r="AC18" s="17" t="s">
        <v>33</v>
      </c>
      <c r="AD18" s="17" t="s">
        <v>33</v>
      </c>
      <c r="AE18" s="17" t="s">
        <v>33</v>
      </c>
      <c r="AF18" s="20"/>
      <c r="AG18" s="17"/>
      <c r="AH18" s="17"/>
      <c r="AI18" s="17"/>
    </row>
    <row r="19" ht="21.75" customHeight="1">
      <c r="A19" s="14">
        <v>15.0</v>
      </c>
      <c r="B19" s="15"/>
      <c r="C19" s="16">
        <v>42432.0</v>
      </c>
      <c r="D19" s="17">
        <f t="array" ref="D19">IFS(AND(A19=A18, NOT(ISBLANK(E18))), E18, A19 &lt;&gt; A18, E19, A18=A19, D18)</f>
        <v>0</v>
      </c>
      <c r="E19" s="18"/>
      <c r="F19" s="18"/>
      <c r="G19" s="18"/>
      <c r="H19" s="19"/>
      <c r="I19" s="17" t="s">
        <v>34</v>
      </c>
      <c r="J19" s="17"/>
      <c r="K19" s="17"/>
      <c r="L19" s="17"/>
      <c r="M19" s="17"/>
      <c r="N19" s="17" t="s">
        <v>34</v>
      </c>
      <c r="O19" s="17" t="s">
        <v>33</v>
      </c>
      <c r="P19" s="17" t="s">
        <v>33</v>
      </c>
      <c r="Q19" s="17" t="s">
        <v>34</v>
      </c>
      <c r="R19" s="20" t="s">
        <v>33</v>
      </c>
      <c r="U19" s="22" t="s">
        <v>33</v>
      </c>
      <c r="V19" s="18"/>
      <c r="W19" s="17" t="s">
        <v>33</v>
      </c>
      <c r="X19" s="17" t="s">
        <v>33</v>
      </c>
      <c r="Y19" s="17"/>
      <c r="Z19" s="17" t="s">
        <v>33</v>
      </c>
      <c r="AA19" s="17" t="s">
        <v>33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20"/>
      <c r="AG19" s="17"/>
      <c r="AH19" s="17"/>
      <c r="AI19" s="17"/>
    </row>
    <row r="20" ht="21.75" customHeight="1">
      <c r="A20" s="14">
        <v>15.0</v>
      </c>
      <c r="B20" s="15"/>
      <c r="C20" s="16">
        <v>42433.0</v>
      </c>
      <c r="D20" s="17">
        <f t="array" ref="D20">IFS(AND(A20=A19, NOT(ISBLANK(E19))), E19, A20 &lt;&gt; A19, E20, A19=A20, D19)</f>
        <v>0</v>
      </c>
      <c r="E20" s="18"/>
      <c r="F20" s="18"/>
      <c r="G20" s="18"/>
      <c r="H20" s="19"/>
      <c r="I20" s="17" t="s">
        <v>34</v>
      </c>
      <c r="J20" s="17"/>
      <c r="K20" s="17"/>
      <c r="L20" s="17"/>
      <c r="M20" s="17"/>
      <c r="N20" s="17" t="s">
        <v>34</v>
      </c>
      <c r="O20" s="17" t="s">
        <v>33</v>
      </c>
      <c r="P20" s="17" t="s">
        <v>33</v>
      </c>
      <c r="Q20" s="17"/>
      <c r="R20" s="20" t="s">
        <v>33</v>
      </c>
      <c r="U20" s="22" t="s">
        <v>33</v>
      </c>
      <c r="V20" s="18"/>
      <c r="W20" s="17" t="s">
        <v>33</v>
      </c>
      <c r="X20" s="17" t="s">
        <v>33</v>
      </c>
      <c r="Y20" s="17"/>
      <c r="Z20" s="17" t="s">
        <v>33</v>
      </c>
      <c r="AA20" s="17" t="s">
        <v>33</v>
      </c>
      <c r="AB20" s="17" t="s">
        <v>33</v>
      </c>
      <c r="AC20" s="17" t="s">
        <v>33</v>
      </c>
      <c r="AD20" s="17" t="s">
        <v>33</v>
      </c>
      <c r="AE20" s="17" t="s">
        <v>33</v>
      </c>
      <c r="AF20" s="20"/>
      <c r="AG20" s="17"/>
      <c r="AH20" s="17"/>
      <c r="AI20" s="17"/>
    </row>
    <row r="21" ht="21.75" customHeight="1">
      <c r="A21" s="14">
        <v>15.0</v>
      </c>
      <c r="B21" s="15"/>
      <c r="C21" s="16">
        <v>42433.0</v>
      </c>
      <c r="D21" s="17">
        <f t="array" ref="D21">IFS(AND(A21=A20, NOT(ISBLANK(E20))), E20, A21 &lt;&gt; A20, E21, A20=A21, D20)</f>
        <v>0</v>
      </c>
      <c r="E21" s="18"/>
      <c r="F21" s="18"/>
      <c r="G21" s="18"/>
      <c r="H21" s="19"/>
      <c r="I21" s="17" t="s">
        <v>34</v>
      </c>
      <c r="J21" s="17"/>
      <c r="K21" s="17"/>
      <c r="L21" s="17"/>
      <c r="M21" s="17"/>
      <c r="N21" s="17" t="s">
        <v>34</v>
      </c>
      <c r="O21" s="17" t="s">
        <v>33</v>
      </c>
      <c r="P21" s="17" t="s">
        <v>33</v>
      </c>
      <c r="Q21" s="17"/>
      <c r="R21" s="20"/>
      <c r="U21" s="22" t="s">
        <v>33</v>
      </c>
      <c r="V21" s="18"/>
      <c r="W21" s="17" t="s">
        <v>33</v>
      </c>
      <c r="X21" s="17" t="s">
        <v>33</v>
      </c>
      <c r="Y21" s="17"/>
      <c r="Z21" s="17" t="s">
        <v>33</v>
      </c>
      <c r="AA21" s="17" t="s">
        <v>33</v>
      </c>
      <c r="AB21" s="17" t="s">
        <v>33</v>
      </c>
      <c r="AC21" s="17" t="s">
        <v>33</v>
      </c>
      <c r="AD21" s="17" t="s">
        <v>33</v>
      </c>
      <c r="AE21" s="17" t="s">
        <v>33</v>
      </c>
      <c r="AF21" s="20"/>
      <c r="AG21" s="17"/>
      <c r="AH21" s="17"/>
      <c r="AI21" s="17"/>
    </row>
    <row r="22" ht="21.75" customHeight="1">
      <c r="A22" s="14">
        <v>16.0</v>
      </c>
      <c r="B22" s="15" t="s">
        <v>33</v>
      </c>
      <c r="C22" s="16">
        <v>42434.0</v>
      </c>
      <c r="D22" s="17">
        <f t="array" ref="D22">IFS(AND(A22=A21, NOT(ISBLANK(E21))), E21, A22 &lt;&gt; A21, E22, A21=A22, D21)</f>
        <v>0</v>
      </c>
      <c r="E22" s="18">
        <v>0.0</v>
      </c>
      <c r="F22" s="18"/>
      <c r="G22" s="18"/>
      <c r="H22" s="19"/>
      <c r="I22" s="17">
        <v>1.51</v>
      </c>
      <c r="J22" s="17"/>
      <c r="K22" s="17"/>
      <c r="L22" s="17"/>
      <c r="M22" s="17"/>
      <c r="N22" s="17">
        <v>1.58</v>
      </c>
      <c r="O22" s="17">
        <f>(I22-N22)</f>
        <v>-0.07</v>
      </c>
      <c r="P22" s="17">
        <f>(I22+N22)/2</f>
        <v>1.545</v>
      </c>
      <c r="Q22" s="17">
        <v>0.183934</v>
      </c>
      <c r="R22" s="20">
        <v>1.58</v>
      </c>
      <c r="U22" s="22" t="s">
        <v>33</v>
      </c>
      <c r="V22" s="18">
        <v>0.0</v>
      </c>
      <c r="W22" s="17" t="s">
        <v>33</v>
      </c>
      <c r="X22" s="17" t="s">
        <v>33</v>
      </c>
      <c r="Y22" s="17"/>
      <c r="Z22" s="17" t="s">
        <v>33</v>
      </c>
      <c r="AA22" s="17" t="s">
        <v>33</v>
      </c>
      <c r="AB22" s="17" t="s">
        <v>33</v>
      </c>
      <c r="AC22" s="17" t="s">
        <v>33</v>
      </c>
      <c r="AD22" s="17" t="s">
        <v>33</v>
      </c>
      <c r="AE22" s="17" t="s">
        <v>33</v>
      </c>
      <c r="AF22" s="20"/>
      <c r="AG22" s="17"/>
      <c r="AH22" s="17"/>
      <c r="AI22" s="17"/>
    </row>
    <row r="23" ht="21.75" customHeight="1">
      <c r="A23" s="14">
        <v>16.0</v>
      </c>
      <c r="B23" s="15"/>
      <c r="C23" s="16">
        <v>42435.0</v>
      </c>
      <c r="D23" s="17">
        <f t="array" ref="D23">IFS(AND(A23=A22, NOT(ISBLANK(E22))), E22, A23 &lt;&gt; A22, E23, A22=A23, D22)</f>
        <v>0</v>
      </c>
      <c r="E23" s="18"/>
      <c r="F23" s="18"/>
      <c r="G23" s="18"/>
      <c r="H23" s="19"/>
      <c r="I23" s="17" t="s">
        <v>34</v>
      </c>
      <c r="J23" s="17"/>
      <c r="K23" s="17"/>
      <c r="L23" s="17"/>
      <c r="M23" s="17"/>
      <c r="N23" s="17" t="s">
        <v>34</v>
      </c>
      <c r="O23" s="17" t="s">
        <v>33</v>
      </c>
      <c r="P23" s="17" t="s">
        <v>33</v>
      </c>
      <c r="Q23" s="17"/>
      <c r="R23" s="20" t="s">
        <v>33</v>
      </c>
      <c r="U23" s="22" t="s">
        <v>33</v>
      </c>
      <c r="V23" s="18"/>
      <c r="W23" s="17" t="s">
        <v>33</v>
      </c>
      <c r="X23" s="17" t="s">
        <v>33</v>
      </c>
      <c r="Y23" s="17"/>
      <c r="Z23" s="17" t="s">
        <v>33</v>
      </c>
      <c r="AA23" s="17" t="s">
        <v>33</v>
      </c>
      <c r="AB23" s="17" t="s">
        <v>33</v>
      </c>
      <c r="AC23" s="17" t="s">
        <v>33</v>
      </c>
      <c r="AD23" s="17" t="s">
        <v>33</v>
      </c>
      <c r="AE23" s="17" t="s">
        <v>33</v>
      </c>
      <c r="AF23" s="20"/>
      <c r="AG23" s="17"/>
      <c r="AH23" s="17"/>
      <c r="AI23" s="17"/>
    </row>
    <row r="24" ht="21.75" customHeight="1">
      <c r="A24" s="14">
        <v>16.0</v>
      </c>
      <c r="B24" s="15"/>
      <c r="C24" s="16">
        <v>42436.0</v>
      </c>
      <c r="D24" s="17">
        <f t="array" ref="D24">IFS(AND(A24=A23, NOT(ISBLANK(E23))), E23, A24 &lt;&gt; A23, E24, A23=A24, D23)</f>
        <v>0</v>
      </c>
      <c r="E24" s="18"/>
      <c r="F24" s="18"/>
      <c r="G24" s="18"/>
      <c r="H24" s="19"/>
      <c r="I24" s="17">
        <v>1.54</v>
      </c>
      <c r="J24" s="17"/>
      <c r="K24" s="17"/>
      <c r="L24" s="17"/>
      <c r="M24" s="17"/>
      <c r="N24" s="17">
        <v>1.53</v>
      </c>
      <c r="O24" s="17">
        <f>(I24-N24)</f>
        <v>0.01</v>
      </c>
      <c r="P24" s="17">
        <f>(I24+N24)/2</f>
        <v>1.535</v>
      </c>
      <c r="Q24" s="17"/>
      <c r="R24" s="20" t="s">
        <v>33</v>
      </c>
      <c r="U24" s="22" t="s">
        <v>33</v>
      </c>
      <c r="V24" s="18"/>
      <c r="W24" s="17" t="s">
        <v>33</v>
      </c>
      <c r="X24" s="17" t="s">
        <v>33</v>
      </c>
      <c r="Y24" s="17"/>
      <c r="Z24" s="17" t="s">
        <v>33</v>
      </c>
      <c r="AA24" s="17" t="s">
        <v>33</v>
      </c>
      <c r="AB24" s="17" t="s">
        <v>33</v>
      </c>
      <c r="AC24" s="17" t="s">
        <v>33</v>
      </c>
      <c r="AD24" s="17" t="s">
        <v>33</v>
      </c>
      <c r="AE24" s="17" t="s">
        <v>33</v>
      </c>
      <c r="AF24" s="20"/>
      <c r="AG24" s="17"/>
      <c r="AH24" s="17"/>
      <c r="AI24" s="17"/>
    </row>
    <row r="25" ht="21.75" customHeight="1">
      <c r="A25" s="14">
        <v>17.0</v>
      </c>
      <c r="B25" s="15" t="s">
        <v>33</v>
      </c>
      <c r="C25" s="16">
        <v>42435.0</v>
      </c>
      <c r="D25" s="17">
        <f t="array" ref="D25">IFS(AND(A25=A24, NOT(ISBLANK(E24))), E24, A25 &lt;&gt; A24, E25, A24=A25, D24)</f>
        <v>0</v>
      </c>
      <c r="E25" s="18">
        <v>0.0</v>
      </c>
      <c r="F25" s="18"/>
      <c r="G25" s="18"/>
      <c r="H25" s="19"/>
      <c r="I25" s="17" t="s">
        <v>34</v>
      </c>
      <c r="J25" s="17"/>
      <c r="K25" s="17"/>
      <c r="L25" s="17"/>
      <c r="M25" s="17"/>
      <c r="N25" s="17" t="s">
        <v>34</v>
      </c>
      <c r="O25" s="17" t="s">
        <v>33</v>
      </c>
      <c r="P25" s="17" t="s">
        <v>33</v>
      </c>
      <c r="Q25" s="17" t="s">
        <v>34</v>
      </c>
      <c r="R25" s="20">
        <v>2.02</v>
      </c>
      <c r="U25" s="22" t="s">
        <v>33</v>
      </c>
      <c r="V25" s="18">
        <v>0.0</v>
      </c>
      <c r="W25" s="17" t="s">
        <v>33</v>
      </c>
      <c r="X25" s="17" t="s">
        <v>33</v>
      </c>
      <c r="Y25" s="17"/>
      <c r="Z25" s="17" t="s">
        <v>33</v>
      </c>
      <c r="AA25" s="17" t="s">
        <v>33</v>
      </c>
      <c r="AB25" s="17" t="s">
        <v>33</v>
      </c>
      <c r="AC25" s="17" t="s">
        <v>33</v>
      </c>
      <c r="AD25" s="17" t="s">
        <v>33</v>
      </c>
      <c r="AE25" s="17" t="s">
        <v>33</v>
      </c>
      <c r="AF25" s="20"/>
      <c r="AG25" s="17"/>
      <c r="AH25" s="17"/>
      <c r="AI25" s="17"/>
    </row>
    <row r="26" ht="21.75" customHeight="1">
      <c r="A26" s="14">
        <v>17.0</v>
      </c>
      <c r="B26" s="15"/>
      <c r="C26" s="16">
        <v>42436.0</v>
      </c>
      <c r="D26" s="17">
        <f t="array" ref="D26">IFS(AND(A26=A25, NOT(ISBLANK(E25))), E25, A26 &lt;&gt; A25, E26, A25=A26, D25)</f>
        <v>0</v>
      </c>
      <c r="E26" s="18"/>
      <c r="F26" s="18"/>
      <c r="G26" s="18"/>
      <c r="H26" s="19"/>
      <c r="I26" s="17">
        <v>1.19</v>
      </c>
      <c r="J26" s="17"/>
      <c r="K26" s="17"/>
      <c r="L26" s="17"/>
      <c r="M26" s="17"/>
      <c r="N26" s="17">
        <v>1.23</v>
      </c>
      <c r="O26" s="17">
        <f t="shared" ref="O26:O28" si="3">(I26-N26)</f>
        <v>-0.04</v>
      </c>
      <c r="P26" s="17">
        <f t="shared" ref="P26:P28" si="4">(I26+N26)/2</f>
        <v>1.21</v>
      </c>
      <c r="Q26" s="17">
        <v>0.493079</v>
      </c>
      <c r="R26" s="20" t="s">
        <v>33</v>
      </c>
      <c r="U26" s="22" t="s">
        <v>33</v>
      </c>
      <c r="V26" s="18"/>
      <c r="W26" s="17" t="s">
        <v>33</v>
      </c>
      <c r="X26" s="17" t="s">
        <v>33</v>
      </c>
      <c r="Y26" s="17"/>
      <c r="Z26" s="17" t="s">
        <v>33</v>
      </c>
      <c r="AA26" s="17" t="s">
        <v>33</v>
      </c>
      <c r="AB26" s="17" t="s">
        <v>33</v>
      </c>
      <c r="AC26" s="17" t="s">
        <v>33</v>
      </c>
      <c r="AD26" s="17" t="s">
        <v>33</v>
      </c>
      <c r="AE26" s="17" t="s">
        <v>33</v>
      </c>
      <c r="AF26" s="20"/>
      <c r="AG26" s="17"/>
      <c r="AH26" s="17"/>
      <c r="AI26" s="17"/>
    </row>
    <row r="27" ht="21.75" customHeight="1">
      <c r="A27" s="14">
        <v>17.0</v>
      </c>
      <c r="B27" s="15"/>
      <c r="C27" s="16">
        <v>42437.0</v>
      </c>
      <c r="D27" s="17">
        <f t="array" ref="D27">IFS(AND(A27=A26, NOT(ISBLANK(E26))), E26, A27 &lt;&gt; A26, E27, A26=A27, D26)</f>
        <v>0</v>
      </c>
      <c r="E27" s="18"/>
      <c r="F27" s="18"/>
      <c r="G27" s="18"/>
      <c r="H27" s="19"/>
      <c r="I27" s="17">
        <v>1.75</v>
      </c>
      <c r="J27" s="17"/>
      <c r="K27" s="17"/>
      <c r="L27" s="17"/>
      <c r="M27" s="17"/>
      <c r="N27" s="17">
        <v>2.02</v>
      </c>
      <c r="O27" s="17">
        <f t="shared" si="3"/>
        <v>-0.27</v>
      </c>
      <c r="P27" s="17">
        <f t="shared" si="4"/>
        <v>1.885</v>
      </c>
      <c r="Q27" s="17"/>
      <c r="R27" s="20" t="s">
        <v>33</v>
      </c>
      <c r="U27" s="22" t="s">
        <v>33</v>
      </c>
      <c r="V27" s="18"/>
      <c r="W27" s="17" t="s">
        <v>33</v>
      </c>
      <c r="X27" s="17" t="s">
        <v>33</v>
      </c>
      <c r="Y27" s="17"/>
      <c r="Z27" s="17" t="s">
        <v>33</v>
      </c>
      <c r="AA27" s="17" t="s">
        <v>33</v>
      </c>
      <c r="AB27" s="17" t="s">
        <v>33</v>
      </c>
      <c r="AC27" s="17" t="s">
        <v>33</v>
      </c>
      <c r="AD27" s="17" t="s">
        <v>33</v>
      </c>
      <c r="AE27" s="17" t="s">
        <v>33</v>
      </c>
      <c r="AF27" s="20"/>
      <c r="AG27" s="17"/>
      <c r="AH27" s="17"/>
      <c r="AI27" s="17"/>
    </row>
    <row r="28" ht="21.75" customHeight="1">
      <c r="A28" s="14">
        <v>18.0</v>
      </c>
      <c r="B28" s="15" t="s">
        <v>33</v>
      </c>
      <c r="C28" s="16">
        <v>42437.0</v>
      </c>
      <c r="D28" s="17">
        <f t="array" ref="D28">IFS(AND(A28=A27, NOT(ISBLANK(E27))), E27, A28 &lt;&gt; A27, E28, A27=A28, D27)</f>
        <v>0</v>
      </c>
      <c r="E28" s="18">
        <v>0.0</v>
      </c>
      <c r="F28" s="18"/>
      <c r="G28" s="18"/>
      <c r="H28" s="19"/>
      <c r="I28" s="17">
        <v>1.47</v>
      </c>
      <c r="J28" s="17"/>
      <c r="K28" s="17"/>
      <c r="L28" s="17"/>
      <c r="M28" s="17"/>
      <c r="N28" s="17">
        <v>1.58</v>
      </c>
      <c r="O28" s="17">
        <f t="shared" si="3"/>
        <v>-0.11</v>
      </c>
      <c r="P28" s="17">
        <f t="shared" si="4"/>
        <v>1.525</v>
      </c>
      <c r="Q28" s="17">
        <v>0.489254</v>
      </c>
      <c r="R28" s="20">
        <v>1.58</v>
      </c>
      <c r="U28" s="22" t="s">
        <v>33</v>
      </c>
      <c r="V28" s="18">
        <v>0.0</v>
      </c>
      <c r="W28" s="17" t="s">
        <v>33</v>
      </c>
      <c r="X28" s="17" t="s">
        <v>33</v>
      </c>
      <c r="Y28" s="17"/>
      <c r="Z28" s="17" t="s">
        <v>33</v>
      </c>
      <c r="AA28" s="17" t="s">
        <v>33</v>
      </c>
      <c r="AB28" s="17" t="s">
        <v>33</v>
      </c>
      <c r="AC28" s="17" t="s">
        <v>33</v>
      </c>
      <c r="AD28" s="17" t="s">
        <v>33</v>
      </c>
      <c r="AE28" s="17" t="s">
        <v>33</v>
      </c>
      <c r="AF28" s="20"/>
      <c r="AG28" s="17"/>
      <c r="AH28" s="17"/>
      <c r="AI28" s="17"/>
    </row>
    <row r="29" ht="21.75" customHeight="1">
      <c r="A29" s="14">
        <v>19.0</v>
      </c>
      <c r="B29" s="15" t="s">
        <v>33</v>
      </c>
      <c r="C29" s="16">
        <v>42438.0</v>
      </c>
      <c r="D29" s="17">
        <f t="array" ref="D29">IFS(AND(A29=A28, NOT(ISBLANK(E28))), E28, A29 &lt;&gt; A28, E29, A28=A29, D28)</f>
        <v>0</v>
      </c>
      <c r="E29" s="18">
        <v>0.0</v>
      </c>
      <c r="F29" s="18"/>
      <c r="G29" s="18"/>
      <c r="H29" s="19"/>
      <c r="I29" s="17" t="s">
        <v>33</v>
      </c>
      <c r="J29" s="17"/>
      <c r="K29" s="17"/>
      <c r="L29" s="17"/>
      <c r="M29" s="17"/>
      <c r="N29" s="17" t="s">
        <v>33</v>
      </c>
      <c r="O29" s="17" t="s">
        <v>33</v>
      </c>
      <c r="P29" s="17" t="s">
        <v>33</v>
      </c>
      <c r="Q29" s="17"/>
      <c r="R29" s="20" t="s">
        <v>33</v>
      </c>
      <c r="U29" s="22" t="s">
        <v>33</v>
      </c>
      <c r="V29" s="18">
        <v>0.0</v>
      </c>
      <c r="W29" s="17" t="s">
        <v>33</v>
      </c>
      <c r="X29" s="17" t="s">
        <v>33</v>
      </c>
      <c r="Y29" s="17"/>
      <c r="Z29" s="17" t="s">
        <v>33</v>
      </c>
      <c r="AA29" s="17" t="s">
        <v>33</v>
      </c>
      <c r="AB29" s="17" t="s">
        <v>33</v>
      </c>
      <c r="AC29" s="17" t="s">
        <v>33</v>
      </c>
      <c r="AD29" s="17" t="s">
        <v>33</v>
      </c>
      <c r="AE29" s="17" t="s">
        <v>33</v>
      </c>
      <c r="AF29" s="20"/>
      <c r="AG29" s="17"/>
      <c r="AH29" s="17"/>
      <c r="AI29" s="17"/>
    </row>
    <row r="30" ht="21.75" customHeight="1">
      <c r="A30" s="14">
        <v>20.0</v>
      </c>
      <c r="B30" s="15" t="s">
        <v>33</v>
      </c>
      <c r="C30" s="16">
        <v>42439.0</v>
      </c>
      <c r="D30" s="17">
        <f t="array" ref="D30">IFS(AND(A30=A29, NOT(ISBLANK(E29))), E29, A30 &lt;&gt; A29, E30, A29=A30, D29)</f>
        <v>0</v>
      </c>
      <c r="E30" s="18">
        <v>0.0</v>
      </c>
      <c r="F30" s="18"/>
      <c r="G30" s="18"/>
      <c r="H30" s="19"/>
      <c r="I30" s="17" t="s">
        <v>34</v>
      </c>
      <c r="J30" s="17"/>
      <c r="K30" s="17"/>
      <c r="L30" s="17"/>
      <c r="M30" s="17"/>
      <c r="N30" s="17" t="s">
        <v>34</v>
      </c>
      <c r="O30" s="17" t="s">
        <v>33</v>
      </c>
      <c r="P30" s="17" t="s">
        <v>33</v>
      </c>
      <c r="Q30" s="17" t="s">
        <v>34</v>
      </c>
      <c r="R30" s="20">
        <v>1.47</v>
      </c>
      <c r="U30" s="22" t="s">
        <v>33</v>
      </c>
      <c r="V30" s="18">
        <v>0.0</v>
      </c>
      <c r="W30" s="17" t="s">
        <v>33</v>
      </c>
      <c r="X30" s="17" t="s">
        <v>33</v>
      </c>
      <c r="Y30" s="17"/>
      <c r="Z30" s="17" t="s">
        <v>33</v>
      </c>
      <c r="AA30" s="17" t="s">
        <v>33</v>
      </c>
      <c r="AB30" s="17" t="s">
        <v>33</v>
      </c>
      <c r="AC30" s="17" t="s">
        <v>33</v>
      </c>
      <c r="AD30" s="17" t="s">
        <v>33</v>
      </c>
      <c r="AE30" s="17" t="s">
        <v>33</v>
      </c>
      <c r="AF30" s="20"/>
      <c r="AG30" s="17"/>
      <c r="AH30" s="17"/>
      <c r="AI30" s="17"/>
    </row>
    <row r="31" ht="21.75" customHeight="1">
      <c r="A31" s="14">
        <v>20.0</v>
      </c>
      <c r="B31" s="15"/>
      <c r="C31" s="16">
        <v>42441.0</v>
      </c>
      <c r="D31" s="17">
        <f t="array" ref="D31">IFS(AND(A31=A30, NOT(ISBLANK(E30))), E30, A31 &lt;&gt; A30, E31, A30=A31, D30)</f>
        <v>0</v>
      </c>
      <c r="E31" s="18"/>
      <c r="F31" s="18"/>
      <c r="G31" s="18"/>
      <c r="H31" s="19"/>
      <c r="I31" s="17">
        <v>1.46</v>
      </c>
      <c r="J31" s="17"/>
      <c r="K31" s="17"/>
      <c r="L31" s="17"/>
      <c r="M31" s="17"/>
      <c r="N31" s="17">
        <v>1.47</v>
      </c>
      <c r="O31" s="17">
        <f t="shared" ref="O31:O32" si="5">(I31-N31)</f>
        <v>-0.01</v>
      </c>
      <c r="P31" s="17">
        <f t="shared" ref="P31:P32" si="6">(I31+N31)/2</f>
        <v>1.465</v>
      </c>
      <c r="Q31" s="17">
        <v>0.108317</v>
      </c>
      <c r="R31" s="20" t="s">
        <v>33</v>
      </c>
      <c r="U31" s="22" t="s">
        <v>33</v>
      </c>
      <c r="V31" s="18"/>
      <c r="W31" s="17" t="s">
        <v>33</v>
      </c>
      <c r="X31" s="17" t="s">
        <v>33</v>
      </c>
      <c r="Y31" s="17"/>
      <c r="Z31" s="17" t="s">
        <v>33</v>
      </c>
      <c r="AA31" s="17" t="s">
        <v>33</v>
      </c>
      <c r="AB31" s="17" t="s">
        <v>33</v>
      </c>
      <c r="AC31" s="17" t="s">
        <v>33</v>
      </c>
      <c r="AD31" s="17" t="s">
        <v>33</v>
      </c>
      <c r="AE31" s="17" t="s">
        <v>33</v>
      </c>
      <c r="AF31" s="20"/>
      <c r="AG31" s="17"/>
      <c r="AH31" s="17"/>
      <c r="AI31" s="17"/>
    </row>
    <row r="32" ht="21.75" customHeight="1">
      <c r="A32" s="14">
        <v>20.0</v>
      </c>
      <c r="B32" s="15"/>
      <c r="C32" s="16">
        <v>42442.0</v>
      </c>
      <c r="D32" s="17">
        <f t="array" ref="D32">IFS(AND(A32=A31, NOT(ISBLANK(E31))), E31, A32 &lt;&gt; A31, E32, A31=A32, D31)</f>
        <v>0</v>
      </c>
      <c r="E32" s="18"/>
      <c r="F32" s="18"/>
      <c r="G32" s="18"/>
      <c r="H32" s="19"/>
      <c r="I32" s="17">
        <v>1.41</v>
      </c>
      <c r="J32" s="17"/>
      <c r="K32" s="17"/>
      <c r="L32" s="17"/>
      <c r="M32" s="17"/>
      <c r="N32" s="17">
        <v>1.4</v>
      </c>
      <c r="O32" s="17">
        <f t="shared" si="5"/>
        <v>0.01</v>
      </c>
      <c r="P32" s="17">
        <f t="shared" si="6"/>
        <v>1.405</v>
      </c>
      <c r="Q32" s="17"/>
      <c r="R32" s="20" t="s">
        <v>33</v>
      </c>
      <c r="U32" s="22" t="s">
        <v>33</v>
      </c>
      <c r="V32" s="18"/>
      <c r="W32" s="17" t="s">
        <v>33</v>
      </c>
      <c r="X32" s="17" t="s">
        <v>33</v>
      </c>
      <c r="Y32" s="17"/>
      <c r="Z32" s="17" t="s">
        <v>33</v>
      </c>
      <c r="AA32" s="17" t="s">
        <v>33</v>
      </c>
      <c r="AB32" s="17" t="s">
        <v>33</v>
      </c>
      <c r="AC32" s="17" t="s">
        <v>33</v>
      </c>
      <c r="AD32" s="17" t="s">
        <v>33</v>
      </c>
      <c r="AE32" s="17" t="s">
        <v>33</v>
      </c>
      <c r="AF32" s="20"/>
      <c r="AG32" s="17"/>
      <c r="AH32" s="17"/>
      <c r="AI32" s="17"/>
    </row>
    <row r="33" ht="21.75" customHeight="1">
      <c r="A33" s="14">
        <v>21.0</v>
      </c>
      <c r="B33" s="15" t="s">
        <v>33</v>
      </c>
      <c r="C33" s="16">
        <v>42439.0</v>
      </c>
      <c r="D33" s="17">
        <f t="array" ref="D33">IFS(AND(A33=A32, NOT(ISBLANK(E32))), E32, A33 &lt;&gt; A32, E33, A32=A33, D32)</f>
        <v>0</v>
      </c>
      <c r="E33" s="18">
        <v>0.0</v>
      </c>
      <c r="F33" s="18"/>
      <c r="G33" s="18"/>
      <c r="H33" s="19"/>
      <c r="I33" s="17" t="s">
        <v>34</v>
      </c>
      <c r="J33" s="17"/>
      <c r="K33" s="17"/>
      <c r="L33" s="17"/>
      <c r="M33" s="17"/>
      <c r="N33" s="17" t="s">
        <v>34</v>
      </c>
      <c r="O33" s="17" t="s">
        <v>33</v>
      </c>
      <c r="P33" s="17" t="s">
        <v>33</v>
      </c>
      <c r="Q33" s="17" t="s">
        <v>34</v>
      </c>
      <c r="R33" s="20" t="s">
        <v>33</v>
      </c>
      <c r="U33" s="22" t="s">
        <v>33</v>
      </c>
      <c r="V33" s="18">
        <v>0.0</v>
      </c>
      <c r="W33" s="17" t="s">
        <v>33</v>
      </c>
      <c r="X33" s="17" t="s">
        <v>33</v>
      </c>
      <c r="Y33" s="17"/>
      <c r="Z33" s="17" t="s">
        <v>33</v>
      </c>
      <c r="AA33" s="17" t="s">
        <v>33</v>
      </c>
      <c r="AB33" s="17" t="s">
        <v>33</v>
      </c>
      <c r="AC33" s="17" t="s">
        <v>33</v>
      </c>
      <c r="AD33" s="17" t="s">
        <v>33</v>
      </c>
      <c r="AE33" s="17" t="s">
        <v>33</v>
      </c>
      <c r="AF33" s="20"/>
      <c r="AG33" s="17"/>
      <c r="AH33" s="17"/>
      <c r="AI33" s="17"/>
    </row>
    <row r="34" ht="21.75" customHeight="1">
      <c r="A34" s="14">
        <v>22.0</v>
      </c>
      <c r="B34" s="15" t="s">
        <v>33</v>
      </c>
      <c r="C34" s="16">
        <v>42441.0</v>
      </c>
      <c r="D34" s="17">
        <f t="array" ref="D34">IFS(AND(A34=A33, NOT(ISBLANK(E33))), E33, A34 &lt;&gt; A33, E34, A33=A34, D33)</f>
        <v>0</v>
      </c>
      <c r="E34" s="18">
        <v>0.0</v>
      </c>
      <c r="F34" s="18"/>
      <c r="G34" s="18"/>
      <c r="H34" s="19"/>
      <c r="I34" s="17">
        <v>1.36</v>
      </c>
      <c r="J34" s="17"/>
      <c r="K34" s="17"/>
      <c r="L34" s="17"/>
      <c r="M34" s="17"/>
      <c r="N34" s="17">
        <v>1.36</v>
      </c>
      <c r="O34" s="17">
        <f t="shared" ref="O34:O37" si="7">(I34-N34)</f>
        <v>0</v>
      </c>
      <c r="P34" s="17">
        <f t="shared" ref="P34:P37" si="8">(I34+N34)/2</f>
        <v>1.36</v>
      </c>
      <c r="Q34" s="17">
        <v>0.0937968</v>
      </c>
      <c r="R34" s="20">
        <v>1.47</v>
      </c>
      <c r="U34" s="22" t="s">
        <v>33</v>
      </c>
      <c r="V34" s="18">
        <v>0.0</v>
      </c>
      <c r="W34" s="17" t="s">
        <v>33</v>
      </c>
      <c r="X34" s="17" t="s">
        <v>33</v>
      </c>
      <c r="Y34" s="17"/>
      <c r="Z34" s="17" t="s">
        <v>33</v>
      </c>
      <c r="AA34" s="17" t="s">
        <v>33</v>
      </c>
      <c r="AB34" s="17" t="s">
        <v>33</v>
      </c>
      <c r="AC34" s="17" t="s">
        <v>33</v>
      </c>
      <c r="AD34" s="17" t="s">
        <v>33</v>
      </c>
      <c r="AE34" s="17" t="s">
        <v>33</v>
      </c>
      <c r="AF34" s="20"/>
      <c r="AG34" s="17"/>
      <c r="AH34" s="17"/>
      <c r="AI34" s="17"/>
    </row>
    <row r="35" ht="21.75" customHeight="1">
      <c r="A35" s="14">
        <v>22.0</v>
      </c>
      <c r="B35" s="15"/>
      <c r="C35" s="16">
        <v>42442.0</v>
      </c>
      <c r="D35" s="17">
        <f t="array" ref="D35">IFS(AND(A35=A34, NOT(ISBLANK(E34))), E34, A35 &lt;&gt; A34, E35, A34=A35, D34)</f>
        <v>0</v>
      </c>
      <c r="E35" s="18"/>
      <c r="F35" s="18"/>
      <c r="G35" s="18"/>
      <c r="H35" s="19"/>
      <c r="I35" s="17">
        <v>1.4</v>
      </c>
      <c r="J35" s="17"/>
      <c r="K35" s="17"/>
      <c r="L35" s="17"/>
      <c r="M35" s="17"/>
      <c r="N35" s="19">
        <v>1.41</v>
      </c>
      <c r="O35" s="19">
        <f t="shared" si="7"/>
        <v>-0.01</v>
      </c>
      <c r="P35" s="17">
        <f t="shared" si="8"/>
        <v>1.405</v>
      </c>
      <c r="Q35" s="17"/>
      <c r="R35" s="20" t="s">
        <v>33</v>
      </c>
      <c r="U35" s="22" t="s">
        <v>33</v>
      </c>
      <c r="V35" s="18"/>
      <c r="W35" s="17" t="s">
        <v>33</v>
      </c>
      <c r="X35" s="17" t="s">
        <v>33</v>
      </c>
      <c r="Y35" s="17"/>
      <c r="Z35" s="17" t="s">
        <v>33</v>
      </c>
      <c r="AA35" s="17" t="s">
        <v>33</v>
      </c>
      <c r="AB35" s="17" t="s">
        <v>33</v>
      </c>
      <c r="AC35" s="17" t="s">
        <v>33</v>
      </c>
      <c r="AD35" s="17" t="s">
        <v>33</v>
      </c>
      <c r="AE35" s="17" t="s">
        <v>33</v>
      </c>
      <c r="AF35" s="20"/>
      <c r="AG35" s="17"/>
      <c r="AH35" s="17"/>
      <c r="AI35" s="17"/>
    </row>
    <row r="36" ht="21.75" customHeight="1">
      <c r="A36" s="14">
        <v>22.0</v>
      </c>
      <c r="B36" s="15"/>
      <c r="C36" s="16">
        <v>42443.0</v>
      </c>
      <c r="D36" s="17">
        <f t="array" ref="D36">IFS(AND(A36=A35, NOT(ISBLANK(E35))), E35, A36 &lt;&gt; A35, E36, A35=A36, D35)</f>
        <v>0</v>
      </c>
      <c r="E36" s="18"/>
      <c r="F36" s="18"/>
      <c r="G36" s="18"/>
      <c r="H36" s="19"/>
      <c r="I36" s="17">
        <v>1.33</v>
      </c>
      <c r="J36" s="17"/>
      <c r="K36" s="17"/>
      <c r="L36" s="17"/>
      <c r="M36" s="17"/>
      <c r="N36" s="17">
        <v>1.47</v>
      </c>
      <c r="O36" s="17">
        <f t="shared" si="7"/>
        <v>-0.14</v>
      </c>
      <c r="P36" s="17">
        <f t="shared" si="8"/>
        <v>1.4</v>
      </c>
      <c r="Q36" s="17"/>
      <c r="R36" s="20" t="s">
        <v>33</v>
      </c>
      <c r="U36" s="22" t="s">
        <v>33</v>
      </c>
      <c r="V36" s="18"/>
      <c r="W36" s="17" t="s">
        <v>33</v>
      </c>
      <c r="X36" s="17" t="s">
        <v>33</v>
      </c>
      <c r="Y36" s="17"/>
      <c r="Z36" s="17" t="s">
        <v>33</v>
      </c>
      <c r="AA36" s="17" t="s">
        <v>33</v>
      </c>
      <c r="AB36" s="17" t="s">
        <v>33</v>
      </c>
      <c r="AC36" s="17" t="s">
        <v>33</v>
      </c>
      <c r="AD36" s="17" t="s">
        <v>33</v>
      </c>
      <c r="AE36" s="17" t="s">
        <v>33</v>
      </c>
      <c r="AF36" s="20"/>
      <c r="AG36" s="17"/>
      <c r="AH36" s="17"/>
      <c r="AI36" s="17"/>
    </row>
    <row r="37" ht="21.75" customHeight="1">
      <c r="A37" s="14">
        <v>23.0</v>
      </c>
      <c r="B37" s="15" t="s">
        <v>33</v>
      </c>
      <c r="C37" s="16">
        <v>42442.0</v>
      </c>
      <c r="D37" s="17">
        <f t="array" ref="D37">IFS(AND(A37=A36, NOT(ISBLANK(E36))), E36, A37 &lt;&gt; A36, E37, A36=A37, D36)</f>
        <v>0</v>
      </c>
      <c r="E37" s="18">
        <v>0.0</v>
      </c>
      <c r="F37" s="18"/>
      <c r="G37" s="18"/>
      <c r="H37" s="19"/>
      <c r="I37" s="17">
        <v>1.41</v>
      </c>
      <c r="J37" s="17"/>
      <c r="K37" s="17"/>
      <c r="L37" s="17"/>
      <c r="M37" s="17"/>
      <c r="N37" s="17">
        <v>1.41</v>
      </c>
      <c r="O37" s="17">
        <f t="shared" si="7"/>
        <v>0</v>
      </c>
      <c r="P37" s="17">
        <f t="shared" si="8"/>
        <v>1.41</v>
      </c>
      <c r="Q37" s="17">
        <v>0.0867524</v>
      </c>
      <c r="R37" s="20">
        <v>1.43</v>
      </c>
      <c r="U37" s="22" t="s">
        <v>33</v>
      </c>
      <c r="V37" s="18">
        <v>0.0</v>
      </c>
      <c r="W37" s="17" t="s">
        <v>33</v>
      </c>
      <c r="X37" s="17" t="s">
        <v>33</v>
      </c>
      <c r="Y37" s="17"/>
      <c r="Z37" s="17" t="s">
        <v>33</v>
      </c>
      <c r="AA37" s="17" t="s">
        <v>33</v>
      </c>
      <c r="AB37" s="17" t="s">
        <v>33</v>
      </c>
      <c r="AC37" s="17" t="s">
        <v>33</v>
      </c>
      <c r="AD37" s="17" t="s">
        <v>33</v>
      </c>
      <c r="AE37" s="17" t="s">
        <v>33</v>
      </c>
      <c r="AF37" s="20"/>
      <c r="AG37" s="17"/>
      <c r="AH37" s="17"/>
      <c r="AI37" s="17"/>
    </row>
    <row r="38" ht="21.75" customHeight="1">
      <c r="A38" s="14">
        <v>23.0</v>
      </c>
      <c r="B38" s="15"/>
      <c r="C38" s="16">
        <v>42443.0</v>
      </c>
      <c r="D38" s="17">
        <f t="array" ref="D38">IFS(AND(A38=A37, NOT(ISBLANK(E37))), E37, A38 &lt;&gt; A37, E38, A37=A38, D37)</f>
        <v>0</v>
      </c>
      <c r="E38" s="18"/>
      <c r="F38" s="18"/>
      <c r="G38" s="18"/>
      <c r="H38" s="19"/>
      <c r="I38" s="17" t="s">
        <v>34</v>
      </c>
      <c r="J38" s="17"/>
      <c r="K38" s="17"/>
      <c r="L38" s="17"/>
      <c r="M38" s="17"/>
      <c r="N38" s="17" t="s">
        <v>34</v>
      </c>
      <c r="O38" s="17" t="s">
        <v>33</v>
      </c>
      <c r="P38" s="17" t="s">
        <v>33</v>
      </c>
      <c r="Q38" s="17"/>
      <c r="R38" s="20" t="s">
        <v>33</v>
      </c>
      <c r="U38" s="22" t="s">
        <v>33</v>
      </c>
      <c r="V38" s="18"/>
      <c r="W38" s="17" t="s">
        <v>33</v>
      </c>
      <c r="X38" s="17" t="s">
        <v>33</v>
      </c>
      <c r="Y38" s="17"/>
      <c r="Z38" s="17" t="s">
        <v>33</v>
      </c>
      <c r="AA38" s="17" t="s">
        <v>33</v>
      </c>
      <c r="AB38" s="17" t="s">
        <v>33</v>
      </c>
      <c r="AC38" s="17" t="s">
        <v>33</v>
      </c>
      <c r="AD38" s="17" t="s">
        <v>33</v>
      </c>
      <c r="AE38" s="17" t="s">
        <v>33</v>
      </c>
      <c r="AF38" s="20"/>
      <c r="AG38" s="17"/>
      <c r="AH38" s="17"/>
      <c r="AI38" s="17"/>
    </row>
    <row r="39" ht="21.75" customHeight="1">
      <c r="A39" s="14">
        <v>23.0</v>
      </c>
      <c r="B39" s="15"/>
      <c r="C39" s="16">
        <v>42444.0</v>
      </c>
      <c r="D39" s="17">
        <f t="array" ref="D39">IFS(AND(A39=A38, NOT(ISBLANK(E38))), E38, A39 &lt;&gt; A38, E39, A38=A39, D38)</f>
        <v>0</v>
      </c>
      <c r="E39" s="18"/>
      <c r="F39" s="18"/>
      <c r="G39" s="18"/>
      <c r="H39" s="19"/>
      <c r="I39" s="17">
        <v>1.42</v>
      </c>
      <c r="J39" s="17"/>
      <c r="K39" s="17"/>
      <c r="L39" s="17"/>
      <c r="M39" s="17"/>
      <c r="N39" s="17">
        <v>1.43</v>
      </c>
      <c r="O39" s="17">
        <f t="shared" ref="O39:O42" si="9">(I39-N39)</f>
        <v>-0.01</v>
      </c>
      <c r="P39" s="17">
        <f t="shared" ref="P39:P42" si="10">(I39+N39)/2</f>
        <v>1.425</v>
      </c>
      <c r="Q39" s="17"/>
      <c r="R39" s="20" t="s">
        <v>33</v>
      </c>
      <c r="U39" s="22" t="s">
        <v>33</v>
      </c>
      <c r="V39" s="18"/>
      <c r="W39" s="17" t="s">
        <v>33</v>
      </c>
      <c r="X39" s="17" t="s">
        <v>33</v>
      </c>
      <c r="Y39" s="17"/>
      <c r="Z39" s="17" t="s">
        <v>33</v>
      </c>
      <c r="AA39" s="17" t="s">
        <v>33</v>
      </c>
      <c r="AB39" s="17" t="s">
        <v>33</v>
      </c>
      <c r="AC39" s="17" t="s">
        <v>33</v>
      </c>
      <c r="AD39" s="17" t="s">
        <v>33</v>
      </c>
      <c r="AE39" s="17" t="s">
        <v>33</v>
      </c>
      <c r="AF39" s="20"/>
      <c r="AG39" s="17"/>
      <c r="AH39" s="17"/>
      <c r="AI39" s="17"/>
    </row>
    <row r="40" ht="21.75" customHeight="1">
      <c r="A40" s="14">
        <v>24.0</v>
      </c>
      <c r="B40" s="15" t="s">
        <v>33</v>
      </c>
      <c r="C40" s="16">
        <v>42445.0</v>
      </c>
      <c r="D40" s="17">
        <f t="array" ref="D40">IFS(AND(A40=A39, NOT(ISBLANK(E39))), E39, A40 &lt;&gt; A39, E40, A39=A40, D39)</f>
        <v>0</v>
      </c>
      <c r="E40" s="18">
        <v>0.0</v>
      </c>
      <c r="F40" s="18"/>
      <c r="G40" s="18"/>
      <c r="H40" s="19"/>
      <c r="I40" s="17">
        <v>1.24</v>
      </c>
      <c r="J40" s="17"/>
      <c r="K40" s="17"/>
      <c r="L40" s="17"/>
      <c r="M40" s="17"/>
      <c r="N40" s="17">
        <v>1.27</v>
      </c>
      <c r="O40" s="17">
        <f t="shared" si="9"/>
        <v>-0.03</v>
      </c>
      <c r="P40" s="17">
        <f t="shared" si="10"/>
        <v>1.255</v>
      </c>
      <c r="Q40" s="17">
        <v>0.0895347</v>
      </c>
      <c r="R40" s="20">
        <v>1.33</v>
      </c>
      <c r="U40" s="22" t="s">
        <v>33</v>
      </c>
      <c r="V40" s="18">
        <v>0.0</v>
      </c>
      <c r="W40" s="17" t="s">
        <v>33</v>
      </c>
      <c r="X40" s="17" t="s">
        <v>33</v>
      </c>
      <c r="Y40" s="17"/>
      <c r="Z40" s="17" t="s">
        <v>33</v>
      </c>
      <c r="AA40" s="17" t="s">
        <v>33</v>
      </c>
      <c r="AB40" s="17" t="s">
        <v>33</v>
      </c>
      <c r="AC40" s="17" t="s">
        <v>33</v>
      </c>
      <c r="AD40" s="17" t="s">
        <v>33</v>
      </c>
      <c r="AE40" s="17" t="s">
        <v>33</v>
      </c>
      <c r="AF40" s="20"/>
      <c r="AG40" s="17"/>
      <c r="AH40" s="17"/>
      <c r="AI40" s="17"/>
    </row>
    <row r="41" ht="21.75" customHeight="1">
      <c r="A41" s="14">
        <v>24.0</v>
      </c>
      <c r="B41" s="15"/>
      <c r="C41" s="16">
        <v>42446.0</v>
      </c>
      <c r="D41" s="17">
        <f t="array" ref="D41">IFS(AND(A41=A40, NOT(ISBLANK(E40))), E40, A41 &lt;&gt; A40, E41, A40=A41, D40)</f>
        <v>0</v>
      </c>
      <c r="E41" s="18"/>
      <c r="F41" s="18"/>
      <c r="G41" s="18"/>
      <c r="H41" s="19"/>
      <c r="I41" s="17">
        <v>1.3</v>
      </c>
      <c r="J41" s="17"/>
      <c r="K41" s="17"/>
      <c r="L41" s="17"/>
      <c r="M41" s="17"/>
      <c r="N41" s="17">
        <v>1.33</v>
      </c>
      <c r="O41" s="17">
        <f t="shared" si="9"/>
        <v>-0.03</v>
      </c>
      <c r="P41" s="17">
        <f t="shared" si="10"/>
        <v>1.315</v>
      </c>
      <c r="Q41" s="17"/>
      <c r="R41" s="20" t="s">
        <v>33</v>
      </c>
      <c r="U41" s="22" t="s">
        <v>33</v>
      </c>
      <c r="V41" s="18"/>
      <c r="W41" s="17" t="s">
        <v>33</v>
      </c>
      <c r="X41" s="17" t="s">
        <v>33</v>
      </c>
      <c r="Y41" s="17"/>
      <c r="Z41" s="17" t="s">
        <v>33</v>
      </c>
      <c r="AA41" s="17" t="s">
        <v>33</v>
      </c>
      <c r="AB41" s="17" t="s">
        <v>33</v>
      </c>
      <c r="AC41" s="17" t="s">
        <v>33</v>
      </c>
      <c r="AD41" s="17" t="s">
        <v>33</v>
      </c>
      <c r="AE41" s="17" t="s">
        <v>33</v>
      </c>
      <c r="AF41" s="20"/>
      <c r="AG41" s="17"/>
      <c r="AH41" s="17"/>
      <c r="AI41" s="17"/>
    </row>
    <row r="42" ht="21.75" customHeight="1">
      <c r="A42" s="14">
        <v>25.0</v>
      </c>
      <c r="B42" s="15" t="s">
        <v>33</v>
      </c>
      <c r="C42" s="16">
        <v>42450.0</v>
      </c>
      <c r="D42" s="17">
        <f t="array" ref="D42">IFS(AND(A42=A41, NOT(ISBLANK(E41))), E41, A42 &lt;&gt; A41, E42, A41=A42, D41)</f>
        <v>1</v>
      </c>
      <c r="E42" s="18">
        <v>1.0</v>
      </c>
      <c r="F42" s="18"/>
      <c r="G42" s="18"/>
      <c r="H42" s="19"/>
      <c r="I42" s="17"/>
      <c r="J42" s="17"/>
      <c r="K42" s="17"/>
      <c r="L42" s="17"/>
      <c r="M42" s="17"/>
      <c r="N42" s="17"/>
      <c r="O42" s="17">
        <f t="shared" si="9"/>
        <v>0</v>
      </c>
      <c r="P42" s="17">
        <f t="shared" si="10"/>
        <v>0</v>
      </c>
      <c r="Q42" s="17"/>
      <c r="R42" s="20"/>
      <c r="U42" s="22" t="s">
        <v>33</v>
      </c>
      <c r="V42" s="18">
        <v>1.0</v>
      </c>
      <c r="W42" s="17" t="s">
        <v>33</v>
      </c>
      <c r="X42" s="17" t="s">
        <v>33</v>
      </c>
      <c r="Y42" s="17"/>
      <c r="Z42" s="17" t="s">
        <v>33</v>
      </c>
      <c r="AA42" s="17" t="s">
        <v>33</v>
      </c>
      <c r="AB42" s="17" t="s">
        <v>33</v>
      </c>
      <c r="AC42" s="17" t="s">
        <v>33</v>
      </c>
      <c r="AD42" s="17" t="s">
        <v>33</v>
      </c>
      <c r="AE42" s="17" t="s">
        <v>33</v>
      </c>
      <c r="AF42" s="20"/>
      <c r="AG42" s="17"/>
      <c r="AH42" s="17"/>
      <c r="AI42" s="17"/>
    </row>
    <row r="43" ht="21.75" customHeight="1">
      <c r="A43" s="14">
        <v>26.0</v>
      </c>
      <c r="B43" s="15" t="s">
        <v>33</v>
      </c>
      <c r="C43" s="16">
        <v>42451.0</v>
      </c>
      <c r="D43" s="17">
        <f t="array" ref="D43">IFS(AND(A43=A42, NOT(ISBLANK(E42))), E42, A43 &lt;&gt; A42, E43, A42=A43, D42)</f>
        <v>0</v>
      </c>
      <c r="E43" s="18">
        <v>0.0</v>
      </c>
      <c r="F43" s="18"/>
      <c r="G43" s="18"/>
      <c r="H43" s="19"/>
      <c r="I43" s="17" t="s">
        <v>34</v>
      </c>
      <c r="J43" s="17"/>
      <c r="K43" s="17"/>
      <c r="L43" s="17"/>
      <c r="M43" s="17"/>
      <c r="N43" s="17" t="s">
        <v>34</v>
      </c>
      <c r="O43" s="17" t="s">
        <v>33</v>
      </c>
      <c r="P43" s="17" t="s">
        <v>33</v>
      </c>
      <c r="Q43" s="17" t="s">
        <v>34</v>
      </c>
      <c r="R43" s="20" t="s">
        <v>33</v>
      </c>
      <c r="U43" s="22" t="s">
        <v>33</v>
      </c>
      <c r="V43" s="18">
        <v>0.0</v>
      </c>
      <c r="W43" s="17" t="s">
        <v>33</v>
      </c>
      <c r="X43" s="17" t="s">
        <v>33</v>
      </c>
      <c r="Y43" s="17"/>
      <c r="Z43" s="17" t="s">
        <v>33</v>
      </c>
      <c r="AA43" s="17" t="s">
        <v>33</v>
      </c>
      <c r="AB43" s="17" t="s">
        <v>33</v>
      </c>
      <c r="AC43" s="17" t="s">
        <v>33</v>
      </c>
      <c r="AD43" s="17" t="s">
        <v>33</v>
      </c>
      <c r="AE43" s="17" t="s">
        <v>33</v>
      </c>
      <c r="AF43" s="20"/>
      <c r="AG43" s="17"/>
      <c r="AH43" s="17"/>
      <c r="AI43" s="17"/>
    </row>
    <row r="44" ht="18.75" customHeight="1">
      <c r="A44" s="14">
        <v>27.0</v>
      </c>
      <c r="B44" s="15" t="s">
        <v>33</v>
      </c>
      <c r="C44" s="16">
        <v>42454.0</v>
      </c>
      <c r="D44" s="17">
        <f t="array" ref="D44">IFS(AND(A44=A43, NOT(ISBLANK(E43))), E43, A44 &lt;&gt; A43, E44, A43=A44, D43)</f>
        <v>0</v>
      </c>
      <c r="E44" s="18">
        <v>0.0</v>
      </c>
      <c r="F44" s="18"/>
      <c r="G44" s="18"/>
      <c r="H44" s="19"/>
      <c r="I44" s="19">
        <v>1.46</v>
      </c>
      <c r="J44" s="19"/>
      <c r="K44" s="19"/>
      <c r="L44" s="19"/>
      <c r="M44" s="19"/>
      <c r="N44" s="19">
        <v>1.4</v>
      </c>
      <c r="O44" s="23">
        <f>(I44-N44)</f>
        <v>0.06</v>
      </c>
      <c r="P44" s="17">
        <f>(I44+N44)/2</f>
        <v>1.43</v>
      </c>
      <c r="Q44" s="17">
        <v>0.0923084</v>
      </c>
      <c r="R44" s="24">
        <v>1.46</v>
      </c>
      <c r="U44" s="22" t="s">
        <v>33</v>
      </c>
      <c r="V44" s="18">
        <v>0.0</v>
      </c>
      <c r="W44" s="17" t="s">
        <v>33</v>
      </c>
      <c r="X44" s="17" t="s">
        <v>33</v>
      </c>
      <c r="Y44" s="17"/>
      <c r="Z44" s="17" t="s">
        <v>33</v>
      </c>
      <c r="AA44" s="17" t="s">
        <v>33</v>
      </c>
      <c r="AB44" s="17" t="s">
        <v>33</v>
      </c>
      <c r="AC44" s="17" t="s">
        <v>33</v>
      </c>
      <c r="AD44" s="17" t="s">
        <v>33</v>
      </c>
      <c r="AE44" s="17" t="s">
        <v>33</v>
      </c>
      <c r="AF44" s="20"/>
      <c r="AG44" s="17"/>
      <c r="AH44" s="17"/>
      <c r="AI44" s="17"/>
    </row>
    <row r="45" ht="18.75" customHeight="1">
      <c r="A45" s="14">
        <v>27.0</v>
      </c>
      <c r="B45" s="15"/>
      <c r="C45" s="16">
        <v>42455.0</v>
      </c>
      <c r="D45" s="17">
        <f t="array" ref="D45">IFS(AND(A45=A44, NOT(ISBLANK(E44))), E44, A45 &lt;&gt; A44, E45, A44=A45, D44)</f>
        <v>0</v>
      </c>
      <c r="E45" s="18"/>
      <c r="F45" s="18"/>
      <c r="G45" s="18"/>
      <c r="H45" s="19"/>
      <c r="I45" s="19" t="s">
        <v>34</v>
      </c>
      <c r="J45" s="19"/>
      <c r="K45" s="19"/>
      <c r="L45" s="19"/>
      <c r="M45" s="19"/>
      <c r="N45" s="19" t="s">
        <v>34</v>
      </c>
      <c r="O45" s="23" t="s">
        <v>33</v>
      </c>
      <c r="P45" s="17" t="s">
        <v>33</v>
      </c>
      <c r="Q45" s="17"/>
      <c r="R45" s="24"/>
      <c r="U45" s="22" t="s">
        <v>33</v>
      </c>
      <c r="V45" s="18"/>
      <c r="W45" s="17" t="s">
        <v>33</v>
      </c>
      <c r="X45" s="17" t="s">
        <v>33</v>
      </c>
      <c r="Y45" s="17"/>
      <c r="Z45" s="17" t="s">
        <v>33</v>
      </c>
      <c r="AA45" s="17" t="s">
        <v>33</v>
      </c>
      <c r="AB45" s="17" t="s">
        <v>33</v>
      </c>
      <c r="AC45" s="17" t="s">
        <v>33</v>
      </c>
      <c r="AD45" s="17" t="s">
        <v>33</v>
      </c>
      <c r="AE45" s="17" t="s">
        <v>33</v>
      </c>
      <c r="AF45" s="20"/>
      <c r="AG45" s="17"/>
      <c r="AH45" s="17"/>
      <c r="AI45" s="17"/>
    </row>
    <row r="46" ht="18.75" customHeight="1">
      <c r="A46" s="14">
        <v>27.0</v>
      </c>
      <c r="B46" s="15"/>
      <c r="C46" s="16">
        <v>42821.0</v>
      </c>
      <c r="D46" s="17">
        <f t="array" ref="D46">IFS(AND(A46=A45, NOT(ISBLANK(E45))), E45, A46 &lt;&gt; A45, E46, A45=A46, D45)</f>
        <v>0</v>
      </c>
      <c r="E46" s="18"/>
      <c r="F46" s="18"/>
      <c r="G46" s="18"/>
      <c r="H46" s="19"/>
      <c r="I46" s="19">
        <v>1.39</v>
      </c>
      <c r="J46" s="19"/>
      <c r="K46" s="19"/>
      <c r="L46" s="19"/>
      <c r="M46" s="19"/>
      <c r="N46" s="19">
        <v>1.41</v>
      </c>
      <c r="O46" s="23">
        <f>(I46-N46)</f>
        <v>-0.02</v>
      </c>
      <c r="P46" s="17">
        <f>(I46+N46)/2</f>
        <v>1.4</v>
      </c>
      <c r="Q46" s="17"/>
      <c r="R46" s="24"/>
      <c r="U46" s="22" t="s">
        <v>33</v>
      </c>
      <c r="V46" s="18"/>
      <c r="W46" s="17" t="s">
        <v>33</v>
      </c>
      <c r="X46" s="17" t="s">
        <v>33</v>
      </c>
      <c r="Y46" s="17"/>
      <c r="Z46" s="17" t="s">
        <v>33</v>
      </c>
      <c r="AA46" s="17" t="s">
        <v>33</v>
      </c>
      <c r="AB46" s="17" t="s">
        <v>33</v>
      </c>
      <c r="AC46" s="17" t="s">
        <v>33</v>
      </c>
      <c r="AD46" s="17" t="s">
        <v>33</v>
      </c>
      <c r="AE46" s="17" t="s">
        <v>33</v>
      </c>
      <c r="AF46" s="20"/>
      <c r="AG46" s="17"/>
      <c r="AH46" s="17"/>
      <c r="AI46" s="17"/>
    </row>
    <row r="47" ht="18.75" customHeight="1">
      <c r="A47" s="14">
        <v>28.0</v>
      </c>
      <c r="B47" s="15" t="s">
        <v>33</v>
      </c>
      <c r="C47" s="16">
        <v>42462.0</v>
      </c>
      <c r="D47" s="17">
        <f t="array" ref="D47">IFS(AND(A47=A46, NOT(ISBLANK(E46))), E46, A47 &lt;&gt; A46, E47, A46=A47, D46)</f>
        <v>0</v>
      </c>
      <c r="E47" s="18">
        <v>0.0</v>
      </c>
      <c r="F47" s="18"/>
      <c r="G47" s="18"/>
      <c r="H47" s="19"/>
      <c r="I47" s="19" t="s">
        <v>34</v>
      </c>
      <c r="J47" s="19"/>
      <c r="K47" s="19"/>
      <c r="L47" s="19"/>
      <c r="M47" s="19"/>
      <c r="N47" s="19" t="s">
        <v>34</v>
      </c>
      <c r="O47" s="23" t="s">
        <v>33</v>
      </c>
      <c r="P47" s="17" t="s">
        <v>33</v>
      </c>
      <c r="Q47" s="17" t="s">
        <v>34</v>
      </c>
      <c r="R47" s="24">
        <v>1.33</v>
      </c>
      <c r="U47" s="22" t="s">
        <v>33</v>
      </c>
      <c r="V47" s="18">
        <v>0.0</v>
      </c>
      <c r="W47" s="17" t="s">
        <v>33</v>
      </c>
      <c r="X47" s="17" t="s">
        <v>33</v>
      </c>
      <c r="Y47" s="17"/>
      <c r="Z47" s="17" t="s">
        <v>33</v>
      </c>
      <c r="AA47" s="17" t="s">
        <v>33</v>
      </c>
      <c r="AB47" s="17" t="s">
        <v>33</v>
      </c>
      <c r="AC47" s="17" t="s">
        <v>33</v>
      </c>
      <c r="AD47" s="17" t="s">
        <v>33</v>
      </c>
      <c r="AE47" s="17" t="s">
        <v>33</v>
      </c>
      <c r="AF47" s="20"/>
      <c r="AG47" s="17"/>
      <c r="AH47" s="17"/>
      <c r="AI47" s="17"/>
    </row>
    <row r="48" ht="18.75" customHeight="1">
      <c r="A48" s="14">
        <v>28.0</v>
      </c>
      <c r="B48" s="15"/>
      <c r="C48" s="16">
        <v>42463.0</v>
      </c>
      <c r="D48" s="17">
        <f t="array" ref="D48">IFS(AND(A48=A47, NOT(ISBLANK(E47))), E47, A48 &lt;&gt; A47, E48, A47=A48, D47)</f>
        <v>0</v>
      </c>
      <c r="E48" s="18"/>
      <c r="F48" s="18"/>
      <c r="G48" s="18"/>
      <c r="H48" s="19"/>
      <c r="I48" s="19">
        <v>1.21</v>
      </c>
      <c r="J48" s="19"/>
      <c r="K48" s="19"/>
      <c r="L48" s="19"/>
      <c r="M48" s="19"/>
      <c r="N48" s="19">
        <v>1.16</v>
      </c>
      <c r="O48" s="23">
        <f>(I48-N48)</f>
        <v>0.05</v>
      </c>
      <c r="P48" s="17">
        <f>(I48+N48)/2</f>
        <v>1.185</v>
      </c>
      <c r="Q48" s="17">
        <v>0.127795</v>
      </c>
      <c r="R48" s="24"/>
      <c r="U48" s="22" t="s">
        <v>33</v>
      </c>
      <c r="V48" s="18"/>
      <c r="W48" s="17" t="s">
        <v>33</v>
      </c>
      <c r="X48" s="17" t="s">
        <v>33</v>
      </c>
      <c r="Y48" s="17"/>
      <c r="Z48" s="17" t="s">
        <v>33</v>
      </c>
      <c r="AA48" s="17" t="s">
        <v>33</v>
      </c>
      <c r="AB48" s="17" t="s">
        <v>33</v>
      </c>
      <c r="AC48" s="17" t="s">
        <v>33</v>
      </c>
      <c r="AD48" s="17" t="s">
        <v>33</v>
      </c>
      <c r="AE48" s="17" t="s">
        <v>33</v>
      </c>
      <c r="AF48" s="20"/>
      <c r="AG48" s="17"/>
      <c r="AH48" s="17"/>
      <c r="AI48" s="17"/>
    </row>
    <row r="49" ht="18.75" customHeight="1">
      <c r="A49" s="14">
        <v>28.0</v>
      </c>
      <c r="B49" s="15"/>
      <c r="C49" s="16">
        <v>42464.0</v>
      </c>
      <c r="D49" s="17">
        <f t="array" ref="D49">IFS(AND(A49=A48, NOT(ISBLANK(E48))), E48, A49 &lt;&gt; A48, E49, A48=A49, D48)</f>
        <v>0</v>
      </c>
      <c r="E49" s="18"/>
      <c r="F49" s="18"/>
      <c r="G49" s="18"/>
      <c r="H49" s="19"/>
      <c r="I49" s="19" t="s">
        <v>34</v>
      </c>
      <c r="J49" s="19"/>
      <c r="K49" s="19"/>
      <c r="L49" s="19"/>
      <c r="M49" s="19"/>
      <c r="N49" s="19" t="s">
        <v>34</v>
      </c>
      <c r="O49" s="23" t="s">
        <v>33</v>
      </c>
      <c r="P49" s="17" t="s">
        <v>33</v>
      </c>
      <c r="Q49" s="17"/>
      <c r="R49" s="24"/>
      <c r="U49" s="22" t="s">
        <v>33</v>
      </c>
      <c r="V49" s="18"/>
      <c r="W49" s="17" t="s">
        <v>33</v>
      </c>
      <c r="X49" s="17" t="s">
        <v>33</v>
      </c>
      <c r="Y49" s="17"/>
      <c r="Z49" s="17" t="s">
        <v>33</v>
      </c>
      <c r="AA49" s="17" t="s">
        <v>33</v>
      </c>
      <c r="AB49" s="17" t="s">
        <v>33</v>
      </c>
      <c r="AC49" s="17" t="s">
        <v>33</v>
      </c>
      <c r="AD49" s="17" t="s">
        <v>33</v>
      </c>
      <c r="AE49" s="17" t="s">
        <v>33</v>
      </c>
      <c r="AF49" s="20"/>
      <c r="AG49" s="17"/>
      <c r="AH49" s="17"/>
      <c r="AI49" s="17"/>
    </row>
    <row r="50" ht="18.75" customHeight="1">
      <c r="A50" s="14">
        <v>28.0</v>
      </c>
      <c r="B50" s="15"/>
      <c r="C50" s="16">
        <v>42464.0</v>
      </c>
      <c r="D50" s="17">
        <f t="array" ref="D50">IFS(AND(A50=A49, NOT(ISBLANK(E49))), E49, A50 &lt;&gt; A49, E50, A49=A50, D49)</f>
        <v>0</v>
      </c>
      <c r="E50" s="18"/>
      <c r="F50" s="18"/>
      <c r="G50" s="18"/>
      <c r="H50" s="19"/>
      <c r="I50" s="19" t="s">
        <v>34</v>
      </c>
      <c r="J50" s="19"/>
      <c r="K50" s="19"/>
      <c r="L50" s="19"/>
      <c r="M50" s="19"/>
      <c r="N50" s="19" t="s">
        <v>34</v>
      </c>
      <c r="O50" s="23" t="s">
        <v>33</v>
      </c>
      <c r="P50" s="17" t="s">
        <v>33</v>
      </c>
      <c r="Q50" s="17"/>
      <c r="R50" s="24"/>
      <c r="U50" s="22" t="s">
        <v>33</v>
      </c>
      <c r="V50" s="18"/>
      <c r="W50" s="17" t="s">
        <v>33</v>
      </c>
      <c r="X50" s="17" t="s">
        <v>33</v>
      </c>
      <c r="Y50" s="17"/>
      <c r="Z50" s="17" t="s">
        <v>33</v>
      </c>
      <c r="AA50" s="17" t="s">
        <v>33</v>
      </c>
      <c r="AB50" s="17" t="s">
        <v>33</v>
      </c>
      <c r="AC50" s="17" t="s">
        <v>33</v>
      </c>
      <c r="AD50" s="17" t="s">
        <v>33</v>
      </c>
      <c r="AE50" s="17" t="s">
        <v>33</v>
      </c>
      <c r="AF50" s="20"/>
      <c r="AG50" s="17"/>
      <c r="AH50" s="17"/>
      <c r="AI50" s="17"/>
    </row>
    <row r="51" ht="18.75" customHeight="1">
      <c r="A51" s="14">
        <v>28.0</v>
      </c>
      <c r="B51" s="15"/>
      <c r="C51" s="16">
        <v>42464.0</v>
      </c>
      <c r="D51" s="17">
        <f t="array" ref="D51">IFS(AND(A51=A50, NOT(ISBLANK(E50))), E50, A51 &lt;&gt; A50, E51, A50=A51, D50)</f>
        <v>0</v>
      </c>
      <c r="E51" s="18"/>
      <c r="F51" s="18"/>
      <c r="G51" s="18"/>
      <c r="H51" s="19"/>
      <c r="I51" s="19">
        <v>1.24</v>
      </c>
      <c r="J51" s="19"/>
      <c r="K51" s="19"/>
      <c r="L51" s="19"/>
      <c r="M51" s="19"/>
      <c r="N51" s="19">
        <v>1.28</v>
      </c>
      <c r="O51" s="23">
        <f t="shared" ref="O51:O54" si="11">(I51-N51)</f>
        <v>-0.04</v>
      </c>
      <c r="P51" s="17">
        <f t="shared" ref="P51:P54" si="12">(I51+N51)/2</f>
        <v>1.26</v>
      </c>
      <c r="Q51" s="17"/>
      <c r="R51" s="24"/>
      <c r="U51" s="22" t="s">
        <v>33</v>
      </c>
      <c r="V51" s="18"/>
      <c r="W51" s="17" t="s">
        <v>33</v>
      </c>
      <c r="X51" s="17" t="s">
        <v>33</v>
      </c>
      <c r="Y51" s="17"/>
      <c r="Z51" s="17" t="s">
        <v>33</v>
      </c>
      <c r="AA51" s="17" t="s">
        <v>33</v>
      </c>
      <c r="AB51" s="17" t="s">
        <v>33</v>
      </c>
      <c r="AC51" s="17" t="s">
        <v>33</v>
      </c>
      <c r="AD51" s="17" t="s">
        <v>33</v>
      </c>
      <c r="AE51" s="17" t="s">
        <v>33</v>
      </c>
      <c r="AF51" s="20"/>
      <c r="AG51" s="17"/>
      <c r="AH51" s="17"/>
      <c r="AI51" s="17"/>
    </row>
    <row r="52" ht="18.75" customHeight="1">
      <c r="A52" s="14">
        <v>28.0</v>
      </c>
      <c r="B52" s="15"/>
      <c r="C52" s="16">
        <v>42465.0</v>
      </c>
      <c r="D52" s="17">
        <f t="array" ref="D52">IFS(AND(A52=A51, NOT(ISBLANK(E51))), E51, A52 &lt;&gt; A51, E52, A51=A52, D51)</f>
        <v>0</v>
      </c>
      <c r="E52" s="18"/>
      <c r="F52" s="18"/>
      <c r="G52" s="18"/>
      <c r="H52" s="19"/>
      <c r="I52" s="19">
        <v>1.2</v>
      </c>
      <c r="J52" s="19"/>
      <c r="K52" s="19"/>
      <c r="L52" s="19"/>
      <c r="M52" s="19"/>
      <c r="N52" s="19">
        <v>1.17</v>
      </c>
      <c r="O52" s="23">
        <f t="shared" si="11"/>
        <v>0.03</v>
      </c>
      <c r="P52" s="17">
        <f t="shared" si="12"/>
        <v>1.185</v>
      </c>
      <c r="Q52" s="17"/>
      <c r="R52" s="24"/>
      <c r="U52" s="22" t="s">
        <v>33</v>
      </c>
      <c r="V52" s="18"/>
      <c r="W52" s="17" t="s">
        <v>33</v>
      </c>
      <c r="X52" s="17" t="s">
        <v>33</v>
      </c>
      <c r="Y52" s="17"/>
      <c r="Z52" s="17" t="s">
        <v>33</v>
      </c>
      <c r="AA52" s="17" t="s">
        <v>33</v>
      </c>
      <c r="AB52" s="17" t="s">
        <v>33</v>
      </c>
      <c r="AC52" s="17" t="s">
        <v>33</v>
      </c>
      <c r="AD52" s="17" t="s">
        <v>33</v>
      </c>
      <c r="AE52" s="17" t="s">
        <v>33</v>
      </c>
      <c r="AF52" s="20"/>
      <c r="AG52" s="17"/>
      <c r="AH52" s="17"/>
      <c r="AI52" s="17"/>
    </row>
    <row r="53" ht="18.75" customHeight="1">
      <c r="A53" s="14">
        <v>28.0</v>
      </c>
      <c r="B53" s="15"/>
      <c r="C53" s="16">
        <v>42465.0</v>
      </c>
      <c r="D53" s="17">
        <f t="array" ref="D53">IFS(AND(A53=A52, NOT(ISBLANK(E52))), E52, A53 &lt;&gt; A52, E53, A52=A53, D52)</f>
        <v>0</v>
      </c>
      <c r="E53" s="18"/>
      <c r="F53" s="18"/>
      <c r="G53" s="18"/>
      <c r="H53" s="19"/>
      <c r="I53" s="19">
        <v>1.29</v>
      </c>
      <c r="J53" s="19"/>
      <c r="K53" s="19"/>
      <c r="L53" s="19"/>
      <c r="M53" s="19"/>
      <c r="N53" s="19">
        <v>1.31</v>
      </c>
      <c r="O53" s="23">
        <f t="shared" si="11"/>
        <v>-0.02</v>
      </c>
      <c r="P53" s="17">
        <f t="shared" si="12"/>
        <v>1.3</v>
      </c>
      <c r="Q53" s="17"/>
      <c r="R53" s="24"/>
      <c r="U53" s="22" t="s">
        <v>33</v>
      </c>
      <c r="V53" s="18"/>
      <c r="W53" s="17" t="s">
        <v>33</v>
      </c>
      <c r="X53" s="17" t="s">
        <v>33</v>
      </c>
      <c r="Y53" s="17"/>
      <c r="Z53" s="17" t="s">
        <v>33</v>
      </c>
      <c r="AA53" s="17" t="s">
        <v>33</v>
      </c>
      <c r="AB53" s="17" t="s">
        <v>33</v>
      </c>
      <c r="AC53" s="17" t="s">
        <v>33</v>
      </c>
      <c r="AD53" s="17" t="s">
        <v>33</v>
      </c>
      <c r="AE53" s="17" t="s">
        <v>33</v>
      </c>
      <c r="AF53" s="20"/>
      <c r="AG53" s="17"/>
      <c r="AH53" s="17"/>
      <c r="AI53" s="17"/>
    </row>
    <row r="54" ht="18.75" customHeight="1">
      <c r="A54" s="14">
        <v>28.0</v>
      </c>
      <c r="B54" s="15"/>
      <c r="C54" s="16">
        <v>42466.0</v>
      </c>
      <c r="D54" s="17">
        <f t="array" ref="D54">IFS(AND(A54=A53, NOT(ISBLANK(E53))), E53, A54 &lt;&gt; A53, E54, A53=A54, D53)</f>
        <v>0</v>
      </c>
      <c r="E54" s="18"/>
      <c r="F54" s="18"/>
      <c r="G54" s="18"/>
      <c r="H54" s="19"/>
      <c r="I54" s="19">
        <v>1.33</v>
      </c>
      <c r="J54" s="19"/>
      <c r="K54" s="19"/>
      <c r="L54" s="19"/>
      <c r="M54" s="19"/>
      <c r="N54" s="19">
        <v>1.31</v>
      </c>
      <c r="O54" s="23">
        <f t="shared" si="11"/>
        <v>0.02</v>
      </c>
      <c r="P54" s="17">
        <f t="shared" si="12"/>
        <v>1.32</v>
      </c>
      <c r="Q54" s="17"/>
      <c r="R54" s="24"/>
      <c r="U54" s="22" t="s">
        <v>33</v>
      </c>
      <c r="V54" s="18"/>
      <c r="W54" s="17" t="s">
        <v>33</v>
      </c>
      <c r="X54" s="17" t="s">
        <v>33</v>
      </c>
      <c r="Y54" s="17"/>
      <c r="Z54" s="17" t="s">
        <v>33</v>
      </c>
      <c r="AA54" s="17" t="s">
        <v>33</v>
      </c>
      <c r="AB54" s="17" t="s">
        <v>33</v>
      </c>
      <c r="AC54" s="17" t="s">
        <v>33</v>
      </c>
      <c r="AD54" s="17" t="s">
        <v>33</v>
      </c>
      <c r="AE54" s="17" t="s">
        <v>33</v>
      </c>
      <c r="AF54" s="20"/>
      <c r="AG54" s="17"/>
      <c r="AH54" s="17"/>
      <c r="AI54" s="17"/>
    </row>
    <row r="55" ht="18.75" customHeight="1">
      <c r="A55" s="14">
        <v>28.0</v>
      </c>
      <c r="B55" s="15"/>
      <c r="C55" s="16">
        <v>42467.0</v>
      </c>
      <c r="D55" s="17">
        <f t="array" ref="D55">IFS(AND(A55=A54, NOT(ISBLANK(E54))), E54, A55 &lt;&gt; A54, E55, A54=A55, D54)</f>
        <v>0</v>
      </c>
      <c r="E55" s="18"/>
      <c r="F55" s="18"/>
      <c r="G55" s="18"/>
      <c r="H55" s="19"/>
      <c r="I55" s="19" t="s">
        <v>34</v>
      </c>
      <c r="J55" s="19"/>
      <c r="K55" s="19"/>
      <c r="L55" s="19"/>
      <c r="M55" s="19"/>
      <c r="N55" s="19" t="s">
        <v>34</v>
      </c>
      <c r="O55" s="23" t="s">
        <v>33</v>
      </c>
      <c r="P55" s="17" t="s">
        <v>33</v>
      </c>
      <c r="Q55" s="17"/>
      <c r="R55" s="24"/>
      <c r="U55" s="22" t="s">
        <v>33</v>
      </c>
      <c r="V55" s="18"/>
      <c r="W55" s="17" t="s">
        <v>33</v>
      </c>
      <c r="X55" s="17" t="s">
        <v>33</v>
      </c>
      <c r="Y55" s="17"/>
      <c r="Z55" s="17" t="s">
        <v>33</v>
      </c>
      <c r="AA55" s="17" t="s">
        <v>33</v>
      </c>
      <c r="AB55" s="17" t="s">
        <v>33</v>
      </c>
      <c r="AC55" s="17" t="s">
        <v>33</v>
      </c>
      <c r="AD55" s="17" t="s">
        <v>33</v>
      </c>
      <c r="AE55" s="17" t="s">
        <v>33</v>
      </c>
      <c r="AF55" s="20"/>
      <c r="AG55" s="17"/>
      <c r="AH55" s="17"/>
      <c r="AI55" s="17"/>
    </row>
    <row r="56" ht="18.75" customHeight="1">
      <c r="A56" s="14">
        <v>28.0</v>
      </c>
      <c r="B56" s="15"/>
      <c r="C56" s="16">
        <v>42467.0</v>
      </c>
      <c r="D56" s="17">
        <f t="array" ref="D56">IFS(AND(A56=A55, NOT(ISBLANK(E55))), E55, A56 &lt;&gt; A55, E56, A55=A56, D55)</f>
        <v>0</v>
      </c>
      <c r="E56" s="18"/>
      <c r="F56" s="18"/>
      <c r="G56" s="18"/>
      <c r="H56" s="19"/>
      <c r="I56" s="19">
        <v>1.31</v>
      </c>
      <c r="J56" s="19"/>
      <c r="K56" s="19"/>
      <c r="L56" s="19"/>
      <c r="M56" s="19"/>
      <c r="N56" s="19">
        <v>1.31</v>
      </c>
      <c r="O56" s="23">
        <f>(I56-N56)</f>
        <v>0</v>
      </c>
      <c r="P56" s="17">
        <f>(I56+N56)/2</f>
        <v>1.31</v>
      </c>
      <c r="Q56" s="17"/>
      <c r="R56" s="24"/>
      <c r="U56" s="22" t="s">
        <v>33</v>
      </c>
      <c r="V56" s="18"/>
      <c r="W56" s="17" t="s">
        <v>33</v>
      </c>
      <c r="X56" s="17" t="s">
        <v>33</v>
      </c>
      <c r="Y56" s="17"/>
      <c r="Z56" s="17" t="s">
        <v>33</v>
      </c>
      <c r="AA56" s="17" t="s">
        <v>33</v>
      </c>
      <c r="AB56" s="17" t="s">
        <v>33</v>
      </c>
      <c r="AC56" s="17" t="s">
        <v>33</v>
      </c>
      <c r="AD56" s="17" t="s">
        <v>33</v>
      </c>
      <c r="AE56" s="17" t="s">
        <v>33</v>
      </c>
      <c r="AF56" s="20"/>
      <c r="AG56" s="17"/>
      <c r="AH56" s="17"/>
      <c r="AI56" s="17"/>
    </row>
    <row r="57" ht="18.75" customHeight="1">
      <c r="A57" s="14">
        <v>28.0</v>
      </c>
      <c r="B57" s="15"/>
      <c r="C57" s="16">
        <v>42468.0</v>
      </c>
      <c r="D57" s="17">
        <f t="array" ref="D57">IFS(AND(A57=A56, NOT(ISBLANK(E56))), E56, A57 &lt;&gt; A56, E57, A56=A57, D56)</f>
        <v>0</v>
      </c>
      <c r="E57" s="18"/>
      <c r="F57" s="18"/>
      <c r="G57" s="18"/>
      <c r="H57" s="19"/>
      <c r="I57" s="19" t="s">
        <v>34</v>
      </c>
      <c r="J57" s="19"/>
      <c r="K57" s="19"/>
      <c r="L57" s="19"/>
      <c r="M57" s="19"/>
      <c r="N57" s="19" t="s">
        <v>34</v>
      </c>
      <c r="O57" s="23" t="s">
        <v>33</v>
      </c>
      <c r="P57" s="17" t="s">
        <v>33</v>
      </c>
      <c r="Q57" s="17"/>
      <c r="R57" s="24"/>
      <c r="U57" s="22" t="s">
        <v>33</v>
      </c>
      <c r="V57" s="18"/>
      <c r="W57" s="17" t="s">
        <v>33</v>
      </c>
      <c r="X57" s="17" t="s">
        <v>33</v>
      </c>
      <c r="Y57" s="17"/>
      <c r="Z57" s="17" t="s">
        <v>33</v>
      </c>
      <c r="AA57" s="17" t="s">
        <v>33</v>
      </c>
      <c r="AB57" s="17" t="s">
        <v>33</v>
      </c>
      <c r="AC57" s="17" t="s">
        <v>33</v>
      </c>
      <c r="AD57" s="17" t="s">
        <v>33</v>
      </c>
      <c r="AE57" s="17" t="s">
        <v>33</v>
      </c>
      <c r="AF57" s="20"/>
      <c r="AG57" s="17"/>
      <c r="AH57" s="17"/>
      <c r="AI57" s="17"/>
    </row>
    <row r="58" ht="18.75" customHeight="1">
      <c r="A58" s="14">
        <v>29.0</v>
      </c>
      <c r="B58" s="15" t="s">
        <v>33</v>
      </c>
      <c r="C58" s="16">
        <v>42463.0</v>
      </c>
      <c r="D58" s="17">
        <f t="array" ref="D58">IFS(AND(A58=A57, NOT(ISBLANK(E57))), E57, A58 &lt;&gt; A57, E58, A57=A58, D57)</f>
        <v>0</v>
      </c>
      <c r="E58" s="18">
        <v>0.0</v>
      </c>
      <c r="F58" s="18"/>
      <c r="G58" s="18"/>
      <c r="H58" s="19"/>
      <c r="I58" s="19">
        <v>1.44</v>
      </c>
      <c r="J58" s="19"/>
      <c r="K58" s="19"/>
      <c r="L58" s="19"/>
      <c r="M58" s="19"/>
      <c r="N58" s="19">
        <v>1.4</v>
      </c>
      <c r="O58" s="23">
        <f>(I58-N58)</f>
        <v>0.04</v>
      </c>
      <c r="P58" s="17">
        <f>(I58+N58)/2</f>
        <v>1.42</v>
      </c>
      <c r="Q58" s="17">
        <v>0.0885099</v>
      </c>
      <c r="R58" s="24">
        <v>1.44</v>
      </c>
      <c r="U58" s="22" t="s">
        <v>33</v>
      </c>
      <c r="V58" s="18">
        <v>0.0</v>
      </c>
      <c r="W58" s="17" t="s">
        <v>33</v>
      </c>
      <c r="X58" s="17" t="s">
        <v>33</v>
      </c>
      <c r="Y58" s="17"/>
      <c r="Z58" s="17" t="s">
        <v>33</v>
      </c>
      <c r="AA58" s="17" t="s">
        <v>33</v>
      </c>
      <c r="AB58" s="17" t="s">
        <v>33</v>
      </c>
      <c r="AC58" s="17" t="s">
        <v>33</v>
      </c>
      <c r="AD58" s="17" t="s">
        <v>33</v>
      </c>
      <c r="AE58" s="17" t="s">
        <v>33</v>
      </c>
      <c r="AF58" s="20"/>
      <c r="AG58" s="17"/>
      <c r="AH58" s="17"/>
      <c r="AI58" s="17"/>
    </row>
    <row r="59" ht="18.75" customHeight="1">
      <c r="A59" s="14">
        <v>29.0</v>
      </c>
      <c r="B59" s="15"/>
      <c r="C59" s="16">
        <v>42464.0</v>
      </c>
      <c r="D59" s="17">
        <f t="array" ref="D59">IFS(AND(A59=A58, NOT(ISBLANK(E58))), E58, A59 &lt;&gt; A58, E59, A58=A59, D58)</f>
        <v>0</v>
      </c>
      <c r="E59" s="18"/>
      <c r="F59" s="18"/>
      <c r="G59" s="18"/>
      <c r="H59" s="19"/>
      <c r="I59" s="19" t="s">
        <v>34</v>
      </c>
      <c r="J59" s="19"/>
      <c r="K59" s="19"/>
      <c r="L59" s="19"/>
      <c r="M59" s="19"/>
      <c r="N59" s="19" t="s">
        <v>34</v>
      </c>
      <c r="O59" s="23" t="s">
        <v>33</v>
      </c>
      <c r="P59" s="17" t="s">
        <v>33</v>
      </c>
      <c r="Q59" s="17"/>
      <c r="R59" s="24"/>
      <c r="U59" s="22" t="s">
        <v>33</v>
      </c>
      <c r="V59" s="18"/>
      <c r="W59" s="17" t="s">
        <v>33</v>
      </c>
      <c r="X59" s="17" t="s">
        <v>33</v>
      </c>
      <c r="Y59" s="17"/>
      <c r="Z59" s="17" t="s">
        <v>33</v>
      </c>
      <c r="AA59" s="17" t="s">
        <v>33</v>
      </c>
      <c r="AB59" s="17" t="s">
        <v>33</v>
      </c>
      <c r="AC59" s="17" t="s">
        <v>33</v>
      </c>
      <c r="AD59" s="17" t="s">
        <v>33</v>
      </c>
      <c r="AE59" s="17" t="s">
        <v>33</v>
      </c>
      <c r="AF59" s="20"/>
      <c r="AG59" s="17"/>
      <c r="AH59" s="17"/>
      <c r="AI59" s="17"/>
    </row>
    <row r="60" ht="18.75" customHeight="1">
      <c r="A60" s="14">
        <v>29.0</v>
      </c>
      <c r="B60" s="15"/>
      <c r="C60" s="16">
        <v>42464.0</v>
      </c>
      <c r="D60" s="17">
        <f t="array" ref="D60">IFS(AND(A60=A59, NOT(ISBLANK(E59))), E59, A60 &lt;&gt; A59, E60, A59=A60, D59)</f>
        <v>0</v>
      </c>
      <c r="E60" s="18"/>
      <c r="F60" s="18"/>
      <c r="G60" s="18"/>
      <c r="H60" s="19"/>
      <c r="I60" s="19">
        <v>1.11</v>
      </c>
      <c r="J60" s="19"/>
      <c r="K60" s="19"/>
      <c r="L60" s="19"/>
      <c r="M60" s="19"/>
      <c r="N60" s="19">
        <v>1.14</v>
      </c>
      <c r="O60" s="23">
        <f t="shared" ref="O60:O62" si="13">(I60-N60)</f>
        <v>-0.03</v>
      </c>
      <c r="P60" s="17">
        <f t="shared" ref="P60:P62" si="14">(I60+N60)/2</f>
        <v>1.125</v>
      </c>
      <c r="Q60" s="17"/>
      <c r="R60" s="24"/>
      <c r="U60" s="22" t="s">
        <v>33</v>
      </c>
      <c r="V60" s="18"/>
      <c r="W60" s="17" t="s">
        <v>33</v>
      </c>
      <c r="X60" s="17" t="s">
        <v>33</v>
      </c>
      <c r="Y60" s="17"/>
      <c r="Z60" s="17" t="s">
        <v>33</v>
      </c>
      <c r="AA60" s="17" t="s">
        <v>33</v>
      </c>
      <c r="AB60" s="17" t="s">
        <v>33</v>
      </c>
      <c r="AC60" s="17" t="s">
        <v>33</v>
      </c>
      <c r="AD60" s="17" t="s">
        <v>33</v>
      </c>
      <c r="AE60" s="17" t="s">
        <v>33</v>
      </c>
      <c r="AF60" s="20"/>
      <c r="AG60" s="17"/>
      <c r="AH60" s="17"/>
      <c r="AI60" s="17"/>
    </row>
    <row r="61" ht="18.75" customHeight="1">
      <c r="A61" s="14">
        <v>29.0</v>
      </c>
      <c r="B61" s="15"/>
      <c r="C61" s="16">
        <v>42465.0</v>
      </c>
      <c r="D61" s="17">
        <f t="array" ref="D61">IFS(AND(A61=A60, NOT(ISBLANK(E60))), E60, A61 &lt;&gt; A60, E61, A60=A61, D60)</f>
        <v>0</v>
      </c>
      <c r="E61" s="18"/>
      <c r="F61" s="18"/>
      <c r="G61" s="18"/>
      <c r="H61" s="19"/>
      <c r="I61" s="19">
        <v>1.2</v>
      </c>
      <c r="J61" s="19"/>
      <c r="K61" s="19"/>
      <c r="L61" s="19"/>
      <c r="M61" s="19"/>
      <c r="N61" s="19">
        <v>1.17</v>
      </c>
      <c r="O61" s="23">
        <f t="shared" si="13"/>
        <v>0.03</v>
      </c>
      <c r="P61" s="17">
        <f t="shared" si="14"/>
        <v>1.185</v>
      </c>
      <c r="Q61" s="17"/>
      <c r="R61" s="24"/>
      <c r="U61" s="22" t="s">
        <v>33</v>
      </c>
      <c r="V61" s="18"/>
      <c r="W61" s="17" t="s">
        <v>33</v>
      </c>
      <c r="X61" s="17" t="s">
        <v>33</v>
      </c>
      <c r="Y61" s="17"/>
      <c r="Z61" s="17" t="s">
        <v>33</v>
      </c>
      <c r="AA61" s="17" t="s">
        <v>33</v>
      </c>
      <c r="AB61" s="17" t="s">
        <v>33</v>
      </c>
      <c r="AC61" s="17" t="s">
        <v>33</v>
      </c>
      <c r="AD61" s="17" t="s">
        <v>33</v>
      </c>
      <c r="AE61" s="17" t="s">
        <v>33</v>
      </c>
      <c r="AF61" s="20"/>
      <c r="AG61" s="17"/>
      <c r="AH61" s="17"/>
      <c r="AI61" s="17"/>
    </row>
    <row r="62" ht="18.75" customHeight="1">
      <c r="A62" s="14">
        <v>30.0</v>
      </c>
      <c r="B62" s="15" t="s">
        <v>33</v>
      </c>
      <c r="C62" s="16">
        <v>42469.0</v>
      </c>
      <c r="D62" s="17">
        <f t="array" ref="D62">IFS(AND(A62=A61, NOT(ISBLANK(E61))), E61, A62 &lt;&gt; A61, E62, A61=A62, D61)</f>
        <v>0</v>
      </c>
      <c r="E62" s="18">
        <v>0.0</v>
      </c>
      <c r="F62" s="18"/>
      <c r="G62" s="18"/>
      <c r="H62" s="19"/>
      <c r="I62" s="19">
        <v>1.42</v>
      </c>
      <c r="J62" s="19"/>
      <c r="K62" s="19"/>
      <c r="L62" s="19"/>
      <c r="M62" s="19"/>
      <c r="N62" s="19">
        <v>1.36</v>
      </c>
      <c r="O62" s="23">
        <f t="shared" si="13"/>
        <v>0.06</v>
      </c>
      <c r="P62" s="17">
        <f t="shared" si="14"/>
        <v>1.39</v>
      </c>
      <c r="Q62" s="17">
        <v>0.0770147</v>
      </c>
      <c r="R62" s="24">
        <v>1.42</v>
      </c>
      <c r="U62" s="22" t="s">
        <v>33</v>
      </c>
      <c r="V62" s="18">
        <v>0.0</v>
      </c>
      <c r="W62" s="17" t="s">
        <v>33</v>
      </c>
      <c r="X62" s="17" t="s">
        <v>33</v>
      </c>
      <c r="Y62" s="17"/>
      <c r="Z62" s="17" t="s">
        <v>33</v>
      </c>
      <c r="AA62" s="17" t="s">
        <v>33</v>
      </c>
      <c r="AB62" s="17" t="s">
        <v>33</v>
      </c>
      <c r="AC62" s="17" t="s">
        <v>33</v>
      </c>
      <c r="AD62" s="17" t="s">
        <v>33</v>
      </c>
      <c r="AE62" s="17" t="s">
        <v>33</v>
      </c>
      <c r="AF62" s="20"/>
      <c r="AG62" s="17"/>
      <c r="AH62" s="17"/>
      <c r="AI62" s="17"/>
    </row>
    <row r="63" ht="18.75" customHeight="1">
      <c r="A63" s="14">
        <v>33.0</v>
      </c>
      <c r="B63" s="15" t="s">
        <v>33</v>
      </c>
      <c r="C63" s="16">
        <v>42470.0</v>
      </c>
      <c r="D63" s="17">
        <f t="array" ref="D63">IFS(AND(A63=A62, NOT(ISBLANK(E62))), E62, A63 &lt;&gt; A62, E63, A62=A63, D62)</f>
        <v>0</v>
      </c>
      <c r="E63" s="18">
        <v>0.0</v>
      </c>
      <c r="F63" s="18"/>
      <c r="G63" s="18"/>
      <c r="H63" s="19"/>
      <c r="I63" s="19" t="s">
        <v>34</v>
      </c>
      <c r="J63" s="19"/>
      <c r="K63" s="19"/>
      <c r="L63" s="19"/>
      <c r="M63" s="19"/>
      <c r="N63" s="19" t="s">
        <v>34</v>
      </c>
      <c r="O63" s="23" t="s">
        <v>33</v>
      </c>
      <c r="P63" s="17" t="s">
        <v>33</v>
      </c>
      <c r="Q63" s="17" t="s">
        <v>34</v>
      </c>
      <c r="R63" s="24" t="s">
        <v>33</v>
      </c>
      <c r="U63" s="22" t="s">
        <v>33</v>
      </c>
      <c r="V63" s="18">
        <v>0.0</v>
      </c>
      <c r="W63" s="17" t="s">
        <v>33</v>
      </c>
      <c r="X63" s="17" t="s">
        <v>33</v>
      </c>
      <c r="Y63" s="17"/>
      <c r="Z63" s="17" t="s">
        <v>33</v>
      </c>
      <c r="AA63" s="17" t="s">
        <v>33</v>
      </c>
      <c r="AB63" s="17" t="s">
        <v>33</v>
      </c>
      <c r="AC63" s="17" t="s">
        <v>33</v>
      </c>
      <c r="AD63" s="17" t="s">
        <v>33</v>
      </c>
      <c r="AE63" s="17" t="s">
        <v>33</v>
      </c>
      <c r="AF63" s="20"/>
      <c r="AG63" s="17"/>
      <c r="AH63" s="17"/>
      <c r="AI63" s="17"/>
    </row>
    <row r="64" ht="18.75" customHeight="1">
      <c r="A64" s="14">
        <v>34.0</v>
      </c>
      <c r="B64" s="15" t="s">
        <v>33</v>
      </c>
      <c r="C64" s="16">
        <v>42471.0</v>
      </c>
      <c r="D64" s="17">
        <f t="array" ref="D64">IFS(AND(A64=A63, NOT(ISBLANK(E63))), E63, A64 &lt;&gt; A63, E64, A63=A64, D63)</f>
        <v>0</v>
      </c>
      <c r="E64" s="18">
        <v>0.0</v>
      </c>
      <c r="F64" s="18"/>
      <c r="G64" s="18"/>
      <c r="H64" s="19"/>
      <c r="I64" s="19" t="s">
        <v>34</v>
      </c>
      <c r="J64" s="19"/>
      <c r="K64" s="19"/>
      <c r="L64" s="19"/>
      <c r="M64" s="19"/>
      <c r="N64" s="19" t="s">
        <v>34</v>
      </c>
      <c r="O64" s="23" t="s">
        <v>33</v>
      </c>
      <c r="P64" s="17" t="s">
        <v>33</v>
      </c>
      <c r="Q64" s="17" t="s">
        <v>34</v>
      </c>
      <c r="R64" s="24" t="s">
        <v>33</v>
      </c>
      <c r="U64" s="22" t="s">
        <v>33</v>
      </c>
      <c r="V64" s="18">
        <v>0.0</v>
      </c>
      <c r="W64" s="17" t="s">
        <v>33</v>
      </c>
      <c r="X64" s="17" t="s">
        <v>33</v>
      </c>
      <c r="Y64" s="17"/>
      <c r="Z64" s="17" t="s">
        <v>33</v>
      </c>
      <c r="AA64" s="17" t="s">
        <v>33</v>
      </c>
      <c r="AB64" s="17" t="s">
        <v>33</v>
      </c>
      <c r="AC64" s="17" t="s">
        <v>33</v>
      </c>
      <c r="AD64" s="17" t="s">
        <v>33</v>
      </c>
      <c r="AE64" s="17" t="s">
        <v>33</v>
      </c>
      <c r="AF64" s="20"/>
      <c r="AG64" s="17"/>
      <c r="AH64" s="17"/>
      <c r="AI64" s="17"/>
    </row>
    <row r="65" ht="18.75" customHeight="1">
      <c r="A65" s="14">
        <v>40.0</v>
      </c>
      <c r="B65" s="15" t="s">
        <v>33</v>
      </c>
      <c r="C65" s="16">
        <v>42476.0</v>
      </c>
      <c r="D65" s="17">
        <f t="array" ref="D65">IFS(AND(A65=A64, NOT(ISBLANK(E64))), E64, A65 &lt;&gt; A64, E65, A64=A65, D64)</f>
        <v>0</v>
      </c>
      <c r="E65" s="18">
        <v>0.0</v>
      </c>
      <c r="F65" s="18"/>
      <c r="G65" s="18"/>
      <c r="H65" s="19"/>
      <c r="I65" s="19">
        <v>1.29</v>
      </c>
      <c r="J65" s="19"/>
      <c r="K65" s="19"/>
      <c r="L65" s="19"/>
      <c r="M65" s="19"/>
      <c r="N65" s="19">
        <v>1.32</v>
      </c>
      <c r="O65" s="23">
        <f t="shared" ref="O65:O66" si="15">(I65-N65)</f>
        <v>-0.03</v>
      </c>
      <c r="P65" s="17">
        <f t="shared" ref="P65:P66" si="16">(I65+N65)/2</f>
        <v>1.305</v>
      </c>
      <c r="Q65" s="17">
        <v>0.123592</v>
      </c>
      <c r="R65" s="24">
        <v>1.41</v>
      </c>
      <c r="U65" s="22" t="s">
        <v>33</v>
      </c>
      <c r="V65" s="18">
        <v>0.0</v>
      </c>
      <c r="W65" s="17" t="s">
        <v>33</v>
      </c>
      <c r="X65" s="17" t="s">
        <v>33</v>
      </c>
      <c r="Y65" s="17"/>
      <c r="Z65" s="17" t="s">
        <v>33</v>
      </c>
      <c r="AA65" s="17" t="s">
        <v>33</v>
      </c>
      <c r="AB65" s="17" t="s">
        <v>33</v>
      </c>
      <c r="AC65" s="17" t="s">
        <v>33</v>
      </c>
      <c r="AD65" s="17" t="s">
        <v>33</v>
      </c>
      <c r="AE65" s="17" t="s">
        <v>33</v>
      </c>
      <c r="AF65" s="20"/>
      <c r="AG65" s="17"/>
      <c r="AH65" s="17"/>
      <c r="AI65" s="17"/>
    </row>
    <row r="66" ht="18.75" customHeight="1">
      <c r="A66" s="14">
        <v>40.0</v>
      </c>
      <c r="B66" s="15"/>
      <c r="C66" s="16">
        <v>42477.0</v>
      </c>
      <c r="D66" s="17">
        <f t="array" ref="D66">IFS(AND(A66=A65, NOT(ISBLANK(E65))), E65, A66 &lt;&gt; A65, E66, A65=A66, D65)</f>
        <v>0</v>
      </c>
      <c r="E66" s="18"/>
      <c r="F66" s="18"/>
      <c r="G66" s="18"/>
      <c r="H66" s="19"/>
      <c r="I66" s="19">
        <v>1.41</v>
      </c>
      <c r="J66" s="19"/>
      <c r="K66" s="19"/>
      <c r="L66" s="19"/>
      <c r="M66" s="19"/>
      <c r="N66" s="19">
        <v>1.41</v>
      </c>
      <c r="O66" s="23">
        <f t="shared" si="15"/>
        <v>0</v>
      </c>
      <c r="P66" s="17">
        <f t="shared" si="16"/>
        <v>1.41</v>
      </c>
      <c r="Q66" s="17"/>
      <c r="R66" s="24"/>
      <c r="U66" s="22" t="s">
        <v>33</v>
      </c>
      <c r="V66" s="18"/>
      <c r="W66" s="17" t="s">
        <v>33</v>
      </c>
      <c r="X66" s="17" t="s">
        <v>33</v>
      </c>
      <c r="Y66" s="17"/>
      <c r="Z66" s="17" t="s">
        <v>33</v>
      </c>
      <c r="AA66" s="17" t="s">
        <v>33</v>
      </c>
      <c r="AB66" s="17" t="s">
        <v>33</v>
      </c>
      <c r="AC66" s="17" t="s">
        <v>33</v>
      </c>
      <c r="AD66" s="17" t="s">
        <v>33</v>
      </c>
      <c r="AE66" s="17" t="s">
        <v>33</v>
      </c>
      <c r="AF66" s="20"/>
      <c r="AG66" s="17"/>
      <c r="AH66" s="17"/>
      <c r="AI66" s="17"/>
    </row>
    <row r="67" ht="18.75" customHeight="1">
      <c r="A67" s="14">
        <v>41.0</v>
      </c>
      <c r="B67" s="15" t="s">
        <v>33</v>
      </c>
      <c r="C67" s="16">
        <v>42478.0</v>
      </c>
      <c r="D67" s="17">
        <f t="array" ref="D67">IFS(AND(A67=A66, NOT(ISBLANK(E66))), E66, A67 &lt;&gt; A66, E67, A66=A67, D66)</f>
        <v>1</v>
      </c>
      <c r="E67" s="18">
        <v>1.0</v>
      </c>
      <c r="F67" s="18"/>
      <c r="G67" s="18"/>
      <c r="H67" s="19"/>
      <c r="I67" s="19" t="s">
        <v>34</v>
      </c>
      <c r="J67" s="19"/>
      <c r="K67" s="19"/>
      <c r="L67" s="19"/>
      <c r="M67" s="19"/>
      <c r="N67" s="19" t="s">
        <v>34</v>
      </c>
      <c r="O67" s="23" t="s">
        <v>33</v>
      </c>
      <c r="P67" s="17" t="s">
        <v>33</v>
      </c>
      <c r="Q67" s="17" t="s">
        <v>34</v>
      </c>
      <c r="R67" s="24"/>
      <c r="U67" s="22" t="s">
        <v>33</v>
      </c>
      <c r="V67" s="18">
        <v>1.0</v>
      </c>
      <c r="W67" s="17" t="s">
        <v>33</v>
      </c>
      <c r="X67" s="17" t="s">
        <v>33</v>
      </c>
      <c r="Y67" s="17"/>
      <c r="Z67" s="17" t="s">
        <v>33</v>
      </c>
      <c r="AA67" s="17" t="s">
        <v>33</v>
      </c>
      <c r="AB67" s="17" t="s">
        <v>33</v>
      </c>
      <c r="AC67" s="17" t="s">
        <v>33</v>
      </c>
      <c r="AD67" s="17" t="s">
        <v>33</v>
      </c>
      <c r="AE67" s="17" t="s">
        <v>33</v>
      </c>
      <c r="AF67" s="20"/>
      <c r="AG67" s="17"/>
      <c r="AH67" s="17"/>
      <c r="AI67" s="17"/>
    </row>
    <row r="68" ht="18.75" customHeight="1">
      <c r="A68" s="14">
        <v>45.0</v>
      </c>
      <c r="B68" s="15" t="s">
        <v>33</v>
      </c>
      <c r="C68" s="16">
        <v>42481.0</v>
      </c>
      <c r="D68" s="17">
        <f t="array" ref="D68">IFS(AND(A68=A67, NOT(ISBLANK(E67))), E67, A68 &lt;&gt; A67, E68, A67=A68, D67)</f>
        <v>1</v>
      </c>
      <c r="E68" s="18">
        <v>1.0</v>
      </c>
      <c r="F68" s="18"/>
      <c r="G68" s="18"/>
      <c r="H68" s="19"/>
      <c r="I68" s="19">
        <v>1.35</v>
      </c>
      <c r="J68" s="19"/>
      <c r="K68" s="19"/>
      <c r="L68" s="19"/>
      <c r="M68" s="19"/>
      <c r="N68" s="19">
        <v>1.34</v>
      </c>
      <c r="O68" s="23">
        <f>(I68-N68)</f>
        <v>0.01</v>
      </c>
      <c r="P68" s="17">
        <f>(I68+N68)/2</f>
        <v>1.345</v>
      </c>
      <c r="Q68" s="17">
        <v>0.0983052</v>
      </c>
      <c r="R68" s="24">
        <v>1.38</v>
      </c>
      <c r="U68" s="22" t="s">
        <v>33</v>
      </c>
      <c r="V68" s="18">
        <v>1.0</v>
      </c>
      <c r="W68" s="17" t="s">
        <v>33</v>
      </c>
      <c r="X68" s="17" t="s">
        <v>33</v>
      </c>
      <c r="Y68" s="17"/>
      <c r="Z68" s="17" t="s">
        <v>33</v>
      </c>
      <c r="AA68" s="17" t="s">
        <v>33</v>
      </c>
      <c r="AB68" s="17" t="s">
        <v>33</v>
      </c>
      <c r="AC68" s="17" t="s">
        <v>33</v>
      </c>
      <c r="AD68" s="17" t="s">
        <v>33</v>
      </c>
      <c r="AE68" s="17" t="s">
        <v>33</v>
      </c>
      <c r="AF68" s="20"/>
      <c r="AG68" s="17"/>
      <c r="AH68" s="17"/>
      <c r="AI68" s="17"/>
    </row>
    <row r="69" ht="18.75" customHeight="1">
      <c r="A69" s="14">
        <v>45.0</v>
      </c>
      <c r="B69" s="15"/>
      <c r="C69" s="16">
        <v>42481.0</v>
      </c>
      <c r="D69" s="17">
        <f t="array" ref="D69">IFS(AND(A69=A68, NOT(ISBLANK(E68))), E68, A69 &lt;&gt; A68, E69, A68=A69, D68)</f>
        <v>1</v>
      </c>
      <c r="E69" s="18"/>
      <c r="F69" s="18"/>
      <c r="G69" s="18"/>
      <c r="H69" s="19"/>
      <c r="I69" s="19" t="s">
        <v>34</v>
      </c>
      <c r="J69" s="19"/>
      <c r="K69" s="19"/>
      <c r="L69" s="19"/>
      <c r="M69" s="19"/>
      <c r="N69" s="19">
        <v>1.23</v>
      </c>
      <c r="O69" s="23" t="s">
        <v>33</v>
      </c>
      <c r="P69" s="17">
        <v>1.23</v>
      </c>
      <c r="Q69" s="17"/>
      <c r="R69" s="24"/>
      <c r="U69" s="22" t="s">
        <v>33</v>
      </c>
      <c r="V69" s="18"/>
      <c r="W69" s="17" t="s">
        <v>33</v>
      </c>
      <c r="X69" s="17" t="s">
        <v>33</v>
      </c>
      <c r="Y69" s="17"/>
      <c r="Z69" s="17" t="s">
        <v>33</v>
      </c>
      <c r="AA69" s="17" t="s">
        <v>33</v>
      </c>
      <c r="AB69" s="17" t="s">
        <v>33</v>
      </c>
      <c r="AC69" s="17" t="s">
        <v>33</v>
      </c>
      <c r="AD69" s="17" t="s">
        <v>33</v>
      </c>
      <c r="AE69" s="17" t="s">
        <v>33</v>
      </c>
      <c r="AF69" s="20"/>
      <c r="AG69" s="17"/>
      <c r="AH69" s="17"/>
      <c r="AI69" s="17"/>
    </row>
    <row r="70" ht="18.75" customHeight="1">
      <c r="A70" s="14">
        <v>45.0</v>
      </c>
      <c r="B70" s="15"/>
      <c r="C70" s="16">
        <v>42482.0</v>
      </c>
      <c r="D70" s="17">
        <f t="array" ref="D70">IFS(AND(A70=A69, NOT(ISBLANK(E69))), E69, A70 &lt;&gt; A69, E70, A69=A70, D69)</f>
        <v>1</v>
      </c>
      <c r="E70" s="18"/>
      <c r="F70" s="18"/>
      <c r="G70" s="18"/>
      <c r="H70" s="19"/>
      <c r="I70" s="19" t="s">
        <v>34</v>
      </c>
      <c r="J70" s="19"/>
      <c r="K70" s="19"/>
      <c r="L70" s="19"/>
      <c r="M70" s="19"/>
      <c r="N70" s="19">
        <v>1.35</v>
      </c>
      <c r="O70" s="23" t="s">
        <v>33</v>
      </c>
      <c r="P70" s="17">
        <v>1.35</v>
      </c>
      <c r="Q70" s="17"/>
      <c r="R70" s="24"/>
      <c r="U70" s="22" t="s">
        <v>33</v>
      </c>
      <c r="V70" s="18"/>
      <c r="W70" s="17" t="s">
        <v>33</v>
      </c>
      <c r="X70" s="17" t="s">
        <v>33</v>
      </c>
      <c r="Y70" s="17"/>
      <c r="Z70" s="17" t="s">
        <v>33</v>
      </c>
      <c r="AA70" s="17" t="s">
        <v>33</v>
      </c>
      <c r="AB70" s="17" t="s">
        <v>33</v>
      </c>
      <c r="AC70" s="17" t="s">
        <v>33</v>
      </c>
      <c r="AD70" s="17" t="s">
        <v>33</v>
      </c>
      <c r="AE70" s="17" t="s">
        <v>33</v>
      </c>
      <c r="AF70" s="20"/>
      <c r="AG70" s="17"/>
      <c r="AH70" s="17"/>
      <c r="AI70" s="17"/>
    </row>
    <row r="71" ht="18.75" customHeight="1">
      <c r="A71" s="14">
        <v>45.0</v>
      </c>
      <c r="B71" s="15"/>
      <c r="C71" s="16">
        <v>42483.0</v>
      </c>
      <c r="D71" s="17">
        <f t="array" ref="D71">IFS(AND(A71=A70, NOT(ISBLANK(E70))), E70, A71 &lt;&gt; A70, E71, A70=A71, D70)</f>
        <v>1</v>
      </c>
      <c r="E71" s="18"/>
      <c r="F71" s="18"/>
      <c r="G71" s="18"/>
      <c r="H71" s="19"/>
      <c r="I71" s="19" t="s">
        <v>34</v>
      </c>
      <c r="J71" s="19"/>
      <c r="K71" s="19"/>
      <c r="L71" s="19"/>
      <c r="M71" s="19"/>
      <c r="N71" s="19">
        <v>1.38</v>
      </c>
      <c r="O71" s="23" t="s">
        <v>33</v>
      </c>
      <c r="P71" s="17">
        <v>1.38</v>
      </c>
      <c r="Q71" s="17"/>
      <c r="R71" s="24"/>
      <c r="U71" s="22" t="s">
        <v>33</v>
      </c>
      <c r="V71" s="18"/>
      <c r="W71" s="17" t="s">
        <v>33</v>
      </c>
      <c r="X71" s="17" t="s">
        <v>33</v>
      </c>
      <c r="Y71" s="17"/>
      <c r="Z71" s="17" t="s">
        <v>33</v>
      </c>
      <c r="AA71" s="17" t="s">
        <v>33</v>
      </c>
      <c r="AB71" s="17" t="s">
        <v>33</v>
      </c>
      <c r="AC71" s="17" t="s">
        <v>33</v>
      </c>
      <c r="AD71" s="17" t="s">
        <v>33</v>
      </c>
      <c r="AE71" s="17" t="s">
        <v>33</v>
      </c>
      <c r="AF71" s="20"/>
      <c r="AG71" s="17"/>
      <c r="AH71" s="17"/>
      <c r="AI71" s="17"/>
    </row>
    <row r="72" ht="18.75" customHeight="1">
      <c r="A72" s="14">
        <v>45.0</v>
      </c>
      <c r="B72" s="15"/>
      <c r="C72" s="16">
        <v>42484.0</v>
      </c>
      <c r="D72" s="17">
        <f t="array" ref="D72">IFS(AND(A72=A71, NOT(ISBLANK(E71))), E71, A72 &lt;&gt; A71, E72, A71=A72, D71)</f>
        <v>1</v>
      </c>
      <c r="E72" s="18"/>
      <c r="F72" s="18"/>
      <c r="G72" s="18"/>
      <c r="H72" s="19"/>
      <c r="I72" s="19" t="s">
        <v>34</v>
      </c>
      <c r="J72" s="19"/>
      <c r="K72" s="19"/>
      <c r="L72" s="19"/>
      <c r="M72" s="19"/>
      <c r="N72" s="19" t="s">
        <v>34</v>
      </c>
      <c r="O72" s="23" t="s">
        <v>33</v>
      </c>
      <c r="P72" s="17" t="s">
        <v>33</v>
      </c>
      <c r="Q72" s="17"/>
      <c r="R72" s="24"/>
      <c r="U72" s="22" t="s">
        <v>33</v>
      </c>
      <c r="V72" s="18"/>
      <c r="W72" s="17" t="s">
        <v>33</v>
      </c>
      <c r="X72" s="17" t="s">
        <v>33</v>
      </c>
      <c r="Y72" s="17"/>
      <c r="Z72" s="17" t="s">
        <v>33</v>
      </c>
      <c r="AA72" s="17" t="s">
        <v>33</v>
      </c>
      <c r="AB72" s="17" t="s">
        <v>33</v>
      </c>
      <c r="AC72" s="17" t="s">
        <v>33</v>
      </c>
      <c r="AD72" s="17" t="s">
        <v>33</v>
      </c>
      <c r="AE72" s="17" t="s">
        <v>33</v>
      </c>
      <c r="AF72" s="20"/>
      <c r="AG72" s="17"/>
      <c r="AH72" s="17"/>
      <c r="AI72" s="17"/>
    </row>
    <row r="73" ht="18.75" customHeight="1">
      <c r="A73" s="14">
        <v>45.0</v>
      </c>
      <c r="B73" s="15"/>
      <c r="C73" s="16">
        <v>42485.0</v>
      </c>
      <c r="D73" s="17">
        <f t="array" ref="D73">IFS(AND(A73=A72, NOT(ISBLANK(E72))), E72, A73 &lt;&gt; A72, E73, A72=A73, D72)</f>
        <v>1</v>
      </c>
      <c r="E73" s="18"/>
      <c r="F73" s="18"/>
      <c r="G73" s="18"/>
      <c r="H73" s="19"/>
      <c r="I73" s="19" t="s">
        <v>34</v>
      </c>
      <c r="J73" s="19"/>
      <c r="K73" s="19"/>
      <c r="L73" s="19"/>
      <c r="M73" s="19"/>
      <c r="N73" s="19" t="s">
        <v>34</v>
      </c>
      <c r="O73" s="23" t="s">
        <v>33</v>
      </c>
      <c r="P73" s="17" t="s">
        <v>33</v>
      </c>
      <c r="Q73" s="17"/>
      <c r="R73" s="24"/>
      <c r="U73" s="22" t="s">
        <v>33</v>
      </c>
      <c r="V73" s="18"/>
      <c r="W73" s="17" t="s">
        <v>33</v>
      </c>
      <c r="X73" s="17" t="s">
        <v>33</v>
      </c>
      <c r="Y73" s="17"/>
      <c r="Z73" s="17" t="s">
        <v>33</v>
      </c>
      <c r="AA73" s="17" t="s">
        <v>33</v>
      </c>
      <c r="AB73" s="17" t="s">
        <v>33</v>
      </c>
      <c r="AC73" s="17" t="s">
        <v>33</v>
      </c>
      <c r="AD73" s="17" t="s">
        <v>33</v>
      </c>
      <c r="AE73" s="17" t="s">
        <v>33</v>
      </c>
      <c r="AF73" s="20"/>
      <c r="AG73" s="17"/>
      <c r="AH73" s="17"/>
      <c r="AI73" s="17"/>
    </row>
    <row r="74" ht="18.75" customHeight="1">
      <c r="A74" s="14">
        <v>51.0</v>
      </c>
      <c r="B74" s="15" t="s">
        <v>33</v>
      </c>
      <c r="C74" s="16">
        <v>42484.0</v>
      </c>
      <c r="D74" s="17">
        <f t="array" ref="D74">IFS(AND(A74=A73, NOT(ISBLANK(E73))), E73, A74 &lt;&gt; A73, E74, A73=A74, D73)</f>
        <v>1</v>
      </c>
      <c r="E74" s="18">
        <v>1.0</v>
      </c>
      <c r="F74" s="18"/>
      <c r="G74" s="18"/>
      <c r="H74" s="19"/>
      <c r="I74" s="19" t="s">
        <v>34</v>
      </c>
      <c r="J74" s="19"/>
      <c r="K74" s="19"/>
      <c r="L74" s="19"/>
      <c r="M74" s="19"/>
      <c r="N74" s="19" t="s">
        <v>34</v>
      </c>
      <c r="O74" s="23" t="s">
        <v>33</v>
      </c>
      <c r="P74" s="17" t="s">
        <v>33</v>
      </c>
      <c r="Q74" s="17" t="s">
        <v>34</v>
      </c>
      <c r="R74" s="24">
        <v>1.41</v>
      </c>
      <c r="U74" s="22" t="s">
        <v>33</v>
      </c>
      <c r="V74" s="18">
        <v>1.0</v>
      </c>
      <c r="W74" s="17" t="s">
        <v>33</v>
      </c>
      <c r="X74" s="17" t="s">
        <v>33</v>
      </c>
      <c r="Y74" s="17"/>
      <c r="Z74" s="17" t="s">
        <v>33</v>
      </c>
      <c r="AA74" s="17" t="s">
        <v>33</v>
      </c>
      <c r="AB74" s="17" t="s">
        <v>33</v>
      </c>
      <c r="AC74" s="17" t="s">
        <v>33</v>
      </c>
      <c r="AD74" s="17" t="s">
        <v>33</v>
      </c>
      <c r="AE74" s="17" t="s">
        <v>33</v>
      </c>
      <c r="AF74" s="20"/>
      <c r="AG74" s="17"/>
      <c r="AH74" s="17"/>
      <c r="AI74" s="17"/>
    </row>
    <row r="75" ht="18.75" customHeight="1">
      <c r="A75" s="14">
        <v>51.0</v>
      </c>
      <c r="B75" s="15"/>
      <c r="C75" s="16">
        <v>42485.0</v>
      </c>
      <c r="D75" s="17">
        <f t="array" ref="D75">IFS(AND(A75=A74, NOT(ISBLANK(E74))), E74, A75 &lt;&gt; A74, E75, A74=A75, D74)</f>
        <v>1</v>
      </c>
      <c r="E75" s="18"/>
      <c r="F75" s="18"/>
      <c r="G75" s="18"/>
      <c r="H75" s="19"/>
      <c r="I75" s="19" t="s">
        <v>34</v>
      </c>
      <c r="J75" s="19"/>
      <c r="K75" s="19"/>
      <c r="L75" s="19"/>
      <c r="M75" s="19"/>
      <c r="N75" s="19" t="s">
        <v>34</v>
      </c>
      <c r="O75" s="23" t="s">
        <v>33</v>
      </c>
      <c r="P75" s="17" t="s">
        <v>33</v>
      </c>
      <c r="Q75" s="17" t="s">
        <v>34</v>
      </c>
      <c r="R75" s="24"/>
      <c r="U75" s="22" t="s">
        <v>33</v>
      </c>
      <c r="V75" s="18"/>
      <c r="W75" s="17" t="s">
        <v>33</v>
      </c>
      <c r="X75" s="17" t="s">
        <v>33</v>
      </c>
      <c r="Y75" s="17"/>
      <c r="Z75" s="17" t="s">
        <v>33</v>
      </c>
      <c r="AA75" s="17" t="s">
        <v>33</v>
      </c>
      <c r="AB75" s="17" t="s">
        <v>33</v>
      </c>
      <c r="AC75" s="17" t="s">
        <v>33</v>
      </c>
      <c r="AD75" s="17" t="s">
        <v>33</v>
      </c>
      <c r="AE75" s="17" t="s">
        <v>33</v>
      </c>
      <c r="AF75" s="20"/>
      <c r="AG75" s="17"/>
      <c r="AH75" s="17"/>
      <c r="AI75" s="17"/>
    </row>
    <row r="76" ht="18.75" customHeight="1">
      <c r="A76" s="14">
        <v>51.0</v>
      </c>
      <c r="B76" s="15"/>
      <c r="C76" s="16">
        <v>42485.0</v>
      </c>
      <c r="D76" s="17">
        <f t="array" ref="D76">IFS(AND(A76=A75, NOT(ISBLANK(E75))), E75, A76 &lt;&gt; A75, E76, A75=A76, D75)</f>
        <v>1</v>
      </c>
      <c r="E76" s="18"/>
      <c r="F76" s="18"/>
      <c r="G76" s="18"/>
      <c r="H76" s="19"/>
      <c r="I76" s="19">
        <v>1.35</v>
      </c>
      <c r="J76" s="19"/>
      <c r="K76" s="19"/>
      <c r="L76" s="19"/>
      <c r="M76" s="19"/>
      <c r="N76" s="19">
        <v>1.33</v>
      </c>
      <c r="O76" s="23">
        <f t="shared" ref="O76:O83" si="17">(I76-N76)</f>
        <v>0.02</v>
      </c>
      <c r="P76" s="17">
        <f t="shared" ref="P76:P83" si="18">(I76+N76)/2</f>
        <v>1.34</v>
      </c>
      <c r="Q76" s="17">
        <v>0.128908</v>
      </c>
      <c r="R76" s="24"/>
      <c r="U76" s="22" t="s">
        <v>33</v>
      </c>
      <c r="V76" s="18"/>
      <c r="W76" s="17" t="s">
        <v>33</v>
      </c>
      <c r="X76" s="17" t="s">
        <v>33</v>
      </c>
      <c r="Y76" s="17"/>
      <c r="Z76" s="17" t="s">
        <v>33</v>
      </c>
      <c r="AA76" s="17" t="s">
        <v>33</v>
      </c>
      <c r="AB76" s="17" t="s">
        <v>33</v>
      </c>
      <c r="AC76" s="17" t="s">
        <v>33</v>
      </c>
      <c r="AD76" s="17" t="s">
        <v>33</v>
      </c>
      <c r="AE76" s="17" t="s">
        <v>33</v>
      </c>
      <c r="AF76" s="20"/>
      <c r="AG76" s="17"/>
      <c r="AH76" s="17"/>
      <c r="AI76" s="17"/>
    </row>
    <row r="77" ht="18.75" customHeight="1">
      <c r="A77" s="14">
        <v>51.0</v>
      </c>
      <c r="B77" s="15"/>
      <c r="C77" s="16">
        <v>42486.0</v>
      </c>
      <c r="D77" s="17">
        <f t="array" ref="D77">IFS(AND(A77=A76, NOT(ISBLANK(E76))), E76, A77 &lt;&gt; A76, E77, A76=A77, D76)</f>
        <v>1</v>
      </c>
      <c r="E77" s="18"/>
      <c r="F77" s="18"/>
      <c r="G77" s="18"/>
      <c r="H77" s="19"/>
      <c r="I77" s="19">
        <v>1.39</v>
      </c>
      <c r="J77" s="19"/>
      <c r="K77" s="19"/>
      <c r="L77" s="19"/>
      <c r="M77" s="19"/>
      <c r="N77" s="19">
        <v>1.37</v>
      </c>
      <c r="O77" s="23">
        <f t="shared" si="17"/>
        <v>0.02</v>
      </c>
      <c r="P77" s="17">
        <f t="shared" si="18"/>
        <v>1.38</v>
      </c>
      <c r="Q77" s="17"/>
      <c r="R77" s="24"/>
      <c r="U77" s="22" t="s">
        <v>33</v>
      </c>
      <c r="V77" s="18"/>
      <c r="W77" s="17" t="s">
        <v>33</v>
      </c>
      <c r="X77" s="17" t="s">
        <v>33</v>
      </c>
      <c r="Y77" s="17"/>
      <c r="Z77" s="17" t="s">
        <v>33</v>
      </c>
      <c r="AA77" s="17" t="s">
        <v>33</v>
      </c>
      <c r="AB77" s="17" t="s">
        <v>33</v>
      </c>
      <c r="AC77" s="17" t="s">
        <v>33</v>
      </c>
      <c r="AD77" s="17" t="s">
        <v>33</v>
      </c>
      <c r="AE77" s="17" t="s">
        <v>33</v>
      </c>
      <c r="AF77" s="20"/>
      <c r="AG77" s="17"/>
      <c r="AH77" s="17"/>
      <c r="AI77" s="17"/>
    </row>
    <row r="78" ht="18.75" customHeight="1">
      <c r="A78" s="14">
        <v>51.0</v>
      </c>
      <c r="B78" s="15"/>
      <c r="C78" s="16">
        <v>42486.0</v>
      </c>
      <c r="D78" s="17">
        <f t="array" ref="D78">IFS(AND(A78=A77, NOT(ISBLANK(E77))), E77, A78 &lt;&gt; A77, E78, A77=A78, D77)</f>
        <v>1</v>
      </c>
      <c r="E78" s="18"/>
      <c r="F78" s="18"/>
      <c r="G78" s="18"/>
      <c r="H78" s="19"/>
      <c r="I78" s="19">
        <v>1.36</v>
      </c>
      <c r="J78" s="19"/>
      <c r="K78" s="19"/>
      <c r="L78" s="19"/>
      <c r="M78" s="19"/>
      <c r="N78" s="19">
        <v>1.35</v>
      </c>
      <c r="O78" s="23">
        <f t="shared" si="17"/>
        <v>0.01</v>
      </c>
      <c r="P78" s="17">
        <f t="shared" si="18"/>
        <v>1.355</v>
      </c>
      <c r="Q78" s="17"/>
      <c r="R78" s="24"/>
      <c r="U78" s="22" t="s">
        <v>33</v>
      </c>
      <c r="V78" s="18"/>
      <c r="W78" s="17" t="s">
        <v>33</v>
      </c>
      <c r="X78" s="17" t="s">
        <v>33</v>
      </c>
      <c r="Y78" s="17"/>
      <c r="Z78" s="17" t="s">
        <v>33</v>
      </c>
      <c r="AA78" s="17" t="s">
        <v>33</v>
      </c>
      <c r="AB78" s="17" t="s">
        <v>33</v>
      </c>
      <c r="AC78" s="17" t="s">
        <v>33</v>
      </c>
      <c r="AD78" s="17" t="s">
        <v>33</v>
      </c>
      <c r="AE78" s="17" t="s">
        <v>33</v>
      </c>
      <c r="AF78" s="20"/>
      <c r="AG78" s="17"/>
      <c r="AH78" s="17"/>
      <c r="AI78" s="17"/>
    </row>
    <row r="79" ht="18.75" customHeight="1">
      <c r="A79" s="14">
        <v>51.0</v>
      </c>
      <c r="B79" s="15"/>
      <c r="C79" s="16">
        <v>42495.0</v>
      </c>
      <c r="D79" s="17">
        <f t="array" ref="D79">IFS(AND(A79=A78, NOT(ISBLANK(E78))), E78, A79 &lt;&gt; A78, E79, A78=A79, D78)</f>
        <v>1</v>
      </c>
      <c r="E79" s="18"/>
      <c r="F79" s="18"/>
      <c r="G79" s="18"/>
      <c r="H79" s="19"/>
      <c r="I79" s="19">
        <v>1.36</v>
      </c>
      <c r="J79" s="19"/>
      <c r="K79" s="19"/>
      <c r="L79" s="19"/>
      <c r="M79" s="19"/>
      <c r="N79" s="19">
        <v>1.41</v>
      </c>
      <c r="O79" s="23">
        <f t="shared" si="17"/>
        <v>-0.05</v>
      </c>
      <c r="P79" s="17">
        <f t="shared" si="18"/>
        <v>1.385</v>
      </c>
      <c r="Q79" s="17"/>
      <c r="R79" s="24"/>
      <c r="U79" s="22" t="s">
        <v>33</v>
      </c>
      <c r="V79" s="18"/>
      <c r="W79" s="17" t="s">
        <v>33</v>
      </c>
      <c r="X79" s="17" t="s">
        <v>33</v>
      </c>
      <c r="Y79" s="17"/>
      <c r="Z79" s="17" t="s">
        <v>33</v>
      </c>
      <c r="AA79" s="17" t="s">
        <v>33</v>
      </c>
      <c r="AB79" s="17" t="s">
        <v>33</v>
      </c>
      <c r="AC79" s="17" t="s">
        <v>33</v>
      </c>
      <c r="AD79" s="17" t="s">
        <v>33</v>
      </c>
      <c r="AE79" s="17" t="s">
        <v>33</v>
      </c>
      <c r="AF79" s="20"/>
      <c r="AG79" s="17"/>
      <c r="AH79" s="17"/>
      <c r="AI79" s="17"/>
    </row>
    <row r="80" ht="18.75" customHeight="1">
      <c r="A80" s="14">
        <v>54.0</v>
      </c>
      <c r="B80" s="15" t="s">
        <v>33</v>
      </c>
      <c r="C80" s="16">
        <v>42485.0</v>
      </c>
      <c r="D80" s="17">
        <f t="array" ref="D80">IFS(AND(A80=A79, NOT(ISBLANK(E79))), E79, A80 &lt;&gt; A79, E80, A79=A80, D79)</f>
        <v>1</v>
      </c>
      <c r="E80" s="18">
        <v>1.0</v>
      </c>
      <c r="F80" s="18"/>
      <c r="G80" s="18"/>
      <c r="H80" s="19"/>
      <c r="I80" s="19">
        <v>1.37</v>
      </c>
      <c r="J80" s="19"/>
      <c r="K80" s="19"/>
      <c r="L80" s="19"/>
      <c r="M80" s="19"/>
      <c r="N80" s="19">
        <v>1.39</v>
      </c>
      <c r="O80" s="23">
        <f t="shared" si="17"/>
        <v>-0.02</v>
      </c>
      <c r="P80" s="17">
        <f t="shared" si="18"/>
        <v>1.38</v>
      </c>
      <c r="Q80" s="17">
        <v>0.0983365</v>
      </c>
      <c r="R80" s="24">
        <v>1.39</v>
      </c>
      <c r="U80" s="22" t="s">
        <v>33</v>
      </c>
      <c r="V80" s="18">
        <v>1.0</v>
      </c>
      <c r="W80" s="17" t="s">
        <v>33</v>
      </c>
      <c r="X80" s="17" t="s">
        <v>33</v>
      </c>
      <c r="Y80" s="17"/>
      <c r="Z80" s="17" t="s">
        <v>33</v>
      </c>
      <c r="AA80" s="17" t="s">
        <v>33</v>
      </c>
      <c r="AB80" s="17" t="s">
        <v>33</v>
      </c>
      <c r="AC80" s="17" t="s">
        <v>33</v>
      </c>
      <c r="AD80" s="17" t="s">
        <v>33</v>
      </c>
      <c r="AE80" s="17" t="s">
        <v>33</v>
      </c>
      <c r="AF80" s="20"/>
      <c r="AG80" s="17"/>
      <c r="AH80" s="17"/>
      <c r="AI80" s="17"/>
    </row>
    <row r="81" ht="18.75" customHeight="1">
      <c r="A81" s="14">
        <v>55.0</v>
      </c>
      <c r="B81" s="15" t="s">
        <v>33</v>
      </c>
      <c r="C81" s="16">
        <v>42486.0</v>
      </c>
      <c r="D81" s="17">
        <f t="array" ref="D81">IFS(AND(A81=A80, NOT(ISBLANK(E80))), E80, A81 &lt;&gt; A80, E81, A80=A81, D80)</f>
        <v>0</v>
      </c>
      <c r="E81" s="18">
        <v>0.0</v>
      </c>
      <c r="F81" s="18"/>
      <c r="G81" s="18"/>
      <c r="H81" s="19"/>
      <c r="I81" s="19">
        <v>1.36</v>
      </c>
      <c r="J81" s="19"/>
      <c r="K81" s="19"/>
      <c r="L81" s="19"/>
      <c r="M81" s="19"/>
      <c r="N81" s="19">
        <v>1.41</v>
      </c>
      <c r="O81" s="23">
        <f t="shared" si="17"/>
        <v>-0.05</v>
      </c>
      <c r="P81" s="17">
        <f t="shared" si="18"/>
        <v>1.385</v>
      </c>
      <c r="Q81" s="17">
        <v>0.104388</v>
      </c>
      <c r="R81" s="24">
        <v>1.41</v>
      </c>
      <c r="U81" s="22" t="s">
        <v>33</v>
      </c>
      <c r="V81" s="18">
        <v>0.0</v>
      </c>
      <c r="W81" s="17" t="s">
        <v>33</v>
      </c>
      <c r="X81" s="17" t="s">
        <v>33</v>
      </c>
      <c r="Y81" s="17"/>
      <c r="Z81" s="17" t="s">
        <v>33</v>
      </c>
      <c r="AA81" s="17" t="s">
        <v>33</v>
      </c>
      <c r="AB81" s="17" t="s">
        <v>33</v>
      </c>
      <c r="AC81" s="17" t="s">
        <v>33</v>
      </c>
      <c r="AD81" s="17" t="s">
        <v>33</v>
      </c>
      <c r="AE81" s="17" t="s">
        <v>33</v>
      </c>
      <c r="AF81" s="20"/>
      <c r="AG81" s="17"/>
      <c r="AH81" s="17"/>
      <c r="AI81" s="17"/>
    </row>
    <row r="82" ht="18.75" customHeight="1">
      <c r="A82" s="14">
        <v>55.0</v>
      </c>
      <c r="B82" s="15"/>
      <c r="C82" s="16">
        <v>42487.0</v>
      </c>
      <c r="D82" s="17">
        <f t="array" ref="D82">IFS(AND(A82=A81, NOT(ISBLANK(E81))), E81, A82 &lt;&gt; A81, E82, A81=A82, D81)</f>
        <v>0</v>
      </c>
      <c r="E82" s="18"/>
      <c r="F82" s="18"/>
      <c r="G82" s="18"/>
      <c r="H82" s="19"/>
      <c r="I82" s="19">
        <v>1.38</v>
      </c>
      <c r="J82" s="19"/>
      <c r="K82" s="19"/>
      <c r="L82" s="19"/>
      <c r="M82" s="19"/>
      <c r="N82" s="19">
        <v>1.31</v>
      </c>
      <c r="O82" s="23">
        <f t="shared" si="17"/>
        <v>0.07</v>
      </c>
      <c r="P82" s="17">
        <f t="shared" si="18"/>
        <v>1.345</v>
      </c>
      <c r="Q82" s="17"/>
      <c r="R82" s="24"/>
      <c r="U82" s="22" t="s">
        <v>33</v>
      </c>
      <c r="V82" s="18"/>
      <c r="W82" s="17" t="s">
        <v>33</v>
      </c>
      <c r="X82" s="17" t="s">
        <v>33</v>
      </c>
      <c r="Y82" s="17"/>
      <c r="Z82" s="17" t="s">
        <v>33</v>
      </c>
      <c r="AA82" s="17" t="s">
        <v>33</v>
      </c>
      <c r="AB82" s="17" t="s">
        <v>33</v>
      </c>
      <c r="AC82" s="17" t="s">
        <v>33</v>
      </c>
      <c r="AD82" s="17" t="s">
        <v>33</v>
      </c>
      <c r="AE82" s="17" t="s">
        <v>33</v>
      </c>
      <c r="AF82" s="20"/>
      <c r="AG82" s="17"/>
      <c r="AH82" s="17"/>
      <c r="AI82" s="17"/>
    </row>
    <row r="83" ht="18.75" customHeight="1">
      <c r="A83" s="14">
        <v>55.0</v>
      </c>
      <c r="B83" s="15"/>
      <c r="C83" s="16">
        <v>42487.0</v>
      </c>
      <c r="D83" s="17">
        <f t="array" ref="D83">IFS(AND(A83=A82, NOT(ISBLANK(E82))), E82, A83 &lt;&gt; A82, E83, A82=A83, D82)</f>
        <v>0</v>
      </c>
      <c r="E83" s="18"/>
      <c r="F83" s="18"/>
      <c r="G83" s="18"/>
      <c r="H83" s="19"/>
      <c r="I83" s="19">
        <v>1.33</v>
      </c>
      <c r="J83" s="19"/>
      <c r="K83" s="19"/>
      <c r="L83" s="19"/>
      <c r="M83" s="19"/>
      <c r="N83" s="19">
        <v>1.33</v>
      </c>
      <c r="O83" s="23">
        <f t="shared" si="17"/>
        <v>0</v>
      </c>
      <c r="P83" s="17">
        <f t="shared" si="18"/>
        <v>1.33</v>
      </c>
      <c r="Q83" s="17"/>
      <c r="R83" s="24"/>
      <c r="U83" s="22" t="s">
        <v>33</v>
      </c>
      <c r="V83" s="18"/>
      <c r="W83" s="17" t="s">
        <v>33</v>
      </c>
      <c r="X83" s="17" t="s">
        <v>33</v>
      </c>
      <c r="Y83" s="17"/>
      <c r="Z83" s="17" t="s">
        <v>33</v>
      </c>
      <c r="AA83" s="17" t="s">
        <v>33</v>
      </c>
      <c r="AB83" s="17" t="s">
        <v>33</v>
      </c>
      <c r="AC83" s="17" t="s">
        <v>33</v>
      </c>
      <c r="AD83" s="17" t="s">
        <v>33</v>
      </c>
      <c r="AE83" s="17" t="s">
        <v>33</v>
      </c>
      <c r="AF83" s="20"/>
      <c r="AG83" s="17"/>
      <c r="AH83" s="17"/>
      <c r="AI83" s="17"/>
    </row>
    <row r="84" ht="18.75" customHeight="1">
      <c r="A84" s="14">
        <v>55.0</v>
      </c>
      <c r="B84" s="15"/>
      <c r="C84" s="16">
        <v>42488.0</v>
      </c>
      <c r="D84" s="17">
        <f t="array" ref="D84">IFS(AND(A84=A83, NOT(ISBLANK(E83))), E83, A84 &lt;&gt; A83, E84, A83=A84, D83)</f>
        <v>0</v>
      </c>
      <c r="E84" s="18"/>
      <c r="F84" s="18"/>
      <c r="G84" s="18"/>
      <c r="H84" s="19"/>
      <c r="I84" s="19" t="s">
        <v>34</v>
      </c>
      <c r="J84" s="19"/>
      <c r="K84" s="19"/>
      <c r="L84" s="19"/>
      <c r="M84" s="19"/>
      <c r="N84" s="19" t="s">
        <v>34</v>
      </c>
      <c r="O84" s="23" t="s">
        <v>33</v>
      </c>
      <c r="P84" s="17" t="s">
        <v>33</v>
      </c>
      <c r="Q84" s="17"/>
      <c r="R84" s="24"/>
      <c r="U84" s="22" t="s">
        <v>33</v>
      </c>
      <c r="V84" s="18"/>
      <c r="W84" s="17" t="s">
        <v>33</v>
      </c>
      <c r="X84" s="17" t="s">
        <v>33</v>
      </c>
      <c r="Y84" s="17"/>
      <c r="Z84" s="17" t="s">
        <v>33</v>
      </c>
      <c r="AA84" s="17" t="s">
        <v>33</v>
      </c>
      <c r="AB84" s="17" t="s">
        <v>33</v>
      </c>
      <c r="AC84" s="17" t="s">
        <v>33</v>
      </c>
      <c r="AD84" s="17" t="s">
        <v>33</v>
      </c>
      <c r="AE84" s="17" t="s">
        <v>33</v>
      </c>
      <c r="AF84" s="20"/>
      <c r="AG84" s="17"/>
      <c r="AH84" s="17"/>
      <c r="AI84" s="17"/>
    </row>
    <row r="85" ht="18.75" customHeight="1">
      <c r="A85" s="14">
        <v>55.0</v>
      </c>
      <c r="B85" s="15"/>
      <c r="C85" s="16">
        <v>42488.0</v>
      </c>
      <c r="D85" s="17">
        <f t="array" ref="D85">IFS(AND(A85=A84, NOT(ISBLANK(E84))), E84, A85 &lt;&gt; A84, E85, A84=A85, D84)</f>
        <v>0</v>
      </c>
      <c r="E85" s="18"/>
      <c r="F85" s="18"/>
      <c r="G85" s="18"/>
      <c r="H85" s="19"/>
      <c r="I85" s="19">
        <v>1.32</v>
      </c>
      <c r="J85" s="19"/>
      <c r="K85" s="19"/>
      <c r="L85" s="19"/>
      <c r="M85" s="19"/>
      <c r="N85" s="19">
        <v>1.27</v>
      </c>
      <c r="O85" s="23">
        <f>(I85-N85)</f>
        <v>0.05</v>
      </c>
      <c r="P85" s="17">
        <f>(I85+N85)/2</f>
        <v>1.295</v>
      </c>
      <c r="Q85" s="17"/>
      <c r="R85" s="24"/>
      <c r="U85" s="22" t="s">
        <v>33</v>
      </c>
      <c r="V85" s="18"/>
      <c r="W85" s="17" t="s">
        <v>33</v>
      </c>
      <c r="X85" s="17" t="s">
        <v>33</v>
      </c>
      <c r="Y85" s="17"/>
      <c r="Z85" s="17" t="s">
        <v>33</v>
      </c>
      <c r="AA85" s="17" t="s">
        <v>33</v>
      </c>
      <c r="AB85" s="17" t="s">
        <v>33</v>
      </c>
      <c r="AC85" s="17" t="s">
        <v>33</v>
      </c>
      <c r="AD85" s="17" t="s">
        <v>33</v>
      </c>
      <c r="AE85" s="17" t="s">
        <v>33</v>
      </c>
      <c r="AF85" s="20"/>
      <c r="AG85" s="17"/>
      <c r="AH85" s="17"/>
      <c r="AI85" s="17"/>
    </row>
    <row r="86" ht="18.75" customHeight="1">
      <c r="A86" s="14">
        <v>55.0</v>
      </c>
      <c r="B86" s="15"/>
      <c r="C86" s="16">
        <v>42489.0</v>
      </c>
      <c r="D86" s="17">
        <f t="array" ref="D86">IFS(AND(A86=A85, NOT(ISBLANK(E85))), E85, A86 &lt;&gt; A85, E86, A85=A86, D85)</f>
        <v>0</v>
      </c>
      <c r="E86" s="18"/>
      <c r="F86" s="18"/>
      <c r="G86" s="18"/>
      <c r="H86" s="19"/>
      <c r="I86" s="19" t="s">
        <v>34</v>
      </c>
      <c r="J86" s="19"/>
      <c r="K86" s="19"/>
      <c r="L86" s="19"/>
      <c r="M86" s="19"/>
      <c r="N86" s="19" t="s">
        <v>34</v>
      </c>
      <c r="O86" s="23" t="s">
        <v>33</v>
      </c>
      <c r="P86" s="17" t="s">
        <v>33</v>
      </c>
      <c r="Q86" s="17"/>
      <c r="R86" s="24"/>
      <c r="U86" s="22" t="s">
        <v>33</v>
      </c>
      <c r="V86" s="18"/>
      <c r="W86" s="17" t="s">
        <v>33</v>
      </c>
      <c r="X86" s="17" t="s">
        <v>33</v>
      </c>
      <c r="Y86" s="17"/>
      <c r="Z86" s="17" t="s">
        <v>33</v>
      </c>
      <c r="AA86" s="17" t="s">
        <v>33</v>
      </c>
      <c r="AB86" s="17" t="s">
        <v>33</v>
      </c>
      <c r="AC86" s="17" t="s">
        <v>33</v>
      </c>
      <c r="AD86" s="17" t="s">
        <v>33</v>
      </c>
      <c r="AE86" s="17" t="s">
        <v>33</v>
      </c>
      <c r="AF86" s="20"/>
      <c r="AG86" s="17"/>
      <c r="AH86" s="17"/>
      <c r="AI86" s="17"/>
    </row>
    <row r="87" ht="18.75" customHeight="1">
      <c r="A87" s="14">
        <v>55.0</v>
      </c>
      <c r="B87" s="15"/>
      <c r="C87" s="16">
        <v>42489.0</v>
      </c>
      <c r="D87" s="17">
        <f t="array" ref="D87">IFS(AND(A87=A86, NOT(ISBLANK(E86))), E86, A87 &lt;&gt; A86, E87, A86=A87, D86)</f>
        <v>0</v>
      </c>
      <c r="E87" s="18"/>
      <c r="F87" s="18"/>
      <c r="G87" s="18"/>
      <c r="H87" s="19"/>
      <c r="I87" s="19">
        <v>1.26</v>
      </c>
      <c r="J87" s="19"/>
      <c r="K87" s="19"/>
      <c r="L87" s="19"/>
      <c r="M87" s="19"/>
      <c r="N87" s="19">
        <v>1.31</v>
      </c>
      <c r="O87" s="23">
        <f t="shared" ref="O87:O88" si="19">(I87-N87)</f>
        <v>-0.05</v>
      </c>
      <c r="P87" s="17">
        <f t="shared" ref="P87:P88" si="20">(I87+N87)/2</f>
        <v>1.285</v>
      </c>
      <c r="Q87" s="17"/>
      <c r="R87" s="24"/>
      <c r="U87" s="22" t="s">
        <v>33</v>
      </c>
      <c r="V87" s="18"/>
      <c r="W87" s="17" t="s">
        <v>33</v>
      </c>
      <c r="X87" s="17" t="s">
        <v>33</v>
      </c>
      <c r="Y87" s="17"/>
      <c r="Z87" s="17" t="s">
        <v>33</v>
      </c>
      <c r="AA87" s="17" t="s">
        <v>33</v>
      </c>
      <c r="AB87" s="17" t="s">
        <v>33</v>
      </c>
      <c r="AC87" s="17" t="s">
        <v>33</v>
      </c>
      <c r="AD87" s="17" t="s">
        <v>33</v>
      </c>
      <c r="AE87" s="17" t="s">
        <v>33</v>
      </c>
      <c r="AF87" s="20"/>
      <c r="AG87" s="17"/>
      <c r="AH87" s="17"/>
      <c r="AI87" s="17"/>
    </row>
    <row r="88" ht="18.75" customHeight="1">
      <c r="A88" s="14">
        <v>55.0</v>
      </c>
      <c r="B88" s="15"/>
      <c r="C88" s="16">
        <v>42490.0</v>
      </c>
      <c r="D88" s="17">
        <f t="array" ref="D88">IFS(AND(A88=A87, NOT(ISBLANK(E87))), E87, A88 &lt;&gt; A87, E88, A87=A88, D87)</f>
        <v>0</v>
      </c>
      <c r="E88" s="18"/>
      <c r="F88" s="18"/>
      <c r="G88" s="18"/>
      <c r="H88" s="19"/>
      <c r="I88" s="19">
        <v>1.31</v>
      </c>
      <c r="J88" s="19"/>
      <c r="K88" s="19"/>
      <c r="L88" s="19"/>
      <c r="M88" s="19"/>
      <c r="N88" s="19">
        <v>1.37</v>
      </c>
      <c r="O88" s="23">
        <f t="shared" si="19"/>
        <v>-0.06</v>
      </c>
      <c r="P88" s="17">
        <f t="shared" si="20"/>
        <v>1.34</v>
      </c>
      <c r="Q88" s="17"/>
      <c r="R88" s="24"/>
      <c r="U88" s="22" t="s">
        <v>33</v>
      </c>
      <c r="V88" s="18"/>
      <c r="W88" s="17" t="s">
        <v>33</v>
      </c>
      <c r="X88" s="17" t="s">
        <v>33</v>
      </c>
      <c r="Y88" s="17"/>
      <c r="Z88" s="17" t="s">
        <v>33</v>
      </c>
      <c r="AA88" s="17" t="s">
        <v>33</v>
      </c>
      <c r="AB88" s="17" t="s">
        <v>33</v>
      </c>
      <c r="AC88" s="17" t="s">
        <v>33</v>
      </c>
      <c r="AD88" s="17" t="s">
        <v>33</v>
      </c>
      <c r="AE88" s="17" t="s">
        <v>33</v>
      </c>
      <c r="AF88" s="20"/>
      <c r="AG88" s="17"/>
      <c r="AH88" s="17"/>
      <c r="AI88" s="17"/>
    </row>
    <row r="89" ht="18.75" customHeight="1">
      <c r="A89" s="14">
        <v>55.0</v>
      </c>
      <c r="B89" s="15"/>
      <c r="C89" s="16">
        <v>42491.0</v>
      </c>
      <c r="D89" s="17">
        <f t="array" ref="D89">IFS(AND(A89=A88, NOT(ISBLANK(E88))), E88, A89 &lt;&gt; A88, E89, A88=A89, D88)</f>
        <v>0</v>
      </c>
      <c r="E89" s="18"/>
      <c r="F89" s="18"/>
      <c r="G89" s="18"/>
      <c r="H89" s="19"/>
      <c r="I89" s="19" t="s">
        <v>34</v>
      </c>
      <c r="J89" s="19"/>
      <c r="K89" s="19"/>
      <c r="L89" s="19"/>
      <c r="M89" s="19"/>
      <c r="N89" s="19" t="s">
        <v>34</v>
      </c>
      <c r="O89" s="23" t="s">
        <v>33</v>
      </c>
      <c r="P89" s="17" t="s">
        <v>33</v>
      </c>
      <c r="Q89" s="17"/>
      <c r="R89" s="24"/>
      <c r="U89" s="22" t="s">
        <v>33</v>
      </c>
      <c r="V89" s="18"/>
      <c r="W89" s="17" t="s">
        <v>33</v>
      </c>
      <c r="X89" s="17" t="s">
        <v>33</v>
      </c>
      <c r="Y89" s="17"/>
      <c r="Z89" s="17" t="s">
        <v>33</v>
      </c>
      <c r="AA89" s="17" t="s">
        <v>33</v>
      </c>
      <c r="AB89" s="17" t="s">
        <v>33</v>
      </c>
      <c r="AC89" s="17" t="s">
        <v>33</v>
      </c>
      <c r="AD89" s="17" t="s">
        <v>33</v>
      </c>
      <c r="AE89" s="17" t="s">
        <v>33</v>
      </c>
      <c r="AF89" s="20"/>
      <c r="AG89" s="17"/>
      <c r="AH89" s="17"/>
      <c r="AI89" s="17"/>
    </row>
    <row r="90" ht="18.75" customHeight="1">
      <c r="A90" s="14">
        <v>59.0</v>
      </c>
      <c r="B90" s="15" t="s">
        <v>33</v>
      </c>
      <c r="C90" s="16">
        <v>42487.0</v>
      </c>
      <c r="D90" s="17">
        <f t="array" ref="D90">IFS(AND(A90=A89, NOT(ISBLANK(E89))), E89, A90 &lt;&gt; A89, E90, A89=A90, D89)</f>
        <v>1</v>
      </c>
      <c r="E90" s="18">
        <v>1.0</v>
      </c>
      <c r="F90" s="18"/>
      <c r="G90" s="18"/>
      <c r="H90" s="19"/>
      <c r="I90" s="19">
        <v>1.41</v>
      </c>
      <c r="J90" s="19"/>
      <c r="K90" s="19"/>
      <c r="L90" s="19"/>
      <c r="M90" s="19"/>
      <c r="N90" s="19">
        <v>1.43</v>
      </c>
      <c r="O90" s="23">
        <f t="shared" ref="O90:O92" si="21">(I90-N90)</f>
        <v>-0.02</v>
      </c>
      <c r="P90" s="17">
        <f t="shared" ref="P90:P92" si="22">(I90+N90)/2</f>
        <v>1.42</v>
      </c>
      <c r="Q90" s="17">
        <v>0.095409</v>
      </c>
      <c r="R90" s="24">
        <v>1.61</v>
      </c>
      <c r="S90" s="21">
        <v>14.0</v>
      </c>
      <c r="T90" s="21">
        <v>30.0</v>
      </c>
      <c r="U90" s="22" t="s">
        <v>33</v>
      </c>
      <c r="V90" s="18">
        <v>1.0</v>
      </c>
      <c r="W90" s="17" t="s">
        <v>33</v>
      </c>
      <c r="X90" s="17" t="s">
        <v>33</v>
      </c>
      <c r="Y90" s="17" t="s">
        <v>33</v>
      </c>
      <c r="Z90" s="17" t="s">
        <v>33</v>
      </c>
      <c r="AA90" s="17" t="s">
        <v>33</v>
      </c>
      <c r="AB90" s="17" t="s">
        <v>33</v>
      </c>
      <c r="AC90" s="17" t="s">
        <v>33</v>
      </c>
      <c r="AD90" s="17" t="s">
        <v>33</v>
      </c>
      <c r="AE90" s="17" t="s">
        <v>33</v>
      </c>
      <c r="AF90" s="20"/>
      <c r="AG90" s="17"/>
      <c r="AH90" s="17"/>
      <c r="AI90" s="17"/>
    </row>
    <row r="91" ht="18.75" customHeight="1">
      <c r="A91" s="14">
        <v>59.0</v>
      </c>
      <c r="B91" s="15"/>
      <c r="C91" s="16">
        <v>42489.0</v>
      </c>
      <c r="D91" s="17">
        <f t="array" ref="D91">IFS(AND(A91=A90, NOT(ISBLANK(E90))), E90, A91 &lt;&gt; A90, E91, A90=A91, D90)</f>
        <v>1</v>
      </c>
      <c r="E91" s="18"/>
      <c r="F91" s="18"/>
      <c r="G91" s="18"/>
      <c r="H91" s="19"/>
      <c r="I91" s="19">
        <v>1.61</v>
      </c>
      <c r="J91" s="19"/>
      <c r="K91" s="19"/>
      <c r="L91" s="19"/>
      <c r="M91" s="19"/>
      <c r="N91" s="19">
        <v>1.55</v>
      </c>
      <c r="O91" s="23">
        <f t="shared" si="21"/>
        <v>0.06</v>
      </c>
      <c r="P91" s="17">
        <f t="shared" si="22"/>
        <v>1.58</v>
      </c>
      <c r="Q91" s="17"/>
      <c r="R91" s="24"/>
      <c r="U91" s="22" t="s">
        <v>33</v>
      </c>
      <c r="V91" s="18"/>
      <c r="W91" s="17" t="s">
        <v>33</v>
      </c>
      <c r="X91" s="17" t="s">
        <v>33</v>
      </c>
      <c r="Y91" s="17" t="s">
        <v>35</v>
      </c>
      <c r="Z91" s="17" t="s">
        <v>33</v>
      </c>
      <c r="AA91" s="17" t="s">
        <v>33</v>
      </c>
      <c r="AB91" s="17" t="s">
        <v>33</v>
      </c>
      <c r="AC91" s="17" t="s">
        <v>33</v>
      </c>
      <c r="AD91" s="17" t="s">
        <v>33</v>
      </c>
      <c r="AE91" s="17" t="s">
        <v>33</v>
      </c>
      <c r="AF91" s="20"/>
      <c r="AG91" s="17"/>
      <c r="AH91" s="17"/>
      <c r="AI91" s="17"/>
    </row>
    <row r="92" ht="18.75" customHeight="1">
      <c r="A92" s="14">
        <v>59.0</v>
      </c>
      <c r="B92" s="15"/>
      <c r="C92" s="16">
        <v>42490.0</v>
      </c>
      <c r="D92" s="17">
        <f t="array" ref="D92">IFS(AND(A92=A91, NOT(ISBLANK(E91))), E91, A92 &lt;&gt; A91, E92, A91=A92, D91)</f>
        <v>1</v>
      </c>
      <c r="E92" s="18"/>
      <c r="F92" s="18"/>
      <c r="G92" s="18"/>
      <c r="H92" s="19"/>
      <c r="I92" s="19">
        <v>1.52</v>
      </c>
      <c r="J92" s="19"/>
      <c r="K92" s="19"/>
      <c r="L92" s="19"/>
      <c r="M92" s="19"/>
      <c r="N92" s="19">
        <v>1.51</v>
      </c>
      <c r="O92" s="23">
        <f t="shared" si="21"/>
        <v>0.01</v>
      </c>
      <c r="P92" s="17">
        <f t="shared" si="22"/>
        <v>1.515</v>
      </c>
      <c r="Q92" s="17"/>
      <c r="R92" s="24"/>
      <c r="U92" s="22" t="s">
        <v>33</v>
      </c>
      <c r="V92" s="18"/>
      <c r="W92" s="17" t="s">
        <v>33</v>
      </c>
      <c r="X92" s="17" t="s">
        <v>33</v>
      </c>
      <c r="Y92" s="17" t="s">
        <v>35</v>
      </c>
      <c r="Z92" s="17" t="s">
        <v>33</v>
      </c>
      <c r="AA92" s="17" t="s">
        <v>33</v>
      </c>
      <c r="AB92" s="17" t="s">
        <v>33</v>
      </c>
      <c r="AC92" s="17" t="s">
        <v>33</v>
      </c>
      <c r="AD92" s="17" t="s">
        <v>33</v>
      </c>
      <c r="AE92" s="17" t="s">
        <v>33</v>
      </c>
      <c r="AF92" s="20"/>
      <c r="AG92" s="17"/>
      <c r="AH92" s="17"/>
      <c r="AI92" s="17"/>
    </row>
    <row r="93" ht="18.75" customHeight="1">
      <c r="A93" s="14">
        <v>59.0</v>
      </c>
      <c r="B93" s="15"/>
      <c r="C93" s="16">
        <v>42491.0</v>
      </c>
      <c r="D93" s="17">
        <f t="array" ref="D93">IFS(AND(A93=A92, NOT(ISBLANK(E92))), E92, A93 &lt;&gt; A92, E93, A92=A93, D92)</f>
        <v>1</v>
      </c>
      <c r="E93" s="18"/>
      <c r="F93" s="18"/>
      <c r="G93" s="18"/>
      <c r="H93" s="19"/>
      <c r="I93" s="19">
        <v>1.45</v>
      </c>
      <c r="J93" s="19"/>
      <c r="K93" s="19"/>
      <c r="L93" s="19"/>
      <c r="M93" s="19"/>
      <c r="N93" s="19" t="s">
        <v>34</v>
      </c>
      <c r="O93" s="23" t="s">
        <v>33</v>
      </c>
      <c r="P93" s="17">
        <v>1.45</v>
      </c>
      <c r="Q93" s="17"/>
      <c r="R93" s="24"/>
      <c r="U93" s="22" t="s">
        <v>33</v>
      </c>
      <c r="V93" s="18"/>
      <c r="W93" s="17" t="s">
        <v>33</v>
      </c>
      <c r="X93" s="17" t="s">
        <v>33</v>
      </c>
      <c r="Y93" s="17" t="s">
        <v>35</v>
      </c>
      <c r="Z93" s="17" t="s">
        <v>33</v>
      </c>
      <c r="AA93" s="17" t="s">
        <v>33</v>
      </c>
      <c r="AB93" s="17" t="s">
        <v>33</v>
      </c>
      <c r="AC93" s="17" t="s">
        <v>33</v>
      </c>
      <c r="AD93" s="17" t="s">
        <v>33</v>
      </c>
      <c r="AE93" s="17" t="s">
        <v>33</v>
      </c>
      <c r="AF93" s="20"/>
      <c r="AG93" s="17"/>
      <c r="AH93" s="17"/>
      <c r="AI93" s="17"/>
    </row>
    <row r="94" ht="18.75" customHeight="1">
      <c r="A94" s="14">
        <v>61.0</v>
      </c>
      <c r="B94" s="15" t="s">
        <v>33</v>
      </c>
      <c r="C94" s="16">
        <v>42489.0</v>
      </c>
      <c r="D94" s="17">
        <f t="array" ref="D94">IFS(AND(A94=A93, NOT(ISBLANK(E93))), E93, A94 &lt;&gt; A93, E94, A93=A94, D93)</f>
        <v>0</v>
      </c>
      <c r="E94" s="18">
        <v>0.0</v>
      </c>
      <c r="F94" s="18"/>
      <c r="G94" s="18"/>
      <c r="H94" s="19"/>
      <c r="I94" s="19" t="s">
        <v>34</v>
      </c>
      <c r="J94" s="19"/>
      <c r="K94" s="19"/>
      <c r="L94" s="19"/>
      <c r="M94" s="19"/>
      <c r="N94" s="19" t="s">
        <v>34</v>
      </c>
      <c r="O94" s="23" t="s">
        <v>33</v>
      </c>
      <c r="P94" s="17" t="s">
        <v>33</v>
      </c>
      <c r="Q94" s="17" t="s">
        <v>34</v>
      </c>
      <c r="R94" s="24">
        <v>1.38</v>
      </c>
      <c r="S94" s="21">
        <v>19.0</v>
      </c>
      <c r="T94" s="21">
        <v>30.0</v>
      </c>
      <c r="U94" s="22" t="s">
        <v>33</v>
      </c>
      <c r="V94" s="18">
        <v>0.0</v>
      </c>
      <c r="W94" s="17" t="s">
        <v>33</v>
      </c>
      <c r="X94" s="17" t="s">
        <v>33</v>
      </c>
      <c r="Y94" s="17" t="s">
        <v>36</v>
      </c>
      <c r="Z94" s="17" t="s">
        <v>33</v>
      </c>
      <c r="AA94" s="17" t="s">
        <v>33</v>
      </c>
      <c r="AB94" s="17" t="s">
        <v>33</v>
      </c>
      <c r="AC94" s="17" t="s">
        <v>33</v>
      </c>
      <c r="AD94" s="17" t="s">
        <v>33</v>
      </c>
      <c r="AE94" s="17" t="s">
        <v>33</v>
      </c>
      <c r="AF94" s="20"/>
      <c r="AG94" s="17"/>
      <c r="AH94" s="17"/>
      <c r="AI94" s="17"/>
    </row>
    <row r="95" ht="18.75" customHeight="1">
      <c r="A95" s="14">
        <v>61.0</v>
      </c>
      <c r="B95" s="15"/>
      <c r="C95" s="16">
        <v>42489.0</v>
      </c>
      <c r="D95" s="17">
        <f t="array" ref="D95">IFS(AND(A95=A94, NOT(ISBLANK(E94))), E94, A95 &lt;&gt; A94, E95, A94=A95, D94)</f>
        <v>0</v>
      </c>
      <c r="E95" s="18"/>
      <c r="F95" s="18"/>
      <c r="G95" s="18"/>
      <c r="H95" s="19"/>
      <c r="I95" s="19">
        <v>1.38</v>
      </c>
      <c r="J95" s="19"/>
      <c r="K95" s="19"/>
      <c r="L95" s="19"/>
      <c r="M95" s="19"/>
      <c r="N95" s="19">
        <v>1.35</v>
      </c>
      <c r="O95" s="23">
        <f t="shared" ref="O95:O99" si="23">(I95-N95)</f>
        <v>0.03</v>
      </c>
      <c r="P95" s="17">
        <f t="shared" ref="P95:P99" si="24">(I95+N95)/2</f>
        <v>1.365</v>
      </c>
      <c r="Q95" s="17">
        <v>0.144104</v>
      </c>
      <c r="R95" s="24"/>
      <c r="U95" s="22" t="s">
        <v>33</v>
      </c>
      <c r="V95" s="18"/>
      <c r="W95" s="17" t="s">
        <v>33</v>
      </c>
      <c r="X95" s="17" t="s">
        <v>33</v>
      </c>
      <c r="Y95" s="17" t="s">
        <v>36</v>
      </c>
      <c r="Z95" s="17" t="s">
        <v>33</v>
      </c>
      <c r="AA95" s="17" t="s">
        <v>33</v>
      </c>
      <c r="AB95" s="17" t="s">
        <v>33</v>
      </c>
      <c r="AC95" s="17" t="s">
        <v>33</v>
      </c>
      <c r="AD95" s="17" t="s">
        <v>33</v>
      </c>
      <c r="AE95" s="17" t="s">
        <v>33</v>
      </c>
      <c r="AF95" s="20"/>
      <c r="AG95" s="17"/>
      <c r="AH95" s="17"/>
      <c r="AI95" s="17"/>
    </row>
    <row r="96" ht="18.75" customHeight="1">
      <c r="A96" s="14">
        <v>61.0</v>
      </c>
      <c r="B96" s="15"/>
      <c r="C96" s="16">
        <v>42490.0</v>
      </c>
      <c r="D96" s="17">
        <f t="array" ref="D96">IFS(AND(A96=A95, NOT(ISBLANK(E95))), E95, A96 &lt;&gt; A95, E96, A95=A96, D95)</f>
        <v>0</v>
      </c>
      <c r="E96" s="18"/>
      <c r="F96" s="18"/>
      <c r="G96" s="18"/>
      <c r="H96" s="19"/>
      <c r="I96" s="19">
        <v>1.27</v>
      </c>
      <c r="J96" s="19"/>
      <c r="K96" s="19"/>
      <c r="L96" s="19"/>
      <c r="M96" s="19"/>
      <c r="N96" s="19">
        <v>1.3</v>
      </c>
      <c r="O96" s="23">
        <f t="shared" si="23"/>
        <v>-0.03</v>
      </c>
      <c r="P96" s="17">
        <f t="shared" si="24"/>
        <v>1.285</v>
      </c>
      <c r="Q96" s="17"/>
      <c r="R96" s="24"/>
      <c r="U96" s="22" t="s">
        <v>33</v>
      </c>
      <c r="V96" s="18"/>
      <c r="W96" s="17" t="s">
        <v>33</v>
      </c>
      <c r="X96" s="17" t="s">
        <v>33</v>
      </c>
      <c r="Y96" s="17" t="s">
        <v>36</v>
      </c>
      <c r="Z96" s="17" t="s">
        <v>33</v>
      </c>
      <c r="AA96" s="17" t="s">
        <v>33</v>
      </c>
      <c r="AB96" s="17" t="s">
        <v>33</v>
      </c>
      <c r="AC96" s="17" t="s">
        <v>33</v>
      </c>
      <c r="AD96" s="17" t="s">
        <v>33</v>
      </c>
      <c r="AE96" s="17" t="s">
        <v>33</v>
      </c>
      <c r="AF96" s="20"/>
      <c r="AG96" s="17"/>
      <c r="AH96" s="17"/>
      <c r="AI96" s="17"/>
    </row>
    <row r="97" ht="18.75" customHeight="1">
      <c r="A97" s="14">
        <v>61.0</v>
      </c>
      <c r="B97" s="15"/>
      <c r="C97" s="16">
        <v>42491.0</v>
      </c>
      <c r="D97" s="17">
        <f t="array" ref="D97">IFS(AND(A97=A96, NOT(ISBLANK(E96))), E96, A97 &lt;&gt; A96, E97, A96=A97, D96)</f>
        <v>0</v>
      </c>
      <c r="E97" s="18"/>
      <c r="F97" s="18"/>
      <c r="G97" s="18"/>
      <c r="H97" s="19"/>
      <c r="I97" s="19">
        <v>1.25</v>
      </c>
      <c r="J97" s="19"/>
      <c r="K97" s="19"/>
      <c r="L97" s="19"/>
      <c r="M97" s="19"/>
      <c r="N97" s="19">
        <v>1.29</v>
      </c>
      <c r="O97" s="23">
        <f t="shared" si="23"/>
        <v>-0.04</v>
      </c>
      <c r="P97" s="17">
        <f t="shared" si="24"/>
        <v>1.27</v>
      </c>
      <c r="Q97" s="17"/>
      <c r="R97" s="24"/>
      <c r="U97" s="22" t="s">
        <v>33</v>
      </c>
      <c r="V97" s="18"/>
      <c r="W97" s="17" t="s">
        <v>33</v>
      </c>
      <c r="X97" s="17" t="s">
        <v>33</v>
      </c>
      <c r="Y97" s="17" t="s">
        <v>36</v>
      </c>
      <c r="Z97" s="17" t="s">
        <v>33</v>
      </c>
      <c r="AA97" s="17" t="s">
        <v>33</v>
      </c>
      <c r="AB97" s="17" t="s">
        <v>33</v>
      </c>
      <c r="AC97" s="17" t="s">
        <v>33</v>
      </c>
      <c r="AD97" s="17" t="s">
        <v>33</v>
      </c>
      <c r="AE97" s="17" t="s">
        <v>33</v>
      </c>
      <c r="AF97" s="20"/>
      <c r="AG97" s="17"/>
      <c r="AH97" s="17"/>
      <c r="AI97" s="17"/>
    </row>
    <row r="98" ht="18.75" customHeight="1">
      <c r="A98" s="14">
        <v>62.0</v>
      </c>
      <c r="B98" s="15" t="s">
        <v>33</v>
      </c>
      <c r="C98" s="16">
        <v>42490.0</v>
      </c>
      <c r="D98" s="17">
        <f t="array" ref="D98">IFS(AND(A98=A97, NOT(ISBLANK(E97))), E97, A98 &lt;&gt; A97, E98, A97=A98, D97)</f>
        <v>1</v>
      </c>
      <c r="E98" s="18">
        <v>1.0</v>
      </c>
      <c r="F98" s="18"/>
      <c r="G98" s="18"/>
      <c r="H98" s="19"/>
      <c r="I98" s="19">
        <v>1.43</v>
      </c>
      <c r="J98" s="19"/>
      <c r="K98" s="19"/>
      <c r="L98" s="19"/>
      <c r="M98" s="19"/>
      <c r="N98" s="19">
        <v>1.43</v>
      </c>
      <c r="O98" s="23">
        <f t="shared" si="23"/>
        <v>0</v>
      </c>
      <c r="P98" s="17">
        <f t="shared" si="24"/>
        <v>1.43</v>
      </c>
      <c r="Q98" s="17">
        <v>0.0906338</v>
      </c>
      <c r="R98" s="24">
        <v>1.48</v>
      </c>
      <c r="S98" s="21">
        <v>2.0</v>
      </c>
      <c r="T98" s="21">
        <v>30.0</v>
      </c>
      <c r="U98" s="22" t="s">
        <v>33</v>
      </c>
      <c r="V98" s="18">
        <v>1.0</v>
      </c>
      <c r="W98" s="17" t="s">
        <v>33</v>
      </c>
      <c r="X98" s="17" t="s">
        <v>33</v>
      </c>
      <c r="Y98" s="17" t="s">
        <v>35</v>
      </c>
      <c r="Z98" s="17" t="s">
        <v>33</v>
      </c>
      <c r="AA98" s="17" t="s">
        <v>33</v>
      </c>
      <c r="AB98" s="17" t="s">
        <v>33</v>
      </c>
      <c r="AC98" s="17" t="s">
        <v>33</v>
      </c>
      <c r="AD98" s="17" t="s">
        <v>33</v>
      </c>
      <c r="AE98" s="17" t="s">
        <v>33</v>
      </c>
      <c r="AF98" s="20"/>
      <c r="AG98" s="17"/>
      <c r="AH98" s="17"/>
      <c r="AI98" s="17"/>
    </row>
    <row r="99" ht="18.75" customHeight="1">
      <c r="A99" s="14">
        <v>62.0</v>
      </c>
      <c r="B99" s="15"/>
      <c r="C99" s="16">
        <v>42491.0</v>
      </c>
      <c r="D99" s="17">
        <f t="array" ref="D99">IFS(AND(A99=A98, NOT(ISBLANK(E98))), E98, A99 &lt;&gt; A98, E99, A98=A99, D98)</f>
        <v>1</v>
      </c>
      <c r="E99" s="18"/>
      <c r="F99" s="18"/>
      <c r="G99" s="18"/>
      <c r="H99" s="19"/>
      <c r="I99" s="19">
        <v>1.48</v>
      </c>
      <c r="J99" s="19"/>
      <c r="K99" s="19"/>
      <c r="L99" s="19"/>
      <c r="M99" s="19"/>
      <c r="N99" s="19">
        <v>1.44</v>
      </c>
      <c r="O99" s="23">
        <f t="shared" si="23"/>
        <v>0.04</v>
      </c>
      <c r="P99" s="17">
        <f t="shared" si="24"/>
        <v>1.46</v>
      </c>
      <c r="Q99" s="17"/>
      <c r="R99" s="24"/>
      <c r="U99" s="22" t="s">
        <v>33</v>
      </c>
      <c r="V99" s="18"/>
      <c r="W99" s="17" t="s">
        <v>33</v>
      </c>
      <c r="X99" s="17" t="s">
        <v>33</v>
      </c>
      <c r="Y99" s="17" t="s">
        <v>35</v>
      </c>
      <c r="Z99" s="17" t="s">
        <v>33</v>
      </c>
      <c r="AA99" s="17" t="s">
        <v>33</v>
      </c>
      <c r="AB99" s="17" t="s">
        <v>33</v>
      </c>
      <c r="AC99" s="17" t="s">
        <v>33</v>
      </c>
      <c r="AD99" s="17" t="s">
        <v>33</v>
      </c>
      <c r="AE99" s="17" t="s">
        <v>33</v>
      </c>
      <c r="AF99" s="20"/>
      <c r="AG99" s="17"/>
      <c r="AH99" s="17"/>
      <c r="AI99" s="17"/>
    </row>
    <row r="100" ht="18.75" customHeight="1">
      <c r="A100" s="14">
        <v>62.0</v>
      </c>
      <c r="B100" s="15"/>
      <c r="C100" s="16">
        <v>42492.0</v>
      </c>
      <c r="D100" s="17">
        <f t="array" ref="D100">IFS(AND(A100=A99, NOT(ISBLANK(E99))), E99, A100 &lt;&gt; A99, E100, A99=A100, D99)</f>
        <v>1</v>
      </c>
      <c r="E100" s="18"/>
      <c r="F100" s="18"/>
      <c r="G100" s="18"/>
      <c r="H100" s="19"/>
      <c r="I100" s="19" t="s">
        <v>34</v>
      </c>
      <c r="J100" s="19"/>
      <c r="K100" s="19"/>
      <c r="L100" s="19"/>
      <c r="M100" s="19"/>
      <c r="N100" s="19" t="s">
        <v>34</v>
      </c>
      <c r="O100" s="23" t="s">
        <v>33</v>
      </c>
      <c r="P100" s="17" t="s">
        <v>33</v>
      </c>
      <c r="Q100" s="17"/>
      <c r="R100" s="24"/>
      <c r="U100" s="22" t="s">
        <v>33</v>
      </c>
      <c r="V100" s="18"/>
      <c r="W100" s="17" t="s">
        <v>33</v>
      </c>
      <c r="X100" s="17" t="s">
        <v>33</v>
      </c>
      <c r="Y100" s="17" t="s">
        <v>35</v>
      </c>
      <c r="Z100" s="17" t="s">
        <v>33</v>
      </c>
      <c r="AA100" s="17" t="s">
        <v>33</v>
      </c>
      <c r="AB100" s="17" t="s">
        <v>33</v>
      </c>
      <c r="AC100" s="17" t="s">
        <v>33</v>
      </c>
      <c r="AD100" s="17" t="s">
        <v>33</v>
      </c>
      <c r="AE100" s="17" t="s">
        <v>33</v>
      </c>
      <c r="AF100" s="20"/>
      <c r="AG100" s="17"/>
      <c r="AH100" s="17"/>
      <c r="AI100" s="17"/>
    </row>
    <row r="101" ht="18.75" customHeight="1">
      <c r="A101" s="14">
        <v>62.0</v>
      </c>
      <c r="B101" s="15"/>
      <c r="C101" s="16">
        <v>42492.0</v>
      </c>
      <c r="D101" s="17">
        <f t="array" ref="D101">IFS(AND(A101=A100, NOT(ISBLANK(E100))), E100, A101 &lt;&gt; A100, E101, A100=A101, D100)</f>
        <v>1</v>
      </c>
      <c r="E101" s="18"/>
      <c r="F101" s="18"/>
      <c r="G101" s="18"/>
      <c r="H101" s="19"/>
      <c r="I101" s="19">
        <v>1.46</v>
      </c>
      <c r="J101" s="19"/>
      <c r="K101" s="19"/>
      <c r="L101" s="19"/>
      <c r="M101" s="19"/>
      <c r="N101" s="19">
        <v>1.43</v>
      </c>
      <c r="O101" s="23">
        <f t="shared" ref="O101:O105" si="25">(I101-N101)</f>
        <v>0.03</v>
      </c>
      <c r="P101" s="17">
        <f t="shared" ref="P101:P105" si="26">(I101+N101)/2</f>
        <v>1.445</v>
      </c>
      <c r="Q101" s="17"/>
      <c r="R101" s="24"/>
      <c r="U101" s="22" t="s">
        <v>33</v>
      </c>
      <c r="V101" s="18"/>
      <c r="W101" s="17" t="s">
        <v>33</v>
      </c>
      <c r="X101" s="17" t="s">
        <v>33</v>
      </c>
      <c r="Y101" s="17" t="s">
        <v>35</v>
      </c>
      <c r="Z101" s="17" t="s">
        <v>33</v>
      </c>
      <c r="AA101" s="17" t="s">
        <v>33</v>
      </c>
      <c r="AB101" s="17" t="s">
        <v>33</v>
      </c>
      <c r="AC101" s="17" t="s">
        <v>33</v>
      </c>
      <c r="AD101" s="17" t="s">
        <v>33</v>
      </c>
      <c r="AE101" s="17" t="s">
        <v>33</v>
      </c>
      <c r="AF101" s="20"/>
      <c r="AG101" s="17"/>
      <c r="AH101" s="17"/>
      <c r="AI101" s="17"/>
    </row>
    <row r="102" ht="18.75" customHeight="1">
      <c r="A102" s="14">
        <v>75.0</v>
      </c>
      <c r="B102" s="15" t="s">
        <v>33</v>
      </c>
      <c r="C102" s="16">
        <v>42502.0</v>
      </c>
      <c r="D102" s="17">
        <f t="array" ref="D102">IFS(AND(A102=A101, NOT(ISBLANK(E101))), E101, A102 &lt;&gt; A101, E102, A101=A102, D101)</f>
        <v>0</v>
      </c>
      <c r="E102" s="18">
        <v>0.0</v>
      </c>
      <c r="F102" s="18"/>
      <c r="G102" s="18"/>
      <c r="H102" s="19"/>
      <c r="I102" s="19">
        <v>1.26</v>
      </c>
      <c r="J102" s="19"/>
      <c r="K102" s="19"/>
      <c r="L102" s="19"/>
      <c r="M102" s="19"/>
      <c r="N102" s="19">
        <v>1.29</v>
      </c>
      <c r="O102" s="23">
        <f t="shared" si="25"/>
        <v>-0.03</v>
      </c>
      <c r="P102" s="17">
        <f t="shared" si="26"/>
        <v>1.275</v>
      </c>
      <c r="Q102" s="17">
        <v>0.149506</v>
      </c>
      <c r="R102" s="24">
        <v>1.33</v>
      </c>
      <c r="S102" s="21">
        <v>26.0</v>
      </c>
      <c r="T102" s="21">
        <v>30.0</v>
      </c>
      <c r="U102" s="22" t="s">
        <v>33</v>
      </c>
      <c r="V102" s="18">
        <v>0.0</v>
      </c>
      <c r="W102" s="17" t="s">
        <v>33</v>
      </c>
      <c r="X102" s="17" t="s">
        <v>33</v>
      </c>
      <c r="Y102" s="17" t="s">
        <v>36</v>
      </c>
      <c r="Z102" s="17" t="s">
        <v>33</v>
      </c>
      <c r="AA102" s="17" t="s">
        <v>33</v>
      </c>
      <c r="AB102" s="17" t="s">
        <v>33</v>
      </c>
      <c r="AC102" s="17" t="s">
        <v>33</v>
      </c>
      <c r="AD102" s="17" t="s">
        <v>33</v>
      </c>
      <c r="AE102" s="17" t="s">
        <v>33</v>
      </c>
      <c r="AF102" s="20"/>
      <c r="AG102" s="17"/>
      <c r="AH102" s="17"/>
      <c r="AI102" s="17"/>
    </row>
    <row r="103" ht="18.75" customHeight="1">
      <c r="A103" s="14">
        <v>75.0</v>
      </c>
      <c r="B103" s="15"/>
      <c r="C103" s="16">
        <v>42502.0</v>
      </c>
      <c r="D103" s="17">
        <f t="array" ref="D103">IFS(AND(A103=A102, NOT(ISBLANK(E102))), E102, A103 &lt;&gt; A102, E103, A102=A103, D102)</f>
        <v>0</v>
      </c>
      <c r="E103" s="18"/>
      <c r="F103" s="18"/>
      <c r="G103" s="18"/>
      <c r="H103" s="19"/>
      <c r="I103" s="19">
        <v>1.29</v>
      </c>
      <c r="J103" s="19"/>
      <c r="K103" s="19"/>
      <c r="L103" s="19"/>
      <c r="M103" s="19"/>
      <c r="N103" s="19">
        <v>1.26</v>
      </c>
      <c r="O103" s="23">
        <f t="shared" si="25"/>
        <v>0.03</v>
      </c>
      <c r="P103" s="17">
        <f t="shared" si="26"/>
        <v>1.275</v>
      </c>
      <c r="Q103" s="17"/>
      <c r="R103" s="24"/>
      <c r="U103" s="22" t="s">
        <v>33</v>
      </c>
      <c r="V103" s="18"/>
      <c r="W103" s="17" t="s">
        <v>33</v>
      </c>
      <c r="X103" s="17" t="s">
        <v>33</v>
      </c>
      <c r="Y103" s="17" t="s">
        <v>36</v>
      </c>
      <c r="Z103" s="17" t="s">
        <v>33</v>
      </c>
      <c r="AA103" s="17" t="s">
        <v>33</v>
      </c>
      <c r="AB103" s="17" t="s">
        <v>33</v>
      </c>
      <c r="AC103" s="17" t="s">
        <v>33</v>
      </c>
      <c r="AD103" s="17" t="s">
        <v>33</v>
      </c>
      <c r="AE103" s="17" t="s">
        <v>33</v>
      </c>
      <c r="AF103" s="20"/>
      <c r="AG103" s="17"/>
      <c r="AH103" s="17"/>
      <c r="AI103" s="17"/>
    </row>
    <row r="104" ht="18.75" customHeight="1">
      <c r="A104" s="14">
        <v>75.0</v>
      </c>
      <c r="B104" s="15"/>
      <c r="C104" s="16">
        <v>42503.0</v>
      </c>
      <c r="D104" s="17">
        <f t="array" ref="D104">IFS(AND(A104=A103, NOT(ISBLANK(E103))), E103, A104 &lt;&gt; A103, E104, A103=A104, D103)</f>
        <v>0</v>
      </c>
      <c r="E104" s="18"/>
      <c r="F104" s="18"/>
      <c r="G104" s="18"/>
      <c r="H104" s="19"/>
      <c r="I104" s="19">
        <v>1.33</v>
      </c>
      <c r="J104" s="19"/>
      <c r="K104" s="19"/>
      <c r="L104" s="19"/>
      <c r="M104" s="19"/>
      <c r="N104" s="19">
        <v>1.29</v>
      </c>
      <c r="O104" s="23">
        <f t="shared" si="25"/>
        <v>0.04</v>
      </c>
      <c r="P104" s="17">
        <f t="shared" si="26"/>
        <v>1.31</v>
      </c>
      <c r="Q104" s="17"/>
      <c r="R104" s="24"/>
      <c r="U104" s="22" t="s">
        <v>33</v>
      </c>
      <c r="V104" s="18"/>
      <c r="W104" s="17" t="s">
        <v>33</v>
      </c>
      <c r="X104" s="17" t="s">
        <v>33</v>
      </c>
      <c r="Y104" s="17" t="s">
        <v>36</v>
      </c>
      <c r="Z104" s="17" t="s">
        <v>33</v>
      </c>
      <c r="AA104" s="17" t="s">
        <v>33</v>
      </c>
      <c r="AB104" s="17" t="s">
        <v>33</v>
      </c>
      <c r="AC104" s="17" t="s">
        <v>33</v>
      </c>
      <c r="AD104" s="17" t="s">
        <v>33</v>
      </c>
      <c r="AE104" s="17" t="s">
        <v>33</v>
      </c>
      <c r="AF104" s="20"/>
      <c r="AG104" s="17"/>
      <c r="AH104" s="17"/>
      <c r="AI104" s="17"/>
    </row>
    <row r="105" ht="18.75" customHeight="1">
      <c r="A105" s="14">
        <v>76.0</v>
      </c>
      <c r="B105" s="15" t="s">
        <v>33</v>
      </c>
      <c r="C105" s="16">
        <v>42504.0</v>
      </c>
      <c r="D105" s="17">
        <f t="array" ref="D105">IFS(AND(A105=A104, NOT(ISBLANK(E104))), E104, A105 &lt;&gt; A104, E105, A104=A105, D104)</f>
        <v>0</v>
      </c>
      <c r="E105" s="18">
        <v>0.0</v>
      </c>
      <c r="F105" s="18"/>
      <c r="G105" s="18"/>
      <c r="H105" s="19"/>
      <c r="I105" s="19">
        <v>1.46</v>
      </c>
      <c r="J105" s="19"/>
      <c r="K105" s="19"/>
      <c r="L105" s="19"/>
      <c r="M105" s="19"/>
      <c r="N105" s="19">
        <v>1.43</v>
      </c>
      <c r="O105" s="23">
        <f t="shared" si="25"/>
        <v>0.03</v>
      </c>
      <c r="P105" s="17">
        <f t="shared" si="26"/>
        <v>1.445</v>
      </c>
      <c r="Q105" s="17" t="s">
        <v>34</v>
      </c>
      <c r="R105" s="24">
        <v>1.46</v>
      </c>
      <c r="S105" s="21">
        <v>20.0</v>
      </c>
      <c r="T105" s="21">
        <v>30.0</v>
      </c>
      <c r="U105" s="22" t="s">
        <v>33</v>
      </c>
      <c r="V105" s="18">
        <v>0.0</v>
      </c>
      <c r="W105" s="17" t="s">
        <v>33</v>
      </c>
      <c r="X105" s="17" t="s">
        <v>33</v>
      </c>
      <c r="Y105" s="17" t="s">
        <v>36</v>
      </c>
      <c r="Z105" s="17" t="s">
        <v>33</v>
      </c>
      <c r="AA105" s="17" t="s">
        <v>33</v>
      </c>
      <c r="AB105" s="17" t="s">
        <v>33</v>
      </c>
      <c r="AC105" s="17" t="s">
        <v>33</v>
      </c>
      <c r="AD105" s="17" t="s">
        <v>33</v>
      </c>
      <c r="AE105" s="17" t="s">
        <v>33</v>
      </c>
      <c r="AF105" s="20"/>
      <c r="AG105" s="17"/>
      <c r="AH105" s="17"/>
      <c r="AI105" s="17"/>
    </row>
    <row r="106" ht="18.75" customHeight="1">
      <c r="A106" s="14">
        <v>77.0</v>
      </c>
      <c r="B106" s="15" t="s">
        <v>33</v>
      </c>
      <c r="C106" s="16">
        <v>42505.0</v>
      </c>
      <c r="D106" s="17">
        <f t="array" ref="D106">IFS(AND(A106=A105, NOT(ISBLANK(E105))), E105, A106 &lt;&gt; A105, E106, A105=A106, D105)</f>
        <v>0</v>
      </c>
      <c r="E106" s="18">
        <v>0.0</v>
      </c>
      <c r="F106" s="18"/>
      <c r="G106" s="18"/>
      <c r="H106" s="19"/>
      <c r="I106" s="19" t="s">
        <v>34</v>
      </c>
      <c r="J106" s="19"/>
      <c r="K106" s="19"/>
      <c r="L106" s="19"/>
      <c r="M106" s="19"/>
      <c r="N106" s="19" t="s">
        <v>34</v>
      </c>
      <c r="O106" s="23" t="s">
        <v>33</v>
      </c>
      <c r="P106" s="17" t="s">
        <v>33</v>
      </c>
      <c r="Q106" s="17"/>
      <c r="R106" s="24">
        <v>1.32</v>
      </c>
      <c r="S106" s="21">
        <v>26.0</v>
      </c>
      <c r="T106" s="21">
        <v>30.0</v>
      </c>
      <c r="U106" s="22" t="s">
        <v>33</v>
      </c>
      <c r="V106" s="18">
        <v>0.0</v>
      </c>
      <c r="W106" s="17" t="s">
        <v>33</v>
      </c>
      <c r="X106" s="17" t="s">
        <v>33</v>
      </c>
      <c r="Y106" s="17" t="s">
        <v>33</v>
      </c>
      <c r="Z106" s="17" t="s">
        <v>33</v>
      </c>
      <c r="AA106" s="17" t="s">
        <v>33</v>
      </c>
      <c r="AB106" s="17" t="s">
        <v>33</v>
      </c>
      <c r="AC106" s="17" t="s">
        <v>33</v>
      </c>
      <c r="AD106" s="17" t="s">
        <v>33</v>
      </c>
      <c r="AE106" s="17" t="s">
        <v>33</v>
      </c>
      <c r="AF106" s="20" t="s">
        <v>33</v>
      </c>
      <c r="AG106" s="17"/>
      <c r="AH106" s="17"/>
      <c r="AI106" s="17"/>
    </row>
    <row r="107" ht="18.75" customHeight="1">
      <c r="A107" s="14">
        <v>77.0</v>
      </c>
      <c r="B107" s="15"/>
      <c r="C107" s="16">
        <v>42506.0</v>
      </c>
      <c r="D107" s="17">
        <f t="array" ref="D107">IFS(AND(A107=A106, NOT(ISBLANK(E106))), E106, A107 &lt;&gt; A106, E107, A106=A107, D106)</f>
        <v>0</v>
      </c>
      <c r="E107" s="18"/>
      <c r="F107" s="18"/>
      <c r="G107" s="18"/>
      <c r="H107" s="19"/>
      <c r="I107" s="19">
        <v>1.32</v>
      </c>
      <c r="J107" s="19"/>
      <c r="K107" s="19"/>
      <c r="L107" s="19"/>
      <c r="M107" s="19"/>
      <c r="N107" s="19">
        <v>1.26</v>
      </c>
      <c r="O107" s="23">
        <f>(I107-N107)</f>
        <v>0.06</v>
      </c>
      <c r="P107" s="17">
        <f>(I107+N107)/2</f>
        <v>1.29</v>
      </c>
      <c r="Q107" s="17">
        <v>0.135457</v>
      </c>
      <c r="R107" s="24"/>
      <c r="U107" s="22" t="s">
        <v>33</v>
      </c>
      <c r="V107" s="18"/>
      <c r="W107" s="17" t="s">
        <v>33</v>
      </c>
      <c r="X107" s="17" t="s">
        <v>33</v>
      </c>
      <c r="Y107" s="17" t="s">
        <v>36</v>
      </c>
      <c r="Z107" s="17" t="s">
        <v>33</v>
      </c>
      <c r="AA107" s="17" t="s">
        <v>33</v>
      </c>
      <c r="AB107" s="17" t="s">
        <v>33</v>
      </c>
      <c r="AC107" s="17" t="s">
        <v>33</v>
      </c>
      <c r="AD107" s="17" t="s">
        <v>33</v>
      </c>
      <c r="AE107" s="17" t="s">
        <v>33</v>
      </c>
      <c r="AF107" s="20" t="s">
        <v>33</v>
      </c>
      <c r="AG107" s="17"/>
      <c r="AH107" s="17"/>
      <c r="AI107" s="17"/>
    </row>
    <row r="108" ht="18.75" customHeight="1">
      <c r="A108" s="14">
        <v>89.0</v>
      </c>
      <c r="B108" s="15" t="s">
        <v>33</v>
      </c>
      <c r="C108" s="16">
        <v>42507.0</v>
      </c>
      <c r="D108" s="17">
        <f t="array" ref="D108">IFS(AND(A108=A107, NOT(ISBLANK(E107))), E107, A108 &lt;&gt; A107, E108, A107=A108, D107)</f>
        <v>0</v>
      </c>
      <c r="E108" s="18">
        <v>0.0</v>
      </c>
      <c r="F108" s="18"/>
      <c r="G108" s="18"/>
      <c r="H108" s="19"/>
      <c r="I108" s="19" t="s">
        <v>34</v>
      </c>
      <c r="J108" s="19"/>
      <c r="K108" s="19"/>
      <c r="L108" s="19"/>
      <c r="M108" s="19"/>
      <c r="N108" s="19" t="s">
        <v>34</v>
      </c>
      <c r="O108" s="23" t="s">
        <v>33</v>
      </c>
      <c r="P108" s="17" t="s">
        <v>33</v>
      </c>
      <c r="Q108" s="17"/>
      <c r="R108" s="24">
        <v>1.43</v>
      </c>
      <c r="S108" s="21">
        <v>26.0</v>
      </c>
      <c r="T108" s="21">
        <v>30.0</v>
      </c>
      <c r="U108" s="22" t="s">
        <v>33</v>
      </c>
      <c r="V108" s="18">
        <v>0.0</v>
      </c>
      <c r="W108" s="17" t="s">
        <v>33</v>
      </c>
      <c r="X108" s="17" t="s">
        <v>33</v>
      </c>
      <c r="Y108" s="17" t="s">
        <v>36</v>
      </c>
      <c r="Z108" s="17" t="s">
        <v>33</v>
      </c>
      <c r="AA108" s="17" t="s">
        <v>33</v>
      </c>
      <c r="AB108" s="17" t="s">
        <v>33</v>
      </c>
      <c r="AC108" s="17" t="s">
        <v>33</v>
      </c>
      <c r="AD108" s="17" t="s">
        <v>33</v>
      </c>
      <c r="AE108" s="17" t="s">
        <v>33</v>
      </c>
      <c r="AF108" s="20" t="s">
        <v>33</v>
      </c>
      <c r="AG108" s="17"/>
      <c r="AH108" s="17"/>
      <c r="AI108" s="17"/>
    </row>
    <row r="109" ht="18.75" customHeight="1">
      <c r="A109" s="14">
        <v>89.0</v>
      </c>
      <c r="B109" s="15"/>
      <c r="C109" s="16">
        <v>42507.0</v>
      </c>
      <c r="D109" s="17">
        <f t="array" ref="D109">IFS(AND(A109=A108, NOT(ISBLANK(E108))), E108, A109 &lt;&gt; A108, E109, A108=A109, D108)</f>
        <v>0</v>
      </c>
      <c r="E109" s="18"/>
      <c r="F109" s="18"/>
      <c r="G109" s="18"/>
      <c r="H109" s="19"/>
      <c r="I109" s="19">
        <v>1.43</v>
      </c>
      <c r="J109" s="19"/>
      <c r="K109" s="19"/>
      <c r="L109" s="19"/>
      <c r="M109" s="19"/>
      <c r="N109" s="19">
        <v>1.4</v>
      </c>
      <c r="O109" s="23">
        <f>(I109-N109)</f>
        <v>0.03</v>
      </c>
      <c r="P109" s="17">
        <f>(I109+N109)/2</f>
        <v>1.415</v>
      </c>
      <c r="Q109" s="17">
        <v>0.0684129</v>
      </c>
      <c r="R109" s="24"/>
      <c r="U109" s="22" t="s">
        <v>33</v>
      </c>
      <c r="V109" s="18"/>
      <c r="W109" s="17" t="s">
        <v>33</v>
      </c>
      <c r="X109" s="17" t="s">
        <v>33</v>
      </c>
      <c r="Y109" s="17" t="s">
        <v>36</v>
      </c>
      <c r="Z109" s="17" t="s">
        <v>33</v>
      </c>
      <c r="AA109" s="17" t="s">
        <v>33</v>
      </c>
      <c r="AB109" s="17" t="s">
        <v>33</v>
      </c>
      <c r="AC109" s="17" t="s">
        <v>33</v>
      </c>
      <c r="AD109" s="17" t="s">
        <v>33</v>
      </c>
      <c r="AE109" s="17" t="s">
        <v>33</v>
      </c>
      <c r="AF109" s="20" t="s">
        <v>33</v>
      </c>
      <c r="AG109" s="17"/>
      <c r="AH109" s="17"/>
      <c r="AI109" s="17"/>
    </row>
    <row r="110" ht="18.75" customHeight="1">
      <c r="A110" s="14">
        <v>89.0</v>
      </c>
      <c r="B110" s="15"/>
      <c r="C110" s="16">
        <v>42508.0</v>
      </c>
      <c r="D110" s="17">
        <f t="array" ref="D110">IFS(AND(A110=A109, NOT(ISBLANK(E109))), E109, A110 &lt;&gt; A109, E110, A109=A110, D109)</f>
        <v>0</v>
      </c>
      <c r="E110" s="18"/>
      <c r="F110" s="18"/>
      <c r="G110" s="18"/>
      <c r="H110" s="19"/>
      <c r="I110" s="19" t="s">
        <v>34</v>
      </c>
      <c r="J110" s="19"/>
      <c r="K110" s="19"/>
      <c r="L110" s="19"/>
      <c r="M110" s="19"/>
      <c r="N110" s="19" t="s">
        <v>34</v>
      </c>
      <c r="O110" s="23" t="s">
        <v>33</v>
      </c>
      <c r="P110" s="17" t="s">
        <v>33</v>
      </c>
      <c r="Q110" s="17"/>
      <c r="R110" s="24"/>
      <c r="U110" s="22" t="s">
        <v>33</v>
      </c>
      <c r="V110" s="18"/>
      <c r="W110" s="17" t="s">
        <v>33</v>
      </c>
      <c r="X110" s="17" t="s">
        <v>33</v>
      </c>
      <c r="Y110" s="17" t="s">
        <v>36</v>
      </c>
      <c r="Z110" s="17" t="s">
        <v>33</v>
      </c>
      <c r="AA110" s="17" t="s">
        <v>33</v>
      </c>
      <c r="AB110" s="17" t="s">
        <v>33</v>
      </c>
      <c r="AC110" s="17" t="s">
        <v>33</v>
      </c>
      <c r="AD110" s="17" t="s">
        <v>33</v>
      </c>
      <c r="AE110" s="17" t="s">
        <v>33</v>
      </c>
      <c r="AF110" s="20" t="s">
        <v>33</v>
      </c>
      <c r="AG110" s="17"/>
      <c r="AH110" s="17"/>
      <c r="AI110" s="17"/>
    </row>
    <row r="111" ht="18.75" customHeight="1">
      <c r="A111" s="14">
        <v>89.0</v>
      </c>
      <c r="B111" s="15"/>
      <c r="C111" s="16">
        <v>42508.0</v>
      </c>
      <c r="D111" s="17">
        <f t="array" ref="D111">IFS(AND(A111=A110, NOT(ISBLANK(E110))), E110, A111 &lt;&gt; A110, E111, A110=A111, D110)</f>
        <v>0</v>
      </c>
      <c r="E111" s="18"/>
      <c r="F111" s="18"/>
      <c r="G111" s="18"/>
      <c r="H111" s="19"/>
      <c r="I111" s="19">
        <v>1.29</v>
      </c>
      <c r="J111" s="19"/>
      <c r="K111" s="19"/>
      <c r="L111" s="19"/>
      <c r="M111" s="19"/>
      <c r="N111" s="19">
        <v>1.29</v>
      </c>
      <c r="O111" s="23">
        <f>(I111-N111)</f>
        <v>0</v>
      </c>
      <c r="P111" s="17">
        <f>(I111+N111)/2</f>
        <v>1.29</v>
      </c>
      <c r="Q111" s="17"/>
      <c r="R111" s="24"/>
      <c r="U111" s="22" t="s">
        <v>33</v>
      </c>
      <c r="V111" s="18"/>
      <c r="W111" s="17" t="s">
        <v>33</v>
      </c>
      <c r="X111" s="17" t="s">
        <v>33</v>
      </c>
      <c r="Y111" s="17" t="s">
        <v>36</v>
      </c>
      <c r="Z111" s="17" t="s">
        <v>33</v>
      </c>
      <c r="AA111" s="17" t="s">
        <v>33</v>
      </c>
      <c r="AB111" s="17" t="s">
        <v>33</v>
      </c>
      <c r="AC111" s="17" t="s">
        <v>33</v>
      </c>
      <c r="AD111" s="17" t="s">
        <v>33</v>
      </c>
      <c r="AE111" s="17" t="s">
        <v>33</v>
      </c>
      <c r="AF111" s="20" t="s">
        <v>33</v>
      </c>
      <c r="AG111" s="17"/>
      <c r="AH111" s="17"/>
      <c r="AI111" s="17"/>
    </row>
    <row r="112" ht="18.75" customHeight="1">
      <c r="A112" s="14">
        <v>89.0</v>
      </c>
      <c r="B112" s="15"/>
      <c r="C112" s="16">
        <v>42509.0</v>
      </c>
      <c r="D112" s="17">
        <f t="array" ref="D112">IFS(AND(A112=A111, NOT(ISBLANK(E111))), E111, A112 &lt;&gt; A111, E112, A111=A112, D111)</f>
        <v>0</v>
      </c>
      <c r="E112" s="18"/>
      <c r="F112" s="18"/>
      <c r="G112" s="18"/>
      <c r="H112" s="19"/>
      <c r="I112" s="19" t="s">
        <v>34</v>
      </c>
      <c r="J112" s="19"/>
      <c r="K112" s="19"/>
      <c r="L112" s="19"/>
      <c r="M112" s="19"/>
      <c r="N112" s="19" t="s">
        <v>34</v>
      </c>
      <c r="O112" s="23" t="s">
        <v>33</v>
      </c>
      <c r="P112" s="17" t="s">
        <v>33</v>
      </c>
      <c r="Q112" s="17"/>
      <c r="R112" s="24"/>
      <c r="U112" s="22" t="s">
        <v>33</v>
      </c>
      <c r="V112" s="18"/>
      <c r="W112" s="17" t="s">
        <v>33</v>
      </c>
      <c r="X112" s="17" t="s">
        <v>33</v>
      </c>
      <c r="Y112" s="17" t="s">
        <v>36</v>
      </c>
      <c r="Z112" s="17" t="s">
        <v>33</v>
      </c>
      <c r="AA112" s="17" t="s">
        <v>33</v>
      </c>
      <c r="AB112" s="17" t="s">
        <v>33</v>
      </c>
      <c r="AC112" s="17" t="s">
        <v>33</v>
      </c>
      <c r="AD112" s="17" t="s">
        <v>33</v>
      </c>
      <c r="AE112" s="17" t="s">
        <v>33</v>
      </c>
      <c r="AF112" s="20" t="s">
        <v>33</v>
      </c>
      <c r="AG112" s="17"/>
      <c r="AH112" s="17"/>
      <c r="AI112" s="17"/>
    </row>
    <row r="113" ht="18.75" customHeight="1">
      <c r="A113" s="14">
        <v>94.0</v>
      </c>
      <c r="B113" s="15" t="s">
        <v>33</v>
      </c>
      <c r="C113" s="16">
        <v>42508.0</v>
      </c>
      <c r="D113" s="17">
        <f t="array" ref="D113">IFS(AND(A113=A112, NOT(ISBLANK(E112))), E112, A113 &lt;&gt; A112, E113, A112=A113, D112)</f>
        <v>0</v>
      </c>
      <c r="E113" s="18">
        <v>0.0</v>
      </c>
      <c r="F113" s="18"/>
      <c r="G113" s="18"/>
      <c r="H113" s="19"/>
      <c r="I113" s="19">
        <v>1.24</v>
      </c>
      <c r="J113" s="19"/>
      <c r="K113" s="19"/>
      <c r="L113" s="19"/>
      <c r="M113" s="19"/>
      <c r="N113" s="19">
        <v>1.33</v>
      </c>
      <c r="O113" s="23">
        <f t="shared" ref="O113:O121" si="27">(I113-N113)</f>
        <v>-0.09</v>
      </c>
      <c r="P113" s="17">
        <f t="shared" ref="P113:P121" si="28">(I113+N113)/2</f>
        <v>1.285</v>
      </c>
      <c r="Q113" s="17">
        <v>0.135091</v>
      </c>
      <c r="R113" s="24">
        <v>1.46</v>
      </c>
      <c r="S113" s="21">
        <v>30.0</v>
      </c>
      <c r="T113" s="21">
        <v>30.0</v>
      </c>
      <c r="U113" s="22" t="s">
        <v>33</v>
      </c>
      <c r="V113" s="18">
        <v>0.0</v>
      </c>
      <c r="W113" s="17" t="s">
        <v>33</v>
      </c>
      <c r="X113" s="17" t="s">
        <v>33</v>
      </c>
      <c r="Y113" s="17" t="s">
        <v>36</v>
      </c>
      <c r="Z113" s="17" t="s">
        <v>33</v>
      </c>
      <c r="AA113" s="17" t="s">
        <v>33</v>
      </c>
      <c r="AB113" s="17" t="s">
        <v>33</v>
      </c>
      <c r="AC113" s="17" t="s">
        <v>33</v>
      </c>
      <c r="AD113" s="17" t="s">
        <v>33</v>
      </c>
      <c r="AE113" s="17" t="s">
        <v>33</v>
      </c>
      <c r="AF113" s="20" t="s">
        <v>33</v>
      </c>
      <c r="AG113" s="17"/>
      <c r="AH113" s="17"/>
      <c r="AI113" s="17"/>
    </row>
    <row r="114" ht="18.75" customHeight="1">
      <c r="A114" s="14">
        <v>94.0</v>
      </c>
      <c r="B114" s="15"/>
      <c r="C114" s="16">
        <v>42508.0</v>
      </c>
      <c r="D114" s="17">
        <f t="array" ref="D114">IFS(AND(A114=A113, NOT(ISBLANK(E113))), E113, A114 &lt;&gt; A113, E114, A113=A114, D113)</f>
        <v>0</v>
      </c>
      <c r="E114" s="18"/>
      <c r="F114" s="18"/>
      <c r="G114" s="18"/>
      <c r="H114" s="19"/>
      <c r="I114" s="19">
        <v>1.27</v>
      </c>
      <c r="J114" s="19"/>
      <c r="K114" s="19"/>
      <c r="L114" s="19"/>
      <c r="M114" s="19"/>
      <c r="N114" s="19">
        <v>1.18</v>
      </c>
      <c r="O114" s="23">
        <f t="shared" si="27"/>
        <v>0.09</v>
      </c>
      <c r="P114" s="17">
        <f t="shared" si="28"/>
        <v>1.225</v>
      </c>
      <c r="Q114" s="17"/>
      <c r="R114" s="24"/>
      <c r="U114" s="22" t="s">
        <v>33</v>
      </c>
      <c r="V114" s="18"/>
      <c r="W114" s="17" t="s">
        <v>33</v>
      </c>
      <c r="X114" s="17" t="s">
        <v>33</v>
      </c>
      <c r="Y114" s="17" t="s">
        <v>36</v>
      </c>
      <c r="Z114" s="17" t="s">
        <v>33</v>
      </c>
      <c r="AA114" s="17" t="s">
        <v>33</v>
      </c>
      <c r="AB114" s="17" t="s">
        <v>33</v>
      </c>
      <c r="AC114" s="17" t="s">
        <v>33</v>
      </c>
      <c r="AD114" s="17" t="s">
        <v>33</v>
      </c>
      <c r="AE114" s="17" t="s">
        <v>33</v>
      </c>
      <c r="AF114" s="20" t="s">
        <v>33</v>
      </c>
      <c r="AG114" s="17"/>
      <c r="AH114" s="17"/>
      <c r="AI114" s="17"/>
    </row>
    <row r="115" ht="18.75" customHeight="1">
      <c r="A115" s="14">
        <v>94.0</v>
      </c>
      <c r="B115" s="15"/>
      <c r="C115" s="16">
        <v>42509.0</v>
      </c>
      <c r="D115" s="17">
        <f t="array" ref="D115">IFS(AND(A115=A114, NOT(ISBLANK(E114))), E114, A115 &lt;&gt; A114, E115, A114=A115, D114)</f>
        <v>0</v>
      </c>
      <c r="E115" s="18"/>
      <c r="F115" s="18"/>
      <c r="G115" s="18"/>
      <c r="H115" s="19"/>
      <c r="I115" s="19">
        <v>1.25</v>
      </c>
      <c r="J115" s="19"/>
      <c r="K115" s="19"/>
      <c r="L115" s="19"/>
      <c r="M115" s="19"/>
      <c r="N115" s="19">
        <v>1.32</v>
      </c>
      <c r="O115" s="23">
        <f t="shared" si="27"/>
        <v>-0.07</v>
      </c>
      <c r="P115" s="17">
        <f t="shared" si="28"/>
        <v>1.285</v>
      </c>
      <c r="Q115" s="17"/>
      <c r="R115" s="24"/>
      <c r="U115" s="22" t="s">
        <v>33</v>
      </c>
      <c r="V115" s="18"/>
      <c r="W115" s="17" t="s">
        <v>33</v>
      </c>
      <c r="X115" s="17" t="s">
        <v>33</v>
      </c>
      <c r="Y115" s="17" t="s">
        <v>36</v>
      </c>
      <c r="Z115" s="17" t="s">
        <v>33</v>
      </c>
      <c r="AA115" s="17" t="s">
        <v>33</v>
      </c>
      <c r="AB115" s="17" t="s">
        <v>33</v>
      </c>
      <c r="AC115" s="17" t="s">
        <v>33</v>
      </c>
      <c r="AD115" s="17" t="s">
        <v>33</v>
      </c>
      <c r="AE115" s="17" t="s">
        <v>33</v>
      </c>
      <c r="AF115" s="20" t="s">
        <v>33</v>
      </c>
      <c r="AG115" s="17"/>
      <c r="AH115" s="17"/>
      <c r="AI115" s="17"/>
    </row>
    <row r="116" ht="18.75" customHeight="1">
      <c r="A116" s="14">
        <v>94.0</v>
      </c>
      <c r="B116" s="15"/>
      <c r="C116" s="16">
        <v>42509.0</v>
      </c>
      <c r="D116" s="17">
        <f t="array" ref="D116">IFS(AND(A116=A115, NOT(ISBLANK(E115))), E115, A116 &lt;&gt; A115, E116, A115=A116, D115)</f>
        <v>0</v>
      </c>
      <c r="E116" s="18"/>
      <c r="F116" s="18"/>
      <c r="G116" s="18"/>
      <c r="H116" s="19"/>
      <c r="I116" s="19">
        <v>1.33</v>
      </c>
      <c r="J116" s="19"/>
      <c r="K116" s="19"/>
      <c r="L116" s="19"/>
      <c r="M116" s="19"/>
      <c r="N116" s="19">
        <v>1.37</v>
      </c>
      <c r="O116" s="23">
        <f t="shared" si="27"/>
        <v>-0.04</v>
      </c>
      <c r="P116" s="17">
        <f t="shared" si="28"/>
        <v>1.35</v>
      </c>
      <c r="Q116" s="17"/>
      <c r="R116" s="24"/>
      <c r="U116" s="22" t="s">
        <v>33</v>
      </c>
      <c r="V116" s="18"/>
      <c r="W116" s="17" t="s">
        <v>33</v>
      </c>
      <c r="X116" s="17" t="s">
        <v>33</v>
      </c>
      <c r="Y116" s="17" t="s">
        <v>36</v>
      </c>
      <c r="Z116" s="17" t="s">
        <v>33</v>
      </c>
      <c r="AA116" s="17" t="s">
        <v>33</v>
      </c>
      <c r="AB116" s="17" t="s">
        <v>33</v>
      </c>
      <c r="AC116" s="17" t="s">
        <v>33</v>
      </c>
      <c r="AD116" s="17" t="s">
        <v>33</v>
      </c>
      <c r="AE116" s="17" t="s">
        <v>33</v>
      </c>
      <c r="AF116" s="20" t="s">
        <v>33</v>
      </c>
      <c r="AG116" s="17"/>
      <c r="AH116" s="17"/>
      <c r="AI116" s="17"/>
    </row>
    <row r="117" ht="18.75" customHeight="1">
      <c r="A117" s="14">
        <v>94.0</v>
      </c>
      <c r="B117" s="15"/>
      <c r="C117" s="16">
        <v>42510.0</v>
      </c>
      <c r="D117" s="17">
        <f t="array" ref="D117">IFS(AND(A117=A116, NOT(ISBLANK(E116))), E116, A117 &lt;&gt; A116, E117, A116=A117, D116)</f>
        <v>0</v>
      </c>
      <c r="E117" s="18"/>
      <c r="F117" s="18"/>
      <c r="G117" s="18"/>
      <c r="H117" s="19"/>
      <c r="I117" s="19">
        <v>1.46</v>
      </c>
      <c r="J117" s="19"/>
      <c r="K117" s="19"/>
      <c r="L117" s="19"/>
      <c r="M117" s="19"/>
      <c r="N117" s="19">
        <v>1.43</v>
      </c>
      <c r="O117" s="23">
        <f t="shared" si="27"/>
        <v>0.03</v>
      </c>
      <c r="P117" s="17">
        <f t="shared" si="28"/>
        <v>1.445</v>
      </c>
      <c r="Q117" s="17"/>
      <c r="R117" s="24"/>
      <c r="U117" s="22" t="s">
        <v>33</v>
      </c>
      <c r="V117" s="18"/>
      <c r="W117" s="17" t="s">
        <v>33</v>
      </c>
      <c r="X117" s="17" t="s">
        <v>33</v>
      </c>
      <c r="Y117" s="17" t="s">
        <v>36</v>
      </c>
      <c r="Z117" s="17" t="s">
        <v>33</v>
      </c>
      <c r="AA117" s="17" t="s">
        <v>33</v>
      </c>
      <c r="AB117" s="17" t="s">
        <v>33</v>
      </c>
      <c r="AC117" s="17" t="s">
        <v>33</v>
      </c>
      <c r="AD117" s="17" t="s">
        <v>33</v>
      </c>
      <c r="AE117" s="17" t="s">
        <v>33</v>
      </c>
      <c r="AF117" s="20" t="s">
        <v>33</v>
      </c>
      <c r="AG117" s="17"/>
      <c r="AH117" s="17"/>
      <c r="AI117" s="17"/>
    </row>
    <row r="118" ht="18.75" customHeight="1">
      <c r="A118" s="14">
        <v>94.0</v>
      </c>
      <c r="B118" s="15"/>
      <c r="C118" s="16">
        <v>42510.0</v>
      </c>
      <c r="D118" s="17">
        <f t="array" ref="D118">IFS(AND(A118=A117, NOT(ISBLANK(E117))), E117, A118 &lt;&gt; A117, E118, A117=A118, D117)</f>
        <v>0</v>
      </c>
      <c r="E118" s="18"/>
      <c r="F118" s="18"/>
      <c r="G118" s="18"/>
      <c r="H118" s="19"/>
      <c r="I118" s="19">
        <v>1.33</v>
      </c>
      <c r="J118" s="19"/>
      <c r="K118" s="19"/>
      <c r="L118" s="19"/>
      <c r="M118" s="19"/>
      <c r="N118" s="19">
        <v>1.37</v>
      </c>
      <c r="O118" s="23">
        <f t="shared" si="27"/>
        <v>-0.04</v>
      </c>
      <c r="P118" s="17">
        <f t="shared" si="28"/>
        <v>1.35</v>
      </c>
      <c r="Q118" s="17"/>
      <c r="R118" s="24"/>
      <c r="U118" s="22" t="s">
        <v>33</v>
      </c>
      <c r="V118" s="18"/>
      <c r="W118" s="17" t="s">
        <v>33</v>
      </c>
      <c r="X118" s="17" t="s">
        <v>33</v>
      </c>
      <c r="Y118" s="17" t="s">
        <v>36</v>
      </c>
      <c r="Z118" s="17" t="s">
        <v>33</v>
      </c>
      <c r="AA118" s="17" t="s">
        <v>33</v>
      </c>
      <c r="AB118" s="17" t="s">
        <v>33</v>
      </c>
      <c r="AC118" s="17" t="s">
        <v>33</v>
      </c>
      <c r="AD118" s="17" t="s">
        <v>33</v>
      </c>
      <c r="AE118" s="17" t="s">
        <v>33</v>
      </c>
      <c r="AF118" s="20" t="s">
        <v>33</v>
      </c>
      <c r="AG118" s="17"/>
      <c r="AH118" s="17"/>
      <c r="AI118" s="17"/>
    </row>
    <row r="119" ht="18.75" customHeight="1">
      <c r="A119" s="14">
        <v>94.0</v>
      </c>
      <c r="B119" s="15"/>
      <c r="C119" s="16">
        <v>42511.0</v>
      </c>
      <c r="D119" s="17">
        <f t="array" ref="D119">IFS(AND(A119=A118, NOT(ISBLANK(E118))), E118, A119 &lt;&gt; A118, E119, A118=A119, D118)</f>
        <v>0</v>
      </c>
      <c r="E119" s="18"/>
      <c r="F119" s="18"/>
      <c r="G119" s="18"/>
      <c r="H119" s="19"/>
      <c r="I119" s="19">
        <v>1.44</v>
      </c>
      <c r="J119" s="19"/>
      <c r="K119" s="19"/>
      <c r="L119" s="19"/>
      <c r="M119" s="19"/>
      <c r="N119" s="19">
        <v>1.39</v>
      </c>
      <c r="O119" s="23">
        <f t="shared" si="27"/>
        <v>0.05</v>
      </c>
      <c r="P119" s="17">
        <f t="shared" si="28"/>
        <v>1.415</v>
      </c>
      <c r="Q119" s="17"/>
      <c r="R119" s="24"/>
      <c r="U119" s="22" t="s">
        <v>33</v>
      </c>
      <c r="V119" s="18"/>
      <c r="W119" s="17" t="s">
        <v>33</v>
      </c>
      <c r="X119" s="17" t="s">
        <v>33</v>
      </c>
      <c r="Y119" s="17" t="s">
        <v>36</v>
      </c>
      <c r="Z119" s="17" t="s">
        <v>33</v>
      </c>
      <c r="AA119" s="17" t="s">
        <v>33</v>
      </c>
      <c r="AB119" s="17" t="s">
        <v>33</v>
      </c>
      <c r="AC119" s="17" t="s">
        <v>33</v>
      </c>
      <c r="AD119" s="17" t="s">
        <v>33</v>
      </c>
      <c r="AE119" s="17" t="s">
        <v>33</v>
      </c>
      <c r="AF119" s="20" t="s">
        <v>33</v>
      </c>
      <c r="AG119" s="17"/>
      <c r="AH119" s="17"/>
      <c r="AI119" s="17"/>
    </row>
    <row r="120" ht="18.75" customHeight="1">
      <c r="A120" s="14">
        <v>94.0</v>
      </c>
      <c r="B120" s="15"/>
      <c r="C120" s="16">
        <v>42512.0</v>
      </c>
      <c r="D120" s="17">
        <f t="array" ref="D120">IFS(AND(A120=A119, NOT(ISBLANK(E119))), E119, A120 &lt;&gt; A119, E120, A119=A120, D119)</f>
        <v>0</v>
      </c>
      <c r="E120" s="18"/>
      <c r="F120" s="18"/>
      <c r="G120" s="18"/>
      <c r="H120" s="19"/>
      <c r="I120" s="19">
        <v>1.26</v>
      </c>
      <c r="J120" s="19"/>
      <c r="K120" s="19"/>
      <c r="L120" s="19"/>
      <c r="M120" s="19"/>
      <c r="N120" s="19">
        <v>1.32</v>
      </c>
      <c r="O120" s="23">
        <f t="shared" si="27"/>
        <v>-0.06</v>
      </c>
      <c r="P120" s="17">
        <f t="shared" si="28"/>
        <v>1.29</v>
      </c>
      <c r="Q120" s="17"/>
      <c r="R120" s="24"/>
      <c r="U120" s="22" t="s">
        <v>33</v>
      </c>
      <c r="V120" s="18"/>
      <c r="W120" s="17" t="s">
        <v>33</v>
      </c>
      <c r="X120" s="17" t="s">
        <v>33</v>
      </c>
      <c r="Y120" s="17" t="s">
        <v>36</v>
      </c>
      <c r="Z120" s="17" t="s">
        <v>33</v>
      </c>
      <c r="AA120" s="17" t="s">
        <v>33</v>
      </c>
      <c r="AB120" s="17" t="s">
        <v>33</v>
      </c>
      <c r="AC120" s="17" t="s">
        <v>33</v>
      </c>
      <c r="AD120" s="17" t="s">
        <v>33</v>
      </c>
      <c r="AE120" s="17" t="s">
        <v>33</v>
      </c>
      <c r="AF120" s="20" t="s">
        <v>33</v>
      </c>
      <c r="AG120" s="17"/>
      <c r="AH120" s="17"/>
      <c r="AI120" s="17"/>
    </row>
    <row r="121" ht="18.75" customHeight="1">
      <c r="A121" s="14">
        <v>94.0</v>
      </c>
      <c r="B121" s="15"/>
      <c r="C121" s="16">
        <v>42513.0</v>
      </c>
      <c r="D121" s="17">
        <f t="array" ref="D121">IFS(AND(A121=A120, NOT(ISBLANK(E120))), E120, A121 &lt;&gt; A120, E121, A120=A121, D120)</f>
        <v>0</v>
      </c>
      <c r="E121" s="18"/>
      <c r="F121" s="18"/>
      <c r="G121" s="18"/>
      <c r="H121" s="19"/>
      <c r="I121" s="19">
        <v>1.22</v>
      </c>
      <c r="J121" s="19"/>
      <c r="K121" s="19"/>
      <c r="L121" s="19"/>
      <c r="M121" s="19"/>
      <c r="N121" s="19">
        <v>1.29</v>
      </c>
      <c r="O121" s="23">
        <f t="shared" si="27"/>
        <v>-0.07</v>
      </c>
      <c r="P121" s="17">
        <f t="shared" si="28"/>
        <v>1.255</v>
      </c>
      <c r="Q121" s="17"/>
      <c r="R121" s="24"/>
      <c r="U121" s="22" t="s">
        <v>33</v>
      </c>
      <c r="V121" s="18"/>
      <c r="W121" s="17" t="s">
        <v>33</v>
      </c>
      <c r="X121" s="17" t="s">
        <v>33</v>
      </c>
      <c r="Y121" s="17" t="s">
        <v>36</v>
      </c>
      <c r="Z121" s="17" t="s">
        <v>33</v>
      </c>
      <c r="AA121" s="17" t="s">
        <v>33</v>
      </c>
      <c r="AB121" s="17" t="s">
        <v>33</v>
      </c>
      <c r="AC121" s="17" t="s">
        <v>33</v>
      </c>
      <c r="AD121" s="17" t="s">
        <v>33</v>
      </c>
      <c r="AE121" s="17" t="s">
        <v>33</v>
      </c>
      <c r="AF121" s="20" t="s">
        <v>33</v>
      </c>
      <c r="AG121" s="17"/>
      <c r="AH121" s="17"/>
      <c r="AI121" s="17"/>
    </row>
    <row r="122" ht="18.75" customHeight="1">
      <c r="A122" s="14">
        <v>95.0</v>
      </c>
      <c r="B122" s="15" t="s">
        <v>33</v>
      </c>
      <c r="C122" s="16">
        <v>42508.0</v>
      </c>
      <c r="D122" s="17">
        <f t="array" ref="D122">IFS(AND(A122=A121, NOT(ISBLANK(E121))), E121, A122 &lt;&gt; A121, E122, A121=A122, D121)</f>
        <v>0</v>
      </c>
      <c r="E122" s="18">
        <v>0.0</v>
      </c>
      <c r="F122" s="18"/>
      <c r="G122" s="18"/>
      <c r="H122" s="19"/>
      <c r="I122" s="19" t="s">
        <v>34</v>
      </c>
      <c r="J122" s="19"/>
      <c r="K122" s="19"/>
      <c r="L122" s="19"/>
      <c r="M122" s="19"/>
      <c r="N122" s="19" t="s">
        <v>34</v>
      </c>
      <c r="O122" s="23" t="s">
        <v>33</v>
      </c>
      <c r="P122" s="17" t="s">
        <v>33</v>
      </c>
      <c r="Q122" s="17"/>
      <c r="R122" s="24">
        <v>1.32</v>
      </c>
      <c r="S122" s="21">
        <v>24.0</v>
      </c>
      <c r="T122" s="21">
        <v>30.0</v>
      </c>
      <c r="U122" s="22" t="s">
        <v>33</v>
      </c>
      <c r="V122" s="18">
        <v>0.0</v>
      </c>
      <c r="W122" s="17" t="s">
        <v>33</v>
      </c>
      <c r="X122" s="17" t="s">
        <v>33</v>
      </c>
      <c r="Y122" s="17" t="s">
        <v>36</v>
      </c>
      <c r="Z122" s="17" t="s">
        <v>33</v>
      </c>
      <c r="AA122" s="17" t="s">
        <v>33</v>
      </c>
      <c r="AB122" s="17" t="s">
        <v>33</v>
      </c>
      <c r="AC122" s="17" t="s">
        <v>33</v>
      </c>
      <c r="AD122" s="17" t="s">
        <v>33</v>
      </c>
      <c r="AE122" s="17" t="s">
        <v>33</v>
      </c>
      <c r="AF122" s="20" t="s">
        <v>33</v>
      </c>
      <c r="AG122" s="17"/>
      <c r="AH122" s="17"/>
      <c r="AI122" s="17"/>
    </row>
    <row r="123" ht="18.75" customHeight="1">
      <c r="A123" s="14">
        <v>95.0</v>
      </c>
      <c r="B123" s="15"/>
      <c r="C123" s="16">
        <v>42508.0</v>
      </c>
      <c r="D123" s="17">
        <f t="array" ref="D123">IFS(AND(A123=A122, NOT(ISBLANK(E122))), E122, A123 &lt;&gt; A122, E123, A122=A123, D122)</f>
        <v>0</v>
      </c>
      <c r="E123" s="18"/>
      <c r="F123" s="18"/>
      <c r="G123" s="18"/>
      <c r="H123" s="19"/>
      <c r="I123" s="19">
        <v>1.14</v>
      </c>
      <c r="J123" s="19"/>
      <c r="K123" s="19"/>
      <c r="L123" s="19"/>
      <c r="M123" s="19"/>
      <c r="N123" s="19">
        <v>1.23</v>
      </c>
      <c r="O123" s="23">
        <f t="shared" ref="O123:O125" si="29">(I123-N123)</f>
        <v>-0.09</v>
      </c>
      <c r="P123" s="17">
        <f t="shared" ref="P123:P125" si="30">(I123+N123)/2</f>
        <v>1.185</v>
      </c>
      <c r="Q123" s="17">
        <v>0.137373</v>
      </c>
      <c r="R123" s="24"/>
      <c r="U123" s="22" t="s">
        <v>33</v>
      </c>
      <c r="V123" s="18"/>
      <c r="W123" s="17" t="s">
        <v>33</v>
      </c>
      <c r="X123" s="17" t="s">
        <v>33</v>
      </c>
      <c r="Y123" s="17" t="s">
        <v>36</v>
      </c>
      <c r="Z123" s="17" t="s">
        <v>33</v>
      </c>
      <c r="AA123" s="17" t="s">
        <v>33</v>
      </c>
      <c r="AB123" s="17" t="s">
        <v>33</v>
      </c>
      <c r="AC123" s="17" t="s">
        <v>33</v>
      </c>
      <c r="AD123" s="17" t="s">
        <v>33</v>
      </c>
      <c r="AE123" s="17" t="s">
        <v>33</v>
      </c>
      <c r="AF123" s="20" t="s">
        <v>33</v>
      </c>
      <c r="AG123" s="17"/>
      <c r="AH123" s="17"/>
      <c r="AI123" s="17"/>
    </row>
    <row r="124" ht="18.75" customHeight="1">
      <c r="A124" s="14">
        <v>95.0</v>
      </c>
      <c r="B124" s="15"/>
      <c r="C124" s="16">
        <v>42509.0</v>
      </c>
      <c r="D124" s="17">
        <f t="array" ref="D124">IFS(AND(A124=A123, NOT(ISBLANK(E123))), E123, A124 &lt;&gt; A123, E124, A123=A124, D123)</f>
        <v>0</v>
      </c>
      <c r="E124" s="18"/>
      <c r="F124" s="18"/>
      <c r="G124" s="18"/>
      <c r="H124" s="19"/>
      <c r="I124" s="19">
        <v>1.16</v>
      </c>
      <c r="J124" s="19"/>
      <c r="K124" s="19"/>
      <c r="L124" s="19"/>
      <c r="M124" s="19"/>
      <c r="N124" s="19">
        <v>1.14</v>
      </c>
      <c r="O124" s="23">
        <f t="shared" si="29"/>
        <v>0.02</v>
      </c>
      <c r="P124" s="17">
        <f t="shared" si="30"/>
        <v>1.15</v>
      </c>
      <c r="Q124" s="17"/>
      <c r="R124" s="24"/>
      <c r="U124" s="22" t="s">
        <v>33</v>
      </c>
      <c r="V124" s="18"/>
      <c r="W124" s="17" t="s">
        <v>33</v>
      </c>
      <c r="X124" s="17" t="s">
        <v>33</v>
      </c>
      <c r="Y124" s="17" t="s">
        <v>36</v>
      </c>
      <c r="Z124" s="17" t="s">
        <v>33</v>
      </c>
      <c r="AA124" s="17" t="s">
        <v>33</v>
      </c>
      <c r="AB124" s="17" t="s">
        <v>33</v>
      </c>
      <c r="AC124" s="17" t="s">
        <v>33</v>
      </c>
      <c r="AD124" s="17" t="s">
        <v>33</v>
      </c>
      <c r="AE124" s="17" t="s">
        <v>33</v>
      </c>
      <c r="AF124" s="20" t="s">
        <v>33</v>
      </c>
      <c r="AG124" s="17"/>
      <c r="AH124" s="17"/>
      <c r="AI124" s="17"/>
    </row>
    <row r="125" ht="18.75" customHeight="1">
      <c r="A125" s="14">
        <v>95.0</v>
      </c>
      <c r="B125" s="15"/>
      <c r="C125" s="16">
        <v>42509.0</v>
      </c>
      <c r="D125" s="17">
        <f t="array" ref="D125">IFS(AND(A125=A124, NOT(ISBLANK(E124))), E124, A125 &lt;&gt; A124, E125, A124=A125, D124)</f>
        <v>0</v>
      </c>
      <c r="E125" s="18"/>
      <c r="F125" s="18"/>
      <c r="G125" s="18"/>
      <c r="H125" s="19"/>
      <c r="I125" s="19">
        <v>1.32</v>
      </c>
      <c r="J125" s="19"/>
      <c r="K125" s="19"/>
      <c r="L125" s="19"/>
      <c r="M125" s="19"/>
      <c r="N125" s="19">
        <v>1.29</v>
      </c>
      <c r="O125" s="23">
        <f t="shared" si="29"/>
        <v>0.03</v>
      </c>
      <c r="P125" s="17">
        <f t="shared" si="30"/>
        <v>1.305</v>
      </c>
      <c r="Q125" s="17"/>
      <c r="R125" s="24"/>
      <c r="U125" s="22" t="s">
        <v>33</v>
      </c>
      <c r="V125" s="18"/>
      <c r="W125" s="17" t="s">
        <v>33</v>
      </c>
      <c r="X125" s="17" t="s">
        <v>33</v>
      </c>
      <c r="Y125" s="17" t="s">
        <v>36</v>
      </c>
      <c r="Z125" s="17" t="s">
        <v>33</v>
      </c>
      <c r="AA125" s="17" t="s">
        <v>33</v>
      </c>
      <c r="AB125" s="17" t="s">
        <v>33</v>
      </c>
      <c r="AC125" s="17" t="s">
        <v>33</v>
      </c>
      <c r="AD125" s="17" t="s">
        <v>33</v>
      </c>
      <c r="AE125" s="17" t="s">
        <v>33</v>
      </c>
      <c r="AF125" s="20" t="s">
        <v>33</v>
      </c>
      <c r="AG125" s="17"/>
      <c r="AH125" s="17"/>
      <c r="AI125" s="17"/>
    </row>
    <row r="126" ht="18.75" customHeight="1">
      <c r="A126" s="14">
        <v>95.0</v>
      </c>
      <c r="B126" s="15"/>
      <c r="C126" s="16">
        <v>42510.0</v>
      </c>
      <c r="D126" s="17">
        <f t="array" ref="D126">IFS(AND(A126=A125, NOT(ISBLANK(E125))), E125, A126 &lt;&gt; A125, E126, A125=A126, D125)</f>
        <v>0</v>
      </c>
      <c r="E126" s="18"/>
      <c r="F126" s="18"/>
      <c r="G126" s="18"/>
      <c r="H126" s="19"/>
      <c r="I126" s="19" t="s">
        <v>34</v>
      </c>
      <c r="J126" s="19"/>
      <c r="K126" s="19"/>
      <c r="L126" s="19"/>
      <c r="M126" s="19"/>
      <c r="N126" s="19" t="s">
        <v>34</v>
      </c>
      <c r="O126" s="23" t="s">
        <v>33</v>
      </c>
      <c r="P126" s="17" t="s">
        <v>33</v>
      </c>
      <c r="Q126" s="17"/>
      <c r="R126" s="24"/>
      <c r="U126" s="22" t="s">
        <v>33</v>
      </c>
      <c r="V126" s="18"/>
      <c r="W126" s="17" t="s">
        <v>33</v>
      </c>
      <c r="X126" s="17" t="s">
        <v>33</v>
      </c>
      <c r="Y126" s="17" t="s">
        <v>36</v>
      </c>
      <c r="Z126" s="17" t="s">
        <v>33</v>
      </c>
      <c r="AA126" s="17" t="s">
        <v>33</v>
      </c>
      <c r="AB126" s="17" t="s">
        <v>33</v>
      </c>
      <c r="AC126" s="17" t="s">
        <v>33</v>
      </c>
      <c r="AD126" s="17" t="s">
        <v>33</v>
      </c>
      <c r="AE126" s="17" t="s">
        <v>33</v>
      </c>
      <c r="AF126" s="20" t="s">
        <v>33</v>
      </c>
      <c r="AG126" s="17"/>
      <c r="AH126" s="17"/>
      <c r="AI126" s="17"/>
    </row>
    <row r="127" ht="18.75" customHeight="1">
      <c r="A127" s="14">
        <v>96.0</v>
      </c>
      <c r="B127" s="15" t="s">
        <v>33</v>
      </c>
      <c r="C127" s="16">
        <v>42508.0</v>
      </c>
      <c r="D127" s="17">
        <f t="array" ref="D127">IFS(AND(A127=A126, NOT(ISBLANK(E126))), E126, A127 &lt;&gt; A126, E127, A126=A127, D126)</f>
        <v>0</v>
      </c>
      <c r="E127" s="18">
        <v>0.0</v>
      </c>
      <c r="F127" s="18"/>
      <c r="G127" s="18"/>
      <c r="H127" s="19"/>
      <c r="I127" s="19">
        <v>1.32</v>
      </c>
      <c r="J127" s="19"/>
      <c r="K127" s="19"/>
      <c r="L127" s="19"/>
      <c r="M127" s="19"/>
      <c r="N127" s="19">
        <v>1.13</v>
      </c>
      <c r="O127" s="23">
        <f t="shared" ref="O127:O221" si="31">(I127-N127)</f>
        <v>0.19</v>
      </c>
      <c r="P127" s="17">
        <f t="shared" ref="P127:P221" si="32">(I127+N127)/2</f>
        <v>1.225</v>
      </c>
      <c r="Q127" s="17">
        <v>0.0677233</v>
      </c>
      <c r="R127" s="24">
        <v>1.44</v>
      </c>
      <c r="S127" s="21">
        <v>24.0</v>
      </c>
      <c r="T127" s="21">
        <v>30.0</v>
      </c>
      <c r="U127" s="22" t="s">
        <v>33</v>
      </c>
      <c r="V127" s="18">
        <v>0.0</v>
      </c>
      <c r="W127" s="17" t="s">
        <v>33</v>
      </c>
      <c r="X127" s="17" t="s">
        <v>33</v>
      </c>
      <c r="Y127" s="17" t="s">
        <v>36</v>
      </c>
      <c r="Z127" s="17" t="s">
        <v>33</v>
      </c>
      <c r="AA127" s="17" t="s">
        <v>33</v>
      </c>
      <c r="AB127" s="17" t="s">
        <v>33</v>
      </c>
      <c r="AC127" s="17" t="s">
        <v>33</v>
      </c>
      <c r="AD127" s="17" t="s">
        <v>33</v>
      </c>
      <c r="AE127" s="17" t="s">
        <v>33</v>
      </c>
      <c r="AF127" s="20" t="s">
        <v>33</v>
      </c>
      <c r="AG127" s="17"/>
      <c r="AH127" s="17"/>
      <c r="AI127" s="17"/>
    </row>
    <row r="128" ht="18.75" customHeight="1">
      <c r="A128" s="14">
        <v>96.0</v>
      </c>
      <c r="B128" s="15"/>
      <c r="C128" s="16">
        <v>42508.0</v>
      </c>
      <c r="D128" s="17">
        <f t="array" ref="D128">IFS(AND(A128=A127, NOT(ISBLANK(E127))), E127, A128 &lt;&gt; A127, E128, A127=A128, D127)</f>
        <v>0</v>
      </c>
      <c r="E128" s="18"/>
      <c r="F128" s="18"/>
      <c r="G128" s="18"/>
      <c r="H128" s="19"/>
      <c r="I128" s="19">
        <v>1.35</v>
      </c>
      <c r="J128" s="19"/>
      <c r="K128" s="19"/>
      <c r="L128" s="19"/>
      <c r="M128" s="19"/>
      <c r="N128" s="19">
        <v>1.38</v>
      </c>
      <c r="O128" s="23">
        <f t="shared" si="31"/>
        <v>-0.03</v>
      </c>
      <c r="P128" s="17">
        <f t="shared" si="32"/>
        <v>1.365</v>
      </c>
      <c r="Q128" s="17"/>
      <c r="R128" s="24"/>
      <c r="U128" s="22" t="s">
        <v>33</v>
      </c>
      <c r="V128" s="18"/>
      <c r="W128" s="17" t="s">
        <v>33</v>
      </c>
      <c r="X128" s="17" t="s">
        <v>33</v>
      </c>
      <c r="Y128" s="17" t="s">
        <v>36</v>
      </c>
      <c r="Z128" s="17" t="s">
        <v>33</v>
      </c>
      <c r="AA128" s="17" t="s">
        <v>33</v>
      </c>
      <c r="AB128" s="17" t="s">
        <v>33</v>
      </c>
      <c r="AC128" s="17" t="s">
        <v>33</v>
      </c>
      <c r="AD128" s="17" t="s">
        <v>33</v>
      </c>
      <c r="AE128" s="17" t="s">
        <v>33</v>
      </c>
      <c r="AF128" s="20" t="s">
        <v>33</v>
      </c>
      <c r="AG128" s="17"/>
      <c r="AH128" s="17"/>
      <c r="AI128" s="17"/>
    </row>
    <row r="129" ht="18.75" customHeight="1">
      <c r="A129" s="14">
        <v>96.0</v>
      </c>
      <c r="B129" s="15"/>
      <c r="C129" s="16">
        <v>42509.0</v>
      </c>
      <c r="D129" s="17">
        <f t="array" ref="D129">IFS(AND(A129=A128, NOT(ISBLANK(E128))), E128, A129 &lt;&gt; A128, E129, A128=A129, D128)</f>
        <v>0</v>
      </c>
      <c r="E129" s="18"/>
      <c r="F129" s="18"/>
      <c r="G129" s="18"/>
      <c r="H129" s="19"/>
      <c r="I129" s="19">
        <v>1.33</v>
      </c>
      <c r="J129" s="19"/>
      <c r="K129" s="19"/>
      <c r="L129" s="19"/>
      <c r="M129" s="19"/>
      <c r="N129" s="19">
        <v>1.32</v>
      </c>
      <c r="O129" s="23">
        <f t="shared" si="31"/>
        <v>0.01</v>
      </c>
      <c r="P129" s="17">
        <f t="shared" si="32"/>
        <v>1.325</v>
      </c>
      <c r="Q129" s="17"/>
      <c r="R129" s="24"/>
      <c r="U129" s="22" t="s">
        <v>33</v>
      </c>
      <c r="V129" s="18"/>
      <c r="W129" s="17" t="s">
        <v>33</v>
      </c>
      <c r="X129" s="17" t="s">
        <v>33</v>
      </c>
      <c r="Y129" s="17" t="s">
        <v>36</v>
      </c>
      <c r="Z129" s="17" t="s">
        <v>33</v>
      </c>
      <c r="AA129" s="17" t="s">
        <v>33</v>
      </c>
      <c r="AB129" s="17" t="s">
        <v>33</v>
      </c>
      <c r="AC129" s="17" t="s">
        <v>33</v>
      </c>
      <c r="AD129" s="17" t="s">
        <v>33</v>
      </c>
      <c r="AE129" s="17" t="s">
        <v>33</v>
      </c>
      <c r="AF129" s="20" t="s">
        <v>33</v>
      </c>
      <c r="AG129" s="17"/>
      <c r="AH129" s="17"/>
      <c r="AI129" s="17"/>
    </row>
    <row r="130" ht="18.75" customHeight="1">
      <c r="A130" s="14">
        <v>96.0</v>
      </c>
      <c r="B130" s="15"/>
      <c r="C130" s="16">
        <v>42509.0</v>
      </c>
      <c r="D130" s="17">
        <f t="array" ref="D130">IFS(AND(A130=A129, NOT(ISBLANK(E129))), E129, A130 &lt;&gt; A129, E130, A129=A130, D129)</f>
        <v>0</v>
      </c>
      <c r="E130" s="18"/>
      <c r="F130" s="18"/>
      <c r="G130" s="18"/>
      <c r="H130" s="19"/>
      <c r="I130" s="19">
        <v>1.4</v>
      </c>
      <c r="J130" s="19"/>
      <c r="K130" s="19"/>
      <c r="L130" s="19"/>
      <c r="M130" s="19"/>
      <c r="N130" s="19">
        <v>0.72</v>
      </c>
      <c r="O130" s="23">
        <f t="shared" si="31"/>
        <v>0.68</v>
      </c>
      <c r="P130" s="17">
        <f t="shared" si="32"/>
        <v>1.06</v>
      </c>
      <c r="Q130" s="17"/>
      <c r="R130" s="24"/>
      <c r="U130" s="22" t="s">
        <v>33</v>
      </c>
      <c r="V130" s="18"/>
      <c r="W130" s="17" t="s">
        <v>33</v>
      </c>
      <c r="X130" s="17" t="s">
        <v>33</v>
      </c>
      <c r="Y130" s="17" t="s">
        <v>36</v>
      </c>
      <c r="Z130" s="17" t="s">
        <v>33</v>
      </c>
      <c r="AA130" s="17" t="s">
        <v>33</v>
      </c>
      <c r="AB130" s="17" t="s">
        <v>33</v>
      </c>
      <c r="AC130" s="17" t="s">
        <v>33</v>
      </c>
      <c r="AD130" s="17" t="s">
        <v>33</v>
      </c>
      <c r="AE130" s="17" t="s">
        <v>33</v>
      </c>
      <c r="AF130" s="20" t="s">
        <v>33</v>
      </c>
      <c r="AG130" s="17"/>
      <c r="AH130" s="17"/>
      <c r="AI130" s="17"/>
    </row>
    <row r="131" ht="18.75" customHeight="1">
      <c r="A131" s="14">
        <v>96.0</v>
      </c>
      <c r="B131" s="15"/>
      <c r="C131" s="16">
        <v>42510.0</v>
      </c>
      <c r="D131" s="17">
        <f t="array" ref="D131">IFS(AND(A131=A130, NOT(ISBLANK(E130))), E130, A131 &lt;&gt; A130, E131, A130=A131, D130)</f>
        <v>0</v>
      </c>
      <c r="E131" s="18"/>
      <c r="F131" s="18"/>
      <c r="G131" s="18"/>
      <c r="H131" s="19"/>
      <c r="I131" s="19">
        <v>1.44</v>
      </c>
      <c r="J131" s="19"/>
      <c r="K131" s="19"/>
      <c r="L131" s="19"/>
      <c r="M131" s="19"/>
      <c r="N131" s="19">
        <v>1.4</v>
      </c>
      <c r="O131" s="23">
        <f t="shared" si="31"/>
        <v>0.04</v>
      </c>
      <c r="P131" s="17">
        <f t="shared" si="32"/>
        <v>1.42</v>
      </c>
      <c r="Q131" s="17"/>
      <c r="R131" s="24"/>
      <c r="U131" s="22" t="s">
        <v>33</v>
      </c>
      <c r="V131" s="18"/>
      <c r="W131" s="17" t="s">
        <v>33</v>
      </c>
      <c r="X131" s="17" t="s">
        <v>33</v>
      </c>
      <c r="Y131" s="17" t="s">
        <v>36</v>
      </c>
      <c r="Z131" s="17" t="s">
        <v>33</v>
      </c>
      <c r="AA131" s="17" t="s">
        <v>33</v>
      </c>
      <c r="AB131" s="17" t="s">
        <v>33</v>
      </c>
      <c r="AC131" s="17" t="s">
        <v>33</v>
      </c>
      <c r="AD131" s="17" t="s">
        <v>33</v>
      </c>
      <c r="AE131" s="17" t="s">
        <v>33</v>
      </c>
      <c r="AF131" s="20" t="s">
        <v>33</v>
      </c>
      <c r="AG131" s="17"/>
      <c r="AH131" s="17"/>
      <c r="AI131" s="17"/>
    </row>
    <row r="132" ht="18.75" customHeight="1">
      <c r="A132" s="14">
        <v>101.0</v>
      </c>
      <c r="B132" s="15" t="s">
        <v>33</v>
      </c>
      <c r="C132" s="16">
        <v>42509.0</v>
      </c>
      <c r="D132" s="17">
        <f t="array" ref="D132">IFS(AND(A132=A131, NOT(ISBLANK(E131))), E131, A132 &lt;&gt; A131, E132, A131=A132, D131)</f>
        <v>0</v>
      </c>
      <c r="E132" s="18">
        <v>0.0</v>
      </c>
      <c r="F132" s="18"/>
      <c r="G132" s="18"/>
      <c r="H132" s="19"/>
      <c r="I132" s="19">
        <v>1.45</v>
      </c>
      <c r="J132" s="19"/>
      <c r="K132" s="19"/>
      <c r="L132" s="19"/>
      <c r="M132" s="19"/>
      <c r="N132" s="19">
        <v>1.45</v>
      </c>
      <c r="O132" s="23">
        <f t="shared" si="31"/>
        <v>0</v>
      </c>
      <c r="P132" s="17">
        <f t="shared" si="32"/>
        <v>1.45</v>
      </c>
      <c r="Q132" s="17">
        <v>0.100727</v>
      </c>
      <c r="R132" s="24">
        <v>1.47</v>
      </c>
      <c r="S132" s="21">
        <v>30.0</v>
      </c>
      <c r="T132" s="21">
        <v>30.0</v>
      </c>
      <c r="U132" s="22" t="s">
        <v>33</v>
      </c>
      <c r="V132" s="18">
        <v>0.0</v>
      </c>
      <c r="W132" s="17" t="s">
        <v>33</v>
      </c>
      <c r="X132" s="17" t="s">
        <v>33</v>
      </c>
      <c r="Y132" s="17" t="s">
        <v>36</v>
      </c>
      <c r="Z132" s="17" t="s">
        <v>33</v>
      </c>
      <c r="AA132" s="17" t="s">
        <v>33</v>
      </c>
      <c r="AB132" s="17" t="s">
        <v>33</v>
      </c>
      <c r="AC132" s="17" t="s">
        <v>33</v>
      </c>
      <c r="AD132" s="17" t="s">
        <v>33</v>
      </c>
      <c r="AE132" s="17" t="s">
        <v>33</v>
      </c>
      <c r="AF132" s="20" t="s">
        <v>33</v>
      </c>
      <c r="AG132" s="17"/>
      <c r="AH132" s="17"/>
      <c r="AI132" s="17"/>
    </row>
    <row r="133" ht="18.75" customHeight="1">
      <c r="A133" s="14">
        <v>101.0</v>
      </c>
      <c r="B133" s="15"/>
      <c r="C133" s="16">
        <v>42510.0</v>
      </c>
      <c r="D133" s="17">
        <f t="array" ref="D133">IFS(AND(A133=A132, NOT(ISBLANK(E132))), E132, A133 &lt;&gt; A132, E133, A132=A133, D132)</f>
        <v>0</v>
      </c>
      <c r="E133" s="18"/>
      <c r="F133" s="18"/>
      <c r="G133" s="18"/>
      <c r="H133" s="19"/>
      <c r="I133" s="19">
        <v>1.47</v>
      </c>
      <c r="J133" s="19"/>
      <c r="K133" s="19"/>
      <c r="L133" s="19"/>
      <c r="M133" s="19"/>
      <c r="N133" s="19">
        <v>1.45</v>
      </c>
      <c r="O133" s="23">
        <f t="shared" si="31"/>
        <v>0.02</v>
      </c>
      <c r="P133" s="17">
        <f t="shared" si="32"/>
        <v>1.46</v>
      </c>
      <c r="Q133" s="17"/>
      <c r="R133" s="24"/>
      <c r="U133" s="22" t="s">
        <v>33</v>
      </c>
      <c r="V133" s="18"/>
      <c r="W133" s="17" t="s">
        <v>33</v>
      </c>
      <c r="X133" s="17" t="s">
        <v>33</v>
      </c>
      <c r="Y133" s="17" t="s">
        <v>36</v>
      </c>
      <c r="Z133" s="17" t="s">
        <v>33</v>
      </c>
      <c r="AA133" s="17" t="s">
        <v>33</v>
      </c>
      <c r="AB133" s="17" t="s">
        <v>33</v>
      </c>
      <c r="AC133" s="17" t="s">
        <v>33</v>
      </c>
      <c r="AD133" s="17" t="s">
        <v>33</v>
      </c>
      <c r="AE133" s="17" t="s">
        <v>33</v>
      </c>
      <c r="AF133" s="20" t="s">
        <v>33</v>
      </c>
      <c r="AG133" s="17"/>
      <c r="AH133" s="17"/>
      <c r="AI133" s="17"/>
    </row>
    <row r="134" ht="18.75" customHeight="1">
      <c r="A134" s="14">
        <v>105.0</v>
      </c>
      <c r="B134" s="15" t="s">
        <v>33</v>
      </c>
      <c r="C134" s="16">
        <v>42513.0</v>
      </c>
      <c r="D134" s="17">
        <f t="array" ref="D134">IFS(AND(A134=A133, NOT(ISBLANK(E133))), E133, A134 &lt;&gt; A133, E134, A133=A134, D133)</f>
        <v>1</v>
      </c>
      <c r="E134" s="18">
        <v>1.0</v>
      </c>
      <c r="F134" s="18"/>
      <c r="G134" s="18"/>
      <c r="H134" s="19"/>
      <c r="I134" s="19">
        <v>1.32</v>
      </c>
      <c r="J134" s="19"/>
      <c r="K134" s="19"/>
      <c r="L134" s="19"/>
      <c r="M134" s="19"/>
      <c r="N134" s="19">
        <v>1.3</v>
      </c>
      <c r="O134" s="23">
        <f t="shared" si="31"/>
        <v>0.02</v>
      </c>
      <c r="P134" s="17">
        <f t="shared" si="32"/>
        <v>1.31</v>
      </c>
      <c r="Q134" s="17">
        <v>0.132928</v>
      </c>
      <c r="R134" s="24">
        <v>1.35</v>
      </c>
      <c r="S134" s="21">
        <v>6.0</v>
      </c>
      <c r="T134" s="21">
        <v>30.0</v>
      </c>
      <c r="U134" s="22" t="s">
        <v>33</v>
      </c>
      <c r="V134" s="18">
        <v>1.0</v>
      </c>
      <c r="W134" s="17" t="s">
        <v>33</v>
      </c>
      <c r="X134" s="17" t="s">
        <v>33</v>
      </c>
      <c r="Y134" s="17" t="s">
        <v>35</v>
      </c>
      <c r="Z134" s="17" t="s">
        <v>33</v>
      </c>
      <c r="AA134" s="17" t="s">
        <v>33</v>
      </c>
      <c r="AB134" s="17" t="s">
        <v>33</v>
      </c>
      <c r="AC134" s="17" t="s">
        <v>33</v>
      </c>
      <c r="AD134" s="17" t="s">
        <v>33</v>
      </c>
      <c r="AE134" s="17" t="s">
        <v>33</v>
      </c>
      <c r="AF134" s="20"/>
      <c r="AG134" s="17"/>
      <c r="AH134" s="17"/>
      <c r="AI134" s="17"/>
    </row>
    <row r="135" ht="18.75" customHeight="1">
      <c r="A135" s="14">
        <v>105.0</v>
      </c>
      <c r="B135" s="15"/>
      <c r="C135" s="16">
        <v>42513.0</v>
      </c>
      <c r="D135" s="17">
        <f t="array" ref="D135">IFS(AND(A135=A134, NOT(ISBLANK(E134))), E134, A135 &lt;&gt; A134, E135, A134=A135, D134)</f>
        <v>1</v>
      </c>
      <c r="E135" s="18"/>
      <c r="F135" s="18"/>
      <c r="G135" s="18"/>
      <c r="H135" s="19"/>
      <c r="I135" s="19">
        <v>1.35</v>
      </c>
      <c r="J135" s="19"/>
      <c r="K135" s="19"/>
      <c r="L135" s="19"/>
      <c r="M135" s="19"/>
      <c r="N135" s="19">
        <v>1.35</v>
      </c>
      <c r="O135" s="23">
        <f t="shared" si="31"/>
        <v>0</v>
      </c>
      <c r="P135" s="17">
        <f t="shared" si="32"/>
        <v>1.35</v>
      </c>
      <c r="Q135" s="17"/>
      <c r="R135" s="24"/>
      <c r="U135" s="22" t="s">
        <v>33</v>
      </c>
      <c r="V135" s="18"/>
      <c r="W135" s="17" t="s">
        <v>33</v>
      </c>
      <c r="X135" s="17" t="s">
        <v>33</v>
      </c>
      <c r="Y135" s="17" t="s">
        <v>35</v>
      </c>
      <c r="Z135" s="17" t="s">
        <v>33</v>
      </c>
      <c r="AA135" s="17" t="s">
        <v>33</v>
      </c>
      <c r="AB135" s="17" t="s">
        <v>33</v>
      </c>
      <c r="AC135" s="17" t="s">
        <v>33</v>
      </c>
      <c r="AD135" s="17" t="s">
        <v>33</v>
      </c>
      <c r="AE135" s="17" t="s">
        <v>33</v>
      </c>
      <c r="AF135" s="20"/>
      <c r="AG135" s="17"/>
      <c r="AH135" s="17"/>
      <c r="AI135" s="17"/>
    </row>
    <row r="136" ht="18.75" customHeight="1">
      <c r="A136" s="14">
        <v>112.0</v>
      </c>
      <c r="B136" s="15" t="s">
        <v>33</v>
      </c>
      <c r="C136" s="16">
        <v>42515.0</v>
      </c>
      <c r="D136" s="17">
        <f t="array" ref="D136">IFS(AND(A136=A135, NOT(ISBLANK(E135))), E135, A136 &lt;&gt; A135, E136, A135=A136, D135)</f>
        <v>1</v>
      </c>
      <c r="E136" s="18">
        <v>1.0</v>
      </c>
      <c r="F136" s="18"/>
      <c r="G136" s="18"/>
      <c r="H136" s="19"/>
      <c r="I136" s="19">
        <v>1.36</v>
      </c>
      <c r="J136" s="19"/>
      <c r="K136" s="19"/>
      <c r="L136" s="19"/>
      <c r="M136" s="19"/>
      <c r="N136" s="19">
        <v>1.4</v>
      </c>
      <c r="O136" s="23">
        <f t="shared" si="31"/>
        <v>-0.04</v>
      </c>
      <c r="P136" s="17">
        <f t="shared" si="32"/>
        <v>1.38</v>
      </c>
      <c r="Q136" s="17">
        <v>0.159392</v>
      </c>
      <c r="R136" s="24">
        <v>1.4</v>
      </c>
      <c r="S136" s="21" t="s">
        <v>33</v>
      </c>
      <c r="U136" s="22" t="s">
        <v>33</v>
      </c>
      <c r="V136" s="18">
        <v>1.0</v>
      </c>
      <c r="W136" s="17" t="s">
        <v>33</v>
      </c>
      <c r="X136" s="17" t="s">
        <v>33</v>
      </c>
      <c r="Y136" s="17" t="s">
        <v>33</v>
      </c>
      <c r="Z136" s="17" t="s">
        <v>33</v>
      </c>
      <c r="AA136" s="17" t="s">
        <v>33</v>
      </c>
      <c r="AB136" s="17" t="s">
        <v>33</v>
      </c>
      <c r="AC136" s="17" t="s">
        <v>33</v>
      </c>
      <c r="AD136" s="17" t="s">
        <v>33</v>
      </c>
      <c r="AE136" s="17" t="s">
        <v>33</v>
      </c>
      <c r="AF136" s="20"/>
      <c r="AG136" s="17"/>
      <c r="AH136" s="17"/>
      <c r="AI136" s="17"/>
    </row>
    <row r="137" ht="18.75" customHeight="1">
      <c r="A137" s="14">
        <v>113.0</v>
      </c>
      <c r="B137" s="15" t="s">
        <v>33</v>
      </c>
      <c r="C137" s="16">
        <v>42515.0</v>
      </c>
      <c r="D137" s="17">
        <f t="array" ref="D137">IFS(AND(A137=A136, NOT(ISBLANK(E136))), E136, A137 &lt;&gt; A136, E137, A136=A137, D136)</f>
        <v>0</v>
      </c>
      <c r="E137" s="18">
        <v>0.0</v>
      </c>
      <c r="F137" s="18"/>
      <c r="G137" s="18"/>
      <c r="H137" s="19"/>
      <c r="I137" s="19">
        <v>1.26</v>
      </c>
      <c r="J137" s="19"/>
      <c r="K137" s="19"/>
      <c r="L137" s="19"/>
      <c r="M137" s="19"/>
      <c r="N137" s="19">
        <v>1.27</v>
      </c>
      <c r="O137" s="23">
        <f t="shared" si="31"/>
        <v>-0.01</v>
      </c>
      <c r="P137" s="17">
        <f t="shared" si="32"/>
        <v>1.265</v>
      </c>
      <c r="Q137" s="17">
        <v>0.143528</v>
      </c>
      <c r="R137" s="24">
        <v>1.45</v>
      </c>
      <c r="S137" s="21">
        <v>25.0</v>
      </c>
      <c r="T137" s="21">
        <v>30.0</v>
      </c>
      <c r="U137" s="22" t="s">
        <v>33</v>
      </c>
      <c r="V137" s="18">
        <v>0.0</v>
      </c>
      <c r="W137" s="17" t="s">
        <v>33</v>
      </c>
      <c r="X137" s="17" t="s">
        <v>33</v>
      </c>
      <c r="Y137" s="17" t="s">
        <v>36</v>
      </c>
      <c r="Z137" s="17" t="s">
        <v>33</v>
      </c>
      <c r="AA137" s="17" t="s">
        <v>33</v>
      </c>
      <c r="AB137" s="17" t="s">
        <v>33</v>
      </c>
      <c r="AC137" s="17" t="s">
        <v>33</v>
      </c>
      <c r="AD137" s="17" t="s">
        <v>33</v>
      </c>
      <c r="AE137" s="17" t="s">
        <v>33</v>
      </c>
      <c r="AF137" s="20"/>
      <c r="AG137" s="17"/>
      <c r="AH137" s="17"/>
      <c r="AI137" s="17"/>
    </row>
    <row r="138" ht="18.75" customHeight="1">
      <c r="A138" s="14">
        <v>113.0</v>
      </c>
      <c r="B138" s="15"/>
      <c r="C138" s="16">
        <v>42516.0</v>
      </c>
      <c r="D138" s="17">
        <f t="array" ref="D138">IFS(AND(A138=A137, NOT(ISBLANK(E137))), E137, A138 &lt;&gt; A137, E138, A137=A138, D137)</f>
        <v>0</v>
      </c>
      <c r="E138" s="18"/>
      <c r="F138" s="18"/>
      <c r="G138" s="18"/>
      <c r="H138" s="19"/>
      <c r="I138" s="19">
        <v>1.43</v>
      </c>
      <c r="J138" s="19"/>
      <c r="K138" s="19"/>
      <c r="L138" s="19"/>
      <c r="M138" s="19"/>
      <c r="N138" s="19">
        <v>1.45</v>
      </c>
      <c r="O138" s="23">
        <f t="shared" si="31"/>
        <v>-0.02</v>
      </c>
      <c r="P138" s="17">
        <f t="shared" si="32"/>
        <v>1.44</v>
      </c>
      <c r="Q138" s="17"/>
      <c r="R138" s="24"/>
      <c r="U138" s="22" t="s">
        <v>33</v>
      </c>
      <c r="V138" s="18"/>
      <c r="W138" s="17" t="s">
        <v>33</v>
      </c>
      <c r="X138" s="17" t="s">
        <v>33</v>
      </c>
      <c r="Y138" s="17" t="s">
        <v>36</v>
      </c>
      <c r="Z138" s="17" t="s">
        <v>33</v>
      </c>
      <c r="AA138" s="17" t="s">
        <v>33</v>
      </c>
      <c r="AB138" s="17" t="s">
        <v>33</v>
      </c>
      <c r="AC138" s="17" t="s">
        <v>33</v>
      </c>
      <c r="AD138" s="17" t="s">
        <v>33</v>
      </c>
      <c r="AE138" s="17" t="s">
        <v>33</v>
      </c>
      <c r="AF138" s="20"/>
      <c r="AG138" s="17"/>
      <c r="AH138" s="17"/>
      <c r="AI138" s="17"/>
    </row>
    <row r="139" ht="18.75" customHeight="1">
      <c r="A139" s="14">
        <v>113.0</v>
      </c>
      <c r="B139" s="15"/>
      <c r="C139" s="16">
        <v>42516.0</v>
      </c>
      <c r="D139" s="17">
        <f t="array" ref="D139">IFS(AND(A139=A138, NOT(ISBLANK(E138))), E138, A139 &lt;&gt; A138, E139, A138=A139, D138)</f>
        <v>0</v>
      </c>
      <c r="E139" s="18"/>
      <c r="F139" s="18"/>
      <c r="G139" s="18"/>
      <c r="H139" s="19"/>
      <c r="I139" s="19">
        <v>1.39</v>
      </c>
      <c r="J139" s="19"/>
      <c r="K139" s="19"/>
      <c r="L139" s="19"/>
      <c r="M139" s="19"/>
      <c r="N139" s="19">
        <v>1.28</v>
      </c>
      <c r="O139" s="23">
        <f t="shared" si="31"/>
        <v>0.11</v>
      </c>
      <c r="P139" s="17">
        <f t="shared" si="32"/>
        <v>1.335</v>
      </c>
      <c r="Q139" s="17"/>
      <c r="R139" s="24"/>
      <c r="U139" s="22" t="s">
        <v>33</v>
      </c>
      <c r="V139" s="18"/>
      <c r="W139" s="17" t="s">
        <v>33</v>
      </c>
      <c r="X139" s="17" t="s">
        <v>33</v>
      </c>
      <c r="Y139" s="17" t="s">
        <v>36</v>
      </c>
      <c r="Z139" s="17" t="s">
        <v>33</v>
      </c>
      <c r="AA139" s="17" t="s">
        <v>33</v>
      </c>
      <c r="AB139" s="17" t="s">
        <v>33</v>
      </c>
      <c r="AC139" s="17" t="s">
        <v>33</v>
      </c>
      <c r="AD139" s="17" t="s">
        <v>33</v>
      </c>
      <c r="AE139" s="17" t="s">
        <v>33</v>
      </c>
      <c r="AF139" s="20"/>
      <c r="AG139" s="17"/>
      <c r="AH139" s="17"/>
      <c r="AI139" s="17"/>
    </row>
    <row r="140" ht="18.75" customHeight="1">
      <c r="A140" s="14">
        <v>113.0</v>
      </c>
      <c r="B140" s="15"/>
      <c r="C140" s="16">
        <v>42517.0</v>
      </c>
      <c r="D140" s="17">
        <f t="array" ref="D140">IFS(AND(A140=A139, NOT(ISBLANK(E139))), E139, A140 &lt;&gt; A139, E140, A139=A140, D139)</f>
        <v>0</v>
      </c>
      <c r="E140" s="18"/>
      <c r="F140" s="18"/>
      <c r="G140" s="18"/>
      <c r="H140" s="19"/>
      <c r="I140" s="19">
        <v>1.15</v>
      </c>
      <c r="J140" s="19"/>
      <c r="K140" s="19"/>
      <c r="L140" s="19"/>
      <c r="M140" s="19"/>
      <c r="N140" s="19">
        <v>1.32</v>
      </c>
      <c r="O140" s="23">
        <f t="shared" si="31"/>
        <v>-0.17</v>
      </c>
      <c r="P140" s="17">
        <f t="shared" si="32"/>
        <v>1.235</v>
      </c>
      <c r="Q140" s="17"/>
      <c r="R140" s="24"/>
      <c r="U140" s="22" t="s">
        <v>33</v>
      </c>
      <c r="V140" s="18"/>
      <c r="W140" s="17" t="s">
        <v>33</v>
      </c>
      <c r="X140" s="17" t="s">
        <v>33</v>
      </c>
      <c r="Y140" s="17" t="s">
        <v>36</v>
      </c>
      <c r="Z140" s="17" t="s">
        <v>33</v>
      </c>
      <c r="AA140" s="17" t="s">
        <v>33</v>
      </c>
      <c r="AB140" s="17" t="s">
        <v>33</v>
      </c>
      <c r="AC140" s="17" t="s">
        <v>33</v>
      </c>
      <c r="AD140" s="17" t="s">
        <v>33</v>
      </c>
      <c r="AE140" s="17" t="s">
        <v>33</v>
      </c>
      <c r="AF140" s="20"/>
      <c r="AG140" s="17"/>
      <c r="AH140" s="17"/>
      <c r="AI140" s="17"/>
    </row>
    <row r="141" ht="18.75" customHeight="1">
      <c r="A141" s="14">
        <v>117.0</v>
      </c>
      <c r="B141" s="15" t="s">
        <v>33</v>
      </c>
      <c r="C141" s="16">
        <v>42517.0</v>
      </c>
      <c r="D141" s="17">
        <f t="array" ref="D141">IFS(AND(A141=A140, NOT(ISBLANK(E140))), E140, A141 &lt;&gt; A140, E141, A140=A141, D140)</f>
        <v>0</v>
      </c>
      <c r="E141" s="18">
        <v>0.0</v>
      </c>
      <c r="F141" s="18"/>
      <c r="G141" s="18"/>
      <c r="H141" s="19"/>
      <c r="I141" s="19">
        <v>1.39</v>
      </c>
      <c r="J141" s="19"/>
      <c r="K141" s="19"/>
      <c r="L141" s="19"/>
      <c r="M141" s="19"/>
      <c r="N141" s="19">
        <v>1.45</v>
      </c>
      <c r="O141" s="23">
        <f t="shared" si="31"/>
        <v>-0.06</v>
      </c>
      <c r="P141" s="17">
        <f t="shared" si="32"/>
        <v>1.42</v>
      </c>
      <c r="Q141" s="17">
        <v>0.110669</v>
      </c>
      <c r="R141" s="24">
        <v>1.45</v>
      </c>
      <c r="S141" s="21">
        <v>27.0</v>
      </c>
      <c r="T141" s="21">
        <v>30.0</v>
      </c>
      <c r="U141" s="22" t="s">
        <v>33</v>
      </c>
      <c r="V141" s="18">
        <v>0.0</v>
      </c>
      <c r="W141" s="17" t="s">
        <v>33</v>
      </c>
      <c r="X141" s="17" t="s">
        <v>33</v>
      </c>
      <c r="Y141" s="17" t="s">
        <v>36</v>
      </c>
      <c r="Z141" s="17" t="s">
        <v>33</v>
      </c>
      <c r="AA141" s="17" t="s">
        <v>33</v>
      </c>
      <c r="AB141" s="17" t="s">
        <v>33</v>
      </c>
      <c r="AC141" s="17" t="s">
        <v>33</v>
      </c>
      <c r="AD141" s="17" t="s">
        <v>33</v>
      </c>
      <c r="AE141" s="17" t="s">
        <v>33</v>
      </c>
      <c r="AF141" s="20"/>
      <c r="AG141" s="17"/>
      <c r="AH141" s="17"/>
      <c r="AI141" s="17"/>
    </row>
    <row r="142" ht="18.75" customHeight="1">
      <c r="A142" s="14">
        <v>120.0</v>
      </c>
      <c r="B142" s="15" t="s">
        <v>33</v>
      </c>
      <c r="C142" s="16">
        <v>42520.0</v>
      </c>
      <c r="D142" s="17">
        <f t="array" ref="D142">IFS(AND(A142=A141, NOT(ISBLANK(E141))), E141, A142 &lt;&gt; A141, E142, A141=A142, D141)</f>
        <v>0</v>
      </c>
      <c r="E142" s="18">
        <v>0.0</v>
      </c>
      <c r="F142" s="18"/>
      <c r="G142" s="18"/>
      <c r="H142" s="19"/>
      <c r="I142" s="19">
        <v>1.17</v>
      </c>
      <c r="J142" s="19"/>
      <c r="K142" s="19"/>
      <c r="L142" s="19"/>
      <c r="M142" s="19"/>
      <c r="N142" s="19">
        <v>1.19</v>
      </c>
      <c r="O142" s="23">
        <f t="shared" si="31"/>
        <v>-0.02</v>
      </c>
      <c r="P142" s="17">
        <f t="shared" si="32"/>
        <v>1.18</v>
      </c>
      <c r="Q142" s="17">
        <v>0.175402</v>
      </c>
      <c r="R142" s="24">
        <v>1.38</v>
      </c>
      <c r="S142" s="21">
        <v>18.0</v>
      </c>
      <c r="T142" s="21">
        <v>30.0</v>
      </c>
      <c r="U142" s="22" t="s">
        <v>33</v>
      </c>
      <c r="V142" s="18">
        <v>0.0</v>
      </c>
      <c r="W142" s="17" t="s">
        <v>33</v>
      </c>
      <c r="X142" s="17" t="s">
        <v>33</v>
      </c>
      <c r="Y142" s="17" t="s">
        <v>36</v>
      </c>
      <c r="Z142" s="17" t="s">
        <v>33</v>
      </c>
      <c r="AA142" s="17" t="s">
        <v>33</v>
      </c>
      <c r="AB142" s="17" t="s">
        <v>33</v>
      </c>
      <c r="AC142" s="17" t="s">
        <v>33</v>
      </c>
      <c r="AD142" s="17" t="s">
        <v>33</v>
      </c>
      <c r="AE142" s="17" t="s">
        <v>33</v>
      </c>
      <c r="AF142" s="20"/>
      <c r="AG142" s="17"/>
      <c r="AH142" s="17"/>
      <c r="AI142" s="17"/>
    </row>
    <row r="143" ht="18.75" customHeight="1">
      <c r="A143" s="14">
        <v>120.0</v>
      </c>
      <c r="B143" s="15"/>
      <c r="C143" s="16">
        <v>42521.0</v>
      </c>
      <c r="D143" s="17">
        <f t="array" ref="D143">IFS(AND(A143=A142, NOT(ISBLANK(E142))), E142, A143 &lt;&gt; A142, E143, A142=A143, D142)</f>
        <v>0</v>
      </c>
      <c r="E143" s="18"/>
      <c r="F143" s="18"/>
      <c r="G143" s="18"/>
      <c r="H143" s="19"/>
      <c r="I143" s="19">
        <v>1.31</v>
      </c>
      <c r="J143" s="19"/>
      <c r="K143" s="19"/>
      <c r="L143" s="19"/>
      <c r="M143" s="19"/>
      <c r="N143" s="19">
        <v>1.38</v>
      </c>
      <c r="O143" s="23">
        <f t="shared" si="31"/>
        <v>-0.07</v>
      </c>
      <c r="P143" s="17">
        <f t="shared" si="32"/>
        <v>1.345</v>
      </c>
      <c r="Q143" s="17"/>
      <c r="R143" s="24"/>
      <c r="U143" s="22" t="s">
        <v>33</v>
      </c>
      <c r="V143" s="18"/>
      <c r="W143" s="17" t="s">
        <v>33</v>
      </c>
      <c r="X143" s="17" t="s">
        <v>33</v>
      </c>
      <c r="Y143" s="17" t="s">
        <v>36</v>
      </c>
      <c r="Z143" s="17" t="s">
        <v>33</v>
      </c>
      <c r="AA143" s="17" t="s">
        <v>33</v>
      </c>
      <c r="AB143" s="17" t="s">
        <v>33</v>
      </c>
      <c r="AC143" s="17" t="s">
        <v>33</v>
      </c>
      <c r="AD143" s="17" t="s">
        <v>33</v>
      </c>
      <c r="AE143" s="17" t="s">
        <v>33</v>
      </c>
      <c r="AF143" s="20"/>
      <c r="AG143" s="17"/>
      <c r="AH143" s="17"/>
      <c r="AI143" s="17"/>
    </row>
    <row r="144" ht="18.75" customHeight="1">
      <c r="A144" s="14">
        <v>120.0</v>
      </c>
      <c r="B144" s="15"/>
      <c r="C144" s="16">
        <v>42522.0</v>
      </c>
      <c r="D144" s="17">
        <f t="array" ref="D144">IFS(AND(A144=A143, NOT(ISBLANK(E143))), E143, A144 &lt;&gt; A143, E144, A143=A144, D143)</f>
        <v>0</v>
      </c>
      <c r="E144" s="18"/>
      <c r="F144" s="18"/>
      <c r="G144" s="18"/>
      <c r="H144" s="19"/>
      <c r="I144" s="19">
        <v>1.28</v>
      </c>
      <c r="J144" s="19"/>
      <c r="K144" s="19"/>
      <c r="L144" s="19"/>
      <c r="M144" s="19"/>
      <c r="N144" s="19">
        <v>1.29</v>
      </c>
      <c r="O144" s="23">
        <f t="shared" si="31"/>
        <v>-0.01</v>
      </c>
      <c r="P144" s="17">
        <f t="shared" si="32"/>
        <v>1.285</v>
      </c>
      <c r="Q144" s="17"/>
      <c r="R144" s="24"/>
      <c r="U144" s="22" t="s">
        <v>33</v>
      </c>
      <c r="V144" s="18"/>
      <c r="W144" s="17" t="s">
        <v>33</v>
      </c>
      <c r="X144" s="17" t="s">
        <v>33</v>
      </c>
      <c r="Y144" s="17" t="s">
        <v>36</v>
      </c>
      <c r="Z144" s="17" t="s">
        <v>33</v>
      </c>
      <c r="AA144" s="17" t="s">
        <v>33</v>
      </c>
      <c r="AB144" s="17" t="s">
        <v>33</v>
      </c>
      <c r="AC144" s="17" t="s">
        <v>33</v>
      </c>
      <c r="AD144" s="17" t="s">
        <v>33</v>
      </c>
      <c r="AE144" s="17" t="s">
        <v>33</v>
      </c>
      <c r="AF144" s="20"/>
      <c r="AG144" s="17"/>
      <c r="AH144" s="17"/>
      <c r="AI144" s="17"/>
    </row>
    <row r="145" ht="18.75" customHeight="1">
      <c r="A145" s="14">
        <v>122.0</v>
      </c>
      <c r="B145" s="15" t="s">
        <v>33</v>
      </c>
      <c r="C145" s="16">
        <v>42521.0</v>
      </c>
      <c r="D145" s="17">
        <f t="array" ref="D145">IFS(AND(A145=A144, NOT(ISBLANK(E144))), E144, A145 &lt;&gt; A144, E145, A144=A145, D144)</f>
        <v>0</v>
      </c>
      <c r="E145" s="18">
        <v>0.0</v>
      </c>
      <c r="F145" s="18"/>
      <c r="G145" s="18"/>
      <c r="H145" s="19"/>
      <c r="I145" s="19">
        <v>1.29</v>
      </c>
      <c r="J145" s="19"/>
      <c r="K145" s="19"/>
      <c r="L145" s="19"/>
      <c r="M145" s="19"/>
      <c r="N145" s="19">
        <v>1.27</v>
      </c>
      <c r="O145" s="23">
        <f t="shared" si="31"/>
        <v>0.02</v>
      </c>
      <c r="P145" s="17">
        <f t="shared" si="32"/>
        <v>1.28</v>
      </c>
      <c r="Q145" s="17">
        <v>0.116464</v>
      </c>
      <c r="R145" s="24">
        <v>1.39</v>
      </c>
      <c r="S145" s="21" t="s">
        <v>33</v>
      </c>
      <c r="U145" s="22" t="s">
        <v>33</v>
      </c>
      <c r="V145" s="18">
        <v>0.0</v>
      </c>
      <c r="W145" s="17" t="s">
        <v>33</v>
      </c>
      <c r="X145" s="17" t="s">
        <v>33</v>
      </c>
      <c r="Y145" s="17" t="s">
        <v>36</v>
      </c>
      <c r="Z145" s="17" t="s">
        <v>33</v>
      </c>
      <c r="AA145" s="17" t="s">
        <v>33</v>
      </c>
      <c r="AB145" s="17" t="s">
        <v>33</v>
      </c>
      <c r="AC145" s="17" t="s">
        <v>33</v>
      </c>
      <c r="AD145" s="17" t="s">
        <v>33</v>
      </c>
      <c r="AE145" s="17" t="s">
        <v>33</v>
      </c>
      <c r="AF145" s="20"/>
      <c r="AG145" s="17"/>
      <c r="AH145" s="17"/>
      <c r="AI145" s="17"/>
    </row>
    <row r="146" ht="18.75" customHeight="1">
      <c r="A146" s="14">
        <v>122.0</v>
      </c>
      <c r="B146" s="15"/>
      <c r="C146" s="16">
        <v>42521.0</v>
      </c>
      <c r="D146" s="17">
        <f t="array" ref="D146">IFS(AND(A146=A145, NOT(ISBLANK(E145))), E145, A146 &lt;&gt; A145, E146, A145=A146, D145)</f>
        <v>0</v>
      </c>
      <c r="E146" s="18"/>
      <c r="F146" s="18"/>
      <c r="G146" s="18"/>
      <c r="H146" s="19"/>
      <c r="I146" s="19">
        <v>1.39</v>
      </c>
      <c r="J146" s="19"/>
      <c r="K146" s="19"/>
      <c r="L146" s="19"/>
      <c r="M146" s="19"/>
      <c r="N146" s="19">
        <v>1.39</v>
      </c>
      <c r="O146" s="23">
        <f t="shared" si="31"/>
        <v>0</v>
      </c>
      <c r="P146" s="17">
        <f t="shared" si="32"/>
        <v>1.39</v>
      </c>
      <c r="Q146" s="17"/>
      <c r="R146" s="24"/>
      <c r="U146" s="22" t="s">
        <v>33</v>
      </c>
      <c r="V146" s="18"/>
      <c r="W146" s="17" t="s">
        <v>33</v>
      </c>
      <c r="X146" s="17" t="s">
        <v>33</v>
      </c>
      <c r="Y146" s="17" t="s">
        <v>36</v>
      </c>
      <c r="Z146" s="17" t="s">
        <v>33</v>
      </c>
      <c r="AA146" s="17" t="s">
        <v>33</v>
      </c>
      <c r="AB146" s="17" t="s">
        <v>33</v>
      </c>
      <c r="AC146" s="17" t="s">
        <v>33</v>
      </c>
      <c r="AD146" s="17" t="s">
        <v>33</v>
      </c>
      <c r="AE146" s="17" t="s">
        <v>33</v>
      </c>
      <c r="AF146" s="20"/>
      <c r="AG146" s="17"/>
      <c r="AH146" s="17"/>
      <c r="AI146" s="17"/>
    </row>
    <row r="147" ht="18.75" customHeight="1">
      <c r="A147" s="14">
        <v>122.0</v>
      </c>
      <c r="B147" s="15"/>
      <c r="C147" s="16">
        <v>42522.0</v>
      </c>
      <c r="D147" s="17">
        <f t="array" ref="D147">IFS(AND(A147=A146, NOT(ISBLANK(E146))), E146, A147 &lt;&gt; A146, E147, A146=A147, D146)</f>
        <v>0</v>
      </c>
      <c r="E147" s="18"/>
      <c r="F147" s="18"/>
      <c r="G147" s="18"/>
      <c r="H147" s="19"/>
      <c r="I147" s="19">
        <v>1.24</v>
      </c>
      <c r="J147" s="19"/>
      <c r="K147" s="19"/>
      <c r="L147" s="19"/>
      <c r="M147" s="19"/>
      <c r="N147" s="19">
        <v>1.27</v>
      </c>
      <c r="O147" s="23">
        <f t="shared" si="31"/>
        <v>-0.03</v>
      </c>
      <c r="P147" s="17">
        <f t="shared" si="32"/>
        <v>1.255</v>
      </c>
      <c r="Q147" s="17"/>
      <c r="R147" s="24"/>
      <c r="U147" s="22" t="s">
        <v>33</v>
      </c>
      <c r="V147" s="18"/>
      <c r="W147" s="17" t="s">
        <v>33</v>
      </c>
      <c r="X147" s="17" t="s">
        <v>33</v>
      </c>
      <c r="Y147" s="17" t="s">
        <v>36</v>
      </c>
      <c r="Z147" s="17" t="s">
        <v>33</v>
      </c>
      <c r="AA147" s="17" t="s">
        <v>33</v>
      </c>
      <c r="AB147" s="17" t="s">
        <v>33</v>
      </c>
      <c r="AC147" s="17" t="s">
        <v>33</v>
      </c>
      <c r="AD147" s="17" t="s">
        <v>33</v>
      </c>
      <c r="AE147" s="17" t="s">
        <v>33</v>
      </c>
      <c r="AF147" s="20"/>
      <c r="AG147" s="17"/>
      <c r="AH147" s="17"/>
      <c r="AI147" s="17"/>
    </row>
    <row r="148" ht="18.75" customHeight="1">
      <c r="A148" s="14">
        <v>122.0</v>
      </c>
      <c r="B148" s="15"/>
      <c r="C148" s="16">
        <v>42522.0</v>
      </c>
      <c r="D148" s="17">
        <f t="array" ref="D148">IFS(AND(A148=A147, NOT(ISBLANK(E147))), E147, A148 &lt;&gt; A147, E148, A147=A148, D147)</f>
        <v>0</v>
      </c>
      <c r="E148" s="18"/>
      <c r="F148" s="18"/>
      <c r="G148" s="18"/>
      <c r="H148" s="19"/>
      <c r="I148" s="19">
        <v>1.35</v>
      </c>
      <c r="J148" s="19"/>
      <c r="K148" s="19"/>
      <c r="L148" s="19"/>
      <c r="M148" s="19"/>
      <c r="N148" s="19">
        <v>1.35</v>
      </c>
      <c r="O148" s="23">
        <f t="shared" si="31"/>
        <v>0</v>
      </c>
      <c r="P148" s="17">
        <f t="shared" si="32"/>
        <v>1.35</v>
      </c>
      <c r="Q148" s="17"/>
      <c r="R148" s="24"/>
      <c r="U148" s="22" t="s">
        <v>33</v>
      </c>
      <c r="V148" s="18"/>
      <c r="W148" s="17" t="s">
        <v>33</v>
      </c>
      <c r="X148" s="17" t="s">
        <v>33</v>
      </c>
      <c r="Y148" s="17" t="s">
        <v>36</v>
      </c>
      <c r="Z148" s="17" t="s">
        <v>33</v>
      </c>
      <c r="AA148" s="17" t="s">
        <v>33</v>
      </c>
      <c r="AB148" s="17" t="s">
        <v>33</v>
      </c>
      <c r="AC148" s="17" t="s">
        <v>33</v>
      </c>
      <c r="AD148" s="17" t="s">
        <v>33</v>
      </c>
      <c r="AE148" s="17" t="s">
        <v>33</v>
      </c>
      <c r="AF148" s="20"/>
      <c r="AG148" s="17"/>
      <c r="AH148" s="17"/>
      <c r="AI148" s="17"/>
    </row>
    <row r="149" ht="18.75" customHeight="1">
      <c r="A149" s="14">
        <v>122.0</v>
      </c>
      <c r="B149" s="15"/>
      <c r="C149" s="16">
        <v>42523.0</v>
      </c>
      <c r="D149" s="17">
        <f t="array" ref="D149">IFS(AND(A149=A148, NOT(ISBLANK(E148))), E148, A149 &lt;&gt; A148, E149, A148=A149, D148)</f>
        <v>0</v>
      </c>
      <c r="E149" s="18"/>
      <c r="F149" s="18"/>
      <c r="G149" s="18"/>
      <c r="H149" s="19"/>
      <c r="I149" s="19">
        <v>1.25</v>
      </c>
      <c r="J149" s="19"/>
      <c r="K149" s="19"/>
      <c r="L149" s="19"/>
      <c r="M149" s="19"/>
      <c r="N149" s="19">
        <v>1.34</v>
      </c>
      <c r="O149" s="23">
        <f t="shared" si="31"/>
        <v>-0.09</v>
      </c>
      <c r="P149" s="17">
        <f t="shared" si="32"/>
        <v>1.295</v>
      </c>
      <c r="Q149" s="17"/>
      <c r="R149" s="24"/>
      <c r="U149" s="22" t="s">
        <v>33</v>
      </c>
      <c r="V149" s="18"/>
      <c r="W149" s="17" t="s">
        <v>33</v>
      </c>
      <c r="X149" s="17" t="s">
        <v>33</v>
      </c>
      <c r="Y149" s="17" t="s">
        <v>36</v>
      </c>
      <c r="Z149" s="17" t="s">
        <v>33</v>
      </c>
      <c r="AA149" s="17" t="s">
        <v>33</v>
      </c>
      <c r="AB149" s="17" t="s">
        <v>33</v>
      </c>
      <c r="AC149" s="17" t="s">
        <v>33</v>
      </c>
      <c r="AD149" s="17" t="s">
        <v>33</v>
      </c>
      <c r="AE149" s="17" t="s">
        <v>33</v>
      </c>
      <c r="AF149" s="20"/>
      <c r="AG149" s="17"/>
      <c r="AH149" s="17"/>
      <c r="AI149" s="17"/>
    </row>
    <row r="150" ht="18.75" customHeight="1">
      <c r="A150" s="14">
        <v>122.0</v>
      </c>
      <c r="B150" s="15"/>
      <c r="C150" s="16">
        <v>42523.0</v>
      </c>
      <c r="D150" s="17">
        <f t="array" ref="D150">IFS(AND(A150=A149, NOT(ISBLANK(E149))), E149, A150 &lt;&gt; A149, E150, A149=A150, D149)</f>
        <v>0</v>
      </c>
      <c r="E150" s="18"/>
      <c r="F150" s="18"/>
      <c r="G150" s="18"/>
      <c r="H150" s="19"/>
      <c r="I150" s="19">
        <v>1.29</v>
      </c>
      <c r="J150" s="19"/>
      <c r="K150" s="19"/>
      <c r="L150" s="19"/>
      <c r="M150" s="19"/>
      <c r="N150" s="19">
        <v>1.31</v>
      </c>
      <c r="O150" s="23">
        <f t="shared" si="31"/>
        <v>-0.02</v>
      </c>
      <c r="P150" s="17">
        <f t="shared" si="32"/>
        <v>1.3</v>
      </c>
      <c r="Q150" s="17"/>
      <c r="R150" s="24"/>
      <c r="U150" s="22" t="s">
        <v>33</v>
      </c>
      <c r="V150" s="18"/>
      <c r="W150" s="17" t="s">
        <v>33</v>
      </c>
      <c r="X150" s="17" t="s">
        <v>33</v>
      </c>
      <c r="Y150" s="17" t="s">
        <v>36</v>
      </c>
      <c r="Z150" s="17" t="s">
        <v>33</v>
      </c>
      <c r="AA150" s="17" t="s">
        <v>33</v>
      </c>
      <c r="AB150" s="17" t="s">
        <v>33</v>
      </c>
      <c r="AC150" s="17" t="s">
        <v>33</v>
      </c>
      <c r="AD150" s="17" t="s">
        <v>33</v>
      </c>
      <c r="AE150" s="17" t="s">
        <v>33</v>
      </c>
      <c r="AF150" s="20"/>
      <c r="AG150" s="17"/>
      <c r="AH150" s="17"/>
      <c r="AI150" s="17"/>
    </row>
    <row r="151" ht="18.75" customHeight="1">
      <c r="A151" s="14">
        <v>122.0</v>
      </c>
      <c r="B151" s="15"/>
      <c r="C151" s="16">
        <v>42524.0</v>
      </c>
      <c r="D151" s="17">
        <f t="array" ref="D151">IFS(AND(A151=A150, NOT(ISBLANK(E150))), E150, A151 &lt;&gt; A150, E151, A150=A151, D150)</f>
        <v>0</v>
      </c>
      <c r="E151" s="18"/>
      <c r="F151" s="18"/>
      <c r="G151" s="18"/>
      <c r="H151" s="19"/>
      <c r="I151" s="19">
        <v>1.35</v>
      </c>
      <c r="J151" s="19"/>
      <c r="K151" s="19"/>
      <c r="L151" s="19"/>
      <c r="M151" s="19"/>
      <c r="N151" s="19">
        <v>1.38</v>
      </c>
      <c r="O151" s="23">
        <f t="shared" si="31"/>
        <v>-0.03</v>
      </c>
      <c r="P151" s="17">
        <f t="shared" si="32"/>
        <v>1.365</v>
      </c>
      <c r="Q151" s="17"/>
      <c r="R151" s="24"/>
      <c r="U151" s="22" t="s">
        <v>33</v>
      </c>
      <c r="V151" s="18"/>
      <c r="W151" s="17" t="s">
        <v>33</v>
      </c>
      <c r="X151" s="17" t="s">
        <v>33</v>
      </c>
      <c r="Y151" s="17" t="s">
        <v>36</v>
      </c>
      <c r="Z151" s="17" t="s">
        <v>33</v>
      </c>
      <c r="AA151" s="17" t="s">
        <v>33</v>
      </c>
      <c r="AB151" s="17" t="s">
        <v>33</v>
      </c>
      <c r="AC151" s="17" t="s">
        <v>33</v>
      </c>
      <c r="AD151" s="17" t="s">
        <v>33</v>
      </c>
      <c r="AE151" s="17" t="s">
        <v>33</v>
      </c>
      <c r="AF151" s="20"/>
      <c r="AG151" s="17"/>
      <c r="AH151" s="17"/>
      <c r="AI151" s="17"/>
    </row>
    <row r="152" ht="18.75" customHeight="1">
      <c r="A152" s="14">
        <v>122.0</v>
      </c>
      <c r="B152" s="15"/>
      <c r="C152" s="16">
        <v>42524.0</v>
      </c>
      <c r="D152" s="17">
        <f t="array" ref="D152">IFS(AND(A152=A151, NOT(ISBLANK(E151))), E151, A152 &lt;&gt; A151, E152, A151=A152, D151)</f>
        <v>0</v>
      </c>
      <c r="E152" s="18"/>
      <c r="F152" s="18"/>
      <c r="G152" s="18"/>
      <c r="H152" s="19"/>
      <c r="I152" s="19">
        <v>1.28</v>
      </c>
      <c r="J152" s="19"/>
      <c r="K152" s="19"/>
      <c r="L152" s="19"/>
      <c r="M152" s="19"/>
      <c r="N152" s="19">
        <v>1.22</v>
      </c>
      <c r="O152" s="23">
        <f t="shared" si="31"/>
        <v>0.06</v>
      </c>
      <c r="P152" s="17">
        <f t="shared" si="32"/>
        <v>1.25</v>
      </c>
      <c r="Q152" s="17"/>
      <c r="R152" s="24"/>
      <c r="U152" s="22" t="s">
        <v>33</v>
      </c>
      <c r="V152" s="18"/>
      <c r="W152" s="17" t="s">
        <v>33</v>
      </c>
      <c r="X152" s="17" t="s">
        <v>33</v>
      </c>
      <c r="Y152" s="17" t="s">
        <v>36</v>
      </c>
      <c r="Z152" s="17" t="s">
        <v>33</v>
      </c>
      <c r="AA152" s="17" t="s">
        <v>33</v>
      </c>
      <c r="AB152" s="17" t="s">
        <v>33</v>
      </c>
      <c r="AC152" s="17" t="s">
        <v>33</v>
      </c>
      <c r="AD152" s="17" t="s">
        <v>33</v>
      </c>
      <c r="AE152" s="17" t="s">
        <v>33</v>
      </c>
      <c r="AF152" s="20"/>
      <c r="AG152" s="17"/>
      <c r="AH152" s="17"/>
      <c r="AI152" s="17"/>
    </row>
    <row r="153" ht="18.75" customHeight="1">
      <c r="A153" s="14">
        <v>122.0</v>
      </c>
      <c r="B153" s="15"/>
      <c r="C153" s="16">
        <v>42525.0</v>
      </c>
      <c r="D153" s="17">
        <f t="array" ref="D153">IFS(AND(A153=A152, NOT(ISBLANK(E152))), E152, A153 &lt;&gt; A152, E153, A152=A153, D152)</f>
        <v>0</v>
      </c>
      <c r="E153" s="18"/>
      <c r="F153" s="18"/>
      <c r="G153" s="18"/>
      <c r="H153" s="19"/>
      <c r="I153" s="19">
        <v>1.37</v>
      </c>
      <c r="J153" s="19"/>
      <c r="K153" s="19"/>
      <c r="L153" s="19"/>
      <c r="M153" s="19"/>
      <c r="N153" s="19">
        <v>1.37</v>
      </c>
      <c r="O153" s="23">
        <f t="shared" si="31"/>
        <v>0</v>
      </c>
      <c r="P153" s="17">
        <f t="shared" si="32"/>
        <v>1.37</v>
      </c>
      <c r="Q153" s="17"/>
      <c r="R153" s="24"/>
      <c r="U153" s="22" t="s">
        <v>33</v>
      </c>
      <c r="V153" s="18"/>
      <c r="W153" s="17" t="s">
        <v>33</v>
      </c>
      <c r="X153" s="17" t="s">
        <v>33</v>
      </c>
      <c r="Y153" s="17" t="s">
        <v>36</v>
      </c>
      <c r="Z153" s="17" t="s">
        <v>33</v>
      </c>
      <c r="AA153" s="17" t="s">
        <v>33</v>
      </c>
      <c r="AB153" s="17" t="s">
        <v>33</v>
      </c>
      <c r="AC153" s="17" t="s">
        <v>33</v>
      </c>
      <c r="AD153" s="17" t="s">
        <v>33</v>
      </c>
      <c r="AE153" s="17" t="s">
        <v>33</v>
      </c>
      <c r="AF153" s="20"/>
      <c r="AG153" s="17"/>
      <c r="AH153" s="17"/>
      <c r="AI153" s="17"/>
    </row>
    <row r="154" ht="18.75" customHeight="1">
      <c r="A154" s="14">
        <v>122.0</v>
      </c>
      <c r="B154" s="15"/>
      <c r="C154" s="16">
        <v>42526.0</v>
      </c>
      <c r="D154" s="17">
        <f t="array" ref="D154">IFS(AND(A154=A153, NOT(ISBLANK(E153))), E153, A154 &lt;&gt; A153, E154, A153=A154, D153)</f>
        <v>0</v>
      </c>
      <c r="E154" s="18"/>
      <c r="F154" s="18"/>
      <c r="G154" s="18"/>
      <c r="H154" s="19"/>
      <c r="I154" s="19">
        <v>1.28</v>
      </c>
      <c r="J154" s="19"/>
      <c r="K154" s="19"/>
      <c r="L154" s="19"/>
      <c r="M154" s="19"/>
      <c r="N154" s="19">
        <v>1.34</v>
      </c>
      <c r="O154" s="23">
        <f t="shared" si="31"/>
        <v>-0.06</v>
      </c>
      <c r="P154" s="17">
        <f t="shared" si="32"/>
        <v>1.31</v>
      </c>
      <c r="Q154" s="17"/>
      <c r="R154" s="24"/>
      <c r="U154" s="22" t="s">
        <v>33</v>
      </c>
      <c r="V154" s="18"/>
      <c r="W154" s="17" t="s">
        <v>33</v>
      </c>
      <c r="X154" s="17" t="s">
        <v>33</v>
      </c>
      <c r="Y154" s="17" t="s">
        <v>36</v>
      </c>
      <c r="Z154" s="17" t="s">
        <v>33</v>
      </c>
      <c r="AA154" s="17" t="s">
        <v>33</v>
      </c>
      <c r="AB154" s="17" t="s">
        <v>33</v>
      </c>
      <c r="AC154" s="17" t="s">
        <v>33</v>
      </c>
      <c r="AD154" s="17" t="s">
        <v>33</v>
      </c>
      <c r="AE154" s="17" t="s">
        <v>33</v>
      </c>
      <c r="AF154" s="20"/>
      <c r="AG154" s="17"/>
      <c r="AH154" s="17"/>
      <c r="AI154" s="17"/>
    </row>
    <row r="155" ht="18.75" customHeight="1">
      <c r="A155" s="14">
        <v>123.0</v>
      </c>
      <c r="B155" s="15" t="s">
        <v>33</v>
      </c>
      <c r="C155" s="16">
        <v>42521.0</v>
      </c>
      <c r="D155" s="17">
        <f t="array" ref="D155">IFS(AND(A155=A154, NOT(ISBLANK(E154))), E154, A155 &lt;&gt; A154, E155, A154=A155, D154)</f>
        <v>0</v>
      </c>
      <c r="E155" s="18">
        <v>0.0</v>
      </c>
      <c r="F155" s="18"/>
      <c r="G155" s="18"/>
      <c r="H155" s="19"/>
      <c r="I155" s="19">
        <v>1.43</v>
      </c>
      <c r="J155" s="19"/>
      <c r="K155" s="19"/>
      <c r="L155" s="19"/>
      <c r="M155" s="19"/>
      <c r="N155" s="19">
        <v>1.4</v>
      </c>
      <c r="O155" s="23">
        <f t="shared" si="31"/>
        <v>0.03</v>
      </c>
      <c r="P155" s="17">
        <f t="shared" si="32"/>
        <v>1.415</v>
      </c>
      <c r="Q155" s="17">
        <v>0.1004</v>
      </c>
      <c r="R155" s="24">
        <v>1.5</v>
      </c>
      <c r="S155" s="21">
        <v>26.0</v>
      </c>
      <c r="T155" s="21">
        <v>30.0</v>
      </c>
      <c r="U155" s="22" t="s">
        <v>33</v>
      </c>
      <c r="V155" s="18">
        <v>0.0</v>
      </c>
      <c r="W155" s="17" t="s">
        <v>33</v>
      </c>
      <c r="X155" s="17" t="s">
        <v>33</v>
      </c>
      <c r="Y155" s="17" t="s">
        <v>36</v>
      </c>
      <c r="Z155" s="17" t="s">
        <v>33</v>
      </c>
      <c r="AA155" s="17" t="s">
        <v>33</v>
      </c>
      <c r="AB155" s="17" t="s">
        <v>33</v>
      </c>
      <c r="AC155" s="17" t="s">
        <v>33</v>
      </c>
      <c r="AD155" s="17" t="s">
        <v>33</v>
      </c>
      <c r="AE155" s="17" t="s">
        <v>33</v>
      </c>
      <c r="AF155" s="20"/>
      <c r="AG155" s="17"/>
      <c r="AH155" s="17"/>
      <c r="AI155" s="17"/>
    </row>
    <row r="156" ht="18.75" customHeight="1">
      <c r="A156" s="14">
        <v>123.0</v>
      </c>
      <c r="B156" s="15"/>
      <c r="C156" s="16">
        <v>42522.0</v>
      </c>
      <c r="D156" s="17">
        <f t="array" ref="D156">IFS(AND(A156=A155, NOT(ISBLANK(E155))), E155, A156 &lt;&gt; A155, E156, A155=A156, D155)</f>
        <v>0</v>
      </c>
      <c r="E156" s="18"/>
      <c r="F156" s="18"/>
      <c r="G156" s="18"/>
      <c r="H156" s="19"/>
      <c r="I156" s="19">
        <v>1.42</v>
      </c>
      <c r="J156" s="19"/>
      <c r="K156" s="19"/>
      <c r="L156" s="19"/>
      <c r="M156" s="19"/>
      <c r="N156" s="19">
        <v>1.46</v>
      </c>
      <c r="O156" s="23">
        <f t="shared" si="31"/>
        <v>-0.04</v>
      </c>
      <c r="P156" s="17">
        <f t="shared" si="32"/>
        <v>1.44</v>
      </c>
      <c r="Q156" s="17"/>
      <c r="R156" s="24"/>
      <c r="U156" s="22" t="s">
        <v>33</v>
      </c>
      <c r="V156" s="18"/>
      <c r="W156" s="17" t="s">
        <v>33</v>
      </c>
      <c r="X156" s="17" t="s">
        <v>33</v>
      </c>
      <c r="Y156" s="17" t="s">
        <v>36</v>
      </c>
      <c r="Z156" s="17" t="s">
        <v>33</v>
      </c>
      <c r="AA156" s="17" t="s">
        <v>33</v>
      </c>
      <c r="AB156" s="17" t="s">
        <v>33</v>
      </c>
      <c r="AC156" s="17" t="s">
        <v>33</v>
      </c>
      <c r="AD156" s="17" t="s">
        <v>33</v>
      </c>
      <c r="AE156" s="17" t="s">
        <v>33</v>
      </c>
      <c r="AF156" s="20"/>
      <c r="AG156" s="17"/>
      <c r="AH156" s="17"/>
      <c r="AI156" s="17"/>
    </row>
    <row r="157" ht="18.75" customHeight="1">
      <c r="A157" s="14">
        <v>123.0</v>
      </c>
      <c r="B157" s="15"/>
      <c r="C157" s="16">
        <v>42522.0</v>
      </c>
      <c r="D157" s="17">
        <f t="array" ref="D157">IFS(AND(A157=A156, NOT(ISBLANK(E156))), E156, A157 &lt;&gt; A156, E157, A156=A157, D156)</f>
        <v>0</v>
      </c>
      <c r="E157" s="18"/>
      <c r="F157" s="18"/>
      <c r="G157" s="18"/>
      <c r="H157" s="19"/>
      <c r="I157" s="19">
        <v>1.34</v>
      </c>
      <c r="J157" s="19"/>
      <c r="K157" s="19"/>
      <c r="L157" s="19"/>
      <c r="M157" s="19"/>
      <c r="N157" s="19">
        <v>1.47</v>
      </c>
      <c r="O157" s="23">
        <f t="shared" si="31"/>
        <v>-0.13</v>
      </c>
      <c r="P157" s="17">
        <f t="shared" si="32"/>
        <v>1.405</v>
      </c>
      <c r="Q157" s="17"/>
      <c r="R157" s="24"/>
      <c r="U157" s="22" t="s">
        <v>33</v>
      </c>
      <c r="V157" s="18"/>
      <c r="W157" s="17" t="s">
        <v>33</v>
      </c>
      <c r="X157" s="17" t="s">
        <v>33</v>
      </c>
      <c r="Y157" s="17" t="s">
        <v>36</v>
      </c>
      <c r="Z157" s="17" t="s">
        <v>33</v>
      </c>
      <c r="AA157" s="17" t="s">
        <v>33</v>
      </c>
      <c r="AB157" s="17" t="s">
        <v>33</v>
      </c>
      <c r="AC157" s="17" t="s">
        <v>33</v>
      </c>
      <c r="AD157" s="17" t="s">
        <v>33</v>
      </c>
      <c r="AE157" s="17" t="s">
        <v>33</v>
      </c>
      <c r="AF157" s="20"/>
      <c r="AG157" s="17"/>
      <c r="AH157" s="17"/>
      <c r="AI157" s="17"/>
    </row>
    <row r="158" ht="18.75" customHeight="1">
      <c r="A158" s="14">
        <v>123.0</v>
      </c>
      <c r="B158" s="15"/>
      <c r="C158" s="16">
        <v>42523.0</v>
      </c>
      <c r="D158" s="17">
        <f t="array" ref="D158">IFS(AND(A158=A157, NOT(ISBLANK(E157))), E157, A158 &lt;&gt; A157, E158, A157=A158, D157)</f>
        <v>0</v>
      </c>
      <c r="E158" s="18"/>
      <c r="F158" s="18"/>
      <c r="G158" s="18"/>
      <c r="H158" s="19"/>
      <c r="I158" s="19">
        <v>1.5</v>
      </c>
      <c r="J158" s="19"/>
      <c r="K158" s="19"/>
      <c r="L158" s="19"/>
      <c r="M158" s="19"/>
      <c r="N158" s="19">
        <v>1.45</v>
      </c>
      <c r="O158" s="23">
        <f t="shared" si="31"/>
        <v>0.05</v>
      </c>
      <c r="P158" s="17">
        <f t="shared" si="32"/>
        <v>1.475</v>
      </c>
      <c r="Q158" s="17"/>
      <c r="R158" s="24"/>
      <c r="U158" s="22" t="s">
        <v>33</v>
      </c>
      <c r="V158" s="18"/>
      <c r="W158" s="17" t="s">
        <v>33</v>
      </c>
      <c r="X158" s="17" t="s">
        <v>33</v>
      </c>
      <c r="Y158" s="17" t="s">
        <v>36</v>
      </c>
      <c r="Z158" s="17" t="s">
        <v>33</v>
      </c>
      <c r="AA158" s="17" t="s">
        <v>33</v>
      </c>
      <c r="AB158" s="17" t="s">
        <v>33</v>
      </c>
      <c r="AC158" s="17" t="s">
        <v>33</v>
      </c>
      <c r="AD158" s="17" t="s">
        <v>33</v>
      </c>
      <c r="AE158" s="17" t="s">
        <v>33</v>
      </c>
      <c r="AF158" s="20"/>
      <c r="AG158" s="17"/>
      <c r="AH158" s="17"/>
      <c r="AI158" s="17"/>
    </row>
    <row r="159" ht="18.75" customHeight="1">
      <c r="A159" s="14">
        <v>123.0</v>
      </c>
      <c r="B159" s="15"/>
      <c r="C159" s="16">
        <v>42523.0</v>
      </c>
      <c r="D159" s="17">
        <f t="array" ref="D159">IFS(AND(A159=A158, NOT(ISBLANK(E158))), E158, A159 &lt;&gt; A158, E159, A158=A159, D158)</f>
        <v>0</v>
      </c>
      <c r="E159" s="18"/>
      <c r="F159" s="18"/>
      <c r="G159" s="18"/>
      <c r="H159" s="19"/>
      <c r="I159" s="19">
        <v>1.4</v>
      </c>
      <c r="J159" s="19"/>
      <c r="K159" s="19"/>
      <c r="L159" s="19"/>
      <c r="M159" s="19"/>
      <c r="N159" s="19">
        <v>1.38</v>
      </c>
      <c r="O159" s="23">
        <f t="shared" si="31"/>
        <v>0.02</v>
      </c>
      <c r="P159" s="17">
        <f t="shared" si="32"/>
        <v>1.39</v>
      </c>
      <c r="Q159" s="17"/>
      <c r="R159" s="24"/>
      <c r="U159" s="22" t="s">
        <v>33</v>
      </c>
      <c r="V159" s="18"/>
      <c r="W159" s="17" t="s">
        <v>33</v>
      </c>
      <c r="X159" s="17" t="s">
        <v>33</v>
      </c>
      <c r="Y159" s="17" t="s">
        <v>36</v>
      </c>
      <c r="Z159" s="17" t="s">
        <v>33</v>
      </c>
      <c r="AA159" s="17" t="s">
        <v>33</v>
      </c>
      <c r="AB159" s="17" t="s">
        <v>33</v>
      </c>
      <c r="AC159" s="17" t="s">
        <v>33</v>
      </c>
      <c r="AD159" s="17" t="s">
        <v>33</v>
      </c>
      <c r="AE159" s="17" t="s">
        <v>33</v>
      </c>
      <c r="AF159" s="20"/>
      <c r="AG159" s="17"/>
      <c r="AH159" s="17"/>
      <c r="AI159" s="17"/>
    </row>
    <row r="160" ht="18.75" customHeight="1">
      <c r="A160" s="14">
        <v>128.0</v>
      </c>
      <c r="B160" s="15" t="s">
        <v>33</v>
      </c>
      <c r="C160" s="16">
        <v>42522.0</v>
      </c>
      <c r="D160" s="17">
        <f t="array" ref="D160">IFS(AND(A160=A159, NOT(ISBLANK(E159))), E159, A160 &lt;&gt; A159, E160, A159=A160, D159)</f>
        <v>0</v>
      </c>
      <c r="E160" s="18">
        <v>0.0</v>
      </c>
      <c r="F160" s="18"/>
      <c r="G160" s="18"/>
      <c r="H160" s="19"/>
      <c r="I160" s="19">
        <v>1.15</v>
      </c>
      <c r="J160" s="19"/>
      <c r="K160" s="19"/>
      <c r="L160" s="19"/>
      <c r="M160" s="19"/>
      <c r="N160" s="19">
        <v>1.2</v>
      </c>
      <c r="O160" s="23">
        <f t="shared" si="31"/>
        <v>-0.05</v>
      </c>
      <c r="P160" s="17">
        <f t="shared" si="32"/>
        <v>1.175</v>
      </c>
      <c r="Q160" s="17">
        <v>0.153309</v>
      </c>
      <c r="R160" s="24">
        <v>1.2</v>
      </c>
      <c r="S160" s="21">
        <v>28.0</v>
      </c>
      <c r="T160" s="21">
        <v>30.0</v>
      </c>
      <c r="U160" s="22" t="s">
        <v>33</v>
      </c>
      <c r="V160" s="18">
        <v>0.0</v>
      </c>
      <c r="W160" s="17" t="s">
        <v>33</v>
      </c>
      <c r="X160" s="17" t="s">
        <v>33</v>
      </c>
      <c r="Y160" s="17" t="s">
        <v>36</v>
      </c>
      <c r="Z160" s="17" t="s">
        <v>33</v>
      </c>
      <c r="AA160" s="17" t="s">
        <v>33</v>
      </c>
      <c r="AB160" s="17" t="s">
        <v>33</v>
      </c>
      <c r="AC160" s="17" t="s">
        <v>33</v>
      </c>
      <c r="AD160" s="17" t="s">
        <v>33</v>
      </c>
      <c r="AE160" s="17" t="s">
        <v>33</v>
      </c>
      <c r="AF160" s="20"/>
      <c r="AG160" s="17"/>
      <c r="AH160" s="17"/>
      <c r="AI160" s="17"/>
    </row>
    <row r="161" ht="18.75" customHeight="1">
      <c r="A161" s="14">
        <v>128.0</v>
      </c>
      <c r="B161" s="15"/>
      <c r="C161" s="16">
        <v>42522.0</v>
      </c>
      <c r="D161" s="17">
        <f t="array" ref="D161">IFS(AND(A161=A160, NOT(ISBLANK(E160))), E160, A161 &lt;&gt; A160, E161, A160=A161, D160)</f>
        <v>0</v>
      </c>
      <c r="E161" s="18"/>
      <c r="F161" s="18"/>
      <c r="G161" s="18"/>
      <c r="H161" s="19"/>
      <c r="I161" s="19">
        <v>1.18</v>
      </c>
      <c r="J161" s="19"/>
      <c r="K161" s="19"/>
      <c r="L161" s="19"/>
      <c r="M161" s="19"/>
      <c r="N161" s="19">
        <v>1.13</v>
      </c>
      <c r="O161" s="23">
        <f t="shared" si="31"/>
        <v>0.05</v>
      </c>
      <c r="P161" s="17">
        <f t="shared" si="32"/>
        <v>1.155</v>
      </c>
      <c r="Q161" s="17"/>
      <c r="R161" s="24"/>
      <c r="U161" s="22" t="s">
        <v>33</v>
      </c>
      <c r="V161" s="18"/>
      <c r="W161" s="17" t="s">
        <v>33</v>
      </c>
      <c r="X161" s="17" t="s">
        <v>33</v>
      </c>
      <c r="Y161" s="17" t="s">
        <v>36</v>
      </c>
      <c r="Z161" s="17" t="s">
        <v>33</v>
      </c>
      <c r="AA161" s="17" t="s">
        <v>33</v>
      </c>
      <c r="AB161" s="17" t="s">
        <v>33</v>
      </c>
      <c r="AC161" s="17" t="s">
        <v>33</v>
      </c>
      <c r="AD161" s="17" t="s">
        <v>33</v>
      </c>
      <c r="AE161" s="17" t="s">
        <v>33</v>
      </c>
      <c r="AF161" s="20"/>
      <c r="AG161" s="17"/>
      <c r="AH161" s="17"/>
      <c r="AI161" s="17"/>
    </row>
    <row r="162" ht="18.75" customHeight="1">
      <c r="A162" s="14">
        <v>130.0</v>
      </c>
      <c r="B162" s="15" t="s">
        <v>33</v>
      </c>
      <c r="C162" s="16">
        <v>42523.0</v>
      </c>
      <c r="D162" s="17">
        <f t="array" ref="D162">IFS(AND(A162=A161, NOT(ISBLANK(E161))), E161, A162 &lt;&gt; A161, E162, A161=A162, D161)</f>
        <v>0</v>
      </c>
      <c r="E162" s="18">
        <v>0.0</v>
      </c>
      <c r="F162" s="18"/>
      <c r="G162" s="18"/>
      <c r="H162" s="19"/>
      <c r="I162" s="19">
        <v>1.21</v>
      </c>
      <c r="J162" s="19"/>
      <c r="K162" s="19"/>
      <c r="L162" s="19"/>
      <c r="M162" s="19"/>
      <c r="N162" s="19">
        <v>1.21</v>
      </c>
      <c r="O162" s="23">
        <f t="shared" si="31"/>
        <v>0</v>
      </c>
      <c r="P162" s="17">
        <f t="shared" si="32"/>
        <v>1.21</v>
      </c>
      <c r="Q162" s="17">
        <v>0.128485</v>
      </c>
      <c r="R162" s="24">
        <v>1.37</v>
      </c>
      <c r="S162" s="21">
        <v>18.0</v>
      </c>
      <c r="T162" s="21">
        <v>30.0</v>
      </c>
      <c r="U162" s="22" t="s">
        <v>33</v>
      </c>
      <c r="V162" s="18">
        <v>0.0</v>
      </c>
      <c r="W162" s="17" t="s">
        <v>33</v>
      </c>
      <c r="X162" s="17" t="s">
        <v>33</v>
      </c>
      <c r="Y162" s="17" t="s">
        <v>36</v>
      </c>
      <c r="Z162" s="17" t="s">
        <v>33</v>
      </c>
      <c r="AA162" s="17" t="s">
        <v>33</v>
      </c>
      <c r="AB162" s="17" t="s">
        <v>33</v>
      </c>
      <c r="AC162" s="17" t="s">
        <v>33</v>
      </c>
      <c r="AD162" s="17" t="s">
        <v>33</v>
      </c>
      <c r="AE162" s="17" t="s">
        <v>33</v>
      </c>
      <c r="AF162" s="20"/>
      <c r="AG162" s="17"/>
      <c r="AH162" s="17"/>
      <c r="AI162" s="17"/>
    </row>
    <row r="163" ht="18.75" customHeight="1">
      <c r="A163" s="14">
        <v>130.0</v>
      </c>
      <c r="B163" s="15"/>
      <c r="C163" s="16">
        <v>42523.0</v>
      </c>
      <c r="D163" s="17">
        <f t="array" ref="D163">IFS(AND(A163=A162, NOT(ISBLANK(E162))), E162, A163 &lt;&gt; A162, E163, A162=A163, D162)</f>
        <v>0</v>
      </c>
      <c r="E163" s="18"/>
      <c r="F163" s="18"/>
      <c r="G163" s="18"/>
      <c r="H163" s="19"/>
      <c r="I163" s="19">
        <v>1.29</v>
      </c>
      <c r="J163" s="19"/>
      <c r="K163" s="19"/>
      <c r="L163" s="19"/>
      <c r="M163" s="19"/>
      <c r="N163" s="19">
        <v>1.26</v>
      </c>
      <c r="O163" s="23">
        <f t="shared" si="31"/>
        <v>0.03</v>
      </c>
      <c r="P163" s="17">
        <f t="shared" si="32"/>
        <v>1.275</v>
      </c>
      <c r="Q163" s="17"/>
      <c r="R163" s="24"/>
      <c r="U163" s="22" t="s">
        <v>33</v>
      </c>
      <c r="V163" s="18"/>
      <c r="W163" s="17" t="s">
        <v>33</v>
      </c>
      <c r="X163" s="17" t="s">
        <v>33</v>
      </c>
      <c r="Y163" s="17" t="s">
        <v>36</v>
      </c>
      <c r="Z163" s="17" t="s">
        <v>33</v>
      </c>
      <c r="AA163" s="17" t="s">
        <v>33</v>
      </c>
      <c r="AB163" s="17" t="s">
        <v>33</v>
      </c>
      <c r="AC163" s="17" t="s">
        <v>33</v>
      </c>
      <c r="AD163" s="17" t="s">
        <v>33</v>
      </c>
      <c r="AE163" s="17" t="s">
        <v>33</v>
      </c>
      <c r="AF163" s="20"/>
      <c r="AG163" s="17"/>
      <c r="AH163" s="17"/>
      <c r="AI163" s="17"/>
    </row>
    <row r="164" ht="18.75" customHeight="1">
      <c r="A164" s="14">
        <v>130.0</v>
      </c>
      <c r="B164" s="15"/>
      <c r="C164" s="16">
        <v>42524.0</v>
      </c>
      <c r="D164" s="17">
        <f t="array" ref="D164">IFS(AND(A164=A163, NOT(ISBLANK(E163))), E163, A164 &lt;&gt; A163, E164, A163=A164, D163)</f>
        <v>0</v>
      </c>
      <c r="E164" s="18"/>
      <c r="F164" s="18"/>
      <c r="G164" s="18"/>
      <c r="H164" s="19"/>
      <c r="I164" s="19">
        <v>1.37</v>
      </c>
      <c r="J164" s="19"/>
      <c r="K164" s="19"/>
      <c r="L164" s="19"/>
      <c r="M164" s="19"/>
      <c r="N164" s="19">
        <v>1.32</v>
      </c>
      <c r="O164" s="23">
        <f t="shared" si="31"/>
        <v>0.05</v>
      </c>
      <c r="P164" s="17">
        <f t="shared" si="32"/>
        <v>1.345</v>
      </c>
      <c r="Q164" s="17"/>
      <c r="R164" s="24"/>
      <c r="U164" s="22" t="s">
        <v>33</v>
      </c>
      <c r="V164" s="18"/>
      <c r="W164" s="17" t="s">
        <v>33</v>
      </c>
      <c r="X164" s="17" t="s">
        <v>33</v>
      </c>
      <c r="Y164" s="17" t="s">
        <v>36</v>
      </c>
      <c r="Z164" s="17" t="s">
        <v>33</v>
      </c>
      <c r="AA164" s="17" t="s">
        <v>33</v>
      </c>
      <c r="AB164" s="17" t="s">
        <v>33</v>
      </c>
      <c r="AC164" s="17" t="s">
        <v>33</v>
      </c>
      <c r="AD164" s="17" t="s">
        <v>33</v>
      </c>
      <c r="AE164" s="17" t="s">
        <v>33</v>
      </c>
      <c r="AF164" s="20"/>
      <c r="AG164" s="17"/>
      <c r="AH164" s="17"/>
      <c r="AI164" s="17"/>
    </row>
    <row r="165" ht="18.75" customHeight="1">
      <c r="A165" s="14">
        <v>130.0</v>
      </c>
      <c r="B165" s="15"/>
      <c r="C165" s="16">
        <v>42524.0</v>
      </c>
      <c r="D165" s="17">
        <f t="array" ref="D165">IFS(AND(A165=A164, NOT(ISBLANK(E164))), E164, A165 &lt;&gt; A164, E165, A164=A165, D164)</f>
        <v>0</v>
      </c>
      <c r="E165" s="18"/>
      <c r="F165" s="18"/>
      <c r="G165" s="18"/>
      <c r="H165" s="19"/>
      <c r="I165" s="19">
        <v>1.34</v>
      </c>
      <c r="J165" s="19"/>
      <c r="K165" s="19"/>
      <c r="L165" s="19"/>
      <c r="M165" s="19"/>
      <c r="N165" s="19">
        <v>1.35</v>
      </c>
      <c r="O165" s="23">
        <f t="shared" si="31"/>
        <v>-0.01</v>
      </c>
      <c r="P165" s="17">
        <f t="shared" si="32"/>
        <v>1.345</v>
      </c>
      <c r="Q165" s="17"/>
      <c r="R165" s="24"/>
      <c r="U165" s="22" t="s">
        <v>33</v>
      </c>
      <c r="V165" s="18"/>
      <c r="W165" s="17" t="s">
        <v>33</v>
      </c>
      <c r="X165" s="17" t="s">
        <v>33</v>
      </c>
      <c r="Y165" s="17" t="s">
        <v>36</v>
      </c>
      <c r="Z165" s="17" t="s">
        <v>33</v>
      </c>
      <c r="AA165" s="17" t="s">
        <v>33</v>
      </c>
      <c r="AB165" s="17" t="s">
        <v>33</v>
      </c>
      <c r="AC165" s="17" t="s">
        <v>33</v>
      </c>
      <c r="AD165" s="17" t="s">
        <v>33</v>
      </c>
      <c r="AE165" s="17" t="s">
        <v>33</v>
      </c>
      <c r="AF165" s="20"/>
      <c r="AG165" s="17"/>
      <c r="AH165" s="17"/>
      <c r="AI165" s="17"/>
    </row>
    <row r="166" ht="18.75" customHeight="1">
      <c r="A166" s="14">
        <v>131.0</v>
      </c>
      <c r="B166" s="15" t="s">
        <v>33</v>
      </c>
      <c r="C166" s="16">
        <v>42523.0</v>
      </c>
      <c r="D166" s="17">
        <f t="array" ref="D166">IFS(AND(A166=A165, NOT(ISBLANK(E165))), E165, A166 &lt;&gt; A165, E166, A165=A166, D165)</f>
        <v>0</v>
      </c>
      <c r="E166" s="18">
        <v>0.0</v>
      </c>
      <c r="F166" s="18"/>
      <c r="G166" s="18"/>
      <c r="H166" s="19"/>
      <c r="I166" s="19">
        <v>1.41</v>
      </c>
      <c r="J166" s="19"/>
      <c r="K166" s="19"/>
      <c r="L166" s="19"/>
      <c r="M166" s="19"/>
      <c r="N166" s="19">
        <v>1.35</v>
      </c>
      <c r="O166" s="23">
        <f t="shared" si="31"/>
        <v>0.06</v>
      </c>
      <c r="P166" s="17">
        <f t="shared" si="32"/>
        <v>1.38</v>
      </c>
      <c r="Q166" s="17">
        <v>0.15568</v>
      </c>
      <c r="R166" s="24">
        <v>1.44</v>
      </c>
      <c r="S166" s="21">
        <v>17.0</v>
      </c>
      <c r="T166" s="21">
        <v>30.0</v>
      </c>
      <c r="U166" s="22" t="s">
        <v>33</v>
      </c>
      <c r="V166" s="18">
        <v>0.0</v>
      </c>
      <c r="W166" s="17" t="s">
        <v>33</v>
      </c>
      <c r="X166" s="17" t="s">
        <v>33</v>
      </c>
      <c r="Y166" s="17" t="s">
        <v>36</v>
      </c>
      <c r="Z166" s="17" t="s">
        <v>33</v>
      </c>
      <c r="AA166" s="17" t="s">
        <v>33</v>
      </c>
      <c r="AB166" s="17" t="s">
        <v>33</v>
      </c>
      <c r="AC166" s="17" t="s">
        <v>33</v>
      </c>
      <c r="AD166" s="17" t="s">
        <v>33</v>
      </c>
      <c r="AE166" s="17" t="s">
        <v>33</v>
      </c>
      <c r="AF166" s="20"/>
      <c r="AG166" s="17"/>
      <c r="AH166" s="17"/>
      <c r="AI166" s="17"/>
    </row>
    <row r="167" ht="18.75" customHeight="1">
      <c r="A167" s="14">
        <v>131.0</v>
      </c>
      <c r="B167" s="15"/>
      <c r="C167" s="16">
        <v>42524.0</v>
      </c>
      <c r="D167" s="17">
        <f t="array" ref="D167">IFS(AND(A167=A166, NOT(ISBLANK(E166))), E166, A167 &lt;&gt; A166, E167, A166=A167, D166)</f>
        <v>0</v>
      </c>
      <c r="E167" s="18"/>
      <c r="F167" s="18"/>
      <c r="G167" s="18"/>
      <c r="H167" s="19"/>
      <c r="I167" s="19">
        <v>1.32</v>
      </c>
      <c r="J167" s="19"/>
      <c r="K167" s="19"/>
      <c r="L167" s="19"/>
      <c r="M167" s="19"/>
      <c r="N167" s="19">
        <v>1.3</v>
      </c>
      <c r="O167" s="23">
        <f t="shared" si="31"/>
        <v>0.02</v>
      </c>
      <c r="P167" s="17">
        <f t="shared" si="32"/>
        <v>1.31</v>
      </c>
      <c r="Q167" s="17"/>
      <c r="R167" s="24"/>
      <c r="U167" s="22" t="s">
        <v>33</v>
      </c>
      <c r="V167" s="18"/>
      <c r="W167" s="17" t="s">
        <v>33</v>
      </c>
      <c r="X167" s="17" t="s">
        <v>33</v>
      </c>
      <c r="Y167" s="17" t="s">
        <v>36</v>
      </c>
      <c r="Z167" s="17" t="s">
        <v>33</v>
      </c>
      <c r="AA167" s="17" t="s">
        <v>33</v>
      </c>
      <c r="AB167" s="17" t="s">
        <v>33</v>
      </c>
      <c r="AC167" s="17" t="s">
        <v>33</v>
      </c>
      <c r="AD167" s="17" t="s">
        <v>33</v>
      </c>
      <c r="AE167" s="17" t="s">
        <v>33</v>
      </c>
      <c r="AF167" s="20"/>
      <c r="AG167" s="17"/>
      <c r="AH167" s="17"/>
      <c r="AI167" s="17"/>
    </row>
    <row r="168" ht="18.75" customHeight="1">
      <c r="A168" s="14">
        <v>131.0</v>
      </c>
      <c r="B168" s="15"/>
      <c r="C168" s="16">
        <v>42524.0</v>
      </c>
      <c r="D168" s="17">
        <f t="array" ref="D168">IFS(AND(A168=A167, NOT(ISBLANK(E167))), E167, A168 &lt;&gt; A167, E168, A167=A168, D167)</f>
        <v>0</v>
      </c>
      <c r="E168" s="18"/>
      <c r="F168" s="18"/>
      <c r="G168" s="18"/>
      <c r="H168" s="19"/>
      <c r="I168" s="19">
        <v>1.38</v>
      </c>
      <c r="J168" s="19"/>
      <c r="K168" s="19"/>
      <c r="L168" s="19"/>
      <c r="M168" s="19"/>
      <c r="N168" s="19">
        <v>1.44</v>
      </c>
      <c r="O168" s="23">
        <f t="shared" si="31"/>
        <v>-0.06</v>
      </c>
      <c r="P168" s="17">
        <f t="shared" si="32"/>
        <v>1.41</v>
      </c>
      <c r="Q168" s="17"/>
      <c r="R168" s="24"/>
      <c r="U168" s="22" t="s">
        <v>33</v>
      </c>
      <c r="V168" s="18"/>
      <c r="W168" s="17" t="s">
        <v>33</v>
      </c>
      <c r="X168" s="17" t="s">
        <v>33</v>
      </c>
      <c r="Y168" s="17" t="s">
        <v>36</v>
      </c>
      <c r="Z168" s="17" t="s">
        <v>33</v>
      </c>
      <c r="AA168" s="17" t="s">
        <v>33</v>
      </c>
      <c r="AB168" s="17" t="s">
        <v>33</v>
      </c>
      <c r="AC168" s="17" t="s">
        <v>33</v>
      </c>
      <c r="AD168" s="17" t="s">
        <v>33</v>
      </c>
      <c r="AE168" s="17" t="s">
        <v>33</v>
      </c>
      <c r="AF168" s="20"/>
      <c r="AG168" s="17"/>
      <c r="AH168" s="17"/>
      <c r="AI168" s="17"/>
    </row>
    <row r="169" ht="18.75" customHeight="1">
      <c r="A169" s="14">
        <v>131.0</v>
      </c>
      <c r="B169" s="15"/>
      <c r="C169" s="16">
        <v>42525.0</v>
      </c>
      <c r="D169" s="17">
        <f t="array" ref="D169">IFS(AND(A169=A168, NOT(ISBLANK(E168))), E168, A169 &lt;&gt; A168, E169, A168=A169, D168)</f>
        <v>0</v>
      </c>
      <c r="E169" s="18"/>
      <c r="F169" s="18"/>
      <c r="G169" s="18"/>
      <c r="H169" s="19"/>
      <c r="I169" s="19">
        <v>1.32</v>
      </c>
      <c r="J169" s="19"/>
      <c r="K169" s="19"/>
      <c r="L169" s="19"/>
      <c r="M169" s="19"/>
      <c r="N169" s="19">
        <v>1.24</v>
      </c>
      <c r="O169" s="23">
        <f t="shared" si="31"/>
        <v>0.08</v>
      </c>
      <c r="P169" s="17">
        <f t="shared" si="32"/>
        <v>1.28</v>
      </c>
      <c r="Q169" s="17"/>
      <c r="R169" s="24"/>
      <c r="U169" s="22" t="s">
        <v>33</v>
      </c>
      <c r="V169" s="18"/>
      <c r="W169" s="17" t="s">
        <v>33</v>
      </c>
      <c r="X169" s="17" t="s">
        <v>33</v>
      </c>
      <c r="Y169" s="17" t="s">
        <v>36</v>
      </c>
      <c r="Z169" s="17" t="s">
        <v>33</v>
      </c>
      <c r="AA169" s="17" t="s">
        <v>33</v>
      </c>
      <c r="AB169" s="17" t="s">
        <v>33</v>
      </c>
      <c r="AC169" s="17" t="s">
        <v>33</v>
      </c>
      <c r="AD169" s="17" t="s">
        <v>33</v>
      </c>
      <c r="AE169" s="17" t="s">
        <v>33</v>
      </c>
      <c r="AF169" s="20"/>
      <c r="AG169" s="17"/>
      <c r="AH169" s="17"/>
      <c r="AI169" s="17"/>
    </row>
    <row r="170" ht="18.75" customHeight="1">
      <c r="A170" s="14">
        <v>131.0</v>
      </c>
      <c r="B170" s="15"/>
      <c r="C170" s="16">
        <v>42526.0</v>
      </c>
      <c r="D170" s="17">
        <f t="array" ref="D170">IFS(AND(A170=A169, NOT(ISBLANK(E169))), E169, A170 &lt;&gt; A169, E170, A169=A170, D169)</f>
        <v>0</v>
      </c>
      <c r="E170" s="18"/>
      <c r="F170" s="18"/>
      <c r="G170" s="18"/>
      <c r="H170" s="19"/>
      <c r="I170" s="19">
        <v>1.29</v>
      </c>
      <c r="J170" s="19"/>
      <c r="K170" s="19"/>
      <c r="L170" s="19"/>
      <c r="M170" s="19"/>
      <c r="N170" s="19">
        <v>1.31</v>
      </c>
      <c r="O170" s="23">
        <f t="shared" si="31"/>
        <v>-0.02</v>
      </c>
      <c r="P170" s="17">
        <f t="shared" si="32"/>
        <v>1.3</v>
      </c>
      <c r="Q170" s="17"/>
      <c r="R170" s="24"/>
      <c r="U170" s="22" t="s">
        <v>33</v>
      </c>
      <c r="V170" s="18"/>
      <c r="W170" s="17" t="s">
        <v>33</v>
      </c>
      <c r="X170" s="17" t="s">
        <v>33</v>
      </c>
      <c r="Y170" s="17" t="s">
        <v>36</v>
      </c>
      <c r="Z170" s="17" t="s">
        <v>33</v>
      </c>
      <c r="AA170" s="17" t="s">
        <v>33</v>
      </c>
      <c r="AB170" s="17" t="s">
        <v>33</v>
      </c>
      <c r="AC170" s="17" t="s">
        <v>33</v>
      </c>
      <c r="AD170" s="17" t="s">
        <v>33</v>
      </c>
      <c r="AE170" s="17" t="s">
        <v>33</v>
      </c>
      <c r="AF170" s="20"/>
      <c r="AG170" s="17"/>
      <c r="AH170" s="17"/>
      <c r="AI170" s="17"/>
    </row>
    <row r="171" ht="18.75" customHeight="1">
      <c r="A171" s="14">
        <v>131.0</v>
      </c>
      <c r="B171" s="15"/>
      <c r="C171" s="16">
        <v>42527.0</v>
      </c>
      <c r="D171" s="17">
        <f t="array" ref="D171">IFS(AND(A171=A170, NOT(ISBLANK(E170))), E170, A171 &lt;&gt; A170, E171, A170=A171, D170)</f>
        <v>0</v>
      </c>
      <c r="E171" s="18"/>
      <c r="F171" s="18"/>
      <c r="G171" s="18"/>
      <c r="H171" s="19"/>
      <c r="I171" s="19">
        <v>1.38</v>
      </c>
      <c r="J171" s="19"/>
      <c r="K171" s="19"/>
      <c r="L171" s="19"/>
      <c r="M171" s="19"/>
      <c r="N171" s="19">
        <v>1.37</v>
      </c>
      <c r="O171" s="23">
        <f t="shared" si="31"/>
        <v>0.01</v>
      </c>
      <c r="P171" s="17">
        <f t="shared" si="32"/>
        <v>1.375</v>
      </c>
      <c r="Q171" s="17"/>
      <c r="R171" s="24"/>
      <c r="U171" s="22" t="s">
        <v>33</v>
      </c>
      <c r="V171" s="18"/>
      <c r="W171" s="17" t="s">
        <v>33</v>
      </c>
      <c r="X171" s="17" t="s">
        <v>33</v>
      </c>
      <c r="Y171" s="17" t="s">
        <v>36</v>
      </c>
      <c r="Z171" s="17" t="s">
        <v>33</v>
      </c>
      <c r="AA171" s="17" t="s">
        <v>33</v>
      </c>
      <c r="AB171" s="17" t="s">
        <v>33</v>
      </c>
      <c r="AC171" s="17" t="s">
        <v>33</v>
      </c>
      <c r="AD171" s="17" t="s">
        <v>33</v>
      </c>
      <c r="AE171" s="17" t="s">
        <v>33</v>
      </c>
      <c r="AF171" s="20"/>
      <c r="AG171" s="17"/>
      <c r="AH171" s="17"/>
      <c r="AI171" s="17"/>
    </row>
    <row r="172" ht="18.75" customHeight="1">
      <c r="A172" s="14">
        <v>131.0</v>
      </c>
      <c r="B172" s="15"/>
      <c r="C172" s="16">
        <v>42527.0</v>
      </c>
      <c r="D172" s="17">
        <f t="array" ref="D172">IFS(AND(A172=A171, NOT(ISBLANK(E171))), E171, A172 &lt;&gt; A171, E172, A171=A172, D171)</f>
        <v>0</v>
      </c>
      <c r="E172" s="18"/>
      <c r="F172" s="18"/>
      <c r="G172" s="18"/>
      <c r="H172" s="19"/>
      <c r="I172" s="19">
        <v>1.25</v>
      </c>
      <c r="J172" s="19"/>
      <c r="K172" s="19"/>
      <c r="L172" s="19"/>
      <c r="M172" s="19"/>
      <c r="N172" s="19">
        <v>1.23</v>
      </c>
      <c r="O172" s="23">
        <f t="shared" si="31"/>
        <v>0.02</v>
      </c>
      <c r="P172" s="17">
        <f t="shared" si="32"/>
        <v>1.24</v>
      </c>
      <c r="Q172" s="17"/>
      <c r="R172" s="24"/>
      <c r="U172" s="22" t="s">
        <v>33</v>
      </c>
      <c r="V172" s="18"/>
      <c r="W172" s="17" t="s">
        <v>33</v>
      </c>
      <c r="X172" s="17" t="s">
        <v>33</v>
      </c>
      <c r="Y172" s="17" t="s">
        <v>36</v>
      </c>
      <c r="Z172" s="17" t="s">
        <v>33</v>
      </c>
      <c r="AA172" s="17" t="s">
        <v>33</v>
      </c>
      <c r="AB172" s="17" t="s">
        <v>33</v>
      </c>
      <c r="AC172" s="17" t="s">
        <v>33</v>
      </c>
      <c r="AD172" s="17" t="s">
        <v>33</v>
      </c>
      <c r="AE172" s="17" t="s">
        <v>33</v>
      </c>
      <c r="AF172" s="20"/>
      <c r="AG172" s="17"/>
      <c r="AH172" s="17"/>
      <c r="AI172" s="17"/>
    </row>
    <row r="173" ht="18.75" customHeight="1">
      <c r="A173" s="14">
        <v>133.0</v>
      </c>
      <c r="B173" s="15" t="s">
        <v>33</v>
      </c>
      <c r="C173" s="16">
        <v>42524.0</v>
      </c>
      <c r="D173" s="17">
        <f t="array" ref="D173">IFS(AND(A173=A172, NOT(ISBLANK(E172))), E172, A173 &lt;&gt; A172, E173, A172=A173, D172)</f>
        <v>0</v>
      </c>
      <c r="E173" s="18">
        <v>0.0</v>
      </c>
      <c r="F173" s="18"/>
      <c r="G173" s="18"/>
      <c r="H173" s="19"/>
      <c r="I173" s="19">
        <v>1.36</v>
      </c>
      <c r="J173" s="19"/>
      <c r="K173" s="19"/>
      <c r="L173" s="19"/>
      <c r="M173" s="19"/>
      <c r="N173" s="19">
        <v>1.37</v>
      </c>
      <c r="O173" s="23">
        <f t="shared" si="31"/>
        <v>-0.01</v>
      </c>
      <c r="P173" s="17">
        <f t="shared" si="32"/>
        <v>1.365</v>
      </c>
      <c r="Q173" s="17">
        <v>0.139913</v>
      </c>
      <c r="R173" s="24">
        <v>1.41</v>
      </c>
      <c r="S173" s="21">
        <v>26.0</v>
      </c>
      <c r="T173" s="21">
        <v>30.0</v>
      </c>
      <c r="U173" s="22" t="s">
        <v>33</v>
      </c>
      <c r="V173" s="18">
        <v>0.0</v>
      </c>
      <c r="W173" s="17" t="s">
        <v>33</v>
      </c>
      <c r="X173" s="17" t="s">
        <v>33</v>
      </c>
      <c r="Y173" s="17" t="s">
        <v>36</v>
      </c>
      <c r="Z173" s="17" t="s">
        <v>33</v>
      </c>
      <c r="AA173" s="17" t="s">
        <v>33</v>
      </c>
      <c r="AB173" s="17" t="s">
        <v>33</v>
      </c>
      <c r="AC173" s="17" t="s">
        <v>33</v>
      </c>
      <c r="AD173" s="17" t="s">
        <v>33</v>
      </c>
      <c r="AE173" s="17" t="s">
        <v>33</v>
      </c>
      <c r="AF173" s="20"/>
      <c r="AG173" s="17"/>
      <c r="AH173" s="17"/>
      <c r="AI173" s="17"/>
    </row>
    <row r="174" ht="18.75" customHeight="1">
      <c r="A174" s="14">
        <v>133.0</v>
      </c>
      <c r="B174" s="15"/>
      <c r="C174" s="16">
        <v>42524.0</v>
      </c>
      <c r="D174" s="17">
        <f t="array" ref="D174">IFS(AND(A174=A173, NOT(ISBLANK(E173))), E173, A174 &lt;&gt; A173, E174, A173=A174, D173)</f>
        <v>0</v>
      </c>
      <c r="E174" s="18"/>
      <c r="F174" s="18"/>
      <c r="G174" s="18"/>
      <c r="H174" s="19"/>
      <c r="I174" s="19">
        <v>1.35</v>
      </c>
      <c r="J174" s="19"/>
      <c r="K174" s="19"/>
      <c r="L174" s="19"/>
      <c r="M174" s="19"/>
      <c r="N174" s="19">
        <v>1.37</v>
      </c>
      <c r="O174" s="23">
        <f t="shared" si="31"/>
        <v>-0.02</v>
      </c>
      <c r="P174" s="17">
        <f t="shared" si="32"/>
        <v>1.36</v>
      </c>
      <c r="Q174" s="17"/>
      <c r="R174" s="24"/>
      <c r="U174" s="22" t="s">
        <v>33</v>
      </c>
      <c r="V174" s="18"/>
      <c r="W174" s="17" t="s">
        <v>33</v>
      </c>
      <c r="X174" s="17" t="s">
        <v>33</v>
      </c>
      <c r="Y174" s="17" t="s">
        <v>36</v>
      </c>
      <c r="Z174" s="17" t="s">
        <v>33</v>
      </c>
      <c r="AA174" s="17" t="s">
        <v>33</v>
      </c>
      <c r="AB174" s="17" t="s">
        <v>33</v>
      </c>
      <c r="AC174" s="17" t="s">
        <v>33</v>
      </c>
      <c r="AD174" s="17" t="s">
        <v>33</v>
      </c>
      <c r="AE174" s="17" t="s">
        <v>33</v>
      </c>
      <c r="AF174" s="20"/>
      <c r="AG174" s="17"/>
      <c r="AH174" s="17"/>
      <c r="AI174" s="17"/>
    </row>
    <row r="175" ht="18.75" customHeight="1">
      <c r="A175" s="14">
        <v>133.0</v>
      </c>
      <c r="B175" s="15"/>
      <c r="C175" s="16">
        <v>42525.0</v>
      </c>
      <c r="D175" s="17">
        <f t="array" ref="D175">IFS(AND(A175=A174, NOT(ISBLANK(E174))), E174, A175 &lt;&gt; A174, E175, A174=A175, D174)</f>
        <v>0</v>
      </c>
      <c r="E175" s="18"/>
      <c r="F175" s="18"/>
      <c r="G175" s="18"/>
      <c r="H175" s="19"/>
      <c r="I175" s="19">
        <v>1.38</v>
      </c>
      <c r="J175" s="19"/>
      <c r="K175" s="19"/>
      <c r="L175" s="19"/>
      <c r="M175" s="19"/>
      <c r="N175" s="19">
        <v>1.35</v>
      </c>
      <c r="O175" s="23">
        <f t="shared" si="31"/>
        <v>0.03</v>
      </c>
      <c r="P175" s="17">
        <f t="shared" si="32"/>
        <v>1.365</v>
      </c>
      <c r="Q175" s="17"/>
      <c r="R175" s="24"/>
      <c r="U175" s="22" t="s">
        <v>33</v>
      </c>
      <c r="V175" s="18"/>
      <c r="W175" s="17" t="s">
        <v>33</v>
      </c>
      <c r="X175" s="17" t="s">
        <v>33</v>
      </c>
      <c r="Y175" s="17" t="s">
        <v>36</v>
      </c>
      <c r="Z175" s="17" t="s">
        <v>33</v>
      </c>
      <c r="AA175" s="17" t="s">
        <v>33</v>
      </c>
      <c r="AB175" s="17" t="s">
        <v>33</v>
      </c>
      <c r="AC175" s="17" t="s">
        <v>33</v>
      </c>
      <c r="AD175" s="17" t="s">
        <v>33</v>
      </c>
      <c r="AE175" s="17" t="s">
        <v>33</v>
      </c>
      <c r="AF175" s="20"/>
      <c r="AG175" s="17"/>
      <c r="AH175" s="17"/>
      <c r="AI175" s="17"/>
    </row>
    <row r="176" ht="18.75" customHeight="1">
      <c r="A176" s="14">
        <v>133.0</v>
      </c>
      <c r="B176" s="15"/>
      <c r="C176" s="16">
        <v>42526.0</v>
      </c>
      <c r="D176" s="17">
        <f t="array" ref="D176">IFS(AND(A176=A175, NOT(ISBLANK(E175))), E175, A176 &lt;&gt; A175, E176, A175=A176, D175)</f>
        <v>0</v>
      </c>
      <c r="E176" s="18"/>
      <c r="F176" s="18"/>
      <c r="G176" s="18"/>
      <c r="H176" s="19"/>
      <c r="I176" s="19">
        <v>1.41</v>
      </c>
      <c r="J176" s="19"/>
      <c r="K176" s="19"/>
      <c r="L176" s="19"/>
      <c r="M176" s="19"/>
      <c r="N176" s="19">
        <v>1.39</v>
      </c>
      <c r="O176" s="23">
        <f t="shared" si="31"/>
        <v>0.02</v>
      </c>
      <c r="P176" s="17">
        <f t="shared" si="32"/>
        <v>1.4</v>
      </c>
      <c r="Q176" s="17"/>
      <c r="R176" s="24"/>
      <c r="U176" s="22" t="s">
        <v>33</v>
      </c>
      <c r="V176" s="18"/>
      <c r="W176" s="17" t="s">
        <v>33</v>
      </c>
      <c r="X176" s="17" t="s">
        <v>33</v>
      </c>
      <c r="Y176" s="17" t="s">
        <v>36</v>
      </c>
      <c r="Z176" s="17" t="s">
        <v>33</v>
      </c>
      <c r="AA176" s="17" t="s">
        <v>33</v>
      </c>
      <c r="AB176" s="17" t="s">
        <v>33</v>
      </c>
      <c r="AC176" s="17" t="s">
        <v>33</v>
      </c>
      <c r="AD176" s="17" t="s">
        <v>33</v>
      </c>
      <c r="AE176" s="17" t="s">
        <v>33</v>
      </c>
      <c r="AF176" s="20"/>
      <c r="AG176" s="17"/>
      <c r="AH176" s="17"/>
      <c r="AI176" s="17"/>
    </row>
    <row r="177" ht="18.75" customHeight="1">
      <c r="A177" s="14">
        <v>133.0</v>
      </c>
      <c r="B177" s="15"/>
      <c r="C177" s="16">
        <v>42527.0</v>
      </c>
      <c r="D177" s="17">
        <f t="array" ref="D177">IFS(AND(A177=A176, NOT(ISBLANK(E176))), E176, A177 &lt;&gt; A176, E177, A176=A177, D176)</f>
        <v>0</v>
      </c>
      <c r="E177" s="18"/>
      <c r="F177" s="18"/>
      <c r="G177" s="18"/>
      <c r="H177" s="19"/>
      <c r="I177" s="19">
        <v>1.35</v>
      </c>
      <c r="J177" s="19"/>
      <c r="K177" s="19"/>
      <c r="L177" s="19"/>
      <c r="M177" s="19"/>
      <c r="N177" s="19">
        <v>1.34</v>
      </c>
      <c r="O177" s="23">
        <f t="shared" si="31"/>
        <v>0.01</v>
      </c>
      <c r="P177" s="17">
        <f t="shared" si="32"/>
        <v>1.345</v>
      </c>
      <c r="Q177" s="17"/>
      <c r="R177" s="24"/>
      <c r="U177" s="22" t="s">
        <v>33</v>
      </c>
      <c r="V177" s="18"/>
      <c r="W177" s="17" t="s">
        <v>33</v>
      </c>
      <c r="X177" s="17" t="s">
        <v>33</v>
      </c>
      <c r="Y177" s="17" t="s">
        <v>36</v>
      </c>
      <c r="Z177" s="17" t="s">
        <v>33</v>
      </c>
      <c r="AA177" s="17" t="s">
        <v>33</v>
      </c>
      <c r="AB177" s="17" t="s">
        <v>33</v>
      </c>
      <c r="AC177" s="17" t="s">
        <v>33</v>
      </c>
      <c r="AD177" s="17" t="s">
        <v>33</v>
      </c>
      <c r="AE177" s="17" t="s">
        <v>33</v>
      </c>
      <c r="AF177" s="20"/>
      <c r="AG177" s="17"/>
      <c r="AH177" s="17"/>
      <c r="AI177" s="17"/>
    </row>
    <row r="178" ht="18.75" customHeight="1">
      <c r="A178" s="14">
        <v>134.0</v>
      </c>
      <c r="B178" s="15" t="s">
        <v>33</v>
      </c>
      <c r="C178" s="16">
        <v>42527.0</v>
      </c>
      <c r="D178" s="17">
        <f t="array" ref="D178">IFS(AND(A178=A177, NOT(ISBLANK(E177))), E177, A178 &lt;&gt; A177, E178, A177=A178, D177)</f>
        <v>0</v>
      </c>
      <c r="E178" s="18">
        <v>0.0</v>
      </c>
      <c r="F178" s="18"/>
      <c r="G178" s="18"/>
      <c r="H178" s="19"/>
      <c r="I178" s="19">
        <v>1.21</v>
      </c>
      <c r="J178" s="19"/>
      <c r="K178" s="19"/>
      <c r="L178" s="19"/>
      <c r="M178" s="19"/>
      <c r="N178" s="19">
        <v>1.26</v>
      </c>
      <c r="O178" s="23">
        <f t="shared" si="31"/>
        <v>-0.05</v>
      </c>
      <c r="P178" s="17">
        <f t="shared" si="32"/>
        <v>1.235</v>
      </c>
      <c r="Q178" s="17">
        <v>0.167895</v>
      </c>
      <c r="R178" s="24">
        <v>1.31</v>
      </c>
      <c r="S178" s="21" t="s">
        <v>33</v>
      </c>
      <c r="U178" s="22" t="s">
        <v>33</v>
      </c>
      <c r="V178" s="18">
        <v>0.0</v>
      </c>
      <c r="W178" s="17" t="s">
        <v>33</v>
      </c>
      <c r="X178" s="17" t="s">
        <v>33</v>
      </c>
      <c r="Y178" s="17" t="s">
        <v>36</v>
      </c>
      <c r="Z178" s="17" t="s">
        <v>33</v>
      </c>
      <c r="AA178" s="17" t="s">
        <v>33</v>
      </c>
      <c r="AB178" s="17" t="s">
        <v>33</v>
      </c>
      <c r="AC178" s="17" t="s">
        <v>33</v>
      </c>
      <c r="AD178" s="17" t="s">
        <v>33</v>
      </c>
      <c r="AE178" s="17" t="s">
        <v>33</v>
      </c>
      <c r="AF178" s="20"/>
      <c r="AG178" s="17"/>
      <c r="AH178" s="17"/>
      <c r="AI178" s="17"/>
    </row>
    <row r="179" ht="18.75" customHeight="1">
      <c r="A179" s="14">
        <v>134.0</v>
      </c>
      <c r="B179" s="15"/>
      <c r="C179" s="16">
        <v>42528.0</v>
      </c>
      <c r="D179" s="17">
        <f t="array" ref="D179">IFS(AND(A179=A178, NOT(ISBLANK(E178))), E178, A179 &lt;&gt; A178, E179, A178=A179, D178)</f>
        <v>0</v>
      </c>
      <c r="E179" s="18"/>
      <c r="F179" s="18"/>
      <c r="G179" s="18"/>
      <c r="H179" s="19"/>
      <c r="I179" s="19">
        <v>1.17</v>
      </c>
      <c r="J179" s="19"/>
      <c r="K179" s="19"/>
      <c r="L179" s="19"/>
      <c r="M179" s="19"/>
      <c r="N179" s="19">
        <v>1.09</v>
      </c>
      <c r="O179" s="23">
        <f t="shared" si="31"/>
        <v>0.08</v>
      </c>
      <c r="P179" s="17">
        <f t="shared" si="32"/>
        <v>1.13</v>
      </c>
      <c r="Q179" s="17"/>
      <c r="R179" s="24"/>
      <c r="U179" s="22" t="s">
        <v>33</v>
      </c>
      <c r="V179" s="18"/>
      <c r="W179" s="17" t="s">
        <v>33</v>
      </c>
      <c r="X179" s="17" t="s">
        <v>33</v>
      </c>
      <c r="Y179" s="17" t="s">
        <v>36</v>
      </c>
      <c r="Z179" s="17" t="s">
        <v>33</v>
      </c>
      <c r="AA179" s="17" t="s">
        <v>33</v>
      </c>
      <c r="AB179" s="17" t="s">
        <v>33</v>
      </c>
      <c r="AC179" s="17" t="s">
        <v>33</v>
      </c>
      <c r="AD179" s="17" t="s">
        <v>33</v>
      </c>
      <c r="AE179" s="17" t="s">
        <v>33</v>
      </c>
      <c r="AF179" s="20"/>
      <c r="AG179" s="17"/>
      <c r="AH179" s="17"/>
      <c r="AI179" s="17"/>
    </row>
    <row r="180" ht="18.75" customHeight="1">
      <c r="A180" s="14">
        <v>134.0</v>
      </c>
      <c r="B180" s="15"/>
      <c r="C180" s="16">
        <v>42529.0</v>
      </c>
      <c r="D180" s="17">
        <f t="array" ref="D180">IFS(AND(A180=A179, NOT(ISBLANK(E179))), E179, A180 &lt;&gt; A179, E180, A179=A180, D179)</f>
        <v>0</v>
      </c>
      <c r="E180" s="18"/>
      <c r="F180" s="18"/>
      <c r="G180" s="18"/>
      <c r="H180" s="19"/>
      <c r="I180" s="19">
        <v>1.31</v>
      </c>
      <c r="J180" s="19"/>
      <c r="K180" s="19"/>
      <c r="L180" s="19"/>
      <c r="M180" s="19"/>
      <c r="N180" s="19">
        <v>1.3</v>
      </c>
      <c r="O180" s="23">
        <f t="shared" si="31"/>
        <v>0.01</v>
      </c>
      <c r="P180" s="17">
        <f t="shared" si="32"/>
        <v>1.305</v>
      </c>
      <c r="Q180" s="17"/>
      <c r="R180" s="24"/>
      <c r="U180" s="22" t="s">
        <v>33</v>
      </c>
      <c r="V180" s="18"/>
      <c r="W180" s="17" t="s">
        <v>33</v>
      </c>
      <c r="X180" s="17" t="s">
        <v>33</v>
      </c>
      <c r="Y180" s="17" t="s">
        <v>36</v>
      </c>
      <c r="Z180" s="17" t="s">
        <v>33</v>
      </c>
      <c r="AA180" s="17" t="s">
        <v>33</v>
      </c>
      <c r="AB180" s="17" t="s">
        <v>33</v>
      </c>
      <c r="AC180" s="17" t="s">
        <v>33</v>
      </c>
      <c r="AD180" s="17" t="s">
        <v>33</v>
      </c>
      <c r="AE180" s="17" t="s">
        <v>33</v>
      </c>
      <c r="AF180" s="20"/>
      <c r="AG180" s="17"/>
      <c r="AH180" s="17"/>
      <c r="AI180" s="17"/>
    </row>
    <row r="181" ht="18.75" customHeight="1">
      <c r="A181" s="14">
        <v>137.0</v>
      </c>
      <c r="B181" s="15" t="s">
        <v>33</v>
      </c>
      <c r="C181" s="16">
        <v>42528.0</v>
      </c>
      <c r="D181" s="17">
        <f t="array" ref="D181">IFS(AND(A181=A180, NOT(ISBLANK(E180))), E180, A181 &lt;&gt; A180, E181, A180=A181, D180)</f>
        <v>0</v>
      </c>
      <c r="E181" s="18">
        <v>0.0</v>
      </c>
      <c r="F181" s="18"/>
      <c r="G181" s="18"/>
      <c r="H181" s="19"/>
      <c r="I181" s="19">
        <v>1.19</v>
      </c>
      <c r="J181" s="19"/>
      <c r="K181" s="19"/>
      <c r="L181" s="19"/>
      <c r="M181" s="19"/>
      <c r="N181" s="19">
        <v>1.14</v>
      </c>
      <c r="O181" s="23">
        <f t="shared" si="31"/>
        <v>0.05</v>
      </c>
      <c r="P181" s="17">
        <f t="shared" si="32"/>
        <v>1.165</v>
      </c>
      <c r="Q181" s="17">
        <v>0.115442</v>
      </c>
      <c r="R181" s="24">
        <v>1.32</v>
      </c>
      <c r="S181" s="21">
        <v>27.0</v>
      </c>
      <c r="T181" s="21">
        <v>30.0</v>
      </c>
      <c r="U181" s="22" t="s">
        <v>33</v>
      </c>
      <c r="V181" s="18">
        <v>0.0</v>
      </c>
      <c r="W181" s="17" t="s">
        <v>33</v>
      </c>
      <c r="X181" s="17" t="s">
        <v>33</v>
      </c>
      <c r="Y181" s="17" t="s">
        <v>36</v>
      </c>
      <c r="Z181" s="17" t="s">
        <v>33</v>
      </c>
      <c r="AA181" s="17" t="s">
        <v>33</v>
      </c>
      <c r="AB181" s="17" t="s">
        <v>33</v>
      </c>
      <c r="AC181" s="17" t="s">
        <v>33</v>
      </c>
      <c r="AD181" s="17" t="s">
        <v>33</v>
      </c>
      <c r="AE181" s="17" t="s">
        <v>33</v>
      </c>
      <c r="AF181" s="20"/>
      <c r="AG181" s="17"/>
      <c r="AH181" s="17"/>
      <c r="AI181" s="17"/>
    </row>
    <row r="182" ht="18.75" customHeight="1">
      <c r="A182" s="14">
        <v>137.0</v>
      </c>
      <c r="B182" s="15"/>
      <c r="C182" s="16">
        <v>42528.0</v>
      </c>
      <c r="D182" s="17">
        <f t="array" ref="D182">IFS(AND(A182=A181, NOT(ISBLANK(E181))), E181, A182 &lt;&gt; A181, E182, A181=A182, D181)</f>
        <v>0</v>
      </c>
      <c r="E182" s="18"/>
      <c r="F182" s="18"/>
      <c r="G182" s="18"/>
      <c r="H182" s="19"/>
      <c r="I182" s="19">
        <v>1.32</v>
      </c>
      <c r="J182" s="19"/>
      <c r="K182" s="19"/>
      <c r="L182" s="19"/>
      <c r="M182" s="19"/>
      <c r="N182" s="19">
        <v>1.27</v>
      </c>
      <c r="O182" s="23">
        <f t="shared" si="31"/>
        <v>0.05</v>
      </c>
      <c r="P182" s="17">
        <f t="shared" si="32"/>
        <v>1.295</v>
      </c>
      <c r="Q182" s="17"/>
      <c r="R182" s="24"/>
      <c r="U182" s="22" t="s">
        <v>33</v>
      </c>
      <c r="V182" s="18"/>
      <c r="W182" s="17" t="s">
        <v>33</v>
      </c>
      <c r="X182" s="17" t="s">
        <v>33</v>
      </c>
      <c r="Y182" s="17" t="s">
        <v>36</v>
      </c>
      <c r="Z182" s="17" t="s">
        <v>33</v>
      </c>
      <c r="AA182" s="17" t="s">
        <v>33</v>
      </c>
      <c r="AB182" s="17" t="s">
        <v>33</v>
      </c>
      <c r="AC182" s="17" t="s">
        <v>33</v>
      </c>
      <c r="AD182" s="17" t="s">
        <v>33</v>
      </c>
      <c r="AE182" s="17" t="s">
        <v>33</v>
      </c>
      <c r="AF182" s="20"/>
      <c r="AG182" s="17"/>
      <c r="AH182" s="17"/>
      <c r="AI182" s="17"/>
    </row>
    <row r="183" ht="18.75" customHeight="1">
      <c r="A183" s="14">
        <v>137.0</v>
      </c>
      <c r="B183" s="15"/>
      <c r="C183" s="16">
        <v>42529.0</v>
      </c>
      <c r="D183" s="17">
        <f t="array" ref="D183">IFS(AND(A183=A182, NOT(ISBLANK(E182))), E182, A183 &lt;&gt; A182, E183, A182=A183, D182)</f>
        <v>0</v>
      </c>
      <c r="E183" s="18"/>
      <c r="F183" s="18"/>
      <c r="G183" s="18"/>
      <c r="H183" s="19"/>
      <c r="I183" s="19">
        <v>1.25</v>
      </c>
      <c r="J183" s="19"/>
      <c r="K183" s="19"/>
      <c r="L183" s="19"/>
      <c r="M183" s="19"/>
      <c r="N183" s="19">
        <v>1.32</v>
      </c>
      <c r="O183" s="23">
        <f t="shared" si="31"/>
        <v>-0.07</v>
      </c>
      <c r="P183" s="17">
        <f t="shared" si="32"/>
        <v>1.285</v>
      </c>
      <c r="Q183" s="17"/>
      <c r="R183" s="24"/>
      <c r="U183" s="22" t="s">
        <v>33</v>
      </c>
      <c r="V183" s="18"/>
      <c r="W183" s="17" t="s">
        <v>33</v>
      </c>
      <c r="X183" s="17" t="s">
        <v>33</v>
      </c>
      <c r="Y183" s="17" t="s">
        <v>36</v>
      </c>
      <c r="Z183" s="17" t="s">
        <v>33</v>
      </c>
      <c r="AA183" s="17" t="s">
        <v>33</v>
      </c>
      <c r="AB183" s="17" t="s">
        <v>33</v>
      </c>
      <c r="AC183" s="17" t="s">
        <v>33</v>
      </c>
      <c r="AD183" s="17" t="s">
        <v>33</v>
      </c>
      <c r="AE183" s="17" t="s">
        <v>33</v>
      </c>
      <c r="AF183" s="20"/>
      <c r="AG183" s="17"/>
      <c r="AH183" s="17"/>
      <c r="AI183" s="17"/>
    </row>
    <row r="184" ht="18.75" customHeight="1">
      <c r="A184" s="14">
        <v>137.0</v>
      </c>
      <c r="B184" s="15"/>
      <c r="C184" s="16">
        <v>42530.0</v>
      </c>
      <c r="D184" s="17">
        <f t="array" ref="D184">IFS(AND(A184=A183, NOT(ISBLANK(E183))), E183, A184 &lt;&gt; A183, E184, A183=A184, D183)</f>
        <v>0</v>
      </c>
      <c r="E184" s="18"/>
      <c r="F184" s="18"/>
      <c r="G184" s="18"/>
      <c r="H184" s="19"/>
      <c r="I184" s="19">
        <v>1.22</v>
      </c>
      <c r="J184" s="19"/>
      <c r="K184" s="19"/>
      <c r="L184" s="19"/>
      <c r="M184" s="19"/>
      <c r="N184" s="19">
        <v>1.17</v>
      </c>
      <c r="O184" s="23">
        <f t="shared" si="31"/>
        <v>0.05</v>
      </c>
      <c r="P184" s="17">
        <f t="shared" si="32"/>
        <v>1.195</v>
      </c>
      <c r="Q184" s="17"/>
      <c r="R184" s="24"/>
      <c r="U184" s="22" t="s">
        <v>33</v>
      </c>
      <c r="V184" s="18"/>
      <c r="W184" s="17" t="s">
        <v>33</v>
      </c>
      <c r="X184" s="17" t="s">
        <v>33</v>
      </c>
      <c r="Y184" s="17" t="s">
        <v>36</v>
      </c>
      <c r="Z184" s="17" t="s">
        <v>33</v>
      </c>
      <c r="AA184" s="17" t="s">
        <v>33</v>
      </c>
      <c r="AB184" s="17" t="s">
        <v>33</v>
      </c>
      <c r="AC184" s="17" t="s">
        <v>33</v>
      </c>
      <c r="AD184" s="17" t="s">
        <v>33</v>
      </c>
      <c r="AE184" s="17" t="s">
        <v>33</v>
      </c>
      <c r="AF184" s="20"/>
      <c r="AG184" s="17"/>
      <c r="AH184" s="17"/>
      <c r="AI184" s="17"/>
    </row>
    <row r="185" ht="18.75" customHeight="1">
      <c r="A185" s="14">
        <v>138.0</v>
      </c>
      <c r="B185" s="15" t="s">
        <v>33</v>
      </c>
      <c r="C185" s="16">
        <v>42528.0</v>
      </c>
      <c r="D185" s="17">
        <f t="array" ref="D185">IFS(AND(A185=A184, NOT(ISBLANK(E184))), E184, A185 &lt;&gt; A184, E185, A184=A185, D184)</f>
        <v>0</v>
      </c>
      <c r="E185" s="18">
        <v>0.0</v>
      </c>
      <c r="F185" s="18"/>
      <c r="G185" s="18"/>
      <c r="H185" s="19"/>
      <c r="I185" s="19">
        <v>1.3</v>
      </c>
      <c r="J185" s="19"/>
      <c r="K185" s="19"/>
      <c r="L185" s="19"/>
      <c r="M185" s="19"/>
      <c r="N185" s="19">
        <v>1.25</v>
      </c>
      <c r="O185" s="23">
        <f t="shared" si="31"/>
        <v>0.05</v>
      </c>
      <c r="P185" s="17">
        <f t="shared" si="32"/>
        <v>1.275</v>
      </c>
      <c r="Q185" s="17">
        <v>0.135462</v>
      </c>
      <c r="R185" s="24">
        <v>1.42</v>
      </c>
      <c r="S185" s="21">
        <v>26.0</v>
      </c>
      <c r="T185" s="21">
        <v>30.0</v>
      </c>
      <c r="U185" s="22" t="s">
        <v>33</v>
      </c>
      <c r="V185" s="18">
        <v>0.0</v>
      </c>
      <c r="W185" s="17" t="s">
        <v>33</v>
      </c>
      <c r="X185" s="17" t="s">
        <v>33</v>
      </c>
      <c r="Y185" s="17" t="s">
        <v>36</v>
      </c>
      <c r="Z185" s="17" t="s">
        <v>33</v>
      </c>
      <c r="AA185" s="17" t="s">
        <v>33</v>
      </c>
      <c r="AB185" s="17" t="s">
        <v>33</v>
      </c>
      <c r="AC185" s="17" t="s">
        <v>33</v>
      </c>
      <c r="AD185" s="17" t="s">
        <v>33</v>
      </c>
      <c r="AE185" s="17" t="s">
        <v>33</v>
      </c>
      <c r="AF185" s="20"/>
      <c r="AG185" s="17"/>
      <c r="AH185" s="17"/>
      <c r="AI185" s="17"/>
    </row>
    <row r="186" ht="18.75" customHeight="1">
      <c r="A186" s="14">
        <v>138.0</v>
      </c>
      <c r="B186" s="15"/>
      <c r="C186" s="16">
        <v>42528.0</v>
      </c>
      <c r="D186" s="17">
        <f t="array" ref="D186">IFS(AND(A186=A185, NOT(ISBLANK(E185))), E185, A186 &lt;&gt; A185, E186, A185=A186, D185)</f>
        <v>0</v>
      </c>
      <c r="E186" s="18"/>
      <c r="F186" s="18"/>
      <c r="G186" s="18"/>
      <c r="H186" s="19"/>
      <c r="I186" s="19">
        <v>1.34</v>
      </c>
      <c r="J186" s="19"/>
      <c r="K186" s="19"/>
      <c r="L186" s="19"/>
      <c r="M186" s="19"/>
      <c r="N186" s="19">
        <v>1.37</v>
      </c>
      <c r="O186" s="23">
        <f t="shared" si="31"/>
        <v>-0.03</v>
      </c>
      <c r="P186" s="17">
        <f t="shared" si="32"/>
        <v>1.355</v>
      </c>
      <c r="Q186" s="17"/>
      <c r="R186" s="24"/>
      <c r="U186" s="22" t="s">
        <v>33</v>
      </c>
      <c r="V186" s="18"/>
      <c r="W186" s="17" t="s">
        <v>33</v>
      </c>
      <c r="X186" s="17" t="s">
        <v>33</v>
      </c>
      <c r="Y186" s="17" t="s">
        <v>36</v>
      </c>
      <c r="Z186" s="17" t="s">
        <v>33</v>
      </c>
      <c r="AA186" s="17" t="s">
        <v>33</v>
      </c>
      <c r="AB186" s="17" t="s">
        <v>33</v>
      </c>
      <c r="AC186" s="17" t="s">
        <v>33</v>
      </c>
      <c r="AD186" s="17" t="s">
        <v>33</v>
      </c>
      <c r="AE186" s="17" t="s">
        <v>33</v>
      </c>
      <c r="AF186" s="20"/>
      <c r="AG186" s="17"/>
      <c r="AH186" s="17"/>
      <c r="AI186" s="17"/>
    </row>
    <row r="187" ht="18.75" customHeight="1">
      <c r="A187" s="14">
        <v>138.0</v>
      </c>
      <c r="B187" s="15"/>
      <c r="C187" s="16">
        <v>42529.0</v>
      </c>
      <c r="D187" s="17">
        <f t="array" ref="D187">IFS(AND(A187=A186, NOT(ISBLANK(E186))), E186, A187 &lt;&gt; A186, E187, A186=A187, D186)</f>
        <v>0</v>
      </c>
      <c r="E187" s="18"/>
      <c r="F187" s="18"/>
      <c r="G187" s="18"/>
      <c r="H187" s="19"/>
      <c r="I187" s="19">
        <v>1.33</v>
      </c>
      <c r="J187" s="19"/>
      <c r="K187" s="19"/>
      <c r="L187" s="19"/>
      <c r="M187" s="19"/>
      <c r="N187" s="19">
        <v>1.23</v>
      </c>
      <c r="O187" s="23">
        <f t="shared" si="31"/>
        <v>0.1</v>
      </c>
      <c r="P187" s="17">
        <f t="shared" si="32"/>
        <v>1.28</v>
      </c>
      <c r="Q187" s="17"/>
      <c r="R187" s="24"/>
      <c r="U187" s="22" t="s">
        <v>33</v>
      </c>
      <c r="V187" s="18"/>
      <c r="W187" s="17" t="s">
        <v>33</v>
      </c>
      <c r="X187" s="17" t="s">
        <v>33</v>
      </c>
      <c r="Y187" s="17" t="s">
        <v>36</v>
      </c>
      <c r="Z187" s="17" t="s">
        <v>33</v>
      </c>
      <c r="AA187" s="17" t="s">
        <v>33</v>
      </c>
      <c r="AB187" s="17" t="s">
        <v>33</v>
      </c>
      <c r="AC187" s="17" t="s">
        <v>33</v>
      </c>
      <c r="AD187" s="17" t="s">
        <v>33</v>
      </c>
      <c r="AE187" s="17" t="s">
        <v>33</v>
      </c>
      <c r="AF187" s="20"/>
      <c r="AG187" s="17"/>
      <c r="AH187" s="17"/>
      <c r="AI187" s="17"/>
    </row>
    <row r="188" ht="18.75" customHeight="1">
      <c r="A188" s="14">
        <v>138.0</v>
      </c>
      <c r="B188" s="15"/>
      <c r="C188" s="16">
        <v>42529.0</v>
      </c>
      <c r="D188" s="17">
        <f t="array" ref="D188">IFS(AND(A188=A187, NOT(ISBLANK(E187))), E187, A188 &lt;&gt; A187, E188, A187=A188, D187)</f>
        <v>0</v>
      </c>
      <c r="E188" s="18"/>
      <c r="F188" s="18"/>
      <c r="G188" s="18"/>
      <c r="H188" s="19"/>
      <c r="I188" s="19">
        <v>1.41</v>
      </c>
      <c r="J188" s="19"/>
      <c r="K188" s="19"/>
      <c r="L188" s="19"/>
      <c r="M188" s="19"/>
      <c r="N188" s="19">
        <v>1.41</v>
      </c>
      <c r="O188" s="23">
        <f t="shared" si="31"/>
        <v>0</v>
      </c>
      <c r="P188" s="17">
        <f t="shared" si="32"/>
        <v>1.41</v>
      </c>
      <c r="Q188" s="17"/>
      <c r="R188" s="24"/>
      <c r="U188" s="22" t="s">
        <v>33</v>
      </c>
      <c r="V188" s="18"/>
      <c r="W188" s="17" t="s">
        <v>33</v>
      </c>
      <c r="X188" s="17" t="s">
        <v>33</v>
      </c>
      <c r="Y188" s="17" t="s">
        <v>36</v>
      </c>
      <c r="Z188" s="17" t="s">
        <v>33</v>
      </c>
      <c r="AA188" s="17" t="s">
        <v>33</v>
      </c>
      <c r="AB188" s="17" t="s">
        <v>33</v>
      </c>
      <c r="AC188" s="17" t="s">
        <v>33</v>
      </c>
      <c r="AD188" s="17" t="s">
        <v>33</v>
      </c>
      <c r="AE188" s="17" t="s">
        <v>33</v>
      </c>
      <c r="AF188" s="20"/>
      <c r="AG188" s="17"/>
      <c r="AH188" s="17"/>
      <c r="AI188" s="17"/>
    </row>
    <row r="189" ht="18.75" customHeight="1">
      <c r="A189" s="14">
        <v>138.0</v>
      </c>
      <c r="B189" s="15"/>
      <c r="C189" s="16">
        <v>42531.0</v>
      </c>
      <c r="D189" s="17">
        <f t="array" ref="D189">IFS(AND(A189=A188, NOT(ISBLANK(E188))), E188, A189 &lt;&gt; A188, E189, A188=A189, D188)</f>
        <v>0</v>
      </c>
      <c r="E189" s="18"/>
      <c r="F189" s="18"/>
      <c r="G189" s="18"/>
      <c r="H189" s="19"/>
      <c r="I189" s="19">
        <v>1.34</v>
      </c>
      <c r="J189" s="19"/>
      <c r="K189" s="19"/>
      <c r="L189" s="19"/>
      <c r="M189" s="19"/>
      <c r="N189" s="19">
        <v>1.36</v>
      </c>
      <c r="O189" s="23">
        <f t="shared" si="31"/>
        <v>-0.02</v>
      </c>
      <c r="P189" s="17">
        <f t="shared" si="32"/>
        <v>1.35</v>
      </c>
      <c r="Q189" s="17"/>
      <c r="R189" s="24"/>
      <c r="U189" s="22" t="s">
        <v>33</v>
      </c>
      <c r="V189" s="18"/>
      <c r="W189" s="17" t="s">
        <v>33</v>
      </c>
      <c r="X189" s="17" t="s">
        <v>33</v>
      </c>
      <c r="Y189" s="17" t="s">
        <v>36</v>
      </c>
      <c r="Z189" s="17" t="s">
        <v>33</v>
      </c>
      <c r="AA189" s="17" t="s">
        <v>33</v>
      </c>
      <c r="AB189" s="17" t="s">
        <v>33</v>
      </c>
      <c r="AC189" s="17" t="s">
        <v>33</v>
      </c>
      <c r="AD189" s="17" t="s">
        <v>33</v>
      </c>
      <c r="AE189" s="17" t="s">
        <v>33</v>
      </c>
      <c r="AF189" s="20"/>
      <c r="AG189" s="17"/>
      <c r="AH189" s="17"/>
      <c r="AI189" s="17"/>
    </row>
    <row r="190" ht="18.75" customHeight="1">
      <c r="A190" s="14">
        <v>138.0</v>
      </c>
      <c r="B190" s="15"/>
      <c r="C190" s="16">
        <v>42532.0</v>
      </c>
      <c r="D190" s="17">
        <f t="array" ref="D190">IFS(AND(A190=A189, NOT(ISBLANK(E189))), E189, A190 &lt;&gt; A189, E190, A189=A190, D189)</f>
        <v>0</v>
      </c>
      <c r="E190" s="18"/>
      <c r="F190" s="18"/>
      <c r="G190" s="18"/>
      <c r="H190" s="19"/>
      <c r="I190" s="19">
        <v>1.29</v>
      </c>
      <c r="J190" s="19"/>
      <c r="K190" s="19"/>
      <c r="L190" s="19"/>
      <c r="M190" s="19"/>
      <c r="N190" s="19">
        <v>1.26</v>
      </c>
      <c r="O190" s="23">
        <f t="shared" si="31"/>
        <v>0.03</v>
      </c>
      <c r="P190" s="17">
        <f t="shared" si="32"/>
        <v>1.275</v>
      </c>
      <c r="Q190" s="17"/>
      <c r="R190" s="24"/>
      <c r="U190" s="22" t="s">
        <v>33</v>
      </c>
      <c r="V190" s="18"/>
      <c r="W190" s="17" t="s">
        <v>33</v>
      </c>
      <c r="X190" s="17" t="s">
        <v>33</v>
      </c>
      <c r="Y190" s="17" t="s">
        <v>36</v>
      </c>
      <c r="Z190" s="17" t="s">
        <v>33</v>
      </c>
      <c r="AA190" s="17" t="s">
        <v>33</v>
      </c>
      <c r="AB190" s="17" t="s">
        <v>33</v>
      </c>
      <c r="AC190" s="17" t="s">
        <v>33</v>
      </c>
      <c r="AD190" s="17" t="s">
        <v>33</v>
      </c>
      <c r="AE190" s="17" t="s">
        <v>33</v>
      </c>
      <c r="AF190" s="20"/>
      <c r="AG190" s="17"/>
      <c r="AH190" s="17"/>
      <c r="AI190" s="17"/>
    </row>
    <row r="191" ht="18.75" customHeight="1">
      <c r="A191" s="14">
        <v>138.0</v>
      </c>
      <c r="B191" s="15"/>
      <c r="C191" s="16">
        <v>42534.0</v>
      </c>
      <c r="D191" s="17">
        <f t="array" ref="D191">IFS(AND(A191=A190, NOT(ISBLANK(E190))), E190, A191 &lt;&gt; A190, E191, A190=A191, D190)</f>
        <v>0</v>
      </c>
      <c r="E191" s="18"/>
      <c r="F191" s="18"/>
      <c r="G191" s="18"/>
      <c r="H191" s="19"/>
      <c r="I191" s="19">
        <v>1.42</v>
      </c>
      <c r="J191" s="19"/>
      <c r="K191" s="19"/>
      <c r="L191" s="19"/>
      <c r="M191" s="19"/>
      <c r="N191" s="19">
        <v>1.41</v>
      </c>
      <c r="O191" s="23">
        <f t="shared" si="31"/>
        <v>0.01</v>
      </c>
      <c r="P191" s="17">
        <f t="shared" si="32"/>
        <v>1.415</v>
      </c>
      <c r="Q191" s="17"/>
      <c r="R191" s="24"/>
      <c r="U191" s="22" t="s">
        <v>33</v>
      </c>
      <c r="V191" s="18"/>
      <c r="W191" s="17" t="s">
        <v>33</v>
      </c>
      <c r="X191" s="17" t="s">
        <v>33</v>
      </c>
      <c r="Y191" s="17" t="s">
        <v>36</v>
      </c>
      <c r="Z191" s="17" t="s">
        <v>33</v>
      </c>
      <c r="AA191" s="17" t="s">
        <v>33</v>
      </c>
      <c r="AB191" s="17" t="s">
        <v>33</v>
      </c>
      <c r="AC191" s="17" t="s">
        <v>33</v>
      </c>
      <c r="AD191" s="17" t="s">
        <v>33</v>
      </c>
      <c r="AE191" s="17" t="s">
        <v>33</v>
      </c>
      <c r="AF191" s="20"/>
      <c r="AG191" s="17"/>
      <c r="AH191" s="17"/>
      <c r="AI191" s="17"/>
    </row>
    <row r="192" ht="18.75" customHeight="1">
      <c r="A192" s="14">
        <v>139.0</v>
      </c>
      <c r="B192" s="15" t="s">
        <v>33</v>
      </c>
      <c r="C192" s="16">
        <v>42529.0</v>
      </c>
      <c r="D192" s="17">
        <f t="array" ref="D192">IFS(AND(A192=A191, NOT(ISBLANK(E191))), E191, A192 &lt;&gt; A191, E192, A191=A192, D191)</f>
        <v>1</v>
      </c>
      <c r="E192" s="18">
        <v>1.0</v>
      </c>
      <c r="F192" s="18"/>
      <c r="G192" s="18"/>
      <c r="H192" s="19"/>
      <c r="I192" s="19">
        <v>1.5</v>
      </c>
      <c r="J192" s="19"/>
      <c r="K192" s="19"/>
      <c r="L192" s="19"/>
      <c r="M192" s="19"/>
      <c r="N192" s="19">
        <v>1.47</v>
      </c>
      <c r="O192" s="23">
        <f t="shared" si="31"/>
        <v>0.03</v>
      </c>
      <c r="P192" s="17">
        <f t="shared" si="32"/>
        <v>1.485</v>
      </c>
      <c r="Q192" s="17">
        <v>0.108124</v>
      </c>
      <c r="R192" s="24">
        <v>1.52</v>
      </c>
      <c r="S192" s="21">
        <v>13.0</v>
      </c>
      <c r="T192" s="21">
        <v>30.0</v>
      </c>
      <c r="U192" s="22" t="s">
        <v>33</v>
      </c>
      <c r="V192" s="18">
        <v>1.0</v>
      </c>
      <c r="W192" s="17" t="s">
        <v>33</v>
      </c>
      <c r="X192" s="17" t="s">
        <v>33</v>
      </c>
      <c r="Y192" s="17" t="s">
        <v>36</v>
      </c>
      <c r="Z192" s="17" t="s">
        <v>33</v>
      </c>
      <c r="AA192" s="17" t="s">
        <v>33</v>
      </c>
      <c r="AB192" s="17" t="s">
        <v>33</v>
      </c>
      <c r="AC192" s="17" t="s">
        <v>33</v>
      </c>
      <c r="AD192" s="17" t="s">
        <v>33</v>
      </c>
      <c r="AE192" s="17" t="s">
        <v>33</v>
      </c>
      <c r="AF192" s="20"/>
      <c r="AG192" s="17"/>
      <c r="AH192" s="17"/>
      <c r="AI192" s="17"/>
    </row>
    <row r="193" ht="18.75" customHeight="1">
      <c r="A193" s="14">
        <v>139.0</v>
      </c>
      <c r="B193" s="15"/>
      <c r="C193" s="16">
        <v>42529.0</v>
      </c>
      <c r="D193" s="17">
        <f t="array" ref="D193">IFS(AND(A193=A192, NOT(ISBLANK(E192))), E192, A193 &lt;&gt; A192, E193, A192=A193, D192)</f>
        <v>1</v>
      </c>
      <c r="E193" s="18"/>
      <c r="F193" s="18"/>
      <c r="G193" s="18"/>
      <c r="H193" s="19"/>
      <c r="I193" s="19">
        <v>1.38</v>
      </c>
      <c r="J193" s="19"/>
      <c r="K193" s="19"/>
      <c r="L193" s="19"/>
      <c r="M193" s="19"/>
      <c r="N193" s="19">
        <v>1.39</v>
      </c>
      <c r="O193" s="23">
        <f t="shared" si="31"/>
        <v>-0.01</v>
      </c>
      <c r="P193" s="17">
        <f t="shared" si="32"/>
        <v>1.385</v>
      </c>
      <c r="Q193" s="17"/>
      <c r="R193" s="24"/>
      <c r="U193" s="22" t="s">
        <v>33</v>
      </c>
      <c r="V193" s="18"/>
      <c r="W193" s="17" t="s">
        <v>33</v>
      </c>
      <c r="X193" s="17" t="s">
        <v>33</v>
      </c>
      <c r="Y193" s="17" t="s">
        <v>36</v>
      </c>
      <c r="Z193" s="17" t="s">
        <v>33</v>
      </c>
      <c r="AA193" s="17" t="s">
        <v>33</v>
      </c>
      <c r="AB193" s="17" t="s">
        <v>33</v>
      </c>
      <c r="AC193" s="17" t="s">
        <v>33</v>
      </c>
      <c r="AD193" s="17" t="s">
        <v>33</v>
      </c>
      <c r="AE193" s="17" t="s">
        <v>33</v>
      </c>
      <c r="AF193" s="20"/>
      <c r="AG193" s="17"/>
      <c r="AH193" s="17"/>
      <c r="AI193" s="17"/>
    </row>
    <row r="194" ht="18.75" customHeight="1">
      <c r="A194" s="14">
        <v>139.0</v>
      </c>
      <c r="B194" s="15"/>
      <c r="C194" s="16">
        <v>42530.0</v>
      </c>
      <c r="D194" s="17">
        <f t="array" ref="D194">IFS(AND(A194=A193, NOT(ISBLANK(E193))), E193, A194 &lt;&gt; A193, E194, A193=A194, D193)</f>
        <v>1</v>
      </c>
      <c r="E194" s="18"/>
      <c r="F194" s="18"/>
      <c r="G194" s="18"/>
      <c r="H194" s="19"/>
      <c r="I194" s="19">
        <v>1.41</v>
      </c>
      <c r="J194" s="19"/>
      <c r="K194" s="19"/>
      <c r="L194" s="19"/>
      <c r="M194" s="19"/>
      <c r="N194" s="19">
        <v>1.41</v>
      </c>
      <c r="O194" s="23">
        <f t="shared" si="31"/>
        <v>0</v>
      </c>
      <c r="P194" s="17">
        <f t="shared" si="32"/>
        <v>1.41</v>
      </c>
      <c r="Q194" s="17"/>
      <c r="R194" s="24"/>
      <c r="U194" s="22" t="s">
        <v>33</v>
      </c>
      <c r="V194" s="18"/>
      <c r="W194" s="17" t="s">
        <v>33</v>
      </c>
      <c r="X194" s="17" t="s">
        <v>33</v>
      </c>
      <c r="Y194" s="17" t="s">
        <v>36</v>
      </c>
      <c r="Z194" s="17" t="s">
        <v>33</v>
      </c>
      <c r="AA194" s="17" t="s">
        <v>33</v>
      </c>
      <c r="AB194" s="17" t="s">
        <v>33</v>
      </c>
      <c r="AC194" s="17" t="s">
        <v>33</v>
      </c>
      <c r="AD194" s="17" t="s">
        <v>33</v>
      </c>
      <c r="AE194" s="17" t="s">
        <v>33</v>
      </c>
      <c r="AF194" s="20"/>
      <c r="AG194" s="17"/>
      <c r="AH194" s="17"/>
      <c r="AI194" s="17"/>
    </row>
    <row r="195" ht="18.75" customHeight="1">
      <c r="A195" s="14">
        <v>139.0</v>
      </c>
      <c r="B195" s="15"/>
      <c r="C195" s="16">
        <v>42530.0</v>
      </c>
      <c r="D195" s="17">
        <f t="array" ref="D195">IFS(AND(A195=A194, NOT(ISBLANK(E194))), E194, A195 &lt;&gt; A194, E195, A194=A195, D194)</f>
        <v>1</v>
      </c>
      <c r="E195" s="18"/>
      <c r="F195" s="18"/>
      <c r="G195" s="18"/>
      <c r="H195" s="19"/>
      <c r="I195" s="19">
        <v>1.44</v>
      </c>
      <c r="J195" s="19"/>
      <c r="K195" s="19"/>
      <c r="L195" s="19"/>
      <c r="M195" s="19"/>
      <c r="N195" s="19">
        <v>1.45</v>
      </c>
      <c r="O195" s="23">
        <f t="shared" si="31"/>
        <v>-0.01</v>
      </c>
      <c r="P195" s="17">
        <f t="shared" si="32"/>
        <v>1.445</v>
      </c>
      <c r="Q195" s="17"/>
      <c r="R195" s="24"/>
      <c r="U195" s="22" t="s">
        <v>33</v>
      </c>
      <c r="V195" s="18"/>
      <c r="W195" s="17" t="s">
        <v>33</v>
      </c>
      <c r="X195" s="17" t="s">
        <v>33</v>
      </c>
      <c r="Y195" s="17" t="s">
        <v>36</v>
      </c>
      <c r="Z195" s="17" t="s">
        <v>33</v>
      </c>
      <c r="AA195" s="17" t="s">
        <v>33</v>
      </c>
      <c r="AB195" s="17" t="s">
        <v>33</v>
      </c>
      <c r="AC195" s="17" t="s">
        <v>33</v>
      </c>
      <c r="AD195" s="17" t="s">
        <v>33</v>
      </c>
      <c r="AE195" s="17" t="s">
        <v>33</v>
      </c>
      <c r="AF195" s="20"/>
      <c r="AG195" s="17"/>
      <c r="AH195" s="17"/>
      <c r="AI195" s="17"/>
    </row>
    <row r="196" ht="18.75" customHeight="1">
      <c r="A196" s="14">
        <v>139.0</v>
      </c>
      <c r="B196" s="15"/>
      <c r="C196" s="16">
        <v>42531.0</v>
      </c>
      <c r="D196" s="17">
        <f t="array" ref="D196">IFS(AND(A196=A195, NOT(ISBLANK(E195))), E195, A196 &lt;&gt; A195, E196, A195=A196, D195)</f>
        <v>1</v>
      </c>
      <c r="E196" s="18"/>
      <c r="F196" s="18"/>
      <c r="G196" s="18"/>
      <c r="H196" s="19"/>
      <c r="I196" s="19">
        <v>1.5</v>
      </c>
      <c r="J196" s="19"/>
      <c r="K196" s="19"/>
      <c r="L196" s="19"/>
      <c r="M196" s="19"/>
      <c r="N196" s="19">
        <v>1.46</v>
      </c>
      <c r="O196" s="23">
        <f t="shared" si="31"/>
        <v>0.04</v>
      </c>
      <c r="P196" s="17">
        <f t="shared" si="32"/>
        <v>1.48</v>
      </c>
      <c r="Q196" s="17"/>
      <c r="R196" s="24"/>
      <c r="U196" s="22" t="s">
        <v>33</v>
      </c>
      <c r="V196" s="18"/>
      <c r="W196" s="17" t="s">
        <v>33</v>
      </c>
      <c r="X196" s="17" t="s">
        <v>33</v>
      </c>
      <c r="Y196" s="17" t="s">
        <v>36</v>
      </c>
      <c r="Z196" s="17" t="s">
        <v>33</v>
      </c>
      <c r="AA196" s="17" t="s">
        <v>33</v>
      </c>
      <c r="AB196" s="17" t="s">
        <v>33</v>
      </c>
      <c r="AC196" s="17" t="s">
        <v>33</v>
      </c>
      <c r="AD196" s="17" t="s">
        <v>33</v>
      </c>
      <c r="AE196" s="17" t="s">
        <v>33</v>
      </c>
      <c r="AF196" s="20"/>
      <c r="AG196" s="17"/>
      <c r="AH196" s="17"/>
      <c r="AI196" s="17"/>
    </row>
    <row r="197" ht="18.75" customHeight="1">
      <c r="A197" s="14">
        <v>139.0</v>
      </c>
      <c r="B197" s="15"/>
      <c r="C197" s="16">
        <v>42532.0</v>
      </c>
      <c r="D197" s="17">
        <f t="array" ref="D197">IFS(AND(A197=A196, NOT(ISBLANK(E196))), E196, A197 &lt;&gt; A196, E197, A196=A197, D196)</f>
        <v>1</v>
      </c>
      <c r="E197" s="18"/>
      <c r="F197" s="18"/>
      <c r="G197" s="18"/>
      <c r="H197" s="19"/>
      <c r="I197" s="19">
        <v>1.31</v>
      </c>
      <c r="J197" s="19"/>
      <c r="K197" s="19"/>
      <c r="L197" s="19"/>
      <c r="M197" s="19"/>
      <c r="N197" s="19">
        <v>1.52</v>
      </c>
      <c r="O197" s="23">
        <f t="shared" si="31"/>
        <v>-0.21</v>
      </c>
      <c r="P197" s="17">
        <f t="shared" si="32"/>
        <v>1.415</v>
      </c>
      <c r="Q197" s="17"/>
      <c r="R197" s="24"/>
      <c r="U197" s="22" t="s">
        <v>33</v>
      </c>
      <c r="V197" s="18"/>
      <c r="W197" s="17" t="s">
        <v>33</v>
      </c>
      <c r="X197" s="17" t="s">
        <v>33</v>
      </c>
      <c r="Y197" s="17" t="s">
        <v>36</v>
      </c>
      <c r="Z197" s="17" t="s">
        <v>33</v>
      </c>
      <c r="AA197" s="17" t="s">
        <v>33</v>
      </c>
      <c r="AB197" s="17" t="s">
        <v>33</v>
      </c>
      <c r="AC197" s="17" t="s">
        <v>33</v>
      </c>
      <c r="AD197" s="17" t="s">
        <v>33</v>
      </c>
      <c r="AE197" s="17" t="s">
        <v>33</v>
      </c>
      <c r="AF197" s="20"/>
      <c r="AG197" s="17"/>
      <c r="AH197" s="17"/>
      <c r="AI197" s="17"/>
    </row>
    <row r="198" ht="18.75" customHeight="1">
      <c r="A198" s="14">
        <v>139.0</v>
      </c>
      <c r="B198" s="15"/>
      <c r="C198" s="16">
        <v>42533.0</v>
      </c>
      <c r="D198" s="17">
        <f t="array" ref="D198">IFS(AND(A198=A197, NOT(ISBLANK(E197))), E197, A198 &lt;&gt; A197, E198, A197=A198, D197)</f>
        <v>1</v>
      </c>
      <c r="E198" s="18"/>
      <c r="F198" s="18"/>
      <c r="G198" s="18"/>
      <c r="H198" s="19"/>
      <c r="I198" s="19">
        <v>1.4</v>
      </c>
      <c r="J198" s="19"/>
      <c r="K198" s="19"/>
      <c r="L198" s="19"/>
      <c r="M198" s="19"/>
      <c r="N198" s="19">
        <v>1.38</v>
      </c>
      <c r="O198" s="23">
        <f t="shared" si="31"/>
        <v>0.02</v>
      </c>
      <c r="P198" s="17">
        <f t="shared" si="32"/>
        <v>1.39</v>
      </c>
      <c r="Q198" s="17"/>
      <c r="R198" s="24"/>
      <c r="U198" s="22" t="s">
        <v>33</v>
      </c>
      <c r="V198" s="18"/>
      <c r="W198" s="17" t="s">
        <v>33</v>
      </c>
      <c r="X198" s="17" t="s">
        <v>33</v>
      </c>
      <c r="Y198" s="17" t="s">
        <v>36</v>
      </c>
      <c r="Z198" s="17" t="s">
        <v>33</v>
      </c>
      <c r="AA198" s="17" t="s">
        <v>33</v>
      </c>
      <c r="AB198" s="17" t="s">
        <v>33</v>
      </c>
      <c r="AC198" s="17" t="s">
        <v>33</v>
      </c>
      <c r="AD198" s="17" t="s">
        <v>33</v>
      </c>
      <c r="AE198" s="17" t="s">
        <v>33</v>
      </c>
      <c r="AF198" s="20"/>
      <c r="AG198" s="17"/>
      <c r="AH198" s="17"/>
      <c r="AI198" s="17"/>
    </row>
    <row r="199" ht="18.75" customHeight="1">
      <c r="A199" s="14">
        <v>139.0</v>
      </c>
      <c r="B199" s="15"/>
      <c r="C199" s="16">
        <v>42534.0</v>
      </c>
      <c r="D199" s="17">
        <f t="array" ref="D199">IFS(AND(A199=A198, NOT(ISBLANK(E198))), E198, A199 &lt;&gt; A198, E199, A198=A199, D198)</f>
        <v>1</v>
      </c>
      <c r="E199" s="18"/>
      <c r="F199" s="18"/>
      <c r="G199" s="18"/>
      <c r="H199" s="19"/>
      <c r="I199" s="19">
        <v>1.51</v>
      </c>
      <c r="J199" s="19"/>
      <c r="K199" s="19"/>
      <c r="L199" s="19"/>
      <c r="M199" s="19"/>
      <c r="N199" s="19">
        <v>1.47</v>
      </c>
      <c r="O199" s="23">
        <f t="shared" si="31"/>
        <v>0.04</v>
      </c>
      <c r="P199" s="17">
        <f t="shared" si="32"/>
        <v>1.49</v>
      </c>
      <c r="Q199" s="17"/>
      <c r="R199" s="24"/>
      <c r="U199" s="22" t="s">
        <v>33</v>
      </c>
      <c r="V199" s="18"/>
      <c r="W199" s="17" t="s">
        <v>33</v>
      </c>
      <c r="X199" s="17" t="s">
        <v>33</v>
      </c>
      <c r="Y199" s="17" t="s">
        <v>36</v>
      </c>
      <c r="Z199" s="17" t="s">
        <v>33</v>
      </c>
      <c r="AA199" s="17" t="s">
        <v>33</v>
      </c>
      <c r="AB199" s="17" t="s">
        <v>33</v>
      </c>
      <c r="AC199" s="17" t="s">
        <v>33</v>
      </c>
      <c r="AD199" s="17" t="s">
        <v>33</v>
      </c>
      <c r="AE199" s="17" t="s">
        <v>33</v>
      </c>
      <c r="AF199" s="20"/>
      <c r="AG199" s="17"/>
      <c r="AH199" s="17"/>
      <c r="AI199" s="17"/>
    </row>
    <row r="200" ht="18.75" customHeight="1">
      <c r="A200" s="14">
        <v>139.0</v>
      </c>
      <c r="B200" s="15"/>
      <c r="C200" s="16">
        <v>42534.0</v>
      </c>
      <c r="D200" s="17">
        <f t="array" ref="D200">IFS(AND(A200=A199, NOT(ISBLANK(E199))), E199, A200 &lt;&gt; A199, E200, A199=A200, D199)</f>
        <v>1</v>
      </c>
      <c r="E200" s="18"/>
      <c r="F200" s="18"/>
      <c r="G200" s="18"/>
      <c r="H200" s="19"/>
      <c r="I200" s="19">
        <v>1.38</v>
      </c>
      <c r="J200" s="19"/>
      <c r="K200" s="19"/>
      <c r="L200" s="19"/>
      <c r="M200" s="19"/>
      <c r="N200" s="19">
        <v>1.38</v>
      </c>
      <c r="O200" s="23">
        <f t="shared" si="31"/>
        <v>0</v>
      </c>
      <c r="P200" s="17">
        <f t="shared" si="32"/>
        <v>1.38</v>
      </c>
      <c r="Q200" s="17"/>
      <c r="R200" s="24"/>
      <c r="U200" s="22" t="s">
        <v>33</v>
      </c>
      <c r="V200" s="18"/>
      <c r="W200" s="17" t="s">
        <v>33</v>
      </c>
      <c r="X200" s="17" t="s">
        <v>33</v>
      </c>
      <c r="Y200" s="17" t="s">
        <v>36</v>
      </c>
      <c r="Z200" s="17" t="s">
        <v>33</v>
      </c>
      <c r="AA200" s="17" t="s">
        <v>33</v>
      </c>
      <c r="AB200" s="17" t="s">
        <v>33</v>
      </c>
      <c r="AC200" s="17" t="s">
        <v>33</v>
      </c>
      <c r="AD200" s="17" t="s">
        <v>33</v>
      </c>
      <c r="AE200" s="17" t="s">
        <v>33</v>
      </c>
      <c r="AF200" s="20"/>
      <c r="AG200" s="17"/>
      <c r="AH200" s="17"/>
      <c r="AI200" s="17"/>
    </row>
    <row r="201" ht="18.75" customHeight="1">
      <c r="A201" s="14">
        <v>139.0</v>
      </c>
      <c r="B201" s="15"/>
      <c r="C201" s="16">
        <v>42535.0</v>
      </c>
      <c r="D201" s="17">
        <f t="array" ref="D201">IFS(AND(A201=A200, NOT(ISBLANK(E200))), E200, A201 &lt;&gt; A200, E201, A200=A201, D200)</f>
        <v>1</v>
      </c>
      <c r="E201" s="18"/>
      <c r="F201" s="18"/>
      <c r="G201" s="18"/>
      <c r="H201" s="19"/>
      <c r="I201" s="19">
        <v>1.42</v>
      </c>
      <c r="J201" s="19"/>
      <c r="K201" s="19"/>
      <c r="L201" s="19"/>
      <c r="M201" s="19"/>
      <c r="N201" s="19">
        <v>1.37</v>
      </c>
      <c r="O201" s="23">
        <f t="shared" si="31"/>
        <v>0.05</v>
      </c>
      <c r="P201" s="17">
        <f t="shared" si="32"/>
        <v>1.395</v>
      </c>
      <c r="Q201" s="17"/>
      <c r="R201" s="24"/>
      <c r="U201" s="22" t="s">
        <v>33</v>
      </c>
      <c r="V201" s="18"/>
      <c r="W201" s="17" t="s">
        <v>33</v>
      </c>
      <c r="X201" s="17" t="s">
        <v>33</v>
      </c>
      <c r="Y201" s="17" t="s">
        <v>36</v>
      </c>
      <c r="Z201" s="17" t="s">
        <v>33</v>
      </c>
      <c r="AA201" s="17" t="s">
        <v>33</v>
      </c>
      <c r="AB201" s="17" t="s">
        <v>33</v>
      </c>
      <c r="AC201" s="17" t="s">
        <v>33</v>
      </c>
      <c r="AD201" s="17" t="s">
        <v>33</v>
      </c>
      <c r="AE201" s="17" t="s">
        <v>33</v>
      </c>
      <c r="AF201" s="20"/>
      <c r="AG201" s="17"/>
      <c r="AH201" s="17"/>
      <c r="AI201" s="17"/>
    </row>
    <row r="202" ht="18.75" customHeight="1">
      <c r="A202" s="14">
        <v>139.0</v>
      </c>
      <c r="B202" s="15"/>
      <c r="C202" s="16">
        <v>42535.0</v>
      </c>
      <c r="D202" s="17">
        <f t="array" ref="D202">IFS(AND(A202=A201, NOT(ISBLANK(E201))), E201, A202 &lt;&gt; A201, E202, A201=A202, D201)</f>
        <v>1</v>
      </c>
      <c r="E202" s="18"/>
      <c r="F202" s="18"/>
      <c r="G202" s="18"/>
      <c r="H202" s="19"/>
      <c r="I202" s="19">
        <v>1.45</v>
      </c>
      <c r="J202" s="19"/>
      <c r="K202" s="19"/>
      <c r="L202" s="19"/>
      <c r="M202" s="19"/>
      <c r="N202" s="19">
        <v>1.46</v>
      </c>
      <c r="O202" s="23">
        <f t="shared" si="31"/>
        <v>-0.01</v>
      </c>
      <c r="P202" s="17">
        <f t="shared" si="32"/>
        <v>1.455</v>
      </c>
      <c r="Q202" s="17"/>
      <c r="R202" s="24"/>
      <c r="U202" s="22" t="s">
        <v>33</v>
      </c>
      <c r="V202" s="18"/>
      <c r="W202" s="17" t="s">
        <v>33</v>
      </c>
      <c r="X202" s="17" t="s">
        <v>33</v>
      </c>
      <c r="Y202" s="17" t="s">
        <v>36</v>
      </c>
      <c r="Z202" s="17" t="s">
        <v>33</v>
      </c>
      <c r="AA202" s="17" t="s">
        <v>33</v>
      </c>
      <c r="AB202" s="17" t="s">
        <v>33</v>
      </c>
      <c r="AC202" s="17" t="s">
        <v>33</v>
      </c>
      <c r="AD202" s="17" t="s">
        <v>33</v>
      </c>
      <c r="AE202" s="17" t="s">
        <v>33</v>
      </c>
      <c r="AF202" s="20"/>
      <c r="AG202" s="17"/>
      <c r="AH202" s="17"/>
      <c r="AI202" s="17"/>
    </row>
    <row r="203" ht="18.75" customHeight="1">
      <c r="A203" s="14">
        <v>139.0</v>
      </c>
      <c r="B203" s="15"/>
      <c r="C203" s="16">
        <v>42536.0</v>
      </c>
      <c r="D203" s="17">
        <f t="array" ref="D203">IFS(AND(A203=A202, NOT(ISBLANK(E202))), E202, A203 &lt;&gt; A202, E203, A202=A203, D202)</f>
        <v>1</v>
      </c>
      <c r="E203" s="18"/>
      <c r="F203" s="18"/>
      <c r="G203" s="18"/>
      <c r="H203" s="19"/>
      <c r="I203" s="19">
        <v>1.44</v>
      </c>
      <c r="J203" s="19"/>
      <c r="K203" s="19"/>
      <c r="L203" s="19"/>
      <c r="M203" s="19"/>
      <c r="N203" s="19">
        <v>1.4</v>
      </c>
      <c r="O203" s="23">
        <f t="shared" si="31"/>
        <v>0.04</v>
      </c>
      <c r="P203" s="17">
        <f t="shared" si="32"/>
        <v>1.42</v>
      </c>
      <c r="Q203" s="17"/>
      <c r="R203" s="24"/>
      <c r="U203" s="22" t="s">
        <v>33</v>
      </c>
      <c r="V203" s="18"/>
      <c r="W203" s="17" t="s">
        <v>33</v>
      </c>
      <c r="X203" s="17" t="s">
        <v>33</v>
      </c>
      <c r="Y203" s="17" t="s">
        <v>36</v>
      </c>
      <c r="Z203" s="17" t="s">
        <v>33</v>
      </c>
      <c r="AA203" s="17" t="s">
        <v>33</v>
      </c>
      <c r="AB203" s="17" t="s">
        <v>33</v>
      </c>
      <c r="AC203" s="17" t="s">
        <v>33</v>
      </c>
      <c r="AD203" s="17" t="s">
        <v>33</v>
      </c>
      <c r="AE203" s="17" t="s">
        <v>33</v>
      </c>
      <c r="AF203" s="20"/>
      <c r="AG203" s="17"/>
      <c r="AH203" s="17"/>
      <c r="AI203" s="17"/>
    </row>
    <row r="204" ht="18.75" customHeight="1">
      <c r="A204" s="14">
        <v>139.0</v>
      </c>
      <c r="B204" s="15"/>
      <c r="C204" s="16">
        <v>42537.0</v>
      </c>
      <c r="D204" s="17">
        <f t="array" ref="D204">IFS(AND(A204=A203, NOT(ISBLANK(E203))), E203, A204 &lt;&gt; A203, E204, A203=A204, D203)</f>
        <v>1</v>
      </c>
      <c r="E204" s="18"/>
      <c r="F204" s="18"/>
      <c r="G204" s="18"/>
      <c r="H204" s="19"/>
      <c r="I204" s="19">
        <v>1.41</v>
      </c>
      <c r="J204" s="19"/>
      <c r="K204" s="19"/>
      <c r="L204" s="19"/>
      <c r="M204" s="19"/>
      <c r="N204" s="19">
        <v>1.36</v>
      </c>
      <c r="O204" s="23">
        <f t="shared" si="31"/>
        <v>0.05</v>
      </c>
      <c r="P204" s="17">
        <f t="shared" si="32"/>
        <v>1.385</v>
      </c>
      <c r="Q204" s="17"/>
      <c r="R204" s="24"/>
      <c r="U204" s="22" t="s">
        <v>33</v>
      </c>
      <c r="V204" s="18"/>
      <c r="W204" s="17" t="s">
        <v>33</v>
      </c>
      <c r="X204" s="17" t="s">
        <v>33</v>
      </c>
      <c r="Y204" s="17" t="s">
        <v>36</v>
      </c>
      <c r="Z204" s="17" t="s">
        <v>33</v>
      </c>
      <c r="AA204" s="17" t="s">
        <v>33</v>
      </c>
      <c r="AB204" s="17" t="s">
        <v>33</v>
      </c>
      <c r="AC204" s="17" t="s">
        <v>33</v>
      </c>
      <c r="AD204" s="17" t="s">
        <v>33</v>
      </c>
      <c r="AE204" s="17" t="s">
        <v>33</v>
      </c>
      <c r="AF204" s="20"/>
      <c r="AG204" s="17"/>
      <c r="AH204" s="17"/>
      <c r="AI204" s="17"/>
    </row>
    <row r="205" ht="18.75" customHeight="1">
      <c r="A205" s="14">
        <v>139.0</v>
      </c>
      <c r="B205" s="15"/>
      <c r="C205" s="16">
        <v>42537.0</v>
      </c>
      <c r="D205" s="17">
        <f t="array" ref="D205">IFS(AND(A205=A204, NOT(ISBLANK(E204))), E204, A205 &lt;&gt; A204, E205, A204=A205, D204)</f>
        <v>1</v>
      </c>
      <c r="E205" s="18"/>
      <c r="F205" s="18"/>
      <c r="G205" s="18"/>
      <c r="H205" s="19"/>
      <c r="I205" s="19">
        <v>1.32</v>
      </c>
      <c r="J205" s="19"/>
      <c r="K205" s="19"/>
      <c r="L205" s="19"/>
      <c r="M205" s="19"/>
      <c r="N205" s="19">
        <v>1.33</v>
      </c>
      <c r="O205" s="23">
        <f t="shared" si="31"/>
        <v>-0.01</v>
      </c>
      <c r="P205" s="17">
        <f t="shared" si="32"/>
        <v>1.325</v>
      </c>
      <c r="Q205" s="17"/>
      <c r="R205" s="24"/>
      <c r="U205" s="22" t="s">
        <v>33</v>
      </c>
      <c r="V205" s="18"/>
      <c r="W205" s="17" t="s">
        <v>33</v>
      </c>
      <c r="X205" s="17" t="s">
        <v>33</v>
      </c>
      <c r="Y205" s="17" t="s">
        <v>36</v>
      </c>
      <c r="Z205" s="17" t="s">
        <v>33</v>
      </c>
      <c r="AA205" s="17" t="s">
        <v>33</v>
      </c>
      <c r="AB205" s="17" t="s">
        <v>33</v>
      </c>
      <c r="AC205" s="17" t="s">
        <v>33</v>
      </c>
      <c r="AD205" s="17" t="s">
        <v>33</v>
      </c>
      <c r="AE205" s="17" t="s">
        <v>33</v>
      </c>
      <c r="AF205" s="20"/>
      <c r="AG205" s="17"/>
      <c r="AH205" s="17"/>
      <c r="AI205" s="17"/>
    </row>
    <row r="206" ht="18.75" customHeight="1">
      <c r="A206" s="14">
        <v>139.0</v>
      </c>
      <c r="B206" s="15"/>
      <c r="C206" s="16">
        <v>42538.0</v>
      </c>
      <c r="D206" s="17">
        <f t="array" ref="D206">IFS(AND(A206=A205, NOT(ISBLANK(E205))), E205, A206 &lt;&gt; A205, E206, A205=A206, D205)</f>
        <v>1</v>
      </c>
      <c r="E206" s="18"/>
      <c r="F206" s="18"/>
      <c r="G206" s="18"/>
      <c r="H206" s="19"/>
      <c r="I206" s="19">
        <v>1.4</v>
      </c>
      <c r="J206" s="19"/>
      <c r="K206" s="19"/>
      <c r="L206" s="19"/>
      <c r="M206" s="19"/>
      <c r="N206" s="19">
        <v>1.35</v>
      </c>
      <c r="O206" s="23">
        <f t="shared" si="31"/>
        <v>0.05</v>
      </c>
      <c r="P206" s="17">
        <f t="shared" si="32"/>
        <v>1.375</v>
      </c>
      <c r="Q206" s="17"/>
      <c r="R206" s="24"/>
      <c r="U206" s="22" t="s">
        <v>33</v>
      </c>
      <c r="V206" s="18"/>
      <c r="W206" s="17" t="s">
        <v>33</v>
      </c>
      <c r="X206" s="17" t="s">
        <v>33</v>
      </c>
      <c r="Y206" s="17" t="s">
        <v>36</v>
      </c>
      <c r="Z206" s="17" t="s">
        <v>33</v>
      </c>
      <c r="AA206" s="17" t="s">
        <v>33</v>
      </c>
      <c r="AB206" s="17" t="s">
        <v>33</v>
      </c>
      <c r="AC206" s="17" t="s">
        <v>33</v>
      </c>
      <c r="AD206" s="17" t="s">
        <v>33</v>
      </c>
      <c r="AE206" s="17" t="s">
        <v>33</v>
      </c>
      <c r="AF206" s="20"/>
      <c r="AG206" s="17"/>
      <c r="AH206" s="17"/>
      <c r="AI206" s="17"/>
    </row>
    <row r="207" ht="18.75" customHeight="1">
      <c r="A207" s="14">
        <v>141.0</v>
      </c>
      <c r="B207" s="15" t="s">
        <v>33</v>
      </c>
      <c r="C207" s="16">
        <v>42531.0</v>
      </c>
      <c r="D207" s="17">
        <f t="array" ref="D207">IFS(AND(A207=A206, NOT(ISBLANK(E206))), E206, A207 &lt;&gt; A206, E207, A206=A207, D206)</f>
        <v>0</v>
      </c>
      <c r="E207" s="18">
        <v>0.0</v>
      </c>
      <c r="F207" s="18"/>
      <c r="G207" s="18"/>
      <c r="H207" s="19"/>
      <c r="I207" s="19">
        <v>1.41</v>
      </c>
      <c r="J207" s="19"/>
      <c r="K207" s="19"/>
      <c r="L207" s="19"/>
      <c r="M207" s="19"/>
      <c r="N207" s="19">
        <v>1.41</v>
      </c>
      <c r="O207" s="23">
        <f t="shared" si="31"/>
        <v>0</v>
      </c>
      <c r="P207" s="17">
        <f t="shared" si="32"/>
        <v>1.41</v>
      </c>
      <c r="Q207" s="17">
        <v>0.0871871</v>
      </c>
      <c r="R207" s="24">
        <v>1.44</v>
      </c>
      <c r="S207" s="21">
        <v>30.0</v>
      </c>
      <c r="T207" s="21">
        <v>30.0</v>
      </c>
      <c r="U207" s="22" t="s">
        <v>33</v>
      </c>
      <c r="V207" s="18">
        <v>0.0</v>
      </c>
      <c r="W207" s="17" t="s">
        <v>33</v>
      </c>
      <c r="X207" s="17" t="s">
        <v>33</v>
      </c>
      <c r="Y207" s="17" t="s">
        <v>36</v>
      </c>
      <c r="Z207" s="17" t="s">
        <v>33</v>
      </c>
      <c r="AA207" s="17" t="s">
        <v>33</v>
      </c>
      <c r="AB207" s="17" t="s">
        <v>33</v>
      </c>
      <c r="AC207" s="17" t="s">
        <v>33</v>
      </c>
      <c r="AD207" s="17" t="s">
        <v>33</v>
      </c>
      <c r="AE207" s="17" t="s">
        <v>33</v>
      </c>
      <c r="AF207" s="20"/>
      <c r="AG207" s="17"/>
      <c r="AH207" s="17"/>
      <c r="AI207" s="17"/>
    </row>
    <row r="208" ht="18.75" customHeight="1">
      <c r="A208" s="14">
        <v>141.0</v>
      </c>
      <c r="B208" s="15"/>
      <c r="C208" s="16">
        <v>42531.0</v>
      </c>
      <c r="D208" s="17">
        <f t="array" ref="D208">IFS(AND(A208=A207, NOT(ISBLANK(E207))), E207, A208 &lt;&gt; A207, E208, A207=A208, D207)</f>
        <v>0</v>
      </c>
      <c r="E208" s="18"/>
      <c r="F208" s="18"/>
      <c r="G208" s="18"/>
      <c r="H208" s="19"/>
      <c r="I208" s="19">
        <v>1.34</v>
      </c>
      <c r="J208" s="19"/>
      <c r="K208" s="19"/>
      <c r="L208" s="19"/>
      <c r="M208" s="19"/>
      <c r="N208" s="19">
        <v>1.21</v>
      </c>
      <c r="O208" s="23">
        <f t="shared" si="31"/>
        <v>0.13</v>
      </c>
      <c r="P208" s="17">
        <f t="shared" si="32"/>
        <v>1.275</v>
      </c>
      <c r="Q208" s="17"/>
      <c r="R208" s="24"/>
      <c r="U208" s="22" t="s">
        <v>33</v>
      </c>
      <c r="V208" s="18"/>
      <c r="W208" s="17" t="s">
        <v>33</v>
      </c>
      <c r="X208" s="17" t="s">
        <v>33</v>
      </c>
      <c r="Y208" s="17" t="s">
        <v>36</v>
      </c>
      <c r="Z208" s="17" t="s">
        <v>33</v>
      </c>
      <c r="AA208" s="17" t="s">
        <v>33</v>
      </c>
      <c r="AB208" s="17" t="s">
        <v>33</v>
      </c>
      <c r="AC208" s="17" t="s">
        <v>33</v>
      </c>
      <c r="AD208" s="17" t="s">
        <v>33</v>
      </c>
      <c r="AE208" s="17" t="s">
        <v>33</v>
      </c>
      <c r="AF208" s="20"/>
      <c r="AG208" s="17"/>
      <c r="AH208" s="17"/>
      <c r="AI208" s="17"/>
    </row>
    <row r="209" ht="18.75" customHeight="1">
      <c r="A209" s="14">
        <v>141.0</v>
      </c>
      <c r="B209" s="15"/>
      <c r="C209" s="16">
        <v>42532.0</v>
      </c>
      <c r="D209" s="17">
        <f t="array" ref="D209">IFS(AND(A209=A208, NOT(ISBLANK(E208))), E208, A209 &lt;&gt; A208, E209, A208=A209, D208)</f>
        <v>0</v>
      </c>
      <c r="E209" s="18"/>
      <c r="F209" s="18"/>
      <c r="G209" s="18"/>
      <c r="H209" s="19"/>
      <c r="I209" s="19">
        <v>1.17</v>
      </c>
      <c r="J209" s="19"/>
      <c r="K209" s="19"/>
      <c r="L209" s="19"/>
      <c r="M209" s="19"/>
      <c r="N209" s="19">
        <v>1.21</v>
      </c>
      <c r="O209" s="23">
        <f t="shared" si="31"/>
        <v>-0.04</v>
      </c>
      <c r="P209" s="17">
        <f t="shared" si="32"/>
        <v>1.19</v>
      </c>
      <c r="Q209" s="17"/>
      <c r="R209" s="24"/>
      <c r="U209" s="22" t="s">
        <v>33</v>
      </c>
      <c r="V209" s="18"/>
      <c r="W209" s="17" t="s">
        <v>33</v>
      </c>
      <c r="X209" s="17" t="s">
        <v>33</v>
      </c>
      <c r="Y209" s="17" t="s">
        <v>36</v>
      </c>
      <c r="Z209" s="17" t="s">
        <v>33</v>
      </c>
      <c r="AA209" s="17" t="s">
        <v>33</v>
      </c>
      <c r="AB209" s="17" t="s">
        <v>33</v>
      </c>
      <c r="AC209" s="17" t="s">
        <v>33</v>
      </c>
      <c r="AD209" s="17" t="s">
        <v>33</v>
      </c>
      <c r="AE209" s="17" t="s">
        <v>33</v>
      </c>
      <c r="AF209" s="20"/>
      <c r="AG209" s="17"/>
      <c r="AH209" s="17"/>
      <c r="AI209" s="17"/>
    </row>
    <row r="210" ht="18.75" customHeight="1">
      <c r="A210" s="14">
        <v>141.0</v>
      </c>
      <c r="B210" s="15"/>
      <c r="C210" s="16">
        <v>42533.0</v>
      </c>
      <c r="D210" s="17">
        <f t="array" ref="D210">IFS(AND(A210=A209, NOT(ISBLANK(E209))), E209, A210 &lt;&gt; A209, E210, A209=A210, D209)</f>
        <v>0</v>
      </c>
      <c r="E210" s="18"/>
      <c r="F210" s="18"/>
      <c r="G210" s="18"/>
      <c r="H210" s="19"/>
      <c r="I210" s="19">
        <v>1.39</v>
      </c>
      <c r="J210" s="19"/>
      <c r="K210" s="19"/>
      <c r="L210" s="19"/>
      <c r="M210" s="19"/>
      <c r="N210" s="19">
        <v>1.39</v>
      </c>
      <c r="O210" s="23">
        <f t="shared" si="31"/>
        <v>0</v>
      </c>
      <c r="P210" s="17">
        <f t="shared" si="32"/>
        <v>1.39</v>
      </c>
      <c r="Q210" s="17"/>
      <c r="R210" s="24"/>
      <c r="U210" s="22" t="s">
        <v>33</v>
      </c>
      <c r="V210" s="18"/>
      <c r="W210" s="17" t="s">
        <v>33</v>
      </c>
      <c r="X210" s="17" t="s">
        <v>33</v>
      </c>
      <c r="Y210" s="17" t="s">
        <v>36</v>
      </c>
      <c r="Z210" s="17" t="s">
        <v>33</v>
      </c>
      <c r="AA210" s="17" t="s">
        <v>33</v>
      </c>
      <c r="AB210" s="17" t="s">
        <v>33</v>
      </c>
      <c r="AC210" s="17" t="s">
        <v>33</v>
      </c>
      <c r="AD210" s="17" t="s">
        <v>33</v>
      </c>
      <c r="AE210" s="17" t="s">
        <v>33</v>
      </c>
      <c r="AF210" s="20"/>
      <c r="AG210" s="17"/>
      <c r="AH210" s="17"/>
      <c r="AI210" s="17"/>
    </row>
    <row r="211" ht="18.75" customHeight="1">
      <c r="A211" s="14">
        <v>141.0</v>
      </c>
      <c r="B211" s="15"/>
      <c r="C211" s="16">
        <v>42534.0</v>
      </c>
      <c r="D211" s="17">
        <f t="array" ref="D211">IFS(AND(A211=A210, NOT(ISBLANK(E210))), E210, A211 &lt;&gt; A210, E211, A210=A211, D210)</f>
        <v>0</v>
      </c>
      <c r="E211" s="18"/>
      <c r="F211" s="18"/>
      <c r="G211" s="18"/>
      <c r="H211" s="19"/>
      <c r="I211" s="19">
        <v>1.44</v>
      </c>
      <c r="J211" s="19"/>
      <c r="K211" s="19"/>
      <c r="L211" s="19"/>
      <c r="M211" s="19"/>
      <c r="N211" s="19">
        <v>1.4</v>
      </c>
      <c r="O211" s="23">
        <f t="shared" si="31"/>
        <v>0.04</v>
      </c>
      <c r="P211" s="17">
        <f t="shared" si="32"/>
        <v>1.42</v>
      </c>
      <c r="Q211" s="17"/>
      <c r="R211" s="24"/>
      <c r="U211" s="22" t="s">
        <v>33</v>
      </c>
      <c r="V211" s="18"/>
      <c r="W211" s="17" t="s">
        <v>33</v>
      </c>
      <c r="X211" s="17" t="s">
        <v>33</v>
      </c>
      <c r="Y211" s="17" t="s">
        <v>36</v>
      </c>
      <c r="Z211" s="17" t="s">
        <v>33</v>
      </c>
      <c r="AA211" s="17" t="s">
        <v>33</v>
      </c>
      <c r="AB211" s="17" t="s">
        <v>33</v>
      </c>
      <c r="AC211" s="17" t="s">
        <v>33</v>
      </c>
      <c r="AD211" s="17" t="s">
        <v>33</v>
      </c>
      <c r="AE211" s="17" t="s">
        <v>33</v>
      </c>
      <c r="AF211" s="20"/>
      <c r="AG211" s="17"/>
      <c r="AH211" s="17"/>
      <c r="AI211" s="17"/>
    </row>
    <row r="212" ht="18.75" customHeight="1">
      <c r="A212" s="14">
        <v>141.0</v>
      </c>
      <c r="B212" s="15"/>
      <c r="C212" s="16">
        <v>42534.0</v>
      </c>
      <c r="D212" s="17">
        <f t="array" ref="D212">IFS(AND(A212=A211, NOT(ISBLANK(E211))), E211, A212 &lt;&gt; A211, E212, A211=A212, D211)</f>
        <v>0</v>
      </c>
      <c r="E212" s="18"/>
      <c r="F212" s="18"/>
      <c r="G212" s="18"/>
      <c r="H212" s="19"/>
      <c r="I212" s="19">
        <v>1.27</v>
      </c>
      <c r="J212" s="19"/>
      <c r="K212" s="19"/>
      <c r="L212" s="19"/>
      <c r="M212" s="19"/>
      <c r="N212" s="19">
        <v>1.32</v>
      </c>
      <c r="O212" s="23">
        <f t="shared" si="31"/>
        <v>-0.05</v>
      </c>
      <c r="P212" s="17">
        <f t="shared" si="32"/>
        <v>1.295</v>
      </c>
      <c r="Q212" s="17"/>
      <c r="R212" s="24"/>
      <c r="U212" s="22" t="s">
        <v>33</v>
      </c>
      <c r="V212" s="18"/>
      <c r="W212" s="17" t="s">
        <v>33</v>
      </c>
      <c r="X212" s="17" t="s">
        <v>33</v>
      </c>
      <c r="Y212" s="17" t="s">
        <v>36</v>
      </c>
      <c r="Z212" s="17" t="s">
        <v>33</v>
      </c>
      <c r="AA212" s="17" t="s">
        <v>33</v>
      </c>
      <c r="AB212" s="17" t="s">
        <v>33</v>
      </c>
      <c r="AC212" s="17" t="s">
        <v>33</v>
      </c>
      <c r="AD212" s="17" t="s">
        <v>33</v>
      </c>
      <c r="AE212" s="17" t="s">
        <v>33</v>
      </c>
      <c r="AF212" s="20"/>
      <c r="AG212" s="17"/>
      <c r="AH212" s="17"/>
      <c r="AI212" s="17"/>
    </row>
    <row r="213" ht="18.75" customHeight="1">
      <c r="A213" s="14">
        <v>141.0</v>
      </c>
      <c r="B213" s="15"/>
      <c r="C213" s="16">
        <v>42535.0</v>
      </c>
      <c r="D213" s="17">
        <f t="array" ref="D213">IFS(AND(A213=A212, NOT(ISBLANK(E212))), E212, A213 &lt;&gt; A212, E213, A212=A213, D212)</f>
        <v>0</v>
      </c>
      <c r="E213" s="18"/>
      <c r="F213" s="18"/>
      <c r="G213" s="18"/>
      <c r="H213" s="19"/>
      <c r="I213" s="19">
        <v>1.37</v>
      </c>
      <c r="J213" s="19"/>
      <c r="K213" s="19"/>
      <c r="L213" s="19"/>
      <c r="M213" s="19"/>
      <c r="N213" s="19">
        <v>1.32</v>
      </c>
      <c r="O213" s="23">
        <f t="shared" si="31"/>
        <v>0.05</v>
      </c>
      <c r="P213" s="17">
        <f t="shared" si="32"/>
        <v>1.345</v>
      </c>
      <c r="Q213" s="17"/>
      <c r="R213" s="24"/>
      <c r="U213" s="22" t="s">
        <v>33</v>
      </c>
      <c r="V213" s="18"/>
      <c r="W213" s="17" t="s">
        <v>33</v>
      </c>
      <c r="X213" s="17" t="s">
        <v>33</v>
      </c>
      <c r="Y213" s="17" t="s">
        <v>36</v>
      </c>
      <c r="Z213" s="17" t="s">
        <v>33</v>
      </c>
      <c r="AA213" s="17" t="s">
        <v>33</v>
      </c>
      <c r="AB213" s="17" t="s">
        <v>33</v>
      </c>
      <c r="AC213" s="17" t="s">
        <v>33</v>
      </c>
      <c r="AD213" s="17" t="s">
        <v>33</v>
      </c>
      <c r="AE213" s="17" t="s">
        <v>33</v>
      </c>
      <c r="AF213" s="20"/>
      <c r="AG213" s="17"/>
      <c r="AH213" s="17"/>
      <c r="AI213" s="17"/>
    </row>
    <row r="214" ht="18.75" customHeight="1">
      <c r="A214" s="14">
        <v>143.0</v>
      </c>
      <c r="B214" s="15" t="s">
        <v>33</v>
      </c>
      <c r="C214" s="16">
        <v>42533.0</v>
      </c>
      <c r="D214" s="17">
        <f t="array" ref="D214">IFS(AND(A214=A213, NOT(ISBLANK(E213))), E213, A214 &lt;&gt; A213, E214, A213=A214, D213)</f>
        <v>1</v>
      </c>
      <c r="E214" s="18">
        <v>1.0</v>
      </c>
      <c r="F214" s="18"/>
      <c r="G214" s="18"/>
      <c r="H214" s="19"/>
      <c r="I214" s="19">
        <v>1.38</v>
      </c>
      <c r="J214" s="19"/>
      <c r="K214" s="19"/>
      <c r="L214" s="19"/>
      <c r="M214" s="19"/>
      <c r="N214" s="19">
        <v>1.39</v>
      </c>
      <c r="O214" s="23">
        <f t="shared" si="31"/>
        <v>-0.01</v>
      </c>
      <c r="P214" s="17">
        <f t="shared" si="32"/>
        <v>1.385</v>
      </c>
      <c r="Q214" s="17">
        <v>0.0924196</v>
      </c>
      <c r="R214" s="24">
        <v>1.39</v>
      </c>
      <c r="S214" s="21">
        <v>10.0</v>
      </c>
      <c r="T214" s="21">
        <v>30.0</v>
      </c>
      <c r="U214" s="22" t="s">
        <v>33</v>
      </c>
      <c r="V214" s="18">
        <v>1.0</v>
      </c>
      <c r="W214" s="17" t="s">
        <v>33</v>
      </c>
      <c r="X214" s="17" t="s">
        <v>33</v>
      </c>
      <c r="Y214" s="17" t="s">
        <v>36</v>
      </c>
      <c r="Z214" s="17" t="s">
        <v>33</v>
      </c>
      <c r="AA214" s="17" t="s">
        <v>33</v>
      </c>
      <c r="AB214" s="17" t="s">
        <v>33</v>
      </c>
      <c r="AC214" s="17" t="s">
        <v>33</v>
      </c>
      <c r="AD214" s="17" t="s">
        <v>33</v>
      </c>
      <c r="AE214" s="17" t="s">
        <v>33</v>
      </c>
      <c r="AF214" s="20"/>
      <c r="AG214" s="17"/>
      <c r="AH214" s="17"/>
      <c r="AI214" s="17"/>
    </row>
    <row r="215" ht="18.75" customHeight="1">
      <c r="A215" s="14">
        <v>143.0</v>
      </c>
      <c r="B215" s="15"/>
      <c r="C215" s="16">
        <v>42534.0</v>
      </c>
      <c r="D215" s="17">
        <f t="array" ref="D215">IFS(AND(A215=A214, NOT(ISBLANK(E214))), E214, A215 &lt;&gt; A214, E215, A214=A215, D214)</f>
        <v>1</v>
      </c>
      <c r="E215" s="18"/>
      <c r="F215" s="18"/>
      <c r="G215" s="18"/>
      <c r="H215" s="19"/>
      <c r="I215" s="19">
        <v>1.29</v>
      </c>
      <c r="J215" s="19"/>
      <c r="K215" s="19"/>
      <c r="L215" s="19"/>
      <c r="M215" s="19"/>
      <c r="N215" s="19">
        <v>1.31</v>
      </c>
      <c r="O215" s="23">
        <f t="shared" si="31"/>
        <v>-0.02</v>
      </c>
      <c r="P215" s="17">
        <f t="shared" si="32"/>
        <v>1.3</v>
      </c>
      <c r="Q215" s="17"/>
      <c r="R215" s="24"/>
      <c r="U215" s="22" t="s">
        <v>33</v>
      </c>
      <c r="V215" s="18"/>
      <c r="W215" s="17" t="s">
        <v>33</v>
      </c>
      <c r="X215" s="17" t="s">
        <v>33</v>
      </c>
      <c r="Y215" s="17" t="s">
        <v>36</v>
      </c>
      <c r="Z215" s="17" t="s">
        <v>33</v>
      </c>
      <c r="AA215" s="17" t="s">
        <v>33</v>
      </c>
      <c r="AB215" s="17" t="s">
        <v>33</v>
      </c>
      <c r="AC215" s="17" t="s">
        <v>33</v>
      </c>
      <c r="AD215" s="17" t="s">
        <v>33</v>
      </c>
      <c r="AE215" s="17" t="s">
        <v>33</v>
      </c>
      <c r="AF215" s="20"/>
      <c r="AG215" s="17"/>
      <c r="AH215" s="17"/>
      <c r="AI215" s="17"/>
    </row>
    <row r="216" ht="18.75" customHeight="1">
      <c r="A216" s="14">
        <v>143.0</v>
      </c>
      <c r="B216" s="15"/>
      <c r="C216" s="16">
        <v>42534.0</v>
      </c>
      <c r="D216" s="17">
        <f t="array" ref="D216">IFS(AND(A216=A215, NOT(ISBLANK(E215))), E215, A216 &lt;&gt; A215, E216, A215=A216, D215)</f>
        <v>1</v>
      </c>
      <c r="E216" s="18"/>
      <c r="F216" s="18"/>
      <c r="G216" s="18"/>
      <c r="H216" s="19"/>
      <c r="I216" s="19">
        <v>1.35</v>
      </c>
      <c r="J216" s="19"/>
      <c r="K216" s="19"/>
      <c r="L216" s="19"/>
      <c r="M216" s="19"/>
      <c r="N216" s="19">
        <v>1.32</v>
      </c>
      <c r="O216" s="23">
        <f t="shared" si="31"/>
        <v>0.03</v>
      </c>
      <c r="P216" s="17">
        <f t="shared" si="32"/>
        <v>1.335</v>
      </c>
      <c r="Q216" s="17"/>
      <c r="R216" s="24"/>
      <c r="U216" s="22" t="s">
        <v>33</v>
      </c>
      <c r="V216" s="18"/>
      <c r="W216" s="17" t="s">
        <v>33</v>
      </c>
      <c r="X216" s="17" t="s">
        <v>33</v>
      </c>
      <c r="Y216" s="17" t="s">
        <v>36</v>
      </c>
      <c r="Z216" s="17" t="s">
        <v>33</v>
      </c>
      <c r="AA216" s="17" t="s">
        <v>33</v>
      </c>
      <c r="AB216" s="17" t="s">
        <v>33</v>
      </c>
      <c r="AC216" s="17" t="s">
        <v>33</v>
      </c>
      <c r="AD216" s="17" t="s">
        <v>33</v>
      </c>
      <c r="AE216" s="17" t="s">
        <v>33</v>
      </c>
      <c r="AF216" s="20"/>
      <c r="AG216" s="17"/>
      <c r="AH216" s="17"/>
      <c r="AI216" s="17"/>
    </row>
    <row r="217" ht="18.75" customHeight="1">
      <c r="A217" s="14">
        <v>143.0</v>
      </c>
      <c r="B217" s="15"/>
      <c r="C217" s="16">
        <v>42535.0</v>
      </c>
      <c r="D217" s="17">
        <f t="array" ref="D217">IFS(AND(A217=A216, NOT(ISBLANK(E216))), E216, A217 &lt;&gt; A216, E217, A216=A217, D216)</f>
        <v>1</v>
      </c>
      <c r="E217" s="18"/>
      <c r="F217" s="18"/>
      <c r="G217" s="18"/>
      <c r="H217" s="19"/>
      <c r="I217" s="19">
        <v>1.34</v>
      </c>
      <c r="J217" s="19"/>
      <c r="K217" s="19"/>
      <c r="L217" s="19"/>
      <c r="M217" s="19"/>
      <c r="N217" s="19">
        <v>1.31</v>
      </c>
      <c r="O217" s="23">
        <f t="shared" si="31"/>
        <v>0.03</v>
      </c>
      <c r="P217" s="17">
        <f t="shared" si="32"/>
        <v>1.325</v>
      </c>
      <c r="Q217" s="17"/>
      <c r="R217" s="24"/>
      <c r="U217" s="22" t="s">
        <v>33</v>
      </c>
      <c r="V217" s="18"/>
      <c r="W217" s="17" t="s">
        <v>33</v>
      </c>
      <c r="X217" s="17" t="s">
        <v>33</v>
      </c>
      <c r="Y217" s="17" t="s">
        <v>36</v>
      </c>
      <c r="Z217" s="17" t="s">
        <v>33</v>
      </c>
      <c r="AA217" s="17" t="s">
        <v>33</v>
      </c>
      <c r="AB217" s="17" t="s">
        <v>33</v>
      </c>
      <c r="AC217" s="17" t="s">
        <v>33</v>
      </c>
      <c r="AD217" s="17" t="s">
        <v>33</v>
      </c>
      <c r="AE217" s="17" t="s">
        <v>33</v>
      </c>
      <c r="AF217" s="20"/>
      <c r="AG217" s="17"/>
      <c r="AH217" s="17"/>
      <c r="AI217" s="17"/>
    </row>
    <row r="218" ht="18.75" customHeight="1">
      <c r="A218" s="14">
        <v>143.0</v>
      </c>
      <c r="B218" s="15"/>
      <c r="C218" s="16">
        <v>42535.0</v>
      </c>
      <c r="D218" s="17">
        <f t="array" ref="D218">IFS(AND(A218=A217, NOT(ISBLANK(E217))), E217, A218 &lt;&gt; A217, E218, A217=A218, D217)</f>
        <v>1</v>
      </c>
      <c r="E218" s="18"/>
      <c r="F218" s="18"/>
      <c r="G218" s="18"/>
      <c r="H218" s="19"/>
      <c r="I218" s="19">
        <v>1.35</v>
      </c>
      <c r="J218" s="19"/>
      <c r="K218" s="19"/>
      <c r="L218" s="19"/>
      <c r="M218" s="19"/>
      <c r="N218" s="19">
        <v>1.32</v>
      </c>
      <c r="O218" s="23">
        <f t="shared" si="31"/>
        <v>0.03</v>
      </c>
      <c r="P218" s="17">
        <f t="shared" si="32"/>
        <v>1.335</v>
      </c>
      <c r="Q218" s="17"/>
      <c r="R218" s="24"/>
      <c r="U218" s="22" t="s">
        <v>33</v>
      </c>
      <c r="V218" s="18"/>
      <c r="W218" s="17" t="s">
        <v>33</v>
      </c>
      <c r="X218" s="17" t="s">
        <v>33</v>
      </c>
      <c r="Y218" s="17" t="s">
        <v>36</v>
      </c>
      <c r="Z218" s="17" t="s">
        <v>33</v>
      </c>
      <c r="AA218" s="17" t="s">
        <v>33</v>
      </c>
      <c r="AB218" s="17" t="s">
        <v>33</v>
      </c>
      <c r="AC218" s="17" t="s">
        <v>33</v>
      </c>
      <c r="AD218" s="17" t="s">
        <v>33</v>
      </c>
      <c r="AE218" s="17" t="s">
        <v>33</v>
      </c>
      <c r="AF218" s="20"/>
      <c r="AG218" s="17"/>
      <c r="AH218" s="17"/>
      <c r="AI218" s="17"/>
    </row>
    <row r="219" ht="18.75" customHeight="1">
      <c r="A219" s="14">
        <v>143.0</v>
      </c>
      <c r="B219" s="15"/>
      <c r="C219" s="16">
        <v>42536.0</v>
      </c>
      <c r="D219" s="17">
        <f t="array" ref="D219">IFS(AND(A219=A218, NOT(ISBLANK(E218))), E218, A219 &lt;&gt; A218, E219, A218=A219, D218)</f>
        <v>1</v>
      </c>
      <c r="E219" s="18"/>
      <c r="F219" s="18"/>
      <c r="G219" s="18"/>
      <c r="H219" s="19"/>
      <c r="I219" s="19">
        <v>1.29</v>
      </c>
      <c r="J219" s="19"/>
      <c r="K219" s="19"/>
      <c r="L219" s="19"/>
      <c r="M219" s="19"/>
      <c r="N219" s="19">
        <v>1.31</v>
      </c>
      <c r="O219" s="23">
        <f t="shared" si="31"/>
        <v>-0.02</v>
      </c>
      <c r="P219" s="17">
        <f t="shared" si="32"/>
        <v>1.3</v>
      </c>
      <c r="Q219" s="17"/>
      <c r="R219" s="24"/>
      <c r="U219" s="22" t="s">
        <v>33</v>
      </c>
      <c r="V219" s="18"/>
      <c r="W219" s="17" t="s">
        <v>33</v>
      </c>
      <c r="X219" s="17" t="s">
        <v>33</v>
      </c>
      <c r="Y219" s="17" t="s">
        <v>36</v>
      </c>
      <c r="Z219" s="17" t="s">
        <v>33</v>
      </c>
      <c r="AA219" s="17" t="s">
        <v>33</v>
      </c>
      <c r="AB219" s="17" t="s">
        <v>33</v>
      </c>
      <c r="AC219" s="17" t="s">
        <v>33</v>
      </c>
      <c r="AD219" s="17" t="s">
        <v>33</v>
      </c>
      <c r="AE219" s="17" t="s">
        <v>33</v>
      </c>
      <c r="AF219" s="20"/>
      <c r="AG219" s="17"/>
      <c r="AH219" s="17"/>
      <c r="AI219" s="17"/>
    </row>
    <row r="220" ht="18.75" customHeight="1">
      <c r="A220" s="14">
        <v>143.0</v>
      </c>
      <c r="B220" s="15"/>
      <c r="C220" s="16">
        <v>42536.0</v>
      </c>
      <c r="D220" s="17">
        <f t="array" ref="D220">IFS(AND(A220=A219, NOT(ISBLANK(E219))), E219, A220 &lt;&gt; A219, E220, A219=A220, D219)</f>
        <v>1</v>
      </c>
      <c r="E220" s="18"/>
      <c r="F220" s="18"/>
      <c r="G220" s="18"/>
      <c r="H220" s="19"/>
      <c r="I220" s="19">
        <v>1.28</v>
      </c>
      <c r="J220" s="19"/>
      <c r="K220" s="19"/>
      <c r="L220" s="19"/>
      <c r="M220" s="19"/>
      <c r="N220" s="19">
        <v>1.29</v>
      </c>
      <c r="O220" s="23">
        <f t="shared" si="31"/>
        <v>-0.01</v>
      </c>
      <c r="P220" s="17">
        <f t="shared" si="32"/>
        <v>1.285</v>
      </c>
      <c r="Q220" s="17"/>
      <c r="R220" s="24"/>
      <c r="U220" s="22" t="s">
        <v>33</v>
      </c>
      <c r="V220" s="18"/>
      <c r="W220" s="17" t="s">
        <v>33</v>
      </c>
      <c r="X220" s="17" t="s">
        <v>33</v>
      </c>
      <c r="Y220" s="17" t="s">
        <v>36</v>
      </c>
      <c r="Z220" s="17" t="s">
        <v>33</v>
      </c>
      <c r="AA220" s="17" t="s">
        <v>33</v>
      </c>
      <c r="AB220" s="17" t="s">
        <v>33</v>
      </c>
      <c r="AC220" s="17" t="s">
        <v>33</v>
      </c>
      <c r="AD220" s="17" t="s">
        <v>33</v>
      </c>
      <c r="AE220" s="17" t="s">
        <v>33</v>
      </c>
      <c r="AF220" s="20"/>
      <c r="AG220" s="17"/>
      <c r="AH220" s="17"/>
      <c r="AI220" s="17"/>
    </row>
    <row r="221" ht="18.75" customHeight="1">
      <c r="A221" s="14">
        <v>143.0</v>
      </c>
      <c r="B221" s="15"/>
      <c r="C221" s="16">
        <v>42537.0</v>
      </c>
      <c r="D221" s="17">
        <f t="array" ref="D221">IFS(AND(A221=A220, NOT(ISBLANK(E220))), E220, A221 &lt;&gt; A220, E221, A220=A221, D220)</f>
        <v>1</v>
      </c>
      <c r="E221" s="18"/>
      <c r="F221" s="18"/>
      <c r="G221" s="18"/>
      <c r="H221" s="19"/>
      <c r="I221" s="19">
        <v>1.3</v>
      </c>
      <c r="J221" s="19"/>
      <c r="K221" s="19"/>
      <c r="L221" s="19"/>
      <c r="M221" s="19"/>
      <c r="N221" s="19">
        <v>1.34</v>
      </c>
      <c r="O221" s="23">
        <f t="shared" si="31"/>
        <v>-0.04</v>
      </c>
      <c r="P221" s="17">
        <f t="shared" si="32"/>
        <v>1.32</v>
      </c>
      <c r="Q221" s="17"/>
      <c r="R221" s="24"/>
      <c r="U221" s="22" t="s">
        <v>33</v>
      </c>
      <c r="V221" s="18"/>
      <c r="W221" s="17" t="s">
        <v>33</v>
      </c>
      <c r="X221" s="17" t="s">
        <v>33</v>
      </c>
      <c r="Y221" s="17" t="s">
        <v>36</v>
      </c>
      <c r="Z221" s="17" t="s">
        <v>33</v>
      </c>
      <c r="AA221" s="17" t="s">
        <v>33</v>
      </c>
      <c r="AB221" s="17" t="s">
        <v>33</v>
      </c>
      <c r="AC221" s="17" t="s">
        <v>33</v>
      </c>
      <c r="AD221" s="17" t="s">
        <v>33</v>
      </c>
      <c r="AE221" s="17" t="s">
        <v>33</v>
      </c>
      <c r="AF221" s="20"/>
      <c r="AG221" s="17"/>
      <c r="AH221" s="17"/>
      <c r="AI221" s="17"/>
    </row>
    <row r="222" ht="18.75" customHeight="1">
      <c r="A222" s="14">
        <v>143.0</v>
      </c>
      <c r="B222" s="15"/>
      <c r="C222" s="16">
        <v>42537.0</v>
      </c>
      <c r="D222" s="17">
        <f t="array" ref="D222">IFS(AND(A222=A221, NOT(ISBLANK(E221))), E221, A222 &lt;&gt; A221, E222, A221=A222, D221)</f>
        <v>1</v>
      </c>
      <c r="E222" s="18"/>
      <c r="F222" s="18"/>
      <c r="G222" s="18"/>
      <c r="H222" s="19"/>
      <c r="I222" s="19" t="s">
        <v>34</v>
      </c>
      <c r="J222" s="19"/>
      <c r="K222" s="19"/>
      <c r="L222" s="19"/>
      <c r="M222" s="19"/>
      <c r="N222" s="19">
        <v>1.35</v>
      </c>
      <c r="O222" s="23" t="s">
        <v>33</v>
      </c>
      <c r="P222" s="17">
        <v>1.35</v>
      </c>
      <c r="Q222" s="17"/>
      <c r="R222" s="24"/>
      <c r="U222" s="22" t="s">
        <v>33</v>
      </c>
      <c r="V222" s="18"/>
      <c r="W222" s="17" t="s">
        <v>33</v>
      </c>
      <c r="X222" s="17" t="s">
        <v>33</v>
      </c>
      <c r="Y222" s="17" t="s">
        <v>36</v>
      </c>
      <c r="Z222" s="17" t="s">
        <v>33</v>
      </c>
      <c r="AA222" s="17" t="s">
        <v>33</v>
      </c>
      <c r="AB222" s="17" t="s">
        <v>33</v>
      </c>
      <c r="AC222" s="17" t="s">
        <v>33</v>
      </c>
      <c r="AD222" s="17" t="s">
        <v>33</v>
      </c>
      <c r="AE222" s="17" t="s">
        <v>33</v>
      </c>
      <c r="AF222" s="20"/>
      <c r="AG222" s="17"/>
      <c r="AH222" s="17"/>
      <c r="AI222" s="17"/>
    </row>
    <row r="223" ht="18.75" customHeight="1">
      <c r="A223" s="14">
        <v>143.0</v>
      </c>
      <c r="B223" s="15"/>
      <c r="C223" s="16">
        <v>42538.0</v>
      </c>
      <c r="D223" s="17">
        <f t="array" ref="D223">IFS(AND(A223=A222, NOT(ISBLANK(E222))), E222, A223 &lt;&gt; A222, E223, A222=A223, D222)</f>
        <v>1</v>
      </c>
      <c r="E223" s="18"/>
      <c r="F223" s="18"/>
      <c r="G223" s="18"/>
      <c r="H223" s="19"/>
      <c r="I223" s="19">
        <v>1.21</v>
      </c>
      <c r="J223" s="19"/>
      <c r="K223" s="19"/>
      <c r="L223" s="19"/>
      <c r="M223" s="19"/>
      <c r="N223" s="19">
        <v>1.24</v>
      </c>
      <c r="O223" s="23">
        <f>(I223-N223)</f>
        <v>-0.03</v>
      </c>
      <c r="P223" s="17">
        <f>(I223+N223)/2</f>
        <v>1.225</v>
      </c>
      <c r="Q223" s="17"/>
      <c r="R223" s="24"/>
      <c r="U223" s="22" t="s">
        <v>33</v>
      </c>
      <c r="V223" s="18"/>
      <c r="W223" s="17" t="s">
        <v>33</v>
      </c>
      <c r="X223" s="17" t="s">
        <v>33</v>
      </c>
      <c r="Y223" s="17" t="s">
        <v>36</v>
      </c>
      <c r="Z223" s="17" t="s">
        <v>33</v>
      </c>
      <c r="AA223" s="17" t="s">
        <v>33</v>
      </c>
      <c r="AB223" s="17" t="s">
        <v>33</v>
      </c>
      <c r="AC223" s="17" t="s">
        <v>33</v>
      </c>
      <c r="AD223" s="17" t="s">
        <v>33</v>
      </c>
      <c r="AE223" s="17" t="s">
        <v>33</v>
      </c>
      <c r="AF223" s="20"/>
      <c r="AG223" s="17"/>
      <c r="AH223" s="17"/>
      <c r="AI223" s="17"/>
    </row>
    <row r="224" ht="18.75" customHeight="1">
      <c r="A224" s="14">
        <v>144.0</v>
      </c>
      <c r="B224" s="15" t="s">
        <v>33</v>
      </c>
      <c r="C224" s="16">
        <v>42534.0</v>
      </c>
      <c r="D224" s="17">
        <f t="array" ref="D224">IFS(AND(A224=A223, NOT(ISBLANK(E223))), E223, A224 &lt;&gt; A223, E224, A223=A224, D223)</f>
        <v>1</v>
      </c>
      <c r="E224" s="18">
        <v>1.0</v>
      </c>
      <c r="F224" s="18"/>
      <c r="G224" s="18"/>
      <c r="H224" s="19"/>
      <c r="I224" s="19">
        <v>1.47</v>
      </c>
      <c r="J224" s="19"/>
      <c r="K224" s="19"/>
      <c r="L224" s="19"/>
      <c r="M224" s="19"/>
      <c r="N224" s="19" t="s">
        <v>34</v>
      </c>
      <c r="O224" s="23" t="s">
        <v>33</v>
      </c>
      <c r="P224" s="17">
        <v>1.47</v>
      </c>
      <c r="Q224" s="17" t="s">
        <v>34</v>
      </c>
      <c r="R224" s="24">
        <v>1.47</v>
      </c>
      <c r="S224" s="21" t="s">
        <v>33</v>
      </c>
      <c r="U224" s="22" t="s">
        <v>33</v>
      </c>
      <c r="V224" s="18">
        <v>1.0</v>
      </c>
      <c r="W224" s="17" t="s">
        <v>33</v>
      </c>
      <c r="X224" s="17" t="s">
        <v>33</v>
      </c>
      <c r="Y224" s="17" t="s">
        <v>35</v>
      </c>
      <c r="Z224" s="17" t="s">
        <v>33</v>
      </c>
      <c r="AA224" s="17" t="s">
        <v>33</v>
      </c>
      <c r="AB224" s="17" t="s">
        <v>33</v>
      </c>
      <c r="AC224" s="17" t="s">
        <v>33</v>
      </c>
      <c r="AD224" s="17" t="s">
        <v>33</v>
      </c>
      <c r="AE224" s="17" t="s">
        <v>33</v>
      </c>
      <c r="AF224" s="20"/>
      <c r="AG224" s="17"/>
      <c r="AH224" s="17"/>
      <c r="AI224" s="17"/>
    </row>
    <row r="225" ht="18.75" customHeight="1">
      <c r="A225" s="14">
        <v>144.0</v>
      </c>
      <c r="B225" s="15"/>
      <c r="C225" s="16">
        <v>42534.0</v>
      </c>
      <c r="D225" s="17">
        <f t="array" ref="D225">IFS(AND(A225=A224, NOT(ISBLANK(E224))), E224, A225 &lt;&gt; A224, E225, A224=A225, D224)</f>
        <v>1</v>
      </c>
      <c r="E225" s="18"/>
      <c r="F225" s="18"/>
      <c r="G225" s="18"/>
      <c r="H225" s="19"/>
      <c r="I225" s="19">
        <v>1.42</v>
      </c>
      <c r="J225" s="19"/>
      <c r="K225" s="19"/>
      <c r="L225" s="19"/>
      <c r="M225" s="19"/>
      <c r="N225" s="19">
        <v>1.46</v>
      </c>
      <c r="O225" s="23">
        <f t="shared" ref="O225:O235" si="33">(I225-N225)</f>
        <v>-0.04</v>
      </c>
      <c r="P225" s="17">
        <f t="shared" ref="P225:P235" si="34">(I225+N225)/2</f>
        <v>1.44</v>
      </c>
      <c r="Q225" s="17">
        <v>0.089046</v>
      </c>
      <c r="R225" s="24"/>
      <c r="U225" s="22" t="s">
        <v>33</v>
      </c>
      <c r="V225" s="18"/>
      <c r="W225" s="17" t="s">
        <v>33</v>
      </c>
      <c r="X225" s="17" t="s">
        <v>33</v>
      </c>
      <c r="Y225" s="17" t="s">
        <v>35</v>
      </c>
      <c r="Z225" s="17" t="s">
        <v>33</v>
      </c>
      <c r="AA225" s="17" t="s">
        <v>33</v>
      </c>
      <c r="AB225" s="17" t="s">
        <v>33</v>
      </c>
      <c r="AC225" s="17" t="s">
        <v>33</v>
      </c>
      <c r="AD225" s="17" t="s">
        <v>33</v>
      </c>
      <c r="AE225" s="17" t="s">
        <v>33</v>
      </c>
      <c r="AF225" s="20"/>
      <c r="AG225" s="17"/>
      <c r="AH225" s="17"/>
      <c r="AI225" s="17"/>
    </row>
    <row r="226" ht="18.75" customHeight="1">
      <c r="A226" s="14">
        <v>145.0</v>
      </c>
      <c r="B226" s="15" t="s">
        <v>33</v>
      </c>
      <c r="C226" s="16">
        <v>42536.0</v>
      </c>
      <c r="D226" s="17">
        <f t="array" ref="D226">IFS(AND(A226=A225, NOT(ISBLANK(E225))), E225, A226 &lt;&gt; A225, E226, A225=A226, D225)</f>
        <v>0</v>
      </c>
      <c r="E226" s="18">
        <v>0.0</v>
      </c>
      <c r="F226" s="18"/>
      <c r="G226" s="18"/>
      <c r="H226" s="19"/>
      <c r="I226" s="19">
        <v>1.3</v>
      </c>
      <c r="J226" s="19"/>
      <c r="K226" s="19"/>
      <c r="L226" s="19"/>
      <c r="M226" s="19"/>
      <c r="N226" s="19">
        <v>1.27</v>
      </c>
      <c r="O226" s="23">
        <f t="shared" si="33"/>
        <v>0.03</v>
      </c>
      <c r="P226" s="17">
        <f t="shared" si="34"/>
        <v>1.285</v>
      </c>
      <c r="Q226" s="17">
        <v>0.102205</v>
      </c>
      <c r="R226" s="24">
        <v>1.35</v>
      </c>
      <c r="S226" s="21">
        <v>22.0</v>
      </c>
      <c r="T226" s="21">
        <v>30.0</v>
      </c>
      <c r="U226" s="22" t="s">
        <v>33</v>
      </c>
      <c r="V226" s="18">
        <v>0.0</v>
      </c>
      <c r="W226" s="17" t="s">
        <v>33</v>
      </c>
      <c r="X226" s="17" t="s">
        <v>33</v>
      </c>
      <c r="Y226" s="17" t="s">
        <v>33</v>
      </c>
      <c r="Z226" s="17" t="s">
        <v>33</v>
      </c>
      <c r="AA226" s="17" t="s">
        <v>33</v>
      </c>
      <c r="AB226" s="17" t="s">
        <v>33</v>
      </c>
      <c r="AC226" s="17" t="s">
        <v>33</v>
      </c>
      <c r="AD226" s="17" t="s">
        <v>33</v>
      </c>
      <c r="AE226" s="17" t="s">
        <v>33</v>
      </c>
      <c r="AF226" s="20"/>
      <c r="AG226" s="17"/>
      <c r="AH226" s="17"/>
      <c r="AI226" s="17"/>
    </row>
    <row r="227" ht="18.75" customHeight="1">
      <c r="A227" s="14">
        <v>145.0</v>
      </c>
      <c r="B227" s="15"/>
      <c r="C227" s="16">
        <v>42536.0</v>
      </c>
      <c r="D227" s="17">
        <f t="array" ref="D227">IFS(AND(A227=A226, NOT(ISBLANK(E226))), E226, A227 &lt;&gt; A226, E227, A226=A227, D226)</f>
        <v>0</v>
      </c>
      <c r="E227" s="18"/>
      <c r="F227" s="18"/>
      <c r="G227" s="18"/>
      <c r="H227" s="19"/>
      <c r="I227" s="19">
        <v>1.35</v>
      </c>
      <c r="J227" s="19"/>
      <c r="K227" s="19"/>
      <c r="L227" s="19"/>
      <c r="M227" s="19"/>
      <c r="N227" s="19">
        <v>1.26</v>
      </c>
      <c r="O227" s="23">
        <f t="shared" si="33"/>
        <v>0.09</v>
      </c>
      <c r="P227" s="17">
        <f t="shared" si="34"/>
        <v>1.305</v>
      </c>
      <c r="Q227" s="17"/>
      <c r="R227" s="24"/>
      <c r="U227" s="22" t="s">
        <v>33</v>
      </c>
      <c r="V227" s="18"/>
      <c r="W227" s="17" t="s">
        <v>33</v>
      </c>
      <c r="X227" s="17" t="s">
        <v>33</v>
      </c>
      <c r="Y227" s="17" t="s">
        <v>33</v>
      </c>
      <c r="Z227" s="17" t="s">
        <v>33</v>
      </c>
      <c r="AA227" s="17" t="s">
        <v>33</v>
      </c>
      <c r="AB227" s="17" t="s">
        <v>33</v>
      </c>
      <c r="AC227" s="17" t="s">
        <v>33</v>
      </c>
      <c r="AD227" s="17" t="s">
        <v>33</v>
      </c>
      <c r="AE227" s="17" t="s">
        <v>33</v>
      </c>
      <c r="AF227" s="20"/>
      <c r="AG227" s="17"/>
      <c r="AH227" s="17"/>
      <c r="AI227" s="17"/>
    </row>
    <row r="228" ht="18.75" customHeight="1">
      <c r="A228" s="14">
        <v>146.0</v>
      </c>
      <c r="B228" s="15" t="s">
        <v>33</v>
      </c>
      <c r="C228" s="16">
        <v>42536.0</v>
      </c>
      <c r="D228" s="17">
        <f t="array" ref="D228">IFS(AND(A228=A227, NOT(ISBLANK(E227))), E227, A228 &lt;&gt; A227, E228, A227=A228, D227)</f>
        <v>0</v>
      </c>
      <c r="E228" s="18">
        <v>0.0</v>
      </c>
      <c r="F228" s="18"/>
      <c r="G228" s="18"/>
      <c r="H228" s="19"/>
      <c r="I228" s="19">
        <v>1.36</v>
      </c>
      <c r="J228" s="19"/>
      <c r="K228" s="19"/>
      <c r="L228" s="19"/>
      <c r="M228" s="19"/>
      <c r="N228" s="19">
        <v>1.3</v>
      </c>
      <c r="O228" s="23">
        <f t="shared" si="33"/>
        <v>0.06</v>
      </c>
      <c r="P228" s="17">
        <f t="shared" si="34"/>
        <v>1.33</v>
      </c>
      <c r="Q228" s="17">
        <v>0.115771</v>
      </c>
      <c r="R228" s="24">
        <v>1.37</v>
      </c>
      <c r="S228" s="21">
        <v>20.0</v>
      </c>
      <c r="T228" s="21">
        <v>30.0</v>
      </c>
      <c r="U228" s="22" t="s">
        <v>33</v>
      </c>
      <c r="V228" s="18">
        <v>0.0</v>
      </c>
      <c r="W228" s="17" t="s">
        <v>33</v>
      </c>
      <c r="X228" s="17" t="s">
        <v>33</v>
      </c>
      <c r="Y228" s="17" t="s">
        <v>36</v>
      </c>
      <c r="Z228" s="17" t="s">
        <v>33</v>
      </c>
      <c r="AA228" s="17" t="s">
        <v>33</v>
      </c>
      <c r="AB228" s="17" t="s">
        <v>33</v>
      </c>
      <c r="AC228" s="17" t="s">
        <v>33</v>
      </c>
      <c r="AD228" s="17" t="s">
        <v>33</v>
      </c>
      <c r="AE228" s="17" t="s">
        <v>33</v>
      </c>
      <c r="AF228" s="20"/>
      <c r="AG228" s="17"/>
      <c r="AH228" s="17"/>
      <c r="AI228" s="17"/>
    </row>
    <row r="229" ht="18.75" customHeight="1">
      <c r="A229" s="14">
        <v>146.0</v>
      </c>
      <c r="B229" s="15"/>
      <c r="C229" s="16">
        <v>42536.0</v>
      </c>
      <c r="D229" s="17">
        <f t="array" ref="D229">IFS(AND(A229=A228, NOT(ISBLANK(E228))), E228, A229 &lt;&gt; A228, E229, A228=A229, D228)</f>
        <v>0</v>
      </c>
      <c r="E229" s="18"/>
      <c r="F229" s="18"/>
      <c r="G229" s="18"/>
      <c r="H229" s="19"/>
      <c r="I229" s="19">
        <v>1.13</v>
      </c>
      <c r="J229" s="19"/>
      <c r="K229" s="19"/>
      <c r="L229" s="19"/>
      <c r="M229" s="19"/>
      <c r="N229" s="19">
        <v>1.23</v>
      </c>
      <c r="O229" s="23">
        <f t="shared" si="33"/>
        <v>-0.1</v>
      </c>
      <c r="P229" s="17">
        <f t="shared" si="34"/>
        <v>1.18</v>
      </c>
      <c r="Q229" s="17"/>
      <c r="R229" s="24"/>
      <c r="U229" s="22" t="s">
        <v>33</v>
      </c>
      <c r="V229" s="18"/>
      <c r="W229" s="17" t="s">
        <v>33</v>
      </c>
      <c r="X229" s="17" t="s">
        <v>33</v>
      </c>
      <c r="Y229" s="17" t="s">
        <v>36</v>
      </c>
      <c r="Z229" s="17" t="s">
        <v>33</v>
      </c>
      <c r="AA229" s="17" t="s">
        <v>33</v>
      </c>
      <c r="AB229" s="17" t="s">
        <v>33</v>
      </c>
      <c r="AC229" s="17" t="s">
        <v>33</v>
      </c>
      <c r="AD229" s="17" t="s">
        <v>33</v>
      </c>
      <c r="AE229" s="17" t="s">
        <v>33</v>
      </c>
      <c r="AF229" s="20"/>
      <c r="AG229" s="17"/>
      <c r="AH229" s="17"/>
      <c r="AI229" s="17"/>
    </row>
    <row r="230" ht="18.75" customHeight="1">
      <c r="A230" s="14">
        <v>146.0</v>
      </c>
      <c r="B230" s="15"/>
      <c r="C230" s="16">
        <v>42537.0</v>
      </c>
      <c r="D230" s="17">
        <f t="array" ref="D230">IFS(AND(A230=A229, NOT(ISBLANK(E229))), E229, A230 &lt;&gt; A229, E230, A229=A230, D229)</f>
        <v>0</v>
      </c>
      <c r="E230" s="18"/>
      <c r="F230" s="18"/>
      <c r="G230" s="18"/>
      <c r="H230" s="19"/>
      <c r="I230" s="19">
        <v>1.2</v>
      </c>
      <c r="J230" s="19"/>
      <c r="K230" s="19"/>
      <c r="L230" s="19"/>
      <c r="M230" s="19"/>
      <c r="N230" s="19">
        <v>1.21</v>
      </c>
      <c r="O230" s="23">
        <f t="shared" si="33"/>
        <v>-0.01</v>
      </c>
      <c r="P230" s="17">
        <f t="shared" si="34"/>
        <v>1.205</v>
      </c>
      <c r="Q230" s="17"/>
      <c r="R230" s="24"/>
      <c r="U230" s="22" t="s">
        <v>33</v>
      </c>
      <c r="V230" s="18"/>
      <c r="W230" s="17" t="s">
        <v>33</v>
      </c>
      <c r="X230" s="17" t="s">
        <v>33</v>
      </c>
      <c r="Y230" s="17" t="s">
        <v>36</v>
      </c>
      <c r="Z230" s="17" t="s">
        <v>33</v>
      </c>
      <c r="AA230" s="17" t="s">
        <v>33</v>
      </c>
      <c r="AB230" s="17" t="s">
        <v>33</v>
      </c>
      <c r="AC230" s="17" t="s">
        <v>33</v>
      </c>
      <c r="AD230" s="17" t="s">
        <v>33</v>
      </c>
      <c r="AE230" s="17" t="s">
        <v>33</v>
      </c>
      <c r="AF230" s="20"/>
      <c r="AG230" s="17"/>
      <c r="AH230" s="17"/>
      <c r="AI230" s="17"/>
    </row>
    <row r="231" ht="18.75" customHeight="1">
      <c r="A231" s="14">
        <v>146.0</v>
      </c>
      <c r="B231" s="15"/>
      <c r="C231" s="16">
        <v>42537.0</v>
      </c>
      <c r="D231" s="17">
        <f t="array" ref="D231">IFS(AND(A231=A230, NOT(ISBLANK(E230))), E230, A231 &lt;&gt; A230, E231, A230=A231, D230)</f>
        <v>0</v>
      </c>
      <c r="E231" s="18"/>
      <c r="F231" s="18"/>
      <c r="G231" s="18"/>
      <c r="H231" s="19"/>
      <c r="I231" s="19">
        <v>1.28</v>
      </c>
      <c r="J231" s="19"/>
      <c r="K231" s="19"/>
      <c r="L231" s="19"/>
      <c r="M231" s="19"/>
      <c r="N231" s="19">
        <v>1.29</v>
      </c>
      <c r="O231" s="23">
        <f t="shared" si="33"/>
        <v>-0.01</v>
      </c>
      <c r="P231" s="17">
        <f t="shared" si="34"/>
        <v>1.285</v>
      </c>
      <c r="Q231" s="17"/>
      <c r="R231" s="24"/>
      <c r="U231" s="22" t="s">
        <v>33</v>
      </c>
      <c r="V231" s="18"/>
      <c r="W231" s="17" t="s">
        <v>33</v>
      </c>
      <c r="X231" s="17" t="s">
        <v>33</v>
      </c>
      <c r="Y231" s="17" t="s">
        <v>36</v>
      </c>
      <c r="Z231" s="17" t="s">
        <v>33</v>
      </c>
      <c r="AA231" s="17" t="s">
        <v>33</v>
      </c>
      <c r="AB231" s="17" t="s">
        <v>33</v>
      </c>
      <c r="AC231" s="17" t="s">
        <v>33</v>
      </c>
      <c r="AD231" s="17" t="s">
        <v>33</v>
      </c>
      <c r="AE231" s="17" t="s">
        <v>33</v>
      </c>
      <c r="AF231" s="20"/>
      <c r="AG231" s="17"/>
      <c r="AH231" s="17"/>
      <c r="AI231" s="17"/>
    </row>
    <row r="232" ht="18.75" customHeight="1">
      <c r="A232" s="14">
        <v>146.0</v>
      </c>
      <c r="B232" s="15"/>
      <c r="C232" s="16">
        <v>42538.0</v>
      </c>
      <c r="D232" s="17">
        <f t="array" ref="D232">IFS(AND(A232=A231, NOT(ISBLANK(E231))), E231, A232 &lt;&gt; A231, E232, A231=A232, D231)</f>
        <v>0</v>
      </c>
      <c r="E232" s="18"/>
      <c r="F232" s="18"/>
      <c r="G232" s="18"/>
      <c r="H232" s="19"/>
      <c r="I232" s="19">
        <v>1.31</v>
      </c>
      <c r="J232" s="19"/>
      <c r="K232" s="19"/>
      <c r="L232" s="19"/>
      <c r="M232" s="19"/>
      <c r="N232" s="19">
        <v>1.3</v>
      </c>
      <c r="O232" s="23">
        <f t="shared" si="33"/>
        <v>0.01</v>
      </c>
      <c r="P232" s="17">
        <f t="shared" si="34"/>
        <v>1.305</v>
      </c>
      <c r="Q232" s="17"/>
      <c r="R232" s="24"/>
      <c r="U232" s="22" t="s">
        <v>33</v>
      </c>
      <c r="V232" s="18"/>
      <c r="W232" s="17" t="s">
        <v>33</v>
      </c>
      <c r="X232" s="17" t="s">
        <v>33</v>
      </c>
      <c r="Y232" s="17" t="s">
        <v>36</v>
      </c>
      <c r="Z232" s="17" t="s">
        <v>33</v>
      </c>
      <c r="AA232" s="17" t="s">
        <v>33</v>
      </c>
      <c r="AB232" s="17" t="s">
        <v>33</v>
      </c>
      <c r="AC232" s="17" t="s">
        <v>33</v>
      </c>
      <c r="AD232" s="17" t="s">
        <v>33</v>
      </c>
      <c r="AE232" s="17" t="s">
        <v>33</v>
      </c>
      <c r="AF232" s="20"/>
      <c r="AG232" s="17"/>
      <c r="AH232" s="17"/>
      <c r="AI232" s="17"/>
    </row>
    <row r="233" ht="18.75" customHeight="1">
      <c r="A233" s="14">
        <v>146.0</v>
      </c>
      <c r="B233" s="15"/>
      <c r="C233" s="16">
        <v>42539.0</v>
      </c>
      <c r="D233" s="17">
        <f t="array" ref="D233">IFS(AND(A233=A232, NOT(ISBLANK(E232))), E232, A233 &lt;&gt; A232, E233, A232=A233, D232)</f>
        <v>0</v>
      </c>
      <c r="E233" s="18"/>
      <c r="F233" s="18"/>
      <c r="G233" s="18"/>
      <c r="H233" s="19"/>
      <c r="I233" s="19">
        <v>1.37</v>
      </c>
      <c r="J233" s="19"/>
      <c r="K233" s="19"/>
      <c r="L233" s="19"/>
      <c r="M233" s="19"/>
      <c r="N233" s="19">
        <v>1.37</v>
      </c>
      <c r="O233" s="23">
        <f t="shared" si="33"/>
        <v>0</v>
      </c>
      <c r="P233" s="17">
        <f t="shared" si="34"/>
        <v>1.37</v>
      </c>
      <c r="Q233" s="17"/>
      <c r="R233" s="24"/>
      <c r="U233" s="22" t="s">
        <v>33</v>
      </c>
      <c r="V233" s="18"/>
      <c r="W233" s="17" t="s">
        <v>33</v>
      </c>
      <c r="X233" s="17" t="s">
        <v>33</v>
      </c>
      <c r="Y233" s="17" t="s">
        <v>36</v>
      </c>
      <c r="Z233" s="17" t="s">
        <v>33</v>
      </c>
      <c r="AA233" s="17" t="s">
        <v>33</v>
      </c>
      <c r="AB233" s="17" t="s">
        <v>33</v>
      </c>
      <c r="AC233" s="17" t="s">
        <v>33</v>
      </c>
      <c r="AD233" s="17" t="s">
        <v>33</v>
      </c>
      <c r="AE233" s="17" t="s">
        <v>33</v>
      </c>
      <c r="AF233" s="20"/>
      <c r="AG233" s="17"/>
      <c r="AH233" s="17"/>
      <c r="AI233" s="17"/>
    </row>
    <row r="234" ht="18.75" customHeight="1">
      <c r="A234" s="14">
        <v>149.0</v>
      </c>
      <c r="B234" s="15" t="s">
        <v>33</v>
      </c>
      <c r="C234" s="16">
        <v>42538.0</v>
      </c>
      <c r="D234" s="17">
        <f t="array" ref="D234">IFS(AND(A234=A233, NOT(ISBLANK(E233))), E233, A234 &lt;&gt; A233, E234, A233=A234, D233)</f>
        <v>1</v>
      </c>
      <c r="E234" s="18">
        <v>1.0</v>
      </c>
      <c r="F234" s="18"/>
      <c r="G234" s="18"/>
      <c r="H234" s="19"/>
      <c r="I234" s="19">
        <v>1.5</v>
      </c>
      <c r="J234" s="19"/>
      <c r="K234" s="19"/>
      <c r="L234" s="19"/>
      <c r="M234" s="19"/>
      <c r="N234" s="19">
        <v>1.5</v>
      </c>
      <c r="O234" s="23">
        <f t="shared" si="33"/>
        <v>0</v>
      </c>
      <c r="P234" s="17">
        <f t="shared" si="34"/>
        <v>1.5</v>
      </c>
      <c r="Q234" s="17">
        <v>0.15014</v>
      </c>
      <c r="R234" s="24">
        <v>1.58</v>
      </c>
      <c r="S234" s="21">
        <v>7.0</v>
      </c>
      <c r="T234" s="21">
        <v>30.0</v>
      </c>
      <c r="U234" s="22" t="s">
        <v>33</v>
      </c>
      <c r="V234" s="18">
        <v>1.0</v>
      </c>
      <c r="W234" s="17" t="s">
        <v>33</v>
      </c>
      <c r="X234" s="17" t="s">
        <v>33</v>
      </c>
      <c r="Y234" s="17" t="s">
        <v>36</v>
      </c>
      <c r="Z234" s="17" t="s">
        <v>33</v>
      </c>
      <c r="AA234" s="17" t="s">
        <v>33</v>
      </c>
      <c r="AB234" s="17" t="s">
        <v>33</v>
      </c>
      <c r="AC234" s="17" t="s">
        <v>33</v>
      </c>
      <c r="AD234" s="17" t="s">
        <v>33</v>
      </c>
      <c r="AE234" s="17" t="s">
        <v>33</v>
      </c>
      <c r="AF234" s="20"/>
      <c r="AG234" s="17"/>
      <c r="AH234" s="17"/>
      <c r="AI234" s="17"/>
    </row>
    <row r="235" ht="18.75" customHeight="1">
      <c r="A235" s="14">
        <v>149.0</v>
      </c>
      <c r="B235" s="15"/>
      <c r="C235" s="16">
        <v>42539.0</v>
      </c>
      <c r="D235" s="17">
        <f t="array" ref="D235">IFS(AND(A235=A234, NOT(ISBLANK(E234))), E234, A235 &lt;&gt; A234, E235, A234=A235, D234)</f>
        <v>1</v>
      </c>
      <c r="E235" s="18"/>
      <c r="F235" s="18"/>
      <c r="G235" s="18"/>
      <c r="H235" s="19"/>
      <c r="I235" s="19">
        <v>1.45</v>
      </c>
      <c r="J235" s="19"/>
      <c r="K235" s="19"/>
      <c r="L235" s="19"/>
      <c r="M235" s="19"/>
      <c r="N235" s="19">
        <v>1.5</v>
      </c>
      <c r="O235" s="23">
        <f t="shared" si="33"/>
        <v>-0.05</v>
      </c>
      <c r="P235" s="17">
        <f t="shared" si="34"/>
        <v>1.475</v>
      </c>
      <c r="Q235" s="17"/>
      <c r="R235" s="24"/>
      <c r="U235" s="22" t="s">
        <v>33</v>
      </c>
      <c r="V235" s="18"/>
      <c r="W235" s="17" t="s">
        <v>33</v>
      </c>
      <c r="X235" s="17" t="s">
        <v>33</v>
      </c>
      <c r="Y235" s="17" t="s">
        <v>36</v>
      </c>
      <c r="Z235" s="17" t="s">
        <v>33</v>
      </c>
      <c r="AA235" s="17" t="s">
        <v>33</v>
      </c>
      <c r="AB235" s="17" t="s">
        <v>33</v>
      </c>
      <c r="AC235" s="17" t="s">
        <v>33</v>
      </c>
      <c r="AD235" s="17" t="s">
        <v>33</v>
      </c>
      <c r="AE235" s="17" t="s">
        <v>33</v>
      </c>
      <c r="AF235" s="20"/>
      <c r="AG235" s="17"/>
      <c r="AH235" s="17"/>
      <c r="AI235" s="17"/>
    </row>
    <row r="236" ht="18.75" customHeight="1">
      <c r="A236" s="14">
        <v>149.0</v>
      </c>
      <c r="B236" s="15"/>
      <c r="C236" s="16">
        <v>42541.0</v>
      </c>
      <c r="D236" s="17">
        <f t="array" ref="D236">IFS(AND(A236=A235, NOT(ISBLANK(E235))), E235, A236 &lt;&gt; A235, E236, A235=A236, D235)</f>
        <v>1</v>
      </c>
      <c r="E236" s="18"/>
      <c r="F236" s="18"/>
      <c r="G236" s="18"/>
      <c r="H236" s="19"/>
      <c r="I236" s="19" t="s">
        <v>34</v>
      </c>
      <c r="J236" s="19"/>
      <c r="K236" s="19"/>
      <c r="L236" s="19"/>
      <c r="M236" s="19"/>
      <c r="N236" s="19">
        <v>1.51</v>
      </c>
      <c r="O236" s="23" t="s">
        <v>33</v>
      </c>
      <c r="P236" s="17">
        <v>1.51</v>
      </c>
      <c r="Q236" s="17"/>
      <c r="R236" s="24"/>
      <c r="U236" s="22" t="s">
        <v>33</v>
      </c>
      <c r="V236" s="18"/>
      <c r="W236" s="17" t="s">
        <v>33</v>
      </c>
      <c r="X236" s="17" t="s">
        <v>33</v>
      </c>
      <c r="Y236" s="17" t="s">
        <v>36</v>
      </c>
      <c r="Z236" s="17" t="s">
        <v>33</v>
      </c>
      <c r="AA236" s="17" t="s">
        <v>33</v>
      </c>
      <c r="AB236" s="17" t="s">
        <v>33</v>
      </c>
      <c r="AC236" s="17" t="s">
        <v>33</v>
      </c>
      <c r="AD236" s="17" t="s">
        <v>33</v>
      </c>
      <c r="AE236" s="17" t="s">
        <v>33</v>
      </c>
      <c r="AF236" s="20"/>
      <c r="AG236" s="17"/>
      <c r="AH236" s="17"/>
      <c r="AI236" s="17"/>
    </row>
    <row r="237" ht="18.75" customHeight="1">
      <c r="A237" s="14">
        <v>149.0</v>
      </c>
      <c r="B237" s="15"/>
      <c r="C237" s="16">
        <v>42541.0</v>
      </c>
      <c r="D237" s="17">
        <f t="array" ref="D237">IFS(AND(A237=A236, NOT(ISBLANK(E236))), E236, A237 &lt;&gt; A236, E237, A236=A237, D236)</f>
        <v>1</v>
      </c>
      <c r="E237" s="18"/>
      <c r="F237" s="18"/>
      <c r="G237" s="18"/>
      <c r="H237" s="19"/>
      <c r="I237" s="19">
        <v>1.45</v>
      </c>
      <c r="J237" s="19"/>
      <c r="K237" s="19"/>
      <c r="L237" s="19"/>
      <c r="M237" s="19"/>
      <c r="N237" s="19">
        <v>1.54</v>
      </c>
      <c r="O237" s="23">
        <f t="shared" ref="O237:O265" si="35">(I237-N237)</f>
        <v>-0.09</v>
      </c>
      <c r="P237" s="17">
        <f t="shared" ref="P237:P265" si="36">(I237+N237)/2</f>
        <v>1.495</v>
      </c>
      <c r="Q237" s="17"/>
      <c r="R237" s="24"/>
      <c r="U237" s="22" t="s">
        <v>33</v>
      </c>
      <c r="V237" s="18"/>
      <c r="W237" s="17" t="s">
        <v>33</v>
      </c>
      <c r="X237" s="17" t="s">
        <v>33</v>
      </c>
      <c r="Y237" s="17" t="s">
        <v>36</v>
      </c>
      <c r="Z237" s="17" t="s">
        <v>33</v>
      </c>
      <c r="AA237" s="17" t="s">
        <v>33</v>
      </c>
      <c r="AB237" s="17" t="s">
        <v>33</v>
      </c>
      <c r="AC237" s="17" t="s">
        <v>33</v>
      </c>
      <c r="AD237" s="17" t="s">
        <v>33</v>
      </c>
      <c r="AE237" s="17" t="s">
        <v>33</v>
      </c>
      <c r="AF237" s="20"/>
      <c r="AG237" s="17"/>
      <c r="AH237" s="17"/>
      <c r="AI237" s="17"/>
    </row>
    <row r="238" ht="18.75" customHeight="1">
      <c r="A238" s="14">
        <v>149.0</v>
      </c>
      <c r="B238" s="15"/>
      <c r="C238" s="16">
        <v>42542.0</v>
      </c>
      <c r="D238" s="17">
        <f t="array" ref="D238">IFS(AND(A238=A237, NOT(ISBLANK(E237))), E237, A238 &lt;&gt; A237, E238, A237=A238, D237)</f>
        <v>1</v>
      </c>
      <c r="E238" s="18"/>
      <c r="F238" s="18"/>
      <c r="G238" s="18"/>
      <c r="H238" s="19"/>
      <c r="I238" s="19">
        <v>1.45</v>
      </c>
      <c r="J238" s="19"/>
      <c r="K238" s="19"/>
      <c r="L238" s="19"/>
      <c r="M238" s="19"/>
      <c r="N238" s="19">
        <v>1.5</v>
      </c>
      <c r="O238" s="23">
        <f t="shared" si="35"/>
        <v>-0.05</v>
      </c>
      <c r="P238" s="17">
        <f t="shared" si="36"/>
        <v>1.475</v>
      </c>
      <c r="Q238" s="17"/>
      <c r="R238" s="24"/>
      <c r="U238" s="22" t="s">
        <v>33</v>
      </c>
      <c r="V238" s="18"/>
      <c r="W238" s="17" t="s">
        <v>33</v>
      </c>
      <c r="X238" s="17" t="s">
        <v>33</v>
      </c>
      <c r="Y238" s="17" t="s">
        <v>36</v>
      </c>
      <c r="Z238" s="17" t="s">
        <v>33</v>
      </c>
      <c r="AA238" s="17" t="s">
        <v>33</v>
      </c>
      <c r="AB238" s="17" t="s">
        <v>33</v>
      </c>
      <c r="AC238" s="17" t="s">
        <v>33</v>
      </c>
      <c r="AD238" s="17" t="s">
        <v>33</v>
      </c>
      <c r="AE238" s="17" t="s">
        <v>33</v>
      </c>
      <c r="AF238" s="20"/>
      <c r="AG238" s="17"/>
      <c r="AH238" s="17"/>
      <c r="AI238" s="17"/>
    </row>
    <row r="239" ht="18.75" customHeight="1">
      <c r="A239" s="14">
        <v>149.0</v>
      </c>
      <c r="B239" s="15"/>
      <c r="C239" s="16">
        <v>42542.0</v>
      </c>
      <c r="D239" s="17">
        <f t="array" ref="D239">IFS(AND(A239=A238, NOT(ISBLANK(E238))), E238, A239 &lt;&gt; A238, E239, A238=A239, D238)</f>
        <v>1</v>
      </c>
      <c r="E239" s="18"/>
      <c r="F239" s="18"/>
      <c r="G239" s="18"/>
      <c r="H239" s="19"/>
      <c r="I239" s="19">
        <v>1.39</v>
      </c>
      <c r="J239" s="19"/>
      <c r="K239" s="19"/>
      <c r="L239" s="19"/>
      <c r="M239" s="19"/>
      <c r="N239" s="19">
        <v>1.42</v>
      </c>
      <c r="O239" s="23">
        <f t="shared" si="35"/>
        <v>-0.03</v>
      </c>
      <c r="P239" s="17">
        <f t="shared" si="36"/>
        <v>1.405</v>
      </c>
      <c r="Q239" s="17"/>
      <c r="R239" s="24"/>
      <c r="U239" s="22" t="s">
        <v>33</v>
      </c>
      <c r="V239" s="18"/>
      <c r="W239" s="17" t="s">
        <v>33</v>
      </c>
      <c r="X239" s="17" t="s">
        <v>33</v>
      </c>
      <c r="Y239" s="17" t="s">
        <v>36</v>
      </c>
      <c r="Z239" s="17" t="s">
        <v>33</v>
      </c>
      <c r="AA239" s="17" t="s">
        <v>33</v>
      </c>
      <c r="AB239" s="17" t="s">
        <v>33</v>
      </c>
      <c r="AC239" s="17" t="s">
        <v>33</v>
      </c>
      <c r="AD239" s="17" t="s">
        <v>33</v>
      </c>
      <c r="AE239" s="17" t="s">
        <v>33</v>
      </c>
      <c r="AF239" s="20"/>
      <c r="AG239" s="17"/>
      <c r="AH239" s="17"/>
      <c r="AI239" s="17"/>
    </row>
    <row r="240" ht="18.75" customHeight="1">
      <c r="A240" s="14">
        <v>149.0</v>
      </c>
      <c r="B240" s="15"/>
      <c r="C240" s="16">
        <v>42543.0</v>
      </c>
      <c r="D240" s="17">
        <f t="array" ref="D240">IFS(AND(A240=A239, NOT(ISBLANK(E239))), E239, A240 &lt;&gt; A239, E240, A239=A240, D239)</f>
        <v>1</v>
      </c>
      <c r="E240" s="18"/>
      <c r="F240" s="18"/>
      <c r="G240" s="18"/>
      <c r="H240" s="19"/>
      <c r="I240" s="19">
        <v>1.58</v>
      </c>
      <c r="J240" s="19"/>
      <c r="K240" s="19"/>
      <c r="L240" s="19"/>
      <c r="M240" s="19"/>
      <c r="N240" s="19">
        <v>1.4</v>
      </c>
      <c r="O240" s="23">
        <f t="shared" si="35"/>
        <v>0.18</v>
      </c>
      <c r="P240" s="17">
        <f t="shared" si="36"/>
        <v>1.49</v>
      </c>
      <c r="Q240" s="17"/>
      <c r="R240" s="24"/>
      <c r="U240" s="22" t="s">
        <v>33</v>
      </c>
      <c r="V240" s="18"/>
      <c r="W240" s="17" t="s">
        <v>33</v>
      </c>
      <c r="X240" s="17" t="s">
        <v>33</v>
      </c>
      <c r="Y240" s="17" t="s">
        <v>36</v>
      </c>
      <c r="Z240" s="17" t="s">
        <v>33</v>
      </c>
      <c r="AA240" s="17" t="s">
        <v>33</v>
      </c>
      <c r="AB240" s="17" t="s">
        <v>33</v>
      </c>
      <c r="AC240" s="17" t="s">
        <v>33</v>
      </c>
      <c r="AD240" s="17" t="s">
        <v>33</v>
      </c>
      <c r="AE240" s="17" t="s">
        <v>33</v>
      </c>
      <c r="AF240" s="20"/>
      <c r="AG240" s="17"/>
      <c r="AH240" s="17"/>
      <c r="AI240" s="17"/>
    </row>
    <row r="241" ht="18.75" customHeight="1">
      <c r="A241" s="14">
        <v>149.0</v>
      </c>
      <c r="B241" s="15"/>
      <c r="C241" s="16">
        <v>42543.0</v>
      </c>
      <c r="D241" s="17">
        <f t="array" ref="D241">IFS(AND(A241=A240, NOT(ISBLANK(E240))), E240, A241 &lt;&gt; A240, E241, A240=A241, D240)</f>
        <v>1</v>
      </c>
      <c r="E241" s="18"/>
      <c r="F241" s="18"/>
      <c r="G241" s="18"/>
      <c r="H241" s="19"/>
      <c r="I241" s="19">
        <v>1.48</v>
      </c>
      <c r="J241" s="19"/>
      <c r="K241" s="19"/>
      <c r="L241" s="19"/>
      <c r="M241" s="19"/>
      <c r="N241" s="19">
        <v>1.36</v>
      </c>
      <c r="O241" s="23">
        <f t="shared" si="35"/>
        <v>0.12</v>
      </c>
      <c r="P241" s="17">
        <f t="shared" si="36"/>
        <v>1.42</v>
      </c>
      <c r="Q241" s="17"/>
      <c r="R241" s="24"/>
      <c r="U241" s="22" t="s">
        <v>33</v>
      </c>
      <c r="V241" s="18"/>
      <c r="W241" s="17" t="s">
        <v>33</v>
      </c>
      <c r="X241" s="17" t="s">
        <v>33</v>
      </c>
      <c r="Y241" s="17" t="s">
        <v>36</v>
      </c>
      <c r="Z241" s="17" t="s">
        <v>33</v>
      </c>
      <c r="AA241" s="17" t="s">
        <v>33</v>
      </c>
      <c r="AB241" s="17" t="s">
        <v>33</v>
      </c>
      <c r="AC241" s="17" t="s">
        <v>33</v>
      </c>
      <c r="AD241" s="17" t="s">
        <v>33</v>
      </c>
      <c r="AE241" s="17" t="s">
        <v>33</v>
      </c>
      <c r="AF241" s="20"/>
      <c r="AG241" s="17"/>
      <c r="AH241" s="17"/>
      <c r="AI241" s="17"/>
    </row>
    <row r="242" ht="18.75" customHeight="1">
      <c r="A242" s="14">
        <v>149.0</v>
      </c>
      <c r="B242" s="15"/>
      <c r="C242" s="16">
        <v>42544.0</v>
      </c>
      <c r="D242" s="17">
        <f t="array" ref="D242">IFS(AND(A242=A241, NOT(ISBLANK(E241))), E241, A242 &lt;&gt; A241, E242, A241=A242, D241)</f>
        <v>1</v>
      </c>
      <c r="E242" s="18"/>
      <c r="F242" s="18"/>
      <c r="G242" s="18"/>
      <c r="H242" s="19"/>
      <c r="I242" s="19">
        <v>1.56</v>
      </c>
      <c r="J242" s="19"/>
      <c r="K242" s="19"/>
      <c r="L242" s="19"/>
      <c r="M242" s="19"/>
      <c r="N242" s="19">
        <v>1.46</v>
      </c>
      <c r="O242" s="23">
        <f t="shared" si="35"/>
        <v>0.1</v>
      </c>
      <c r="P242" s="17">
        <f t="shared" si="36"/>
        <v>1.51</v>
      </c>
      <c r="Q242" s="17"/>
      <c r="R242" s="24"/>
      <c r="U242" s="22" t="s">
        <v>33</v>
      </c>
      <c r="V242" s="18"/>
      <c r="W242" s="17" t="s">
        <v>33</v>
      </c>
      <c r="X242" s="17" t="s">
        <v>33</v>
      </c>
      <c r="Y242" s="17" t="s">
        <v>36</v>
      </c>
      <c r="Z242" s="17" t="s">
        <v>33</v>
      </c>
      <c r="AA242" s="17" t="s">
        <v>33</v>
      </c>
      <c r="AB242" s="17" t="s">
        <v>33</v>
      </c>
      <c r="AC242" s="17" t="s">
        <v>33</v>
      </c>
      <c r="AD242" s="17" t="s">
        <v>33</v>
      </c>
      <c r="AE242" s="17" t="s">
        <v>33</v>
      </c>
      <c r="AF242" s="20"/>
      <c r="AG242" s="17"/>
      <c r="AH242" s="17"/>
      <c r="AI242" s="17"/>
    </row>
    <row r="243" ht="18.75" customHeight="1">
      <c r="A243" s="14">
        <v>149.0</v>
      </c>
      <c r="B243" s="15"/>
      <c r="C243" s="16">
        <v>42545.0</v>
      </c>
      <c r="D243" s="17">
        <f t="array" ref="D243">IFS(AND(A243=A242, NOT(ISBLANK(E242))), E242, A243 &lt;&gt; A242, E243, A242=A243, D242)</f>
        <v>1</v>
      </c>
      <c r="E243" s="18"/>
      <c r="F243" s="18"/>
      <c r="G243" s="18"/>
      <c r="H243" s="19"/>
      <c r="I243" s="19">
        <v>1.36</v>
      </c>
      <c r="J243" s="19"/>
      <c r="K243" s="19"/>
      <c r="L243" s="19"/>
      <c r="M243" s="19"/>
      <c r="N243" s="19">
        <v>1.33</v>
      </c>
      <c r="O243" s="23">
        <f t="shared" si="35"/>
        <v>0.03</v>
      </c>
      <c r="P243" s="17">
        <f t="shared" si="36"/>
        <v>1.345</v>
      </c>
      <c r="Q243" s="17"/>
      <c r="R243" s="24"/>
      <c r="U243" s="22" t="s">
        <v>33</v>
      </c>
      <c r="V243" s="18"/>
      <c r="W243" s="17" t="s">
        <v>33</v>
      </c>
      <c r="X243" s="17" t="s">
        <v>33</v>
      </c>
      <c r="Y243" s="17" t="s">
        <v>36</v>
      </c>
      <c r="Z243" s="17" t="s">
        <v>33</v>
      </c>
      <c r="AA243" s="17" t="s">
        <v>33</v>
      </c>
      <c r="AB243" s="17" t="s">
        <v>33</v>
      </c>
      <c r="AC243" s="17" t="s">
        <v>33</v>
      </c>
      <c r="AD243" s="17" t="s">
        <v>33</v>
      </c>
      <c r="AE243" s="17" t="s">
        <v>33</v>
      </c>
      <c r="AF243" s="20"/>
      <c r="AG243" s="17"/>
      <c r="AH243" s="17"/>
      <c r="AI243" s="17"/>
    </row>
    <row r="244" ht="18.75" customHeight="1">
      <c r="A244" s="14">
        <v>149.0</v>
      </c>
      <c r="B244" s="15"/>
      <c r="C244" s="16">
        <v>42545.0</v>
      </c>
      <c r="D244" s="17">
        <f t="array" ref="D244">IFS(AND(A244=A243, NOT(ISBLANK(E243))), E243, A244 &lt;&gt; A243, E244, A243=A244, D243)</f>
        <v>1</v>
      </c>
      <c r="E244" s="18"/>
      <c r="F244" s="18"/>
      <c r="G244" s="18"/>
      <c r="H244" s="19"/>
      <c r="I244" s="19">
        <v>1.25</v>
      </c>
      <c r="J244" s="19"/>
      <c r="K244" s="19"/>
      <c r="L244" s="19"/>
      <c r="M244" s="19"/>
      <c r="N244" s="19">
        <v>1.38</v>
      </c>
      <c r="O244" s="23">
        <f t="shared" si="35"/>
        <v>-0.13</v>
      </c>
      <c r="P244" s="17">
        <f t="shared" si="36"/>
        <v>1.315</v>
      </c>
      <c r="Q244" s="17"/>
      <c r="R244" s="24"/>
      <c r="U244" s="22" t="s">
        <v>33</v>
      </c>
      <c r="V244" s="18"/>
      <c r="W244" s="17" t="s">
        <v>33</v>
      </c>
      <c r="X244" s="17" t="s">
        <v>33</v>
      </c>
      <c r="Y244" s="17" t="s">
        <v>36</v>
      </c>
      <c r="Z244" s="17" t="s">
        <v>33</v>
      </c>
      <c r="AA244" s="17" t="s">
        <v>33</v>
      </c>
      <c r="AB244" s="17" t="s">
        <v>33</v>
      </c>
      <c r="AC244" s="17" t="s">
        <v>33</v>
      </c>
      <c r="AD244" s="17" t="s">
        <v>33</v>
      </c>
      <c r="AE244" s="17" t="s">
        <v>33</v>
      </c>
      <c r="AF244" s="20"/>
      <c r="AG244" s="17"/>
      <c r="AH244" s="17"/>
      <c r="AI244" s="17"/>
    </row>
    <row r="245" ht="18.75" customHeight="1">
      <c r="A245" s="14">
        <v>149.0</v>
      </c>
      <c r="B245" s="15"/>
      <c r="C245" s="16">
        <v>42546.0</v>
      </c>
      <c r="D245" s="17">
        <f t="array" ref="D245">IFS(AND(A245=A244, NOT(ISBLANK(E244))), E244, A245 &lt;&gt; A244, E245, A244=A245, D244)</f>
        <v>1</v>
      </c>
      <c r="E245" s="18"/>
      <c r="F245" s="18"/>
      <c r="G245" s="18"/>
      <c r="H245" s="19"/>
      <c r="I245" s="19">
        <v>1.35</v>
      </c>
      <c r="J245" s="19"/>
      <c r="K245" s="19"/>
      <c r="L245" s="19"/>
      <c r="M245" s="19"/>
      <c r="N245" s="19">
        <v>1.48</v>
      </c>
      <c r="O245" s="23">
        <f t="shared" si="35"/>
        <v>-0.13</v>
      </c>
      <c r="P245" s="17">
        <f t="shared" si="36"/>
        <v>1.415</v>
      </c>
      <c r="Q245" s="17"/>
      <c r="R245" s="24"/>
      <c r="U245" s="22" t="s">
        <v>33</v>
      </c>
      <c r="V245" s="18"/>
      <c r="W245" s="17" t="s">
        <v>33</v>
      </c>
      <c r="X245" s="17" t="s">
        <v>33</v>
      </c>
      <c r="Y245" s="17" t="s">
        <v>36</v>
      </c>
      <c r="Z245" s="17" t="s">
        <v>33</v>
      </c>
      <c r="AA245" s="17" t="s">
        <v>33</v>
      </c>
      <c r="AB245" s="17" t="s">
        <v>33</v>
      </c>
      <c r="AC245" s="17" t="s">
        <v>33</v>
      </c>
      <c r="AD245" s="17" t="s">
        <v>33</v>
      </c>
      <c r="AE245" s="17" t="s">
        <v>33</v>
      </c>
      <c r="AF245" s="20"/>
      <c r="AG245" s="17"/>
      <c r="AH245" s="17"/>
      <c r="AI245" s="17"/>
    </row>
    <row r="246" ht="18.75" customHeight="1">
      <c r="A246" s="14">
        <v>149.0</v>
      </c>
      <c r="B246" s="15"/>
      <c r="C246" s="16">
        <v>42548.0</v>
      </c>
      <c r="D246" s="17">
        <f t="array" ref="D246">IFS(AND(A246=A245, NOT(ISBLANK(E245))), E245, A246 &lt;&gt; A245, E246, A245=A246, D245)</f>
        <v>1</v>
      </c>
      <c r="E246" s="18"/>
      <c r="F246" s="18"/>
      <c r="G246" s="18"/>
      <c r="H246" s="19"/>
      <c r="I246" s="19">
        <v>1.38</v>
      </c>
      <c r="J246" s="19"/>
      <c r="K246" s="19"/>
      <c r="L246" s="19"/>
      <c r="M246" s="19"/>
      <c r="N246" s="19">
        <v>1.41</v>
      </c>
      <c r="O246" s="23">
        <f t="shared" si="35"/>
        <v>-0.03</v>
      </c>
      <c r="P246" s="17">
        <f t="shared" si="36"/>
        <v>1.395</v>
      </c>
      <c r="Q246" s="17"/>
      <c r="R246" s="24"/>
      <c r="U246" s="22" t="s">
        <v>33</v>
      </c>
      <c r="V246" s="18"/>
      <c r="W246" s="17" t="s">
        <v>33</v>
      </c>
      <c r="X246" s="17" t="s">
        <v>33</v>
      </c>
      <c r="Y246" s="17" t="s">
        <v>36</v>
      </c>
      <c r="Z246" s="17" t="s">
        <v>33</v>
      </c>
      <c r="AA246" s="17" t="s">
        <v>33</v>
      </c>
      <c r="AB246" s="17" t="s">
        <v>33</v>
      </c>
      <c r="AC246" s="17" t="s">
        <v>33</v>
      </c>
      <c r="AD246" s="17" t="s">
        <v>33</v>
      </c>
      <c r="AE246" s="17" t="s">
        <v>33</v>
      </c>
      <c r="AF246" s="20"/>
      <c r="AG246" s="17"/>
      <c r="AH246" s="17"/>
      <c r="AI246" s="17"/>
    </row>
    <row r="247" ht="18.75" customHeight="1">
      <c r="A247" s="14">
        <v>149.0</v>
      </c>
      <c r="B247" s="15"/>
      <c r="C247" s="16">
        <v>42549.0</v>
      </c>
      <c r="D247" s="17">
        <f t="array" ref="D247">IFS(AND(A247=A246, NOT(ISBLANK(E246))), E246, A247 &lt;&gt; A246, E247, A246=A247, D246)</f>
        <v>1</v>
      </c>
      <c r="E247" s="18"/>
      <c r="F247" s="18"/>
      <c r="G247" s="18"/>
      <c r="H247" s="19"/>
      <c r="I247" s="19">
        <v>1.5</v>
      </c>
      <c r="J247" s="19"/>
      <c r="K247" s="19"/>
      <c r="L247" s="19"/>
      <c r="M247" s="19"/>
      <c r="N247" s="19">
        <v>1.43</v>
      </c>
      <c r="O247" s="23">
        <f t="shared" si="35"/>
        <v>0.07</v>
      </c>
      <c r="P247" s="17">
        <f t="shared" si="36"/>
        <v>1.465</v>
      </c>
      <c r="Q247" s="17"/>
      <c r="R247" s="24"/>
      <c r="U247" s="22" t="s">
        <v>33</v>
      </c>
      <c r="V247" s="18"/>
      <c r="W247" s="17" t="s">
        <v>33</v>
      </c>
      <c r="X247" s="17" t="s">
        <v>33</v>
      </c>
      <c r="Y247" s="17" t="s">
        <v>36</v>
      </c>
      <c r="Z247" s="17" t="s">
        <v>33</v>
      </c>
      <c r="AA247" s="17" t="s">
        <v>33</v>
      </c>
      <c r="AB247" s="17" t="s">
        <v>33</v>
      </c>
      <c r="AC247" s="17" t="s">
        <v>33</v>
      </c>
      <c r="AD247" s="17" t="s">
        <v>33</v>
      </c>
      <c r="AE247" s="17" t="s">
        <v>33</v>
      </c>
      <c r="AF247" s="20"/>
      <c r="AG247" s="17"/>
      <c r="AH247" s="17"/>
      <c r="AI247" s="17"/>
    </row>
    <row r="248" ht="18.75" customHeight="1">
      <c r="A248" s="14">
        <v>149.0</v>
      </c>
      <c r="B248" s="15"/>
      <c r="C248" s="16">
        <v>42550.0</v>
      </c>
      <c r="D248" s="17">
        <f t="array" ref="D248">IFS(AND(A248=A247, NOT(ISBLANK(E247))), E247, A248 &lt;&gt; A247, E248, A247=A248, D247)</f>
        <v>1</v>
      </c>
      <c r="E248" s="18"/>
      <c r="F248" s="18"/>
      <c r="G248" s="18"/>
      <c r="H248" s="19"/>
      <c r="I248" s="19">
        <v>1.44</v>
      </c>
      <c r="J248" s="19"/>
      <c r="K248" s="19"/>
      <c r="L248" s="19"/>
      <c r="M248" s="19"/>
      <c r="N248" s="19">
        <v>1.37</v>
      </c>
      <c r="O248" s="23">
        <f t="shared" si="35"/>
        <v>0.07</v>
      </c>
      <c r="P248" s="17">
        <f t="shared" si="36"/>
        <v>1.405</v>
      </c>
      <c r="Q248" s="17"/>
      <c r="R248" s="24"/>
      <c r="U248" s="22" t="s">
        <v>33</v>
      </c>
      <c r="V248" s="18"/>
      <c r="W248" s="17" t="s">
        <v>33</v>
      </c>
      <c r="X248" s="17" t="s">
        <v>33</v>
      </c>
      <c r="Y248" s="17" t="s">
        <v>36</v>
      </c>
      <c r="Z248" s="17" t="s">
        <v>33</v>
      </c>
      <c r="AA248" s="17" t="s">
        <v>33</v>
      </c>
      <c r="AB248" s="17" t="s">
        <v>33</v>
      </c>
      <c r="AC248" s="17" t="s">
        <v>33</v>
      </c>
      <c r="AD248" s="17" t="s">
        <v>33</v>
      </c>
      <c r="AE248" s="17" t="s">
        <v>33</v>
      </c>
      <c r="AF248" s="20"/>
      <c r="AG248" s="17"/>
      <c r="AH248" s="17"/>
      <c r="AI248" s="17"/>
    </row>
    <row r="249" ht="18.75" customHeight="1">
      <c r="A249" s="14">
        <v>149.0</v>
      </c>
      <c r="B249" s="15"/>
      <c r="C249" s="16">
        <v>42551.0</v>
      </c>
      <c r="D249" s="17">
        <f t="array" ref="D249">IFS(AND(A249=A248, NOT(ISBLANK(E248))), E248, A249 &lt;&gt; A248, E249, A248=A249, D248)</f>
        <v>1</v>
      </c>
      <c r="E249" s="18"/>
      <c r="F249" s="18"/>
      <c r="G249" s="18"/>
      <c r="H249" s="19"/>
      <c r="I249" s="19">
        <v>1.38</v>
      </c>
      <c r="J249" s="19"/>
      <c r="K249" s="19"/>
      <c r="L249" s="19"/>
      <c r="M249" s="19"/>
      <c r="N249" s="19">
        <v>1.31</v>
      </c>
      <c r="O249" s="23">
        <f t="shared" si="35"/>
        <v>0.07</v>
      </c>
      <c r="P249" s="17">
        <f t="shared" si="36"/>
        <v>1.345</v>
      </c>
      <c r="Q249" s="17"/>
      <c r="R249" s="24"/>
      <c r="U249" s="22" t="s">
        <v>33</v>
      </c>
      <c r="V249" s="18"/>
      <c r="W249" s="17" t="s">
        <v>33</v>
      </c>
      <c r="X249" s="17" t="s">
        <v>33</v>
      </c>
      <c r="Y249" s="17" t="s">
        <v>36</v>
      </c>
      <c r="Z249" s="17" t="s">
        <v>33</v>
      </c>
      <c r="AA249" s="17" t="s">
        <v>33</v>
      </c>
      <c r="AB249" s="17" t="s">
        <v>33</v>
      </c>
      <c r="AC249" s="17" t="s">
        <v>33</v>
      </c>
      <c r="AD249" s="17" t="s">
        <v>33</v>
      </c>
      <c r="AE249" s="17" t="s">
        <v>33</v>
      </c>
      <c r="AF249" s="20"/>
      <c r="AG249" s="17"/>
      <c r="AH249" s="17"/>
      <c r="AI249" s="17"/>
    </row>
    <row r="250" ht="18.75" customHeight="1">
      <c r="A250" s="14">
        <v>150.0</v>
      </c>
      <c r="B250" s="15"/>
      <c r="C250" s="16">
        <v>42538.0</v>
      </c>
      <c r="D250" s="17">
        <f t="array" ref="D250">IFS(AND(A250=A249, NOT(ISBLANK(E249))), E249, A250 &lt;&gt; A249, E250, A249=A250, D249)</f>
        <v>0</v>
      </c>
      <c r="E250" s="18">
        <v>0.0</v>
      </c>
      <c r="F250" s="18"/>
      <c r="G250" s="18"/>
      <c r="H250" s="19"/>
      <c r="I250" s="19">
        <v>1.4</v>
      </c>
      <c r="J250" s="19"/>
      <c r="K250" s="19"/>
      <c r="L250" s="19"/>
      <c r="M250" s="19"/>
      <c r="N250" s="19">
        <v>1.39</v>
      </c>
      <c r="O250" s="23">
        <f t="shared" si="35"/>
        <v>0.01</v>
      </c>
      <c r="P250" s="17">
        <f t="shared" si="36"/>
        <v>1.395</v>
      </c>
      <c r="Q250" s="17">
        <v>0.099803</v>
      </c>
      <c r="R250" s="24">
        <v>1.4</v>
      </c>
      <c r="S250" s="21">
        <v>19.0</v>
      </c>
      <c r="T250" s="21">
        <v>30.0</v>
      </c>
      <c r="U250" s="22" t="s">
        <v>33</v>
      </c>
      <c r="V250" s="18">
        <v>0.0</v>
      </c>
      <c r="W250" s="17" t="s">
        <v>33</v>
      </c>
      <c r="X250" s="17" t="s">
        <v>33</v>
      </c>
      <c r="Y250" s="17" t="s">
        <v>36</v>
      </c>
      <c r="Z250" s="17" t="s">
        <v>33</v>
      </c>
      <c r="AA250" s="17" t="s">
        <v>33</v>
      </c>
      <c r="AB250" s="17" t="s">
        <v>33</v>
      </c>
      <c r="AC250" s="17" t="s">
        <v>33</v>
      </c>
      <c r="AD250" s="17" t="s">
        <v>33</v>
      </c>
      <c r="AE250" s="17" t="s">
        <v>33</v>
      </c>
      <c r="AF250" s="20"/>
      <c r="AG250" s="17"/>
      <c r="AH250" s="17"/>
      <c r="AI250" s="17"/>
    </row>
    <row r="251" ht="18.75" customHeight="1">
      <c r="A251" s="14">
        <v>151.0</v>
      </c>
      <c r="B251" s="15"/>
      <c r="C251" s="16">
        <v>42538.0</v>
      </c>
      <c r="D251" s="17">
        <f t="array" ref="D251">IFS(AND(A251=A250, NOT(ISBLANK(E250))), E250, A251 &lt;&gt; A250, E251, A250=A251, D250)</f>
        <v>1</v>
      </c>
      <c r="E251" s="18">
        <v>1.0</v>
      </c>
      <c r="F251" s="18"/>
      <c r="G251" s="18"/>
      <c r="H251" s="19"/>
      <c r="I251" s="19">
        <v>1.33</v>
      </c>
      <c r="J251" s="19"/>
      <c r="K251" s="19"/>
      <c r="L251" s="19"/>
      <c r="M251" s="19"/>
      <c r="N251" s="19">
        <v>1.15</v>
      </c>
      <c r="O251" s="23">
        <f t="shared" si="35"/>
        <v>0.18</v>
      </c>
      <c r="P251" s="17">
        <f t="shared" si="36"/>
        <v>1.24</v>
      </c>
      <c r="Q251" s="17">
        <v>0.0928913</v>
      </c>
      <c r="R251" s="24">
        <v>1.41</v>
      </c>
      <c r="S251" s="21" t="s">
        <v>33</v>
      </c>
      <c r="U251" s="22" t="s">
        <v>33</v>
      </c>
      <c r="V251" s="18">
        <v>1.0</v>
      </c>
      <c r="W251" s="17" t="s">
        <v>33</v>
      </c>
      <c r="X251" s="17" t="s">
        <v>33</v>
      </c>
      <c r="Y251" s="17" t="s">
        <v>36</v>
      </c>
      <c r="Z251" s="17" t="s">
        <v>33</v>
      </c>
      <c r="AA251" s="17" t="s">
        <v>33</v>
      </c>
      <c r="AB251" s="17" t="s">
        <v>33</v>
      </c>
      <c r="AC251" s="17" t="s">
        <v>33</v>
      </c>
      <c r="AD251" s="17" t="s">
        <v>33</v>
      </c>
      <c r="AE251" s="17" t="s">
        <v>33</v>
      </c>
      <c r="AF251" s="20"/>
      <c r="AG251" s="17"/>
      <c r="AH251" s="17"/>
      <c r="AI251" s="17"/>
    </row>
    <row r="252" ht="18.75" customHeight="1">
      <c r="A252" s="14">
        <v>151.0</v>
      </c>
      <c r="B252" s="15"/>
      <c r="C252" s="16">
        <v>42538.0</v>
      </c>
      <c r="D252" s="17">
        <f t="array" ref="D252">IFS(AND(A252=A251, NOT(ISBLANK(E251))), E251, A252 &lt;&gt; A251, E252, A251=A252, D251)</f>
        <v>1</v>
      </c>
      <c r="E252" s="18"/>
      <c r="F252" s="18"/>
      <c r="G252" s="18"/>
      <c r="H252" s="19"/>
      <c r="I252" s="19">
        <v>1.41</v>
      </c>
      <c r="J252" s="19"/>
      <c r="K252" s="19"/>
      <c r="L252" s="19"/>
      <c r="M252" s="19"/>
      <c r="N252" s="19">
        <v>1.41</v>
      </c>
      <c r="O252" s="23">
        <f t="shared" si="35"/>
        <v>0</v>
      </c>
      <c r="P252" s="17">
        <f t="shared" si="36"/>
        <v>1.41</v>
      </c>
      <c r="Q252" s="17"/>
      <c r="R252" s="24"/>
      <c r="U252" s="22" t="s">
        <v>33</v>
      </c>
      <c r="V252" s="18"/>
      <c r="W252" s="17" t="s">
        <v>33</v>
      </c>
      <c r="X252" s="17" t="s">
        <v>33</v>
      </c>
      <c r="Y252" s="17" t="s">
        <v>36</v>
      </c>
      <c r="Z252" s="17" t="s">
        <v>33</v>
      </c>
      <c r="AA252" s="17" t="s">
        <v>33</v>
      </c>
      <c r="AB252" s="17" t="s">
        <v>33</v>
      </c>
      <c r="AC252" s="17" t="s">
        <v>33</v>
      </c>
      <c r="AD252" s="17" t="s">
        <v>33</v>
      </c>
      <c r="AE252" s="17" t="s">
        <v>33</v>
      </c>
      <c r="AF252" s="20"/>
      <c r="AG252" s="17"/>
      <c r="AH252" s="17"/>
      <c r="AI252" s="17"/>
    </row>
    <row r="253" ht="18.75" customHeight="1">
      <c r="A253" s="14">
        <v>152.0</v>
      </c>
      <c r="B253" s="15"/>
      <c r="C253" s="16">
        <v>42539.0</v>
      </c>
      <c r="D253" s="17">
        <f t="array" ref="D253">IFS(AND(A253=A252, NOT(ISBLANK(E252))), E252, A253 &lt;&gt; A252, E253, A252=A253, D252)</f>
        <v>1</v>
      </c>
      <c r="E253" s="18">
        <v>1.0</v>
      </c>
      <c r="F253" s="18"/>
      <c r="G253" s="18"/>
      <c r="H253" s="19"/>
      <c r="I253" s="19">
        <v>1.35</v>
      </c>
      <c r="J253" s="19"/>
      <c r="K253" s="19"/>
      <c r="L253" s="19"/>
      <c r="M253" s="19"/>
      <c r="N253" s="19">
        <v>1.42</v>
      </c>
      <c r="O253" s="23">
        <f t="shared" si="35"/>
        <v>-0.07</v>
      </c>
      <c r="P253" s="17">
        <f t="shared" si="36"/>
        <v>1.385</v>
      </c>
      <c r="Q253" s="17">
        <v>0.124016</v>
      </c>
      <c r="R253" s="24">
        <v>1.42</v>
      </c>
      <c r="S253" s="21" t="s">
        <v>33</v>
      </c>
      <c r="U253" s="22" t="s">
        <v>33</v>
      </c>
      <c r="V253" s="18">
        <v>1.0</v>
      </c>
      <c r="W253" s="17" t="s">
        <v>33</v>
      </c>
      <c r="X253" s="17" t="s">
        <v>33</v>
      </c>
      <c r="Y253" s="17" t="s">
        <v>36</v>
      </c>
      <c r="Z253" s="17" t="s">
        <v>33</v>
      </c>
      <c r="AA253" s="17" t="s">
        <v>33</v>
      </c>
      <c r="AB253" s="17" t="s">
        <v>33</v>
      </c>
      <c r="AC253" s="17" t="s">
        <v>33</v>
      </c>
      <c r="AD253" s="17" t="s">
        <v>33</v>
      </c>
      <c r="AE253" s="17" t="s">
        <v>33</v>
      </c>
      <c r="AF253" s="20"/>
      <c r="AG253" s="17"/>
      <c r="AH253" s="17"/>
      <c r="AI253" s="17"/>
    </row>
    <row r="254" ht="18.75" customHeight="1">
      <c r="A254" s="14">
        <v>152.0</v>
      </c>
      <c r="B254" s="15"/>
      <c r="C254" s="16">
        <v>42541.0</v>
      </c>
      <c r="D254" s="17">
        <f t="array" ref="D254">IFS(AND(A254=A253, NOT(ISBLANK(E253))), E253, A254 &lt;&gt; A253, E254, A253=A254, D253)</f>
        <v>1</v>
      </c>
      <c r="E254" s="18"/>
      <c r="F254" s="18"/>
      <c r="G254" s="18"/>
      <c r="H254" s="19"/>
      <c r="I254" s="19">
        <v>1.37</v>
      </c>
      <c r="J254" s="19"/>
      <c r="K254" s="19"/>
      <c r="L254" s="19"/>
      <c r="M254" s="19"/>
      <c r="N254" s="19">
        <v>1.42</v>
      </c>
      <c r="O254" s="23">
        <f t="shared" si="35"/>
        <v>-0.05</v>
      </c>
      <c r="P254" s="17">
        <f t="shared" si="36"/>
        <v>1.395</v>
      </c>
      <c r="Q254" s="17"/>
      <c r="R254" s="24"/>
      <c r="U254" s="22" t="s">
        <v>33</v>
      </c>
      <c r="V254" s="18"/>
      <c r="W254" s="17" t="s">
        <v>33</v>
      </c>
      <c r="X254" s="17" t="s">
        <v>33</v>
      </c>
      <c r="Y254" s="17" t="s">
        <v>36</v>
      </c>
      <c r="Z254" s="17" t="s">
        <v>33</v>
      </c>
      <c r="AA254" s="17" t="s">
        <v>33</v>
      </c>
      <c r="AB254" s="17" t="s">
        <v>33</v>
      </c>
      <c r="AC254" s="17" t="s">
        <v>33</v>
      </c>
      <c r="AD254" s="17" t="s">
        <v>33</v>
      </c>
      <c r="AE254" s="17" t="s">
        <v>33</v>
      </c>
      <c r="AF254" s="20"/>
      <c r="AG254" s="17"/>
      <c r="AH254" s="17"/>
      <c r="AI254" s="17"/>
    </row>
    <row r="255" ht="18.75" customHeight="1">
      <c r="A255" s="14">
        <v>152.0</v>
      </c>
      <c r="B255" s="15"/>
      <c r="C255" s="16">
        <v>42541.0</v>
      </c>
      <c r="D255" s="17">
        <f t="array" ref="D255">IFS(AND(A255=A254, NOT(ISBLANK(E254))), E254, A255 &lt;&gt; A254, E255, A254=A255, D254)</f>
        <v>1</v>
      </c>
      <c r="E255" s="18"/>
      <c r="F255" s="18"/>
      <c r="G255" s="18"/>
      <c r="H255" s="19"/>
      <c r="I255" s="19">
        <v>1.32</v>
      </c>
      <c r="J255" s="19"/>
      <c r="K255" s="19"/>
      <c r="L255" s="19"/>
      <c r="M255" s="19"/>
      <c r="N255" s="19">
        <v>1.33</v>
      </c>
      <c r="O255" s="23">
        <f t="shared" si="35"/>
        <v>-0.01</v>
      </c>
      <c r="P255" s="17">
        <f t="shared" si="36"/>
        <v>1.325</v>
      </c>
      <c r="Q255" s="17"/>
      <c r="R255" s="24"/>
      <c r="U255" s="22" t="s">
        <v>33</v>
      </c>
      <c r="V255" s="18"/>
      <c r="W255" s="17" t="s">
        <v>33</v>
      </c>
      <c r="X255" s="17" t="s">
        <v>33</v>
      </c>
      <c r="Y255" s="17" t="s">
        <v>36</v>
      </c>
      <c r="Z255" s="17" t="s">
        <v>33</v>
      </c>
      <c r="AA255" s="17" t="s">
        <v>33</v>
      </c>
      <c r="AB255" s="17" t="s">
        <v>33</v>
      </c>
      <c r="AC255" s="17" t="s">
        <v>33</v>
      </c>
      <c r="AD255" s="17" t="s">
        <v>33</v>
      </c>
      <c r="AE255" s="17" t="s">
        <v>33</v>
      </c>
      <c r="AF255" s="20"/>
      <c r="AG255" s="17"/>
      <c r="AH255" s="17"/>
      <c r="AI255" s="17"/>
    </row>
    <row r="256" ht="18.75" customHeight="1">
      <c r="A256" s="14">
        <v>152.0</v>
      </c>
      <c r="B256" s="15"/>
      <c r="C256" s="16">
        <v>42542.0</v>
      </c>
      <c r="D256" s="17">
        <f t="array" ref="D256">IFS(AND(A256=A255, NOT(ISBLANK(E255))), E255, A256 &lt;&gt; A255, E256, A255=A256, D255)</f>
        <v>1</v>
      </c>
      <c r="E256" s="18"/>
      <c r="F256" s="18"/>
      <c r="G256" s="18"/>
      <c r="H256" s="19"/>
      <c r="I256" s="19">
        <v>1.37</v>
      </c>
      <c r="J256" s="19"/>
      <c r="K256" s="19"/>
      <c r="L256" s="19"/>
      <c r="M256" s="19"/>
      <c r="N256" s="19">
        <v>1.28</v>
      </c>
      <c r="O256" s="23">
        <f t="shared" si="35"/>
        <v>0.09</v>
      </c>
      <c r="P256" s="17">
        <f t="shared" si="36"/>
        <v>1.325</v>
      </c>
      <c r="Q256" s="17"/>
      <c r="R256" s="24"/>
      <c r="U256" s="22" t="s">
        <v>33</v>
      </c>
      <c r="V256" s="18"/>
      <c r="W256" s="17" t="s">
        <v>33</v>
      </c>
      <c r="X256" s="17" t="s">
        <v>33</v>
      </c>
      <c r="Y256" s="17" t="s">
        <v>36</v>
      </c>
      <c r="Z256" s="17" t="s">
        <v>33</v>
      </c>
      <c r="AA256" s="17" t="s">
        <v>33</v>
      </c>
      <c r="AB256" s="17" t="s">
        <v>33</v>
      </c>
      <c r="AC256" s="17" t="s">
        <v>33</v>
      </c>
      <c r="AD256" s="17" t="s">
        <v>33</v>
      </c>
      <c r="AE256" s="17" t="s">
        <v>33</v>
      </c>
      <c r="AF256" s="20"/>
      <c r="AG256" s="17"/>
      <c r="AH256" s="17"/>
      <c r="AI256" s="17"/>
    </row>
    <row r="257" ht="18.75" customHeight="1">
      <c r="A257" s="14">
        <v>153.0</v>
      </c>
      <c r="B257" s="15"/>
      <c r="C257" s="16">
        <v>42541.0</v>
      </c>
      <c r="D257" s="17">
        <f t="array" ref="D257">IFS(AND(A257=A256, NOT(ISBLANK(E256))), E256, A257 &lt;&gt; A256, E257, A256=A257, D256)</f>
        <v>1</v>
      </c>
      <c r="E257" s="18">
        <v>1.0</v>
      </c>
      <c r="F257" s="18"/>
      <c r="G257" s="18"/>
      <c r="H257" s="19"/>
      <c r="I257" s="19">
        <v>1.29</v>
      </c>
      <c r="J257" s="19"/>
      <c r="K257" s="19"/>
      <c r="L257" s="19"/>
      <c r="M257" s="19"/>
      <c r="N257" s="19">
        <v>1.27</v>
      </c>
      <c r="O257" s="23">
        <f t="shared" si="35"/>
        <v>0.02</v>
      </c>
      <c r="P257" s="17">
        <f t="shared" si="36"/>
        <v>1.28</v>
      </c>
      <c r="Q257" s="17">
        <v>0.11697</v>
      </c>
      <c r="R257" s="24">
        <v>1.37</v>
      </c>
      <c r="S257" s="21">
        <v>18.0</v>
      </c>
      <c r="T257" s="21">
        <v>30.0</v>
      </c>
      <c r="U257" s="22" t="s">
        <v>33</v>
      </c>
      <c r="V257" s="18">
        <v>1.0</v>
      </c>
      <c r="W257" s="17" t="s">
        <v>33</v>
      </c>
      <c r="X257" s="17" t="s">
        <v>33</v>
      </c>
      <c r="Y257" s="17" t="s">
        <v>36</v>
      </c>
      <c r="Z257" s="17" t="s">
        <v>33</v>
      </c>
      <c r="AA257" s="17" t="s">
        <v>33</v>
      </c>
      <c r="AB257" s="17" t="s">
        <v>33</v>
      </c>
      <c r="AC257" s="17" t="s">
        <v>33</v>
      </c>
      <c r="AD257" s="17" t="s">
        <v>33</v>
      </c>
      <c r="AE257" s="17" t="s">
        <v>33</v>
      </c>
      <c r="AF257" s="20"/>
      <c r="AG257" s="17"/>
      <c r="AH257" s="17"/>
      <c r="AI257" s="17"/>
    </row>
    <row r="258" ht="18.75" customHeight="1">
      <c r="A258" s="14">
        <v>153.0</v>
      </c>
      <c r="B258" s="15"/>
      <c r="C258" s="16">
        <v>42541.0</v>
      </c>
      <c r="D258" s="17">
        <f t="array" ref="D258">IFS(AND(A258=A257, NOT(ISBLANK(E257))), E257, A258 &lt;&gt; A257, E258, A257=A258, D257)</f>
        <v>1</v>
      </c>
      <c r="E258" s="18"/>
      <c r="F258" s="18"/>
      <c r="G258" s="18"/>
      <c r="H258" s="19"/>
      <c r="I258" s="19">
        <v>1.32</v>
      </c>
      <c r="J258" s="19"/>
      <c r="K258" s="19"/>
      <c r="L258" s="19"/>
      <c r="M258" s="19"/>
      <c r="N258" s="19">
        <v>1.25</v>
      </c>
      <c r="O258" s="23">
        <f t="shared" si="35"/>
        <v>0.07</v>
      </c>
      <c r="P258" s="17">
        <f t="shared" si="36"/>
        <v>1.285</v>
      </c>
      <c r="Q258" s="17"/>
      <c r="R258" s="24"/>
      <c r="U258" s="22" t="s">
        <v>33</v>
      </c>
      <c r="V258" s="18"/>
      <c r="W258" s="17" t="s">
        <v>33</v>
      </c>
      <c r="X258" s="17" t="s">
        <v>33</v>
      </c>
      <c r="Y258" s="17" t="s">
        <v>36</v>
      </c>
      <c r="Z258" s="17" t="s">
        <v>33</v>
      </c>
      <c r="AA258" s="17" t="s">
        <v>33</v>
      </c>
      <c r="AB258" s="17" t="s">
        <v>33</v>
      </c>
      <c r="AC258" s="17" t="s">
        <v>33</v>
      </c>
      <c r="AD258" s="17" t="s">
        <v>33</v>
      </c>
      <c r="AE258" s="17" t="s">
        <v>33</v>
      </c>
      <c r="AF258" s="20"/>
      <c r="AG258" s="17"/>
      <c r="AH258" s="17"/>
      <c r="AI258" s="17"/>
    </row>
    <row r="259" ht="18.75" customHeight="1">
      <c r="A259" s="14">
        <v>153.0</v>
      </c>
      <c r="B259" s="15"/>
      <c r="C259" s="16">
        <v>42542.0</v>
      </c>
      <c r="D259" s="17">
        <f t="array" ref="D259">IFS(AND(A259=A258, NOT(ISBLANK(E258))), E258, A259 &lt;&gt; A258, E259, A258=A259, D258)</f>
        <v>1</v>
      </c>
      <c r="E259" s="18"/>
      <c r="F259" s="18"/>
      <c r="G259" s="18"/>
      <c r="H259" s="19"/>
      <c r="I259" s="19">
        <v>1.28</v>
      </c>
      <c r="J259" s="19"/>
      <c r="K259" s="19"/>
      <c r="L259" s="19"/>
      <c r="M259" s="19"/>
      <c r="N259" s="19">
        <v>1.26</v>
      </c>
      <c r="O259" s="23">
        <f t="shared" si="35"/>
        <v>0.02</v>
      </c>
      <c r="P259" s="17">
        <f t="shared" si="36"/>
        <v>1.27</v>
      </c>
      <c r="Q259" s="17"/>
      <c r="R259" s="24"/>
      <c r="U259" s="22" t="s">
        <v>33</v>
      </c>
      <c r="V259" s="18"/>
      <c r="W259" s="17" t="s">
        <v>33</v>
      </c>
      <c r="X259" s="17" t="s">
        <v>33</v>
      </c>
      <c r="Y259" s="17" t="s">
        <v>36</v>
      </c>
      <c r="Z259" s="17" t="s">
        <v>33</v>
      </c>
      <c r="AA259" s="17" t="s">
        <v>33</v>
      </c>
      <c r="AB259" s="17" t="s">
        <v>33</v>
      </c>
      <c r="AC259" s="17" t="s">
        <v>33</v>
      </c>
      <c r="AD259" s="17" t="s">
        <v>33</v>
      </c>
      <c r="AE259" s="17" t="s">
        <v>33</v>
      </c>
      <c r="AF259" s="20"/>
      <c r="AG259" s="17"/>
      <c r="AH259" s="17"/>
      <c r="AI259" s="17"/>
    </row>
    <row r="260" ht="18.75" customHeight="1">
      <c r="A260" s="14">
        <v>153.0</v>
      </c>
      <c r="B260" s="15"/>
      <c r="C260" s="16">
        <v>42542.0</v>
      </c>
      <c r="D260" s="17">
        <f t="array" ref="D260">IFS(AND(A260=A259, NOT(ISBLANK(E259))), E259, A260 &lt;&gt; A259, E260, A259=A260, D259)</f>
        <v>1</v>
      </c>
      <c r="E260" s="18"/>
      <c r="F260" s="18"/>
      <c r="G260" s="18"/>
      <c r="H260" s="19"/>
      <c r="I260" s="19">
        <v>1.3</v>
      </c>
      <c r="J260" s="19"/>
      <c r="K260" s="19"/>
      <c r="L260" s="19"/>
      <c r="M260" s="19"/>
      <c r="N260" s="19">
        <v>1.35</v>
      </c>
      <c r="O260" s="23">
        <f t="shared" si="35"/>
        <v>-0.05</v>
      </c>
      <c r="P260" s="17">
        <f t="shared" si="36"/>
        <v>1.325</v>
      </c>
      <c r="Q260" s="17"/>
      <c r="R260" s="24"/>
      <c r="U260" s="22" t="s">
        <v>33</v>
      </c>
      <c r="V260" s="18"/>
      <c r="W260" s="17" t="s">
        <v>33</v>
      </c>
      <c r="X260" s="17" t="s">
        <v>33</v>
      </c>
      <c r="Y260" s="17" t="s">
        <v>36</v>
      </c>
      <c r="Z260" s="17" t="s">
        <v>33</v>
      </c>
      <c r="AA260" s="17" t="s">
        <v>33</v>
      </c>
      <c r="AB260" s="17" t="s">
        <v>33</v>
      </c>
      <c r="AC260" s="17" t="s">
        <v>33</v>
      </c>
      <c r="AD260" s="17" t="s">
        <v>33</v>
      </c>
      <c r="AE260" s="17" t="s">
        <v>33</v>
      </c>
      <c r="AF260" s="20"/>
      <c r="AG260" s="17"/>
      <c r="AH260" s="17"/>
      <c r="AI260" s="17"/>
    </row>
    <row r="261" ht="18.75" customHeight="1">
      <c r="A261" s="14">
        <v>153.0</v>
      </c>
      <c r="B261" s="15"/>
      <c r="C261" s="16">
        <v>42543.0</v>
      </c>
      <c r="D261" s="17">
        <f t="array" ref="D261">IFS(AND(A261=A260, NOT(ISBLANK(E260))), E260, A261 &lt;&gt; A260, E261, A260=A261, D260)</f>
        <v>1</v>
      </c>
      <c r="E261" s="18"/>
      <c r="F261" s="18"/>
      <c r="G261" s="18"/>
      <c r="H261" s="19"/>
      <c r="I261" s="19">
        <v>1.31</v>
      </c>
      <c r="J261" s="19"/>
      <c r="K261" s="19"/>
      <c r="L261" s="19"/>
      <c r="M261" s="19"/>
      <c r="N261" s="19">
        <v>1.24</v>
      </c>
      <c r="O261" s="23">
        <f t="shared" si="35"/>
        <v>0.07</v>
      </c>
      <c r="P261" s="17">
        <f t="shared" si="36"/>
        <v>1.275</v>
      </c>
      <c r="Q261" s="17"/>
      <c r="R261" s="24"/>
      <c r="U261" s="22" t="s">
        <v>33</v>
      </c>
      <c r="V261" s="18"/>
      <c r="W261" s="17" t="s">
        <v>33</v>
      </c>
      <c r="X261" s="17" t="s">
        <v>33</v>
      </c>
      <c r="Y261" s="17" t="s">
        <v>36</v>
      </c>
      <c r="Z261" s="17" t="s">
        <v>33</v>
      </c>
      <c r="AA261" s="17" t="s">
        <v>33</v>
      </c>
      <c r="AB261" s="17" t="s">
        <v>33</v>
      </c>
      <c r="AC261" s="17" t="s">
        <v>33</v>
      </c>
      <c r="AD261" s="17" t="s">
        <v>33</v>
      </c>
      <c r="AE261" s="17" t="s">
        <v>33</v>
      </c>
      <c r="AF261" s="20"/>
      <c r="AG261" s="17"/>
      <c r="AH261" s="17"/>
      <c r="AI261" s="17"/>
    </row>
    <row r="262" ht="18.75" customHeight="1">
      <c r="A262" s="14">
        <v>153.0</v>
      </c>
      <c r="B262" s="15"/>
      <c r="C262" s="16">
        <v>42543.0</v>
      </c>
      <c r="D262" s="17">
        <f t="array" ref="D262">IFS(AND(A262=A261, NOT(ISBLANK(E261))), E261, A262 &lt;&gt; A261, E262, A261=A262, D261)</f>
        <v>1</v>
      </c>
      <c r="E262" s="18"/>
      <c r="F262" s="18"/>
      <c r="G262" s="18"/>
      <c r="H262" s="19"/>
      <c r="I262" s="19">
        <v>1.29</v>
      </c>
      <c r="J262" s="19"/>
      <c r="K262" s="19"/>
      <c r="L262" s="19"/>
      <c r="M262" s="19"/>
      <c r="N262" s="19">
        <v>1.31</v>
      </c>
      <c r="O262" s="23">
        <f t="shared" si="35"/>
        <v>-0.02</v>
      </c>
      <c r="P262" s="17">
        <f t="shared" si="36"/>
        <v>1.3</v>
      </c>
      <c r="Q262" s="17"/>
      <c r="R262" s="24"/>
      <c r="U262" s="22" t="s">
        <v>33</v>
      </c>
      <c r="V262" s="18"/>
      <c r="W262" s="17" t="s">
        <v>33</v>
      </c>
      <c r="X262" s="17" t="s">
        <v>33</v>
      </c>
      <c r="Y262" s="17" t="s">
        <v>36</v>
      </c>
      <c r="Z262" s="17" t="s">
        <v>33</v>
      </c>
      <c r="AA262" s="17" t="s">
        <v>33</v>
      </c>
      <c r="AB262" s="17" t="s">
        <v>33</v>
      </c>
      <c r="AC262" s="17" t="s">
        <v>33</v>
      </c>
      <c r="AD262" s="17" t="s">
        <v>33</v>
      </c>
      <c r="AE262" s="17" t="s">
        <v>33</v>
      </c>
      <c r="AF262" s="20"/>
      <c r="AG262" s="17"/>
      <c r="AH262" s="17"/>
      <c r="AI262" s="17"/>
    </row>
    <row r="263" ht="18.75" customHeight="1">
      <c r="A263" s="14">
        <v>153.0</v>
      </c>
      <c r="B263" s="15"/>
      <c r="C263" s="16">
        <v>42543.0</v>
      </c>
      <c r="D263" s="17">
        <f t="array" ref="D263">IFS(AND(A263=A262, NOT(ISBLANK(E262))), E262, A263 &lt;&gt; A262, E263, A262=A263, D262)</f>
        <v>1</v>
      </c>
      <c r="E263" s="18"/>
      <c r="F263" s="18"/>
      <c r="G263" s="18"/>
      <c r="H263" s="19"/>
      <c r="I263" s="19">
        <v>0.91</v>
      </c>
      <c r="J263" s="19"/>
      <c r="K263" s="19"/>
      <c r="L263" s="19"/>
      <c r="M263" s="19"/>
      <c r="N263" s="19">
        <v>1.25</v>
      </c>
      <c r="O263" s="23">
        <f t="shared" si="35"/>
        <v>-0.34</v>
      </c>
      <c r="P263" s="17">
        <f t="shared" si="36"/>
        <v>1.08</v>
      </c>
      <c r="Q263" s="17"/>
      <c r="R263" s="24"/>
      <c r="U263" s="22" t="s">
        <v>33</v>
      </c>
      <c r="V263" s="18"/>
      <c r="W263" s="17" t="s">
        <v>33</v>
      </c>
      <c r="X263" s="17" t="s">
        <v>33</v>
      </c>
      <c r="Y263" s="17" t="s">
        <v>36</v>
      </c>
      <c r="Z263" s="17" t="s">
        <v>33</v>
      </c>
      <c r="AA263" s="17" t="s">
        <v>33</v>
      </c>
      <c r="AB263" s="17" t="s">
        <v>33</v>
      </c>
      <c r="AC263" s="17" t="s">
        <v>33</v>
      </c>
      <c r="AD263" s="17" t="s">
        <v>33</v>
      </c>
      <c r="AE263" s="17" t="s">
        <v>33</v>
      </c>
      <c r="AF263" s="20"/>
      <c r="AG263" s="17"/>
      <c r="AH263" s="17"/>
      <c r="AI263" s="17"/>
    </row>
    <row r="264" ht="18.75" customHeight="1">
      <c r="A264" s="14">
        <v>153.0</v>
      </c>
      <c r="B264" s="15"/>
      <c r="C264" s="16">
        <v>42545.0</v>
      </c>
      <c r="D264" s="17">
        <f t="array" ref="D264">IFS(AND(A264=A263, NOT(ISBLANK(E263))), E263, A264 &lt;&gt; A263, E264, A263=A264, D263)</f>
        <v>1</v>
      </c>
      <c r="E264" s="18"/>
      <c r="F264" s="18"/>
      <c r="G264" s="18"/>
      <c r="H264" s="19"/>
      <c r="I264" s="19">
        <v>1.15</v>
      </c>
      <c r="J264" s="19"/>
      <c r="K264" s="19"/>
      <c r="L264" s="19"/>
      <c r="M264" s="19"/>
      <c r="N264" s="19">
        <v>1.19</v>
      </c>
      <c r="O264" s="23">
        <f t="shared" si="35"/>
        <v>-0.04</v>
      </c>
      <c r="P264" s="17">
        <f t="shared" si="36"/>
        <v>1.17</v>
      </c>
      <c r="Q264" s="17"/>
      <c r="R264" s="24"/>
      <c r="U264" s="22" t="s">
        <v>33</v>
      </c>
      <c r="V264" s="18"/>
      <c r="W264" s="17" t="s">
        <v>33</v>
      </c>
      <c r="X264" s="17" t="s">
        <v>33</v>
      </c>
      <c r="Y264" s="17" t="s">
        <v>36</v>
      </c>
      <c r="Z264" s="17" t="s">
        <v>33</v>
      </c>
      <c r="AA264" s="17" t="s">
        <v>33</v>
      </c>
      <c r="AB264" s="17" t="s">
        <v>33</v>
      </c>
      <c r="AC264" s="17" t="s">
        <v>33</v>
      </c>
      <c r="AD264" s="17" t="s">
        <v>33</v>
      </c>
      <c r="AE264" s="17" t="s">
        <v>33</v>
      </c>
      <c r="AF264" s="20"/>
      <c r="AG264" s="17"/>
      <c r="AH264" s="17"/>
      <c r="AI264" s="17"/>
    </row>
    <row r="265" ht="18.75" customHeight="1">
      <c r="A265" s="14">
        <v>153.0</v>
      </c>
      <c r="B265" s="15"/>
      <c r="C265" s="16">
        <v>42546.0</v>
      </c>
      <c r="D265" s="17">
        <f t="array" ref="D265">IFS(AND(A265=A264, NOT(ISBLANK(E264))), E264, A265 &lt;&gt; A264, E265, A264=A265, D264)</f>
        <v>1</v>
      </c>
      <c r="E265" s="18"/>
      <c r="F265" s="18"/>
      <c r="G265" s="18"/>
      <c r="H265" s="19"/>
      <c r="I265" s="19">
        <v>1.05</v>
      </c>
      <c r="J265" s="19"/>
      <c r="K265" s="19"/>
      <c r="L265" s="19"/>
      <c r="M265" s="19"/>
      <c r="N265" s="19">
        <v>1.09</v>
      </c>
      <c r="O265" s="23">
        <f t="shared" si="35"/>
        <v>-0.04</v>
      </c>
      <c r="P265" s="17">
        <f t="shared" si="36"/>
        <v>1.07</v>
      </c>
      <c r="Q265" s="17"/>
      <c r="R265" s="24"/>
      <c r="U265" s="22" t="s">
        <v>33</v>
      </c>
      <c r="V265" s="18"/>
      <c r="W265" s="17" t="s">
        <v>33</v>
      </c>
      <c r="X265" s="17" t="s">
        <v>33</v>
      </c>
      <c r="Y265" s="17" t="s">
        <v>36</v>
      </c>
      <c r="Z265" s="17" t="s">
        <v>33</v>
      </c>
      <c r="AA265" s="17" t="s">
        <v>33</v>
      </c>
      <c r="AB265" s="17" t="s">
        <v>33</v>
      </c>
      <c r="AC265" s="17" t="s">
        <v>33</v>
      </c>
      <c r="AD265" s="17" t="s">
        <v>33</v>
      </c>
      <c r="AE265" s="17" t="s">
        <v>33</v>
      </c>
      <c r="AF265" s="20"/>
      <c r="AG265" s="17"/>
      <c r="AH265" s="17"/>
      <c r="AI265" s="17"/>
    </row>
    <row r="266" ht="18.75" customHeight="1">
      <c r="A266" s="14">
        <v>153.0</v>
      </c>
      <c r="B266" s="15"/>
      <c r="C266" s="16">
        <v>42547.0</v>
      </c>
      <c r="D266" s="17">
        <f t="array" ref="D266">IFS(AND(A266=A265, NOT(ISBLANK(E265))), E265, A266 &lt;&gt; A265, E266, A265=A266, D265)</f>
        <v>1</v>
      </c>
      <c r="E266" s="18"/>
      <c r="F266" s="18"/>
      <c r="G266" s="18"/>
      <c r="H266" s="19"/>
      <c r="I266" s="19" t="s">
        <v>34</v>
      </c>
      <c r="J266" s="19"/>
      <c r="K266" s="19"/>
      <c r="L266" s="19"/>
      <c r="M266" s="19"/>
      <c r="N266" s="19" t="s">
        <v>34</v>
      </c>
      <c r="O266" s="23" t="s">
        <v>33</v>
      </c>
      <c r="P266" s="17" t="s">
        <v>33</v>
      </c>
      <c r="Q266" s="17"/>
      <c r="R266" s="24"/>
      <c r="U266" s="22" t="s">
        <v>33</v>
      </c>
      <c r="V266" s="18"/>
      <c r="W266" s="17" t="s">
        <v>33</v>
      </c>
      <c r="X266" s="17" t="s">
        <v>33</v>
      </c>
      <c r="Y266" s="17" t="s">
        <v>36</v>
      </c>
      <c r="Z266" s="17" t="s">
        <v>33</v>
      </c>
      <c r="AA266" s="17" t="s">
        <v>33</v>
      </c>
      <c r="AB266" s="17" t="s">
        <v>33</v>
      </c>
      <c r="AC266" s="17" t="s">
        <v>33</v>
      </c>
      <c r="AD266" s="17" t="s">
        <v>33</v>
      </c>
      <c r="AE266" s="17" t="s">
        <v>33</v>
      </c>
      <c r="AF266" s="20"/>
      <c r="AG266" s="17"/>
      <c r="AH266" s="17"/>
      <c r="AI266" s="17"/>
    </row>
    <row r="267" ht="18.75" customHeight="1">
      <c r="A267" s="14">
        <v>153.0</v>
      </c>
      <c r="B267" s="15"/>
      <c r="C267" s="16">
        <v>42561.0</v>
      </c>
      <c r="D267" s="17">
        <f t="array" ref="D267">IFS(AND(A267=A266, NOT(ISBLANK(E266))), E266, A267 &lt;&gt; A266, E267, A266=A267, D266)</f>
        <v>1</v>
      </c>
      <c r="E267" s="18"/>
      <c r="F267" s="18"/>
      <c r="G267" s="18"/>
      <c r="H267" s="19"/>
      <c r="I267" s="19">
        <v>1.37</v>
      </c>
      <c r="J267" s="19"/>
      <c r="K267" s="19"/>
      <c r="L267" s="19"/>
      <c r="M267" s="19"/>
      <c r="N267" s="19">
        <v>1.34</v>
      </c>
      <c r="O267" s="23">
        <f>(I267-N267)</f>
        <v>0.03</v>
      </c>
      <c r="P267" s="17">
        <f>(I267+N267)/2</f>
        <v>1.355</v>
      </c>
      <c r="Q267" s="17"/>
      <c r="R267" s="24"/>
      <c r="U267" s="22" t="s">
        <v>33</v>
      </c>
      <c r="V267" s="18"/>
      <c r="W267" s="17" t="s">
        <v>33</v>
      </c>
      <c r="X267" s="17" t="s">
        <v>33</v>
      </c>
      <c r="Y267" s="17" t="s">
        <v>36</v>
      </c>
      <c r="Z267" s="17" t="s">
        <v>33</v>
      </c>
      <c r="AA267" s="17" t="s">
        <v>33</v>
      </c>
      <c r="AB267" s="17" t="s">
        <v>33</v>
      </c>
      <c r="AC267" s="17" t="s">
        <v>33</v>
      </c>
      <c r="AD267" s="17" t="s">
        <v>33</v>
      </c>
      <c r="AE267" s="17" t="s">
        <v>33</v>
      </c>
      <c r="AF267" s="20"/>
      <c r="AG267" s="17"/>
      <c r="AH267" s="17"/>
      <c r="AI267" s="17"/>
    </row>
    <row r="268" ht="18.75" customHeight="1">
      <c r="A268" s="14">
        <v>153.0</v>
      </c>
      <c r="B268" s="15"/>
      <c r="C268" s="16">
        <v>42567.0</v>
      </c>
      <c r="D268" s="17">
        <f t="array" ref="D268">IFS(AND(A268=A267, NOT(ISBLANK(E267))), E267, A268 &lt;&gt; A267, E268, A267=A268, D267)</f>
        <v>1</v>
      </c>
      <c r="E268" s="18"/>
      <c r="F268" s="18"/>
      <c r="G268" s="18"/>
      <c r="H268" s="19"/>
      <c r="I268" s="19" t="s">
        <v>34</v>
      </c>
      <c r="J268" s="19"/>
      <c r="K268" s="19"/>
      <c r="L268" s="19"/>
      <c r="M268" s="19"/>
      <c r="N268" s="19" t="s">
        <v>34</v>
      </c>
      <c r="O268" s="23" t="s">
        <v>33</v>
      </c>
      <c r="P268" s="17" t="s">
        <v>33</v>
      </c>
      <c r="Q268" s="17"/>
      <c r="R268" s="24"/>
      <c r="U268" s="22" t="s">
        <v>33</v>
      </c>
      <c r="V268" s="18"/>
      <c r="W268" s="17" t="s">
        <v>33</v>
      </c>
      <c r="X268" s="17" t="s">
        <v>33</v>
      </c>
      <c r="Y268" s="17" t="s">
        <v>36</v>
      </c>
      <c r="Z268" s="17" t="s">
        <v>33</v>
      </c>
      <c r="AA268" s="17" t="s">
        <v>33</v>
      </c>
      <c r="AB268" s="17" t="s">
        <v>33</v>
      </c>
      <c r="AC268" s="17" t="s">
        <v>33</v>
      </c>
      <c r="AD268" s="17" t="s">
        <v>33</v>
      </c>
      <c r="AE268" s="17" t="s">
        <v>33</v>
      </c>
      <c r="AF268" s="20"/>
      <c r="AG268" s="17"/>
      <c r="AH268" s="17"/>
      <c r="AI268" s="17"/>
    </row>
    <row r="269" ht="18.75" customHeight="1">
      <c r="A269" s="14">
        <v>157.0</v>
      </c>
      <c r="B269" s="15"/>
      <c r="C269" s="16">
        <v>42545.0</v>
      </c>
      <c r="D269" s="17">
        <f t="array" ref="D269">IFS(AND(A269=A268, NOT(ISBLANK(E268))), E268, A269 &lt;&gt; A268, E269, A268=A269, D268)</f>
        <v>1</v>
      </c>
      <c r="E269" s="18">
        <v>1.0</v>
      </c>
      <c r="F269" s="18"/>
      <c r="G269" s="18"/>
      <c r="H269" s="19"/>
      <c r="I269" s="19">
        <v>1.53</v>
      </c>
      <c r="J269" s="19"/>
      <c r="K269" s="19"/>
      <c r="L269" s="19"/>
      <c r="M269" s="19"/>
      <c r="N269" s="19">
        <v>1.52</v>
      </c>
      <c r="O269" s="23">
        <f t="shared" ref="O269:O270" si="37">(I269-N269)</f>
        <v>0.01</v>
      </c>
      <c r="P269" s="17">
        <f t="shared" ref="P269:P270" si="38">(I269+N269)/2</f>
        <v>1.525</v>
      </c>
      <c r="Q269" s="17">
        <v>0.0972932</v>
      </c>
      <c r="R269" s="24">
        <v>1.53</v>
      </c>
      <c r="S269" s="21">
        <v>0.0</v>
      </c>
      <c r="T269" s="21">
        <v>30.0</v>
      </c>
      <c r="U269" s="22" t="s">
        <v>33</v>
      </c>
      <c r="V269" s="18">
        <v>1.0</v>
      </c>
      <c r="W269" s="17" t="s">
        <v>33</v>
      </c>
      <c r="X269" s="17" t="s">
        <v>33</v>
      </c>
      <c r="Y269" s="17" t="s">
        <v>35</v>
      </c>
      <c r="Z269" s="17" t="s">
        <v>33</v>
      </c>
      <c r="AA269" s="17" t="s">
        <v>33</v>
      </c>
      <c r="AB269" s="17" t="s">
        <v>33</v>
      </c>
      <c r="AC269" s="17" t="s">
        <v>33</v>
      </c>
      <c r="AD269" s="17" t="s">
        <v>33</v>
      </c>
      <c r="AE269" s="17" t="s">
        <v>33</v>
      </c>
      <c r="AF269" s="20"/>
      <c r="AG269" s="17"/>
      <c r="AH269" s="17"/>
      <c r="AI269" s="17"/>
    </row>
    <row r="270" ht="18.75" customHeight="1">
      <c r="A270" s="14">
        <v>157.0</v>
      </c>
      <c r="B270" s="15"/>
      <c r="C270" s="16">
        <v>42545.0</v>
      </c>
      <c r="D270" s="17">
        <f t="array" ref="D270">IFS(AND(A270=A269, NOT(ISBLANK(E269))), E269, A270 &lt;&gt; A269, E270, A269=A270, D269)</f>
        <v>1</v>
      </c>
      <c r="E270" s="18"/>
      <c r="F270" s="18"/>
      <c r="G270" s="18"/>
      <c r="H270" s="19"/>
      <c r="I270" s="19">
        <v>1.53</v>
      </c>
      <c r="J270" s="19"/>
      <c r="K270" s="19"/>
      <c r="L270" s="19"/>
      <c r="M270" s="19"/>
      <c r="N270" s="19">
        <v>1.47</v>
      </c>
      <c r="O270" s="23">
        <f t="shared" si="37"/>
        <v>0.06</v>
      </c>
      <c r="P270" s="17">
        <f t="shared" si="38"/>
        <v>1.5</v>
      </c>
      <c r="Q270" s="17"/>
      <c r="R270" s="24"/>
      <c r="U270" s="22" t="s">
        <v>33</v>
      </c>
      <c r="V270" s="18"/>
      <c r="W270" s="17" t="s">
        <v>33</v>
      </c>
      <c r="X270" s="17" t="s">
        <v>33</v>
      </c>
      <c r="Y270" s="17" t="s">
        <v>35</v>
      </c>
      <c r="Z270" s="17" t="s">
        <v>33</v>
      </c>
      <c r="AA270" s="17" t="s">
        <v>33</v>
      </c>
      <c r="AB270" s="17" t="s">
        <v>33</v>
      </c>
      <c r="AC270" s="17" t="s">
        <v>33</v>
      </c>
      <c r="AD270" s="17" t="s">
        <v>33</v>
      </c>
      <c r="AE270" s="17" t="s">
        <v>33</v>
      </c>
      <c r="AF270" s="20"/>
      <c r="AG270" s="17"/>
      <c r="AH270" s="17"/>
      <c r="AI270" s="17"/>
    </row>
    <row r="271" ht="18.75" customHeight="1">
      <c r="A271" s="14">
        <v>157.0</v>
      </c>
      <c r="B271" s="15"/>
      <c r="C271" s="16">
        <v>42546.0</v>
      </c>
      <c r="D271" s="17">
        <f t="array" ref="D271">IFS(AND(A271=A270, NOT(ISBLANK(E270))), E270, A271 &lt;&gt; A270, E271, A270=A271, D270)</f>
        <v>1</v>
      </c>
      <c r="E271" s="18"/>
      <c r="F271" s="18"/>
      <c r="G271" s="18"/>
      <c r="H271" s="19"/>
      <c r="I271" s="19">
        <v>1.51</v>
      </c>
      <c r="J271" s="19"/>
      <c r="K271" s="19"/>
      <c r="L271" s="19"/>
      <c r="M271" s="19"/>
      <c r="N271" s="19" t="s">
        <v>34</v>
      </c>
      <c r="O271" s="23" t="s">
        <v>33</v>
      </c>
      <c r="P271" s="17">
        <v>1.51</v>
      </c>
      <c r="Q271" s="17"/>
      <c r="R271" s="24"/>
      <c r="U271" s="22" t="s">
        <v>33</v>
      </c>
      <c r="V271" s="18"/>
      <c r="W271" s="17" t="s">
        <v>33</v>
      </c>
      <c r="X271" s="17" t="s">
        <v>33</v>
      </c>
      <c r="Y271" s="17" t="s">
        <v>35</v>
      </c>
      <c r="Z271" s="17" t="s">
        <v>33</v>
      </c>
      <c r="AA271" s="17" t="s">
        <v>33</v>
      </c>
      <c r="AB271" s="17" t="s">
        <v>33</v>
      </c>
      <c r="AC271" s="17" t="s">
        <v>33</v>
      </c>
      <c r="AD271" s="17" t="s">
        <v>33</v>
      </c>
      <c r="AE271" s="17" t="s">
        <v>33</v>
      </c>
      <c r="AF271" s="20"/>
      <c r="AG271" s="17"/>
      <c r="AH271" s="17"/>
      <c r="AI271" s="17"/>
    </row>
    <row r="272" ht="18.75" customHeight="1">
      <c r="A272" s="14">
        <v>157.0</v>
      </c>
      <c r="B272" s="15"/>
      <c r="C272" s="16">
        <v>42547.0</v>
      </c>
      <c r="D272" s="17">
        <f t="array" ref="D272">IFS(AND(A272=A271, NOT(ISBLANK(E271))), E271, A272 &lt;&gt; A271, E272, A271=A272, D271)</f>
        <v>1</v>
      </c>
      <c r="E272" s="18"/>
      <c r="F272" s="18"/>
      <c r="G272" s="18"/>
      <c r="H272" s="19"/>
      <c r="I272" s="19" t="s">
        <v>34</v>
      </c>
      <c r="J272" s="19"/>
      <c r="K272" s="19"/>
      <c r="L272" s="19"/>
      <c r="M272" s="19"/>
      <c r="N272" s="19">
        <v>1.5</v>
      </c>
      <c r="O272" s="23" t="s">
        <v>33</v>
      </c>
      <c r="P272" s="17">
        <v>1.5</v>
      </c>
      <c r="Q272" s="17"/>
      <c r="R272" s="24"/>
      <c r="U272" s="22" t="s">
        <v>33</v>
      </c>
      <c r="V272" s="18"/>
      <c r="W272" s="17" t="s">
        <v>33</v>
      </c>
      <c r="X272" s="17" t="s">
        <v>33</v>
      </c>
      <c r="Y272" s="17" t="s">
        <v>35</v>
      </c>
      <c r="Z272" s="17" t="s">
        <v>33</v>
      </c>
      <c r="AA272" s="17" t="s">
        <v>33</v>
      </c>
      <c r="AB272" s="17" t="s">
        <v>33</v>
      </c>
      <c r="AC272" s="17" t="s">
        <v>33</v>
      </c>
      <c r="AD272" s="17" t="s">
        <v>33</v>
      </c>
      <c r="AE272" s="17" t="s">
        <v>33</v>
      </c>
      <c r="AF272" s="20"/>
      <c r="AG272" s="17"/>
      <c r="AH272" s="17"/>
      <c r="AI272" s="17"/>
    </row>
    <row r="273" ht="18.75" customHeight="1">
      <c r="A273" s="14">
        <v>157.0</v>
      </c>
      <c r="B273" s="15"/>
      <c r="C273" s="16">
        <v>42548.0</v>
      </c>
      <c r="D273" s="17">
        <f t="array" ref="D273">IFS(AND(A273=A272, NOT(ISBLANK(E272))), E272, A273 &lt;&gt; A272, E273, A272=A273, D272)</f>
        <v>1</v>
      </c>
      <c r="E273" s="18"/>
      <c r="F273" s="18"/>
      <c r="G273" s="18"/>
      <c r="H273" s="19"/>
      <c r="I273" s="19">
        <v>1.47</v>
      </c>
      <c r="J273" s="19"/>
      <c r="K273" s="19"/>
      <c r="L273" s="19"/>
      <c r="M273" s="19"/>
      <c r="N273" s="19">
        <v>1.49</v>
      </c>
      <c r="O273" s="23">
        <f t="shared" ref="O273:O295" si="39">(I273-N273)</f>
        <v>-0.02</v>
      </c>
      <c r="P273" s="17">
        <f t="shared" ref="P273:P295" si="40">(I273+N273)/2</f>
        <v>1.48</v>
      </c>
      <c r="Q273" s="17"/>
      <c r="R273" s="24"/>
      <c r="U273" s="22" t="s">
        <v>33</v>
      </c>
      <c r="V273" s="18"/>
      <c r="W273" s="17" t="s">
        <v>33</v>
      </c>
      <c r="X273" s="17" t="s">
        <v>33</v>
      </c>
      <c r="Y273" s="17" t="s">
        <v>36</v>
      </c>
      <c r="Z273" s="17" t="s">
        <v>33</v>
      </c>
      <c r="AA273" s="17" t="s">
        <v>33</v>
      </c>
      <c r="AB273" s="17" t="s">
        <v>33</v>
      </c>
      <c r="AC273" s="17" t="s">
        <v>33</v>
      </c>
      <c r="AD273" s="17" t="s">
        <v>33</v>
      </c>
      <c r="AE273" s="17" t="s">
        <v>33</v>
      </c>
      <c r="AF273" s="20"/>
      <c r="AG273" s="17"/>
      <c r="AH273" s="17"/>
      <c r="AI273" s="17"/>
    </row>
    <row r="274" ht="18.75" customHeight="1">
      <c r="A274" s="14">
        <v>159.0</v>
      </c>
      <c r="B274" s="15"/>
      <c r="C274" s="16">
        <v>42548.0</v>
      </c>
      <c r="D274" s="17">
        <f t="array" ref="D274">IFS(AND(A274=A273, NOT(ISBLANK(E273))), E273, A274 &lt;&gt; A273, E274, A273=A274, D273)</f>
        <v>0</v>
      </c>
      <c r="E274" s="18">
        <v>0.0</v>
      </c>
      <c r="F274" s="18"/>
      <c r="G274" s="18"/>
      <c r="H274" s="19"/>
      <c r="I274" s="19">
        <v>1.36</v>
      </c>
      <c r="J274" s="19"/>
      <c r="K274" s="19"/>
      <c r="L274" s="19"/>
      <c r="M274" s="19"/>
      <c r="N274" s="19">
        <v>1.37</v>
      </c>
      <c r="O274" s="23">
        <f t="shared" si="39"/>
        <v>-0.01</v>
      </c>
      <c r="P274" s="17">
        <f t="shared" si="40"/>
        <v>1.365</v>
      </c>
      <c r="Q274" s="17">
        <v>0.05782</v>
      </c>
      <c r="R274" s="24">
        <v>1.37</v>
      </c>
      <c r="S274" s="21">
        <v>14.0</v>
      </c>
      <c r="T274" s="21">
        <v>30.0</v>
      </c>
      <c r="U274" s="22" t="s">
        <v>33</v>
      </c>
      <c r="V274" s="18">
        <v>0.0</v>
      </c>
      <c r="W274" s="17" t="s">
        <v>33</v>
      </c>
      <c r="X274" s="17" t="s">
        <v>33</v>
      </c>
      <c r="Y274" s="17" t="s">
        <v>36</v>
      </c>
      <c r="Z274" s="17" t="s">
        <v>33</v>
      </c>
      <c r="AA274" s="17" t="s">
        <v>33</v>
      </c>
      <c r="AB274" s="17" t="s">
        <v>33</v>
      </c>
      <c r="AC274" s="17" t="s">
        <v>33</v>
      </c>
      <c r="AD274" s="17" t="s">
        <v>33</v>
      </c>
      <c r="AE274" s="17" t="s">
        <v>33</v>
      </c>
      <c r="AF274" s="20"/>
      <c r="AG274" s="17"/>
      <c r="AH274" s="17"/>
      <c r="AI274" s="17"/>
    </row>
    <row r="275" ht="18.75" customHeight="1">
      <c r="A275" s="14">
        <v>168.0</v>
      </c>
      <c r="B275" s="15"/>
      <c r="C275" s="16">
        <v>42555.0</v>
      </c>
      <c r="D275" s="17">
        <f t="array" ref="D275">IFS(AND(A275=A274, NOT(ISBLANK(E274))), E274, A275 &lt;&gt; A274, E275, A274=A275, D274)</f>
        <v>1</v>
      </c>
      <c r="E275" s="18">
        <v>1.0</v>
      </c>
      <c r="F275" s="18"/>
      <c r="G275" s="18"/>
      <c r="H275" s="19"/>
      <c r="I275" s="19">
        <v>1.43</v>
      </c>
      <c r="J275" s="19"/>
      <c r="K275" s="19"/>
      <c r="L275" s="19"/>
      <c r="M275" s="19"/>
      <c r="N275" s="19">
        <v>1.35</v>
      </c>
      <c r="O275" s="23">
        <f t="shared" si="39"/>
        <v>0.08</v>
      </c>
      <c r="P275" s="17">
        <f t="shared" si="40"/>
        <v>1.39</v>
      </c>
      <c r="Q275" s="17">
        <v>0.115028</v>
      </c>
      <c r="R275" s="24">
        <v>1.48</v>
      </c>
      <c r="S275" s="21">
        <v>20.0</v>
      </c>
      <c r="T275" s="21">
        <v>30.0</v>
      </c>
      <c r="U275" s="22" t="s">
        <v>33</v>
      </c>
      <c r="V275" s="18">
        <v>1.0</v>
      </c>
      <c r="W275" s="17" t="s">
        <v>33</v>
      </c>
      <c r="X275" s="17" t="s">
        <v>33</v>
      </c>
      <c r="Y275" s="17" t="s">
        <v>36</v>
      </c>
      <c r="Z275" s="17" t="s">
        <v>33</v>
      </c>
      <c r="AA275" s="17" t="s">
        <v>33</v>
      </c>
      <c r="AB275" s="17" t="s">
        <v>33</v>
      </c>
      <c r="AC275" s="17" t="s">
        <v>33</v>
      </c>
      <c r="AD275" s="17" t="s">
        <v>33</v>
      </c>
      <c r="AE275" s="17" t="s">
        <v>33</v>
      </c>
      <c r="AF275" s="20"/>
      <c r="AG275" s="17"/>
      <c r="AH275" s="17"/>
      <c r="AI275" s="17"/>
    </row>
    <row r="276" ht="18.75" customHeight="1">
      <c r="A276" s="14">
        <v>168.0</v>
      </c>
      <c r="B276" s="15"/>
      <c r="C276" s="16">
        <v>42556.0</v>
      </c>
      <c r="D276" s="17">
        <f t="array" ref="D276">IFS(AND(A276=A275, NOT(ISBLANK(E275))), E275, A276 &lt;&gt; A275, E276, A275=A276, D275)</f>
        <v>1</v>
      </c>
      <c r="E276" s="18"/>
      <c r="F276" s="18"/>
      <c r="G276" s="18"/>
      <c r="H276" s="19"/>
      <c r="I276" s="19">
        <v>1.41</v>
      </c>
      <c r="J276" s="19"/>
      <c r="K276" s="19"/>
      <c r="L276" s="19"/>
      <c r="M276" s="19"/>
      <c r="N276" s="19">
        <v>1.41</v>
      </c>
      <c r="O276" s="23">
        <f t="shared" si="39"/>
        <v>0</v>
      </c>
      <c r="P276" s="17">
        <f t="shared" si="40"/>
        <v>1.41</v>
      </c>
      <c r="Q276" s="17"/>
      <c r="R276" s="24"/>
      <c r="U276" s="22" t="s">
        <v>33</v>
      </c>
      <c r="V276" s="18"/>
      <c r="W276" s="17" t="s">
        <v>33</v>
      </c>
      <c r="X276" s="17" t="s">
        <v>33</v>
      </c>
      <c r="Y276" s="17" t="s">
        <v>36</v>
      </c>
      <c r="Z276" s="17" t="s">
        <v>33</v>
      </c>
      <c r="AA276" s="17" t="s">
        <v>33</v>
      </c>
      <c r="AB276" s="17" t="s">
        <v>33</v>
      </c>
      <c r="AC276" s="17" t="s">
        <v>33</v>
      </c>
      <c r="AD276" s="17" t="s">
        <v>33</v>
      </c>
      <c r="AE276" s="17" t="s">
        <v>33</v>
      </c>
      <c r="AF276" s="20"/>
      <c r="AG276" s="17"/>
      <c r="AH276" s="17"/>
      <c r="AI276" s="17"/>
    </row>
    <row r="277" ht="18.75" customHeight="1">
      <c r="A277" s="14">
        <v>168.0</v>
      </c>
      <c r="B277" s="15"/>
      <c r="C277" s="16">
        <v>42557.0</v>
      </c>
      <c r="D277" s="17">
        <f t="array" ref="D277">IFS(AND(A277=A276, NOT(ISBLANK(E276))), E276, A277 &lt;&gt; A276, E277, A276=A277, D276)</f>
        <v>1</v>
      </c>
      <c r="E277" s="18"/>
      <c r="F277" s="18"/>
      <c r="G277" s="18"/>
      <c r="H277" s="19"/>
      <c r="I277" s="19">
        <v>1.46</v>
      </c>
      <c r="J277" s="19"/>
      <c r="K277" s="19"/>
      <c r="L277" s="19"/>
      <c r="M277" s="19"/>
      <c r="N277" s="19">
        <v>1.48</v>
      </c>
      <c r="O277" s="23">
        <f t="shared" si="39"/>
        <v>-0.02</v>
      </c>
      <c r="P277" s="17">
        <f t="shared" si="40"/>
        <v>1.47</v>
      </c>
      <c r="Q277" s="17"/>
      <c r="R277" s="24"/>
      <c r="U277" s="22" t="s">
        <v>33</v>
      </c>
      <c r="V277" s="18"/>
      <c r="W277" s="17" t="s">
        <v>33</v>
      </c>
      <c r="X277" s="17" t="s">
        <v>33</v>
      </c>
      <c r="Y277" s="17" t="s">
        <v>36</v>
      </c>
      <c r="Z277" s="17" t="s">
        <v>33</v>
      </c>
      <c r="AA277" s="17" t="s">
        <v>33</v>
      </c>
      <c r="AB277" s="17" t="s">
        <v>33</v>
      </c>
      <c r="AC277" s="17" t="s">
        <v>33</v>
      </c>
      <c r="AD277" s="17" t="s">
        <v>33</v>
      </c>
      <c r="AE277" s="17" t="s">
        <v>33</v>
      </c>
      <c r="AF277" s="20"/>
      <c r="AG277" s="17"/>
      <c r="AH277" s="17"/>
      <c r="AI277" s="17"/>
    </row>
    <row r="278" ht="18.75" customHeight="1">
      <c r="A278" s="14">
        <v>168.0</v>
      </c>
      <c r="B278" s="15"/>
      <c r="C278" s="16">
        <v>42557.0</v>
      </c>
      <c r="D278" s="17">
        <f t="array" ref="D278">IFS(AND(A278=A277, NOT(ISBLANK(E277))), E277, A278 &lt;&gt; A277, E278, A277=A278, D277)</f>
        <v>1</v>
      </c>
      <c r="E278" s="18"/>
      <c r="F278" s="18"/>
      <c r="G278" s="18"/>
      <c r="H278" s="19"/>
      <c r="I278" s="19">
        <v>1.45</v>
      </c>
      <c r="J278" s="19"/>
      <c r="K278" s="19"/>
      <c r="L278" s="19"/>
      <c r="M278" s="19"/>
      <c r="N278" s="19">
        <v>1.21</v>
      </c>
      <c r="O278" s="23">
        <f t="shared" si="39"/>
        <v>0.24</v>
      </c>
      <c r="P278" s="17">
        <f t="shared" si="40"/>
        <v>1.33</v>
      </c>
      <c r="Q278" s="17"/>
      <c r="R278" s="24"/>
      <c r="U278" s="22" t="s">
        <v>33</v>
      </c>
      <c r="V278" s="18"/>
      <c r="W278" s="17" t="s">
        <v>33</v>
      </c>
      <c r="X278" s="17" t="s">
        <v>33</v>
      </c>
      <c r="Y278" s="17" t="s">
        <v>36</v>
      </c>
      <c r="Z278" s="17" t="s">
        <v>33</v>
      </c>
      <c r="AA278" s="17" t="s">
        <v>33</v>
      </c>
      <c r="AB278" s="17" t="s">
        <v>33</v>
      </c>
      <c r="AC278" s="17" t="s">
        <v>33</v>
      </c>
      <c r="AD278" s="17" t="s">
        <v>33</v>
      </c>
      <c r="AE278" s="17" t="s">
        <v>33</v>
      </c>
      <c r="AF278" s="20"/>
      <c r="AG278" s="17"/>
      <c r="AH278" s="17"/>
      <c r="AI278" s="17"/>
    </row>
    <row r="279" ht="18.75" customHeight="1">
      <c r="A279" s="14">
        <v>168.0</v>
      </c>
      <c r="B279" s="15"/>
      <c r="C279" s="16">
        <v>42558.0</v>
      </c>
      <c r="D279" s="17">
        <f t="array" ref="D279">IFS(AND(A279=A278, NOT(ISBLANK(E278))), E278, A279 &lt;&gt; A278, E279, A278=A279, D278)</f>
        <v>1</v>
      </c>
      <c r="E279" s="18"/>
      <c r="F279" s="18"/>
      <c r="G279" s="18"/>
      <c r="H279" s="19"/>
      <c r="I279" s="19">
        <v>1.42</v>
      </c>
      <c r="J279" s="19"/>
      <c r="K279" s="19"/>
      <c r="L279" s="19"/>
      <c r="M279" s="19"/>
      <c r="N279" s="19">
        <v>1.43</v>
      </c>
      <c r="O279" s="23">
        <f t="shared" si="39"/>
        <v>-0.01</v>
      </c>
      <c r="P279" s="17">
        <f t="shared" si="40"/>
        <v>1.425</v>
      </c>
      <c r="Q279" s="17"/>
      <c r="R279" s="24"/>
      <c r="U279" s="22" t="s">
        <v>33</v>
      </c>
      <c r="V279" s="18"/>
      <c r="W279" s="17" t="s">
        <v>33</v>
      </c>
      <c r="X279" s="17" t="s">
        <v>33</v>
      </c>
      <c r="Y279" s="17" t="s">
        <v>36</v>
      </c>
      <c r="Z279" s="17" t="s">
        <v>33</v>
      </c>
      <c r="AA279" s="17" t="s">
        <v>33</v>
      </c>
      <c r="AB279" s="17" t="s">
        <v>33</v>
      </c>
      <c r="AC279" s="17" t="s">
        <v>33</v>
      </c>
      <c r="AD279" s="17" t="s">
        <v>33</v>
      </c>
      <c r="AE279" s="17" t="s">
        <v>33</v>
      </c>
      <c r="AF279" s="20"/>
      <c r="AG279" s="17"/>
      <c r="AH279" s="17"/>
      <c r="AI279" s="17"/>
    </row>
    <row r="280" ht="18.75" customHeight="1">
      <c r="A280" s="14">
        <v>168.0</v>
      </c>
      <c r="B280" s="15"/>
      <c r="C280" s="16">
        <v>42558.0</v>
      </c>
      <c r="D280" s="17">
        <f t="array" ref="D280">IFS(AND(A280=A279, NOT(ISBLANK(E279))), E279, A280 &lt;&gt; A279, E280, A279=A280, D279)</f>
        <v>1</v>
      </c>
      <c r="E280" s="18"/>
      <c r="F280" s="18"/>
      <c r="G280" s="18"/>
      <c r="H280" s="19"/>
      <c r="I280" s="19">
        <v>1.47</v>
      </c>
      <c r="J280" s="19"/>
      <c r="K280" s="19"/>
      <c r="L280" s="19"/>
      <c r="M280" s="19"/>
      <c r="N280" s="19">
        <v>1.38</v>
      </c>
      <c r="O280" s="23">
        <f t="shared" si="39"/>
        <v>0.09</v>
      </c>
      <c r="P280" s="17">
        <f t="shared" si="40"/>
        <v>1.425</v>
      </c>
      <c r="Q280" s="17"/>
      <c r="R280" s="24"/>
      <c r="U280" s="22" t="s">
        <v>33</v>
      </c>
      <c r="V280" s="18"/>
      <c r="W280" s="17" t="s">
        <v>33</v>
      </c>
      <c r="X280" s="17" t="s">
        <v>33</v>
      </c>
      <c r="Y280" s="17" t="s">
        <v>36</v>
      </c>
      <c r="Z280" s="17" t="s">
        <v>33</v>
      </c>
      <c r="AA280" s="17" t="s">
        <v>33</v>
      </c>
      <c r="AB280" s="17" t="s">
        <v>33</v>
      </c>
      <c r="AC280" s="17" t="s">
        <v>33</v>
      </c>
      <c r="AD280" s="17" t="s">
        <v>33</v>
      </c>
      <c r="AE280" s="17" t="s">
        <v>33</v>
      </c>
      <c r="AF280" s="20"/>
      <c r="AG280" s="17"/>
      <c r="AH280" s="17"/>
      <c r="AI280" s="17"/>
    </row>
    <row r="281" ht="18.75" customHeight="1">
      <c r="A281" s="14">
        <v>168.0</v>
      </c>
      <c r="B281" s="15"/>
      <c r="C281" s="16">
        <v>42559.0</v>
      </c>
      <c r="D281" s="17">
        <f t="array" ref="D281">IFS(AND(A281=A280, NOT(ISBLANK(E280))), E280, A281 &lt;&gt; A280, E281, A280=A281, D280)</f>
        <v>1</v>
      </c>
      <c r="E281" s="18"/>
      <c r="F281" s="18"/>
      <c r="G281" s="18"/>
      <c r="H281" s="19"/>
      <c r="I281" s="19">
        <v>1.41</v>
      </c>
      <c r="J281" s="19"/>
      <c r="K281" s="19"/>
      <c r="L281" s="19"/>
      <c r="M281" s="19"/>
      <c r="N281" s="19">
        <v>1.4</v>
      </c>
      <c r="O281" s="23">
        <f t="shared" si="39"/>
        <v>0.01</v>
      </c>
      <c r="P281" s="17">
        <f t="shared" si="40"/>
        <v>1.405</v>
      </c>
      <c r="Q281" s="17"/>
      <c r="R281" s="24"/>
      <c r="U281" s="22" t="s">
        <v>33</v>
      </c>
      <c r="V281" s="18"/>
      <c r="W281" s="17" t="s">
        <v>33</v>
      </c>
      <c r="X281" s="17" t="s">
        <v>33</v>
      </c>
      <c r="Y281" s="17" t="s">
        <v>36</v>
      </c>
      <c r="Z281" s="17" t="s">
        <v>33</v>
      </c>
      <c r="AA281" s="17" t="s">
        <v>33</v>
      </c>
      <c r="AB281" s="17" t="s">
        <v>33</v>
      </c>
      <c r="AC281" s="17" t="s">
        <v>33</v>
      </c>
      <c r="AD281" s="17" t="s">
        <v>33</v>
      </c>
      <c r="AE281" s="17" t="s">
        <v>33</v>
      </c>
      <c r="AF281" s="20"/>
      <c r="AG281" s="17"/>
      <c r="AH281" s="17"/>
      <c r="AI281" s="17"/>
    </row>
    <row r="282" ht="18.75" customHeight="1">
      <c r="A282" s="14">
        <v>168.0</v>
      </c>
      <c r="B282" s="15"/>
      <c r="C282" s="16">
        <v>42560.0</v>
      </c>
      <c r="D282" s="17">
        <f t="array" ref="D282">IFS(AND(A282=A281, NOT(ISBLANK(E281))), E281, A282 &lt;&gt; A281, E282, A281=A282, D281)</f>
        <v>1</v>
      </c>
      <c r="E282" s="18"/>
      <c r="F282" s="18"/>
      <c r="G282" s="18"/>
      <c r="H282" s="19"/>
      <c r="I282" s="19">
        <v>1.44</v>
      </c>
      <c r="J282" s="19"/>
      <c r="K282" s="19"/>
      <c r="L282" s="19"/>
      <c r="M282" s="19"/>
      <c r="N282" s="19">
        <v>1.42</v>
      </c>
      <c r="O282" s="23">
        <f t="shared" si="39"/>
        <v>0.02</v>
      </c>
      <c r="P282" s="17">
        <f t="shared" si="40"/>
        <v>1.43</v>
      </c>
      <c r="Q282" s="17"/>
      <c r="R282" s="24"/>
      <c r="U282" s="22" t="s">
        <v>33</v>
      </c>
      <c r="V282" s="18"/>
      <c r="W282" s="17" t="s">
        <v>33</v>
      </c>
      <c r="X282" s="17" t="s">
        <v>33</v>
      </c>
      <c r="Y282" s="17" t="s">
        <v>36</v>
      </c>
      <c r="Z282" s="17" t="s">
        <v>33</v>
      </c>
      <c r="AA282" s="17" t="s">
        <v>33</v>
      </c>
      <c r="AB282" s="17" t="s">
        <v>33</v>
      </c>
      <c r="AC282" s="17" t="s">
        <v>33</v>
      </c>
      <c r="AD282" s="17" t="s">
        <v>33</v>
      </c>
      <c r="AE282" s="17" t="s">
        <v>33</v>
      </c>
      <c r="AF282" s="20"/>
      <c r="AG282" s="17"/>
      <c r="AH282" s="17"/>
      <c r="AI282" s="17"/>
    </row>
    <row r="283" ht="18.75" customHeight="1">
      <c r="A283" s="14">
        <v>168.0</v>
      </c>
      <c r="B283" s="15"/>
      <c r="C283" s="16">
        <v>42561.0</v>
      </c>
      <c r="D283" s="17">
        <f t="array" ref="D283">IFS(AND(A283=A282, NOT(ISBLANK(E282))), E282, A283 &lt;&gt; A282, E283, A282=A283, D282)</f>
        <v>1</v>
      </c>
      <c r="E283" s="18"/>
      <c r="F283" s="18"/>
      <c r="G283" s="18"/>
      <c r="H283" s="19"/>
      <c r="I283" s="19">
        <v>1.34</v>
      </c>
      <c r="J283" s="19"/>
      <c r="K283" s="19"/>
      <c r="L283" s="19"/>
      <c r="M283" s="19"/>
      <c r="N283" s="19">
        <v>1.48</v>
      </c>
      <c r="O283" s="23">
        <f t="shared" si="39"/>
        <v>-0.14</v>
      </c>
      <c r="P283" s="17">
        <f t="shared" si="40"/>
        <v>1.41</v>
      </c>
      <c r="Q283" s="17"/>
      <c r="R283" s="24"/>
      <c r="U283" s="22" t="s">
        <v>33</v>
      </c>
      <c r="V283" s="18"/>
      <c r="W283" s="17" t="s">
        <v>33</v>
      </c>
      <c r="X283" s="17" t="s">
        <v>33</v>
      </c>
      <c r="Y283" s="17" t="s">
        <v>36</v>
      </c>
      <c r="Z283" s="17" t="s">
        <v>33</v>
      </c>
      <c r="AA283" s="17" t="s">
        <v>33</v>
      </c>
      <c r="AB283" s="17" t="s">
        <v>33</v>
      </c>
      <c r="AC283" s="17" t="s">
        <v>33</v>
      </c>
      <c r="AD283" s="17" t="s">
        <v>33</v>
      </c>
      <c r="AE283" s="17" t="s">
        <v>33</v>
      </c>
      <c r="AF283" s="20"/>
      <c r="AG283" s="17"/>
      <c r="AH283" s="17"/>
      <c r="AI283" s="17"/>
    </row>
    <row r="284" ht="18.75" customHeight="1">
      <c r="A284" s="14">
        <v>168.0</v>
      </c>
      <c r="B284" s="15"/>
      <c r="C284" s="16">
        <v>42562.0</v>
      </c>
      <c r="D284" s="17">
        <f t="array" ref="D284">IFS(AND(A284=A283, NOT(ISBLANK(E283))), E283, A284 &lt;&gt; A283, E284, A283=A284, D283)</f>
        <v>1</v>
      </c>
      <c r="E284" s="18"/>
      <c r="F284" s="18"/>
      <c r="G284" s="18"/>
      <c r="H284" s="19"/>
      <c r="I284" s="19">
        <v>1.36</v>
      </c>
      <c r="J284" s="19"/>
      <c r="K284" s="19"/>
      <c r="L284" s="19"/>
      <c r="M284" s="19"/>
      <c r="N284" s="19">
        <v>1.42</v>
      </c>
      <c r="O284" s="23">
        <f t="shared" si="39"/>
        <v>-0.06</v>
      </c>
      <c r="P284" s="17">
        <f t="shared" si="40"/>
        <v>1.39</v>
      </c>
      <c r="Q284" s="17"/>
      <c r="R284" s="24"/>
      <c r="U284" s="22" t="s">
        <v>33</v>
      </c>
      <c r="V284" s="18"/>
      <c r="W284" s="17" t="s">
        <v>33</v>
      </c>
      <c r="X284" s="17" t="s">
        <v>33</v>
      </c>
      <c r="Y284" s="17" t="s">
        <v>36</v>
      </c>
      <c r="Z284" s="17" t="s">
        <v>33</v>
      </c>
      <c r="AA284" s="17" t="s">
        <v>33</v>
      </c>
      <c r="AB284" s="17" t="s">
        <v>33</v>
      </c>
      <c r="AC284" s="17" t="s">
        <v>33</v>
      </c>
      <c r="AD284" s="17" t="s">
        <v>33</v>
      </c>
      <c r="AE284" s="17" t="s">
        <v>33</v>
      </c>
      <c r="AF284" s="20"/>
      <c r="AG284" s="17"/>
      <c r="AH284" s="17"/>
      <c r="AI284" s="17"/>
    </row>
    <row r="285" ht="18.75" customHeight="1">
      <c r="A285" s="14">
        <v>168.0</v>
      </c>
      <c r="B285" s="15"/>
      <c r="C285" s="16">
        <v>42562.0</v>
      </c>
      <c r="D285" s="17">
        <f t="array" ref="D285">IFS(AND(A285=A284, NOT(ISBLANK(E284))), E284, A285 &lt;&gt; A284, E285, A284=A285, D284)</f>
        <v>1</v>
      </c>
      <c r="E285" s="18"/>
      <c r="F285" s="18"/>
      <c r="G285" s="18"/>
      <c r="H285" s="19"/>
      <c r="I285" s="19">
        <v>1.36</v>
      </c>
      <c r="J285" s="19"/>
      <c r="K285" s="19"/>
      <c r="L285" s="19"/>
      <c r="M285" s="19"/>
      <c r="N285" s="19">
        <v>1.44</v>
      </c>
      <c r="O285" s="23">
        <f t="shared" si="39"/>
        <v>-0.08</v>
      </c>
      <c r="P285" s="17">
        <f t="shared" si="40"/>
        <v>1.4</v>
      </c>
      <c r="Q285" s="17"/>
      <c r="R285" s="24"/>
      <c r="U285" s="22" t="s">
        <v>33</v>
      </c>
      <c r="V285" s="18"/>
      <c r="W285" s="17" t="s">
        <v>33</v>
      </c>
      <c r="X285" s="17" t="s">
        <v>33</v>
      </c>
      <c r="Y285" s="17" t="s">
        <v>36</v>
      </c>
      <c r="Z285" s="17" t="s">
        <v>33</v>
      </c>
      <c r="AA285" s="17" t="s">
        <v>33</v>
      </c>
      <c r="AB285" s="17" t="s">
        <v>33</v>
      </c>
      <c r="AC285" s="17" t="s">
        <v>33</v>
      </c>
      <c r="AD285" s="17" t="s">
        <v>33</v>
      </c>
      <c r="AE285" s="17" t="s">
        <v>33</v>
      </c>
      <c r="AF285" s="20"/>
      <c r="AG285" s="17"/>
      <c r="AH285" s="17"/>
      <c r="AI285" s="17"/>
    </row>
    <row r="286" ht="18.75" customHeight="1">
      <c r="A286" s="14">
        <v>168.0</v>
      </c>
      <c r="B286" s="15"/>
      <c r="C286" s="16">
        <v>42563.0</v>
      </c>
      <c r="D286" s="17">
        <f t="array" ref="D286">IFS(AND(A286=A285, NOT(ISBLANK(E285))), E285, A286 &lt;&gt; A285, E286, A285=A286, D285)</f>
        <v>1</v>
      </c>
      <c r="E286" s="18"/>
      <c r="F286" s="18"/>
      <c r="G286" s="18"/>
      <c r="H286" s="19"/>
      <c r="I286" s="19">
        <v>1.46</v>
      </c>
      <c r="J286" s="19"/>
      <c r="K286" s="19"/>
      <c r="L286" s="19"/>
      <c r="M286" s="19"/>
      <c r="N286" s="19">
        <v>1.41</v>
      </c>
      <c r="O286" s="23">
        <f t="shared" si="39"/>
        <v>0.05</v>
      </c>
      <c r="P286" s="17">
        <f t="shared" si="40"/>
        <v>1.435</v>
      </c>
      <c r="Q286" s="17"/>
      <c r="R286" s="24"/>
      <c r="U286" s="22" t="s">
        <v>33</v>
      </c>
      <c r="V286" s="18"/>
      <c r="W286" s="17" t="s">
        <v>33</v>
      </c>
      <c r="X286" s="17" t="s">
        <v>33</v>
      </c>
      <c r="Y286" s="17" t="s">
        <v>36</v>
      </c>
      <c r="Z286" s="17" t="s">
        <v>33</v>
      </c>
      <c r="AA286" s="17" t="s">
        <v>33</v>
      </c>
      <c r="AB286" s="17" t="s">
        <v>33</v>
      </c>
      <c r="AC286" s="17" t="s">
        <v>33</v>
      </c>
      <c r="AD286" s="17" t="s">
        <v>33</v>
      </c>
      <c r="AE286" s="17" t="s">
        <v>33</v>
      </c>
      <c r="AF286" s="20"/>
      <c r="AG286" s="17"/>
      <c r="AH286" s="17"/>
      <c r="AI286" s="17"/>
    </row>
    <row r="287" ht="18.75" customHeight="1">
      <c r="A287" s="14">
        <v>170.0</v>
      </c>
      <c r="B287" s="15"/>
      <c r="C287" s="16">
        <v>42558.0</v>
      </c>
      <c r="D287" s="17">
        <f t="array" ref="D287">IFS(AND(A287=A286, NOT(ISBLANK(E286))), E286, A287 &lt;&gt; A286, E287, A286=A287, D286)</f>
        <v>0</v>
      </c>
      <c r="E287" s="18">
        <v>0.0</v>
      </c>
      <c r="F287" s="18"/>
      <c r="G287" s="18"/>
      <c r="H287" s="19"/>
      <c r="I287" s="19">
        <v>1.24</v>
      </c>
      <c r="J287" s="19"/>
      <c r="K287" s="19"/>
      <c r="L287" s="19"/>
      <c r="M287" s="19"/>
      <c r="N287" s="19">
        <v>1.27</v>
      </c>
      <c r="O287" s="23">
        <f t="shared" si="39"/>
        <v>-0.03</v>
      </c>
      <c r="P287" s="17">
        <f t="shared" si="40"/>
        <v>1.255</v>
      </c>
      <c r="Q287" s="17">
        <v>0.183445</v>
      </c>
      <c r="R287" s="24">
        <v>1.27</v>
      </c>
      <c r="S287" s="21">
        <v>17.0</v>
      </c>
      <c r="U287" s="22" t="s">
        <v>33</v>
      </c>
      <c r="V287" s="18">
        <v>0.0</v>
      </c>
      <c r="W287" s="17" t="s">
        <v>33</v>
      </c>
      <c r="X287" s="17" t="s">
        <v>33</v>
      </c>
      <c r="Y287" s="17" t="s">
        <v>36</v>
      </c>
      <c r="Z287" s="17" t="s">
        <v>33</v>
      </c>
      <c r="AA287" s="17" t="s">
        <v>33</v>
      </c>
      <c r="AB287" s="17" t="s">
        <v>33</v>
      </c>
      <c r="AC287" s="17" t="s">
        <v>33</v>
      </c>
      <c r="AD287" s="17" t="s">
        <v>33</v>
      </c>
      <c r="AE287" s="17" t="s">
        <v>33</v>
      </c>
      <c r="AF287" s="20"/>
      <c r="AG287" s="17"/>
      <c r="AH287" s="17"/>
      <c r="AI287" s="17"/>
    </row>
    <row r="288" ht="18.75" customHeight="1">
      <c r="A288" s="14">
        <v>171.0</v>
      </c>
      <c r="B288" s="15"/>
      <c r="C288" s="16">
        <v>42558.0</v>
      </c>
      <c r="D288" s="17">
        <f t="array" ref="D288">IFS(AND(A288=A287, NOT(ISBLANK(E287))), E287, A288 &lt;&gt; A287, E288, A287=A288, D287)</f>
        <v>0</v>
      </c>
      <c r="E288" s="18">
        <v>0.0</v>
      </c>
      <c r="F288" s="18"/>
      <c r="G288" s="18"/>
      <c r="H288" s="19"/>
      <c r="I288" s="19">
        <v>1.39</v>
      </c>
      <c r="J288" s="19"/>
      <c r="K288" s="19"/>
      <c r="L288" s="19"/>
      <c r="M288" s="19"/>
      <c r="N288" s="19">
        <v>1.4</v>
      </c>
      <c r="O288" s="23">
        <f t="shared" si="39"/>
        <v>-0.01</v>
      </c>
      <c r="P288" s="17">
        <f t="shared" si="40"/>
        <v>1.395</v>
      </c>
      <c r="Q288" s="17">
        <v>0.111042</v>
      </c>
      <c r="R288" s="24">
        <v>1.43</v>
      </c>
      <c r="S288" s="21">
        <v>22.0</v>
      </c>
      <c r="U288" s="22" t="s">
        <v>33</v>
      </c>
      <c r="V288" s="18">
        <v>0.0</v>
      </c>
      <c r="W288" s="17" t="s">
        <v>33</v>
      </c>
      <c r="X288" s="17" t="s">
        <v>33</v>
      </c>
      <c r="Y288" s="17" t="s">
        <v>36</v>
      </c>
      <c r="Z288" s="17" t="s">
        <v>33</v>
      </c>
      <c r="AA288" s="17" t="s">
        <v>33</v>
      </c>
      <c r="AB288" s="17" t="s">
        <v>33</v>
      </c>
      <c r="AC288" s="17" t="s">
        <v>33</v>
      </c>
      <c r="AD288" s="17" t="s">
        <v>33</v>
      </c>
      <c r="AE288" s="17" t="s">
        <v>33</v>
      </c>
      <c r="AF288" s="20"/>
      <c r="AG288" s="17"/>
      <c r="AH288" s="17"/>
      <c r="AI288" s="17"/>
    </row>
    <row r="289" ht="18.75" customHeight="1">
      <c r="A289" s="14">
        <v>171.0</v>
      </c>
      <c r="B289" s="15"/>
      <c r="C289" s="16">
        <v>42559.0</v>
      </c>
      <c r="D289" s="17">
        <f t="array" ref="D289">IFS(AND(A289=A288, NOT(ISBLANK(E288))), E288, A289 &lt;&gt; A288, E289, A288=A289, D288)</f>
        <v>0</v>
      </c>
      <c r="E289" s="18"/>
      <c r="F289" s="18"/>
      <c r="G289" s="18"/>
      <c r="H289" s="19"/>
      <c r="I289" s="19">
        <v>1.29</v>
      </c>
      <c r="J289" s="19"/>
      <c r="K289" s="19"/>
      <c r="L289" s="19"/>
      <c r="M289" s="19"/>
      <c r="N289" s="19">
        <v>1.29</v>
      </c>
      <c r="O289" s="23">
        <f t="shared" si="39"/>
        <v>0</v>
      </c>
      <c r="P289" s="17">
        <f t="shared" si="40"/>
        <v>1.29</v>
      </c>
      <c r="Q289" s="17"/>
      <c r="R289" s="24"/>
      <c r="U289" s="22" t="s">
        <v>33</v>
      </c>
      <c r="V289" s="18"/>
      <c r="W289" s="17" t="s">
        <v>33</v>
      </c>
      <c r="X289" s="17" t="s">
        <v>33</v>
      </c>
      <c r="Y289" s="17" t="s">
        <v>36</v>
      </c>
      <c r="Z289" s="17" t="s">
        <v>33</v>
      </c>
      <c r="AA289" s="17" t="s">
        <v>33</v>
      </c>
      <c r="AB289" s="17" t="s">
        <v>33</v>
      </c>
      <c r="AC289" s="17" t="s">
        <v>33</v>
      </c>
      <c r="AD289" s="17" t="s">
        <v>33</v>
      </c>
      <c r="AE289" s="17" t="s">
        <v>33</v>
      </c>
      <c r="AF289" s="20"/>
      <c r="AG289" s="17"/>
      <c r="AH289" s="17"/>
      <c r="AI289" s="17"/>
    </row>
    <row r="290" ht="18.75" customHeight="1">
      <c r="A290" s="14">
        <v>171.0</v>
      </c>
      <c r="B290" s="15"/>
      <c r="C290" s="16">
        <v>42559.0</v>
      </c>
      <c r="D290" s="17">
        <f t="array" ref="D290">IFS(AND(A290=A289, NOT(ISBLANK(E289))), E289, A290 &lt;&gt; A289, E290, A289=A290, D289)</f>
        <v>0</v>
      </c>
      <c r="E290" s="18"/>
      <c r="F290" s="18"/>
      <c r="G290" s="18"/>
      <c r="H290" s="19"/>
      <c r="I290" s="19">
        <v>1.43</v>
      </c>
      <c r="J290" s="19"/>
      <c r="K290" s="19"/>
      <c r="L290" s="19"/>
      <c r="M290" s="19"/>
      <c r="N290" s="19">
        <v>1.42</v>
      </c>
      <c r="O290" s="23">
        <f t="shared" si="39"/>
        <v>0.01</v>
      </c>
      <c r="P290" s="17">
        <f t="shared" si="40"/>
        <v>1.425</v>
      </c>
      <c r="Q290" s="17"/>
      <c r="R290" s="24"/>
      <c r="U290" s="22" t="s">
        <v>33</v>
      </c>
      <c r="V290" s="18"/>
      <c r="W290" s="17" t="s">
        <v>33</v>
      </c>
      <c r="X290" s="17" t="s">
        <v>33</v>
      </c>
      <c r="Y290" s="17" t="s">
        <v>36</v>
      </c>
      <c r="Z290" s="17" t="s">
        <v>33</v>
      </c>
      <c r="AA290" s="17" t="s">
        <v>33</v>
      </c>
      <c r="AB290" s="17" t="s">
        <v>33</v>
      </c>
      <c r="AC290" s="17" t="s">
        <v>33</v>
      </c>
      <c r="AD290" s="17" t="s">
        <v>33</v>
      </c>
      <c r="AE290" s="17" t="s">
        <v>33</v>
      </c>
      <c r="AF290" s="20"/>
      <c r="AG290" s="17"/>
      <c r="AH290" s="17"/>
      <c r="AI290" s="17"/>
    </row>
    <row r="291" ht="18.75" customHeight="1">
      <c r="A291" s="14">
        <v>171.0</v>
      </c>
      <c r="B291" s="15"/>
      <c r="C291" s="16">
        <v>42561.0</v>
      </c>
      <c r="D291" s="17">
        <f t="array" ref="D291">IFS(AND(A291=A290, NOT(ISBLANK(E290))), E290, A291 &lt;&gt; A290, E291, A290=A291, D290)</f>
        <v>0</v>
      </c>
      <c r="E291" s="18"/>
      <c r="F291" s="18"/>
      <c r="G291" s="18"/>
      <c r="H291" s="19"/>
      <c r="I291" s="19">
        <v>1.4</v>
      </c>
      <c r="J291" s="19"/>
      <c r="K291" s="19"/>
      <c r="L291" s="19"/>
      <c r="M291" s="19"/>
      <c r="N291" s="19">
        <v>1.4</v>
      </c>
      <c r="O291" s="23">
        <f t="shared" si="39"/>
        <v>0</v>
      </c>
      <c r="P291" s="17">
        <f t="shared" si="40"/>
        <v>1.4</v>
      </c>
      <c r="Q291" s="17"/>
      <c r="R291" s="24"/>
      <c r="U291" s="22" t="s">
        <v>33</v>
      </c>
      <c r="V291" s="18"/>
      <c r="W291" s="17" t="s">
        <v>33</v>
      </c>
      <c r="X291" s="17" t="s">
        <v>33</v>
      </c>
      <c r="Y291" s="17" t="s">
        <v>36</v>
      </c>
      <c r="Z291" s="17" t="s">
        <v>33</v>
      </c>
      <c r="AA291" s="17" t="s">
        <v>33</v>
      </c>
      <c r="AB291" s="17" t="s">
        <v>33</v>
      </c>
      <c r="AC291" s="17" t="s">
        <v>33</v>
      </c>
      <c r="AD291" s="17" t="s">
        <v>33</v>
      </c>
      <c r="AE291" s="17" t="s">
        <v>33</v>
      </c>
      <c r="AF291" s="20"/>
      <c r="AG291" s="17"/>
      <c r="AH291" s="17"/>
      <c r="AI291" s="17"/>
    </row>
    <row r="292" ht="18.75" customHeight="1">
      <c r="A292" s="14">
        <v>171.0</v>
      </c>
      <c r="B292" s="15"/>
      <c r="C292" s="16">
        <v>42562.0</v>
      </c>
      <c r="D292" s="17">
        <f t="array" ref="D292">IFS(AND(A292=A291, NOT(ISBLANK(E291))), E291, A292 &lt;&gt; A291, E292, A291=A292, D291)</f>
        <v>0</v>
      </c>
      <c r="E292" s="18"/>
      <c r="F292" s="18"/>
      <c r="G292" s="18"/>
      <c r="H292" s="19"/>
      <c r="I292" s="19">
        <v>1.37</v>
      </c>
      <c r="J292" s="19"/>
      <c r="K292" s="19"/>
      <c r="L292" s="19"/>
      <c r="M292" s="19"/>
      <c r="N292" s="19">
        <v>1.39</v>
      </c>
      <c r="O292" s="23">
        <f t="shared" si="39"/>
        <v>-0.02</v>
      </c>
      <c r="P292" s="17">
        <f t="shared" si="40"/>
        <v>1.38</v>
      </c>
      <c r="Q292" s="17"/>
      <c r="R292" s="24"/>
      <c r="U292" s="22" t="s">
        <v>33</v>
      </c>
      <c r="V292" s="18"/>
      <c r="W292" s="17" t="s">
        <v>33</v>
      </c>
      <c r="X292" s="17" t="s">
        <v>33</v>
      </c>
      <c r="Y292" s="17" t="s">
        <v>36</v>
      </c>
      <c r="Z292" s="17" t="s">
        <v>33</v>
      </c>
      <c r="AA292" s="17" t="s">
        <v>33</v>
      </c>
      <c r="AB292" s="17" t="s">
        <v>33</v>
      </c>
      <c r="AC292" s="17" t="s">
        <v>33</v>
      </c>
      <c r="AD292" s="17" t="s">
        <v>33</v>
      </c>
      <c r="AE292" s="17" t="s">
        <v>33</v>
      </c>
      <c r="AF292" s="20"/>
      <c r="AG292" s="17"/>
      <c r="AH292" s="17"/>
      <c r="AI292" s="17"/>
    </row>
    <row r="293" ht="18.75" customHeight="1">
      <c r="A293" s="14">
        <v>171.0</v>
      </c>
      <c r="B293" s="15"/>
      <c r="C293" s="16">
        <v>42562.0</v>
      </c>
      <c r="D293" s="17">
        <f t="array" ref="D293">IFS(AND(A293=A292, NOT(ISBLANK(E292))), E292, A293 &lt;&gt; A292, E293, A292=A293, D292)</f>
        <v>0</v>
      </c>
      <c r="E293" s="18"/>
      <c r="F293" s="18"/>
      <c r="G293" s="18"/>
      <c r="H293" s="19"/>
      <c r="I293" s="19">
        <v>1.35</v>
      </c>
      <c r="J293" s="19"/>
      <c r="K293" s="19"/>
      <c r="L293" s="19"/>
      <c r="M293" s="19"/>
      <c r="N293" s="19">
        <v>1.37</v>
      </c>
      <c r="O293" s="23">
        <f t="shared" si="39"/>
        <v>-0.02</v>
      </c>
      <c r="P293" s="17">
        <f t="shared" si="40"/>
        <v>1.36</v>
      </c>
      <c r="Q293" s="17"/>
      <c r="R293" s="24"/>
      <c r="U293" s="22" t="s">
        <v>33</v>
      </c>
      <c r="V293" s="18"/>
      <c r="W293" s="17" t="s">
        <v>33</v>
      </c>
      <c r="X293" s="17" t="s">
        <v>33</v>
      </c>
      <c r="Y293" s="17" t="s">
        <v>36</v>
      </c>
      <c r="Z293" s="17" t="s">
        <v>33</v>
      </c>
      <c r="AA293" s="17" t="s">
        <v>33</v>
      </c>
      <c r="AB293" s="17" t="s">
        <v>33</v>
      </c>
      <c r="AC293" s="17" t="s">
        <v>33</v>
      </c>
      <c r="AD293" s="17" t="s">
        <v>33</v>
      </c>
      <c r="AE293" s="17" t="s">
        <v>33</v>
      </c>
      <c r="AF293" s="20"/>
      <c r="AG293" s="17"/>
      <c r="AH293" s="17"/>
      <c r="AI293" s="17"/>
    </row>
    <row r="294" ht="18.75" customHeight="1">
      <c r="A294" s="14">
        <v>171.0</v>
      </c>
      <c r="B294" s="15"/>
      <c r="C294" s="16">
        <v>42563.0</v>
      </c>
      <c r="D294" s="17">
        <f t="array" ref="D294">IFS(AND(A294=A293, NOT(ISBLANK(E293))), E293, A294 &lt;&gt; A293, E294, A293=A294, D293)</f>
        <v>0</v>
      </c>
      <c r="E294" s="18"/>
      <c r="F294" s="18"/>
      <c r="G294" s="18"/>
      <c r="H294" s="19"/>
      <c r="I294" s="19">
        <v>1.39</v>
      </c>
      <c r="J294" s="19"/>
      <c r="K294" s="19"/>
      <c r="L294" s="19"/>
      <c r="M294" s="19"/>
      <c r="N294" s="19">
        <v>1.37</v>
      </c>
      <c r="O294" s="23">
        <f t="shared" si="39"/>
        <v>0.02</v>
      </c>
      <c r="P294" s="17">
        <f t="shared" si="40"/>
        <v>1.38</v>
      </c>
      <c r="Q294" s="17"/>
      <c r="R294" s="24"/>
      <c r="U294" s="22" t="s">
        <v>33</v>
      </c>
      <c r="V294" s="18"/>
      <c r="W294" s="17" t="s">
        <v>33</v>
      </c>
      <c r="X294" s="17" t="s">
        <v>33</v>
      </c>
      <c r="Y294" s="17" t="s">
        <v>36</v>
      </c>
      <c r="Z294" s="17" t="s">
        <v>33</v>
      </c>
      <c r="AA294" s="17" t="s">
        <v>33</v>
      </c>
      <c r="AB294" s="17" t="s">
        <v>33</v>
      </c>
      <c r="AC294" s="17" t="s">
        <v>33</v>
      </c>
      <c r="AD294" s="17" t="s">
        <v>33</v>
      </c>
      <c r="AE294" s="17" t="s">
        <v>33</v>
      </c>
      <c r="AF294" s="20"/>
      <c r="AG294" s="17"/>
      <c r="AH294" s="17"/>
      <c r="AI294" s="17"/>
    </row>
    <row r="295" ht="18.75" customHeight="1">
      <c r="A295" s="14">
        <v>171.0</v>
      </c>
      <c r="B295" s="15"/>
      <c r="C295" s="16">
        <v>42563.0</v>
      </c>
      <c r="D295" s="17">
        <f t="array" ref="D295">IFS(AND(A295=A294, NOT(ISBLANK(E294))), E294, A295 &lt;&gt; A294, E295, A294=A295, D294)</f>
        <v>0</v>
      </c>
      <c r="E295" s="18"/>
      <c r="F295" s="18"/>
      <c r="G295" s="18"/>
      <c r="H295" s="19"/>
      <c r="I295" s="19">
        <v>1.42</v>
      </c>
      <c r="J295" s="19"/>
      <c r="K295" s="19"/>
      <c r="L295" s="19"/>
      <c r="M295" s="19"/>
      <c r="N295" s="19">
        <v>1.43</v>
      </c>
      <c r="O295" s="23">
        <f t="shared" si="39"/>
        <v>-0.01</v>
      </c>
      <c r="P295" s="17">
        <f t="shared" si="40"/>
        <v>1.425</v>
      </c>
      <c r="Q295" s="17"/>
      <c r="R295" s="24"/>
      <c r="U295" s="22" t="s">
        <v>33</v>
      </c>
      <c r="V295" s="18"/>
      <c r="W295" s="17" t="s">
        <v>33</v>
      </c>
      <c r="X295" s="17" t="s">
        <v>33</v>
      </c>
      <c r="Y295" s="17" t="s">
        <v>36</v>
      </c>
      <c r="Z295" s="17" t="s">
        <v>33</v>
      </c>
      <c r="AA295" s="17" t="s">
        <v>33</v>
      </c>
      <c r="AB295" s="17" t="s">
        <v>33</v>
      </c>
      <c r="AC295" s="17" t="s">
        <v>33</v>
      </c>
      <c r="AD295" s="17" t="s">
        <v>33</v>
      </c>
      <c r="AE295" s="17" t="s">
        <v>33</v>
      </c>
      <c r="AF295" s="20"/>
      <c r="AG295" s="17"/>
      <c r="AH295" s="17"/>
      <c r="AI295" s="17"/>
    </row>
    <row r="296" ht="18.75" customHeight="1">
      <c r="A296" s="14">
        <v>177.0</v>
      </c>
      <c r="B296" s="15"/>
      <c r="C296" s="16">
        <v>42558.0</v>
      </c>
      <c r="D296" s="17">
        <f t="array" ref="D296">IFS(AND(A296=A295, NOT(ISBLANK(E295))), E295, A296 &lt;&gt; A295, E296, A295=A296, D295)</f>
        <v>0</v>
      </c>
      <c r="E296" s="18">
        <v>0.0</v>
      </c>
      <c r="F296" s="18"/>
      <c r="G296" s="18"/>
      <c r="H296" s="19"/>
      <c r="I296" s="19" t="s">
        <v>33</v>
      </c>
      <c r="J296" s="19"/>
      <c r="K296" s="19"/>
      <c r="L296" s="19"/>
      <c r="M296" s="19"/>
      <c r="N296" s="19" t="s">
        <v>33</v>
      </c>
      <c r="O296" s="23" t="s">
        <v>33</v>
      </c>
      <c r="P296" s="17" t="s">
        <v>33</v>
      </c>
      <c r="Q296" s="17">
        <v>0.0914596</v>
      </c>
      <c r="R296" s="24" t="s">
        <v>33</v>
      </c>
      <c r="S296" s="21">
        <v>12.0</v>
      </c>
      <c r="U296" s="22"/>
      <c r="V296" s="18">
        <v>0.0</v>
      </c>
      <c r="W296" s="17"/>
      <c r="X296" s="17"/>
      <c r="Y296" s="17" t="s">
        <v>36</v>
      </c>
      <c r="Z296" s="17"/>
      <c r="AA296" s="17"/>
      <c r="AB296" s="17"/>
      <c r="AC296" s="17"/>
      <c r="AD296" s="17"/>
      <c r="AE296" s="17"/>
      <c r="AF296" s="20"/>
      <c r="AG296" s="17"/>
      <c r="AH296" s="17"/>
      <c r="AI296" s="17"/>
    </row>
    <row r="297" ht="18.75" customHeight="1">
      <c r="A297" s="14">
        <v>179.0</v>
      </c>
      <c r="B297" s="15"/>
      <c r="C297" s="16">
        <v>42559.0</v>
      </c>
      <c r="D297" s="17">
        <f t="array" ref="D297">IFS(AND(A297=A296, NOT(ISBLANK(E296))), E296, A297 &lt;&gt; A296, E297, A296=A297, D296)</f>
        <v>0</v>
      </c>
      <c r="E297" s="18">
        <v>0.0</v>
      </c>
      <c r="F297" s="18"/>
      <c r="G297" s="18"/>
      <c r="H297" s="19"/>
      <c r="I297" s="19">
        <v>1.41</v>
      </c>
      <c r="J297" s="19"/>
      <c r="K297" s="19"/>
      <c r="L297" s="19"/>
      <c r="M297" s="19"/>
      <c r="N297" s="19">
        <v>1.41</v>
      </c>
      <c r="O297" s="23">
        <f t="shared" ref="O297:O305" si="41">(I297-N297)</f>
        <v>0</v>
      </c>
      <c r="P297" s="17">
        <f t="shared" ref="P297:P305" si="42">(I297+N297)/2</f>
        <v>1.41</v>
      </c>
      <c r="Q297" s="17">
        <v>0.096048</v>
      </c>
      <c r="R297" s="24">
        <v>1.47</v>
      </c>
      <c r="S297" s="21">
        <v>12.0</v>
      </c>
      <c r="U297" s="22" t="s">
        <v>33</v>
      </c>
      <c r="V297" s="18">
        <v>0.0</v>
      </c>
      <c r="W297" s="17" t="s">
        <v>33</v>
      </c>
      <c r="X297" s="17" t="s">
        <v>33</v>
      </c>
      <c r="Y297" s="17" t="s">
        <v>36</v>
      </c>
      <c r="Z297" s="17" t="s">
        <v>33</v>
      </c>
      <c r="AA297" s="17" t="s">
        <v>33</v>
      </c>
      <c r="AB297" s="17" t="s">
        <v>33</v>
      </c>
      <c r="AC297" s="17" t="s">
        <v>33</v>
      </c>
      <c r="AD297" s="17" t="s">
        <v>33</v>
      </c>
      <c r="AE297" s="17" t="s">
        <v>33</v>
      </c>
      <c r="AF297" s="20"/>
      <c r="AG297" s="17"/>
      <c r="AH297" s="17"/>
      <c r="AI297" s="17"/>
    </row>
    <row r="298" ht="18.75" customHeight="1">
      <c r="A298" s="14">
        <v>179.0</v>
      </c>
      <c r="B298" s="15"/>
      <c r="C298" s="16">
        <v>42560.0</v>
      </c>
      <c r="D298" s="17">
        <f t="array" ref="D298">IFS(AND(A298=A297, NOT(ISBLANK(E297))), E297, A298 &lt;&gt; A297, E298, A297=A298, D297)</f>
        <v>0</v>
      </c>
      <c r="E298" s="18"/>
      <c r="F298" s="18"/>
      <c r="G298" s="18"/>
      <c r="H298" s="19"/>
      <c r="I298" s="19">
        <v>1.26</v>
      </c>
      <c r="J298" s="19"/>
      <c r="K298" s="19"/>
      <c r="L298" s="19"/>
      <c r="M298" s="19"/>
      <c r="N298" s="19">
        <v>1.38</v>
      </c>
      <c r="O298" s="23">
        <f t="shared" si="41"/>
        <v>-0.12</v>
      </c>
      <c r="P298" s="17">
        <f t="shared" si="42"/>
        <v>1.32</v>
      </c>
      <c r="Q298" s="17"/>
      <c r="R298" s="24"/>
      <c r="U298" s="22" t="s">
        <v>33</v>
      </c>
      <c r="V298" s="18"/>
      <c r="W298" s="17" t="s">
        <v>33</v>
      </c>
      <c r="X298" s="17" t="s">
        <v>33</v>
      </c>
      <c r="Y298" s="17" t="s">
        <v>36</v>
      </c>
      <c r="Z298" s="17" t="s">
        <v>33</v>
      </c>
      <c r="AA298" s="17" t="s">
        <v>33</v>
      </c>
      <c r="AB298" s="17" t="s">
        <v>33</v>
      </c>
      <c r="AC298" s="17" t="s">
        <v>33</v>
      </c>
      <c r="AD298" s="17" t="s">
        <v>33</v>
      </c>
      <c r="AE298" s="17" t="s">
        <v>33</v>
      </c>
      <c r="AF298" s="20"/>
      <c r="AG298" s="17"/>
      <c r="AH298" s="17"/>
      <c r="AI298" s="17"/>
    </row>
    <row r="299" ht="18.75" customHeight="1">
      <c r="A299" s="14">
        <v>179.0</v>
      </c>
      <c r="B299" s="15"/>
      <c r="C299" s="16">
        <v>42561.0</v>
      </c>
      <c r="D299" s="17">
        <f t="array" ref="D299">IFS(AND(A299=A298, NOT(ISBLANK(E298))), E298, A299 &lt;&gt; A298, E299, A298=A299, D298)</f>
        <v>0</v>
      </c>
      <c r="E299" s="18"/>
      <c r="F299" s="18"/>
      <c r="G299" s="18"/>
      <c r="H299" s="19"/>
      <c r="I299" s="19">
        <v>1.23</v>
      </c>
      <c r="J299" s="19"/>
      <c r="K299" s="19"/>
      <c r="L299" s="19"/>
      <c r="M299" s="19"/>
      <c r="N299" s="19">
        <v>1.22</v>
      </c>
      <c r="O299" s="23">
        <f t="shared" si="41"/>
        <v>0.01</v>
      </c>
      <c r="P299" s="17">
        <f t="shared" si="42"/>
        <v>1.225</v>
      </c>
      <c r="Q299" s="17"/>
      <c r="R299" s="24"/>
      <c r="U299" s="22" t="s">
        <v>33</v>
      </c>
      <c r="V299" s="18"/>
      <c r="W299" s="17" t="s">
        <v>33</v>
      </c>
      <c r="X299" s="17" t="s">
        <v>33</v>
      </c>
      <c r="Y299" s="17" t="s">
        <v>36</v>
      </c>
      <c r="Z299" s="17" t="s">
        <v>33</v>
      </c>
      <c r="AA299" s="17" t="s">
        <v>33</v>
      </c>
      <c r="AB299" s="17" t="s">
        <v>33</v>
      </c>
      <c r="AC299" s="17" t="s">
        <v>33</v>
      </c>
      <c r="AD299" s="17" t="s">
        <v>33</v>
      </c>
      <c r="AE299" s="17" t="s">
        <v>33</v>
      </c>
      <c r="AF299" s="20"/>
      <c r="AG299" s="17"/>
      <c r="AH299" s="17"/>
      <c r="AI299" s="17"/>
    </row>
    <row r="300" ht="18.75" customHeight="1">
      <c r="A300" s="14">
        <v>179.0</v>
      </c>
      <c r="B300" s="15"/>
      <c r="C300" s="16">
        <v>42562.0</v>
      </c>
      <c r="D300" s="17">
        <f t="array" ref="D300">IFS(AND(A300=A299, NOT(ISBLANK(E299))), E299, A300 &lt;&gt; A299, E300, A299=A300, D299)</f>
        <v>0</v>
      </c>
      <c r="E300" s="18"/>
      <c r="F300" s="18"/>
      <c r="G300" s="18"/>
      <c r="H300" s="19"/>
      <c r="I300" s="19">
        <v>1.31</v>
      </c>
      <c r="J300" s="19"/>
      <c r="K300" s="19"/>
      <c r="L300" s="19"/>
      <c r="M300" s="19"/>
      <c r="N300" s="19">
        <v>1.37</v>
      </c>
      <c r="O300" s="23">
        <f t="shared" si="41"/>
        <v>-0.06</v>
      </c>
      <c r="P300" s="17">
        <f t="shared" si="42"/>
        <v>1.34</v>
      </c>
      <c r="Q300" s="17"/>
      <c r="R300" s="24"/>
      <c r="U300" s="22" t="s">
        <v>33</v>
      </c>
      <c r="V300" s="18"/>
      <c r="W300" s="17" t="s">
        <v>33</v>
      </c>
      <c r="X300" s="17" t="s">
        <v>33</v>
      </c>
      <c r="Y300" s="17" t="s">
        <v>36</v>
      </c>
      <c r="Z300" s="17" t="s">
        <v>33</v>
      </c>
      <c r="AA300" s="17" t="s">
        <v>33</v>
      </c>
      <c r="AB300" s="17" t="s">
        <v>33</v>
      </c>
      <c r="AC300" s="17" t="s">
        <v>33</v>
      </c>
      <c r="AD300" s="17" t="s">
        <v>33</v>
      </c>
      <c r="AE300" s="17" t="s">
        <v>33</v>
      </c>
      <c r="AF300" s="20"/>
      <c r="AG300" s="17"/>
      <c r="AH300" s="17"/>
      <c r="AI300" s="17"/>
    </row>
    <row r="301" ht="18.75" customHeight="1">
      <c r="A301" s="14">
        <v>179.0</v>
      </c>
      <c r="B301" s="15"/>
      <c r="C301" s="16">
        <v>42562.0</v>
      </c>
      <c r="D301" s="17">
        <f t="array" ref="D301">IFS(AND(A301=A300, NOT(ISBLANK(E300))), E300, A301 &lt;&gt; A300, E301, A300=A301, D300)</f>
        <v>0</v>
      </c>
      <c r="E301" s="18"/>
      <c r="F301" s="18"/>
      <c r="G301" s="18"/>
      <c r="H301" s="19"/>
      <c r="I301" s="19">
        <v>1.43</v>
      </c>
      <c r="J301" s="19"/>
      <c r="K301" s="19"/>
      <c r="L301" s="19"/>
      <c r="M301" s="19"/>
      <c r="N301" s="19">
        <v>1.41</v>
      </c>
      <c r="O301" s="23">
        <f t="shared" si="41"/>
        <v>0.02</v>
      </c>
      <c r="P301" s="17">
        <f t="shared" si="42"/>
        <v>1.42</v>
      </c>
      <c r="Q301" s="17"/>
      <c r="R301" s="24"/>
      <c r="U301" s="22" t="s">
        <v>33</v>
      </c>
      <c r="V301" s="18"/>
      <c r="W301" s="17" t="s">
        <v>33</v>
      </c>
      <c r="X301" s="17" t="s">
        <v>33</v>
      </c>
      <c r="Y301" s="17" t="s">
        <v>36</v>
      </c>
      <c r="Z301" s="17" t="s">
        <v>33</v>
      </c>
      <c r="AA301" s="17" t="s">
        <v>33</v>
      </c>
      <c r="AB301" s="17" t="s">
        <v>33</v>
      </c>
      <c r="AC301" s="17" t="s">
        <v>33</v>
      </c>
      <c r="AD301" s="17" t="s">
        <v>33</v>
      </c>
      <c r="AE301" s="17" t="s">
        <v>33</v>
      </c>
      <c r="AF301" s="20"/>
      <c r="AG301" s="17"/>
      <c r="AH301" s="17"/>
      <c r="AI301" s="17"/>
    </row>
    <row r="302" ht="18.75" customHeight="1">
      <c r="A302" s="14">
        <v>179.0</v>
      </c>
      <c r="B302" s="15"/>
      <c r="C302" s="16">
        <v>42563.0</v>
      </c>
      <c r="D302" s="17">
        <f t="array" ref="D302">IFS(AND(A302=A301, NOT(ISBLANK(E301))), E301, A302 &lt;&gt; A301, E302, A301=A302, D301)</f>
        <v>0</v>
      </c>
      <c r="E302" s="18"/>
      <c r="F302" s="18"/>
      <c r="G302" s="18"/>
      <c r="H302" s="19"/>
      <c r="I302" s="19">
        <v>1.33</v>
      </c>
      <c r="J302" s="19"/>
      <c r="K302" s="19"/>
      <c r="L302" s="19"/>
      <c r="M302" s="19"/>
      <c r="N302" s="19">
        <v>1.4</v>
      </c>
      <c r="O302" s="23">
        <f t="shared" si="41"/>
        <v>-0.07</v>
      </c>
      <c r="P302" s="17">
        <f t="shared" si="42"/>
        <v>1.365</v>
      </c>
      <c r="Q302" s="17"/>
      <c r="R302" s="24"/>
      <c r="U302" s="22" t="s">
        <v>33</v>
      </c>
      <c r="V302" s="18"/>
      <c r="W302" s="17" t="s">
        <v>33</v>
      </c>
      <c r="X302" s="17" t="s">
        <v>33</v>
      </c>
      <c r="Y302" s="17" t="s">
        <v>36</v>
      </c>
      <c r="Z302" s="17" t="s">
        <v>33</v>
      </c>
      <c r="AA302" s="17" t="s">
        <v>33</v>
      </c>
      <c r="AB302" s="17" t="s">
        <v>33</v>
      </c>
      <c r="AC302" s="17" t="s">
        <v>33</v>
      </c>
      <c r="AD302" s="17" t="s">
        <v>33</v>
      </c>
      <c r="AE302" s="17" t="s">
        <v>33</v>
      </c>
      <c r="AF302" s="20"/>
      <c r="AG302" s="17"/>
      <c r="AH302" s="17"/>
      <c r="AI302" s="17"/>
    </row>
    <row r="303" ht="18.75" customHeight="1">
      <c r="A303" s="14">
        <v>179.0</v>
      </c>
      <c r="B303" s="15"/>
      <c r="C303" s="16">
        <v>42564.0</v>
      </c>
      <c r="D303" s="17">
        <f t="array" ref="D303">IFS(AND(A303=A302, NOT(ISBLANK(E302))), E302, A303 &lt;&gt; A302, E303, A302=A303, D302)</f>
        <v>0</v>
      </c>
      <c r="E303" s="18"/>
      <c r="F303" s="18"/>
      <c r="G303" s="18"/>
      <c r="H303" s="19"/>
      <c r="I303" s="19">
        <v>1.44</v>
      </c>
      <c r="J303" s="19"/>
      <c r="K303" s="19"/>
      <c r="L303" s="19"/>
      <c r="M303" s="19"/>
      <c r="N303" s="19">
        <v>1.47</v>
      </c>
      <c r="O303" s="23">
        <f t="shared" si="41"/>
        <v>-0.03</v>
      </c>
      <c r="P303" s="17">
        <f t="shared" si="42"/>
        <v>1.455</v>
      </c>
      <c r="Q303" s="17"/>
      <c r="R303" s="24"/>
      <c r="U303" s="22" t="s">
        <v>33</v>
      </c>
      <c r="V303" s="18"/>
      <c r="W303" s="17" t="s">
        <v>33</v>
      </c>
      <c r="X303" s="17" t="s">
        <v>33</v>
      </c>
      <c r="Y303" s="17" t="s">
        <v>36</v>
      </c>
      <c r="Z303" s="17" t="s">
        <v>33</v>
      </c>
      <c r="AA303" s="17" t="s">
        <v>33</v>
      </c>
      <c r="AB303" s="17" t="s">
        <v>33</v>
      </c>
      <c r="AC303" s="17" t="s">
        <v>33</v>
      </c>
      <c r="AD303" s="17" t="s">
        <v>33</v>
      </c>
      <c r="AE303" s="17" t="s">
        <v>33</v>
      </c>
      <c r="AF303" s="20"/>
      <c r="AG303" s="17"/>
      <c r="AH303" s="17"/>
      <c r="AI303" s="17"/>
    </row>
    <row r="304" ht="18.75" customHeight="1">
      <c r="A304" s="14">
        <v>179.0</v>
      </c>
      <c r="B304" s="15"/>
      <c r="C304" s="16">
        <v>42565.0</v>
      </c>
      <c r="D304" s="17">
        <f t="array" ref="D304">IFS(AND(A304=A303, NOT(ISBLANK(E303))), E303, A304 &lt;&gt; A303, E304, A303=A304, D303)</f>
        <v>0</v>
      </c>
      <c r="E304" s="18"/>
      <c r="F304" s="18"/>
      <c r="G304" s="18"/>
      <c r="H304" s="19"/>
      <c r="I304" s="19">
        <v>1.35</v>
      </c>
      <c r="J304" s="19"/>
      <c r="K304" s="19"/>
      <c r="L304" s="19"/>
      <c r="M304" s="19"/>
      <c r="N304" s="19">
        <v>1.36</v>
      </c>
      <c r="O304" s="23">
        <f t="shared" si="41"/>
        <v>-0.01</v>
      </c>
      <c r="P304" s="17">
        <f t="shared" si="42"/>
        <v>1.355</v>
      </c>
      <c r="Q304" s="17"/>
      <c r="R304" s="24"/>
      <c r="U304" s="22" t="s">
        <v>33</v>
      </c>
      <c r="V304" s="18"/>
      <c r="W304" s="17" t="s">
        <v>33</v>
      </c>
      <c r="X304" s="17" t="s">
        <v>33</v>
      </c>
      <c r="Y304" s="17" t="s">
        <v>36</v>
      </c>
      <c r="Z304" s="17" t="s">
        <v>33</v>
      </c>
      <c r="AA304" s="17" t="s">
        <v>33</v>
      </c>
      <c r="AB304" s="17" t="s">
        <v>33</v>
      </c>
      <c r="AC304" s="17" t="s">
        <v>33</v>
      </c>
      <c r="AD304" s="17" t="s">
        <v>33</v>
      </c>
      <c r="AE304" s="17" t="s">
        <v>33</v>
      </c>
      <c r="AF304" s="20"/>
      <c r="AG304" s="17"/>
      <c r="AH304" s="17"/>
      <c r="AI304" s="17"/>
    </row>
    <row r="305" ht="18.75" customHeight="1">
      <c r="A305" s="14">
        <v>180.0</v>
      </c>
      <c r="B305" s="15"/>
      <c r="C305" s="16">
        <v>42559.0</v>
      </c>
      <c r="D305" s="17">
        <f t="array" ref="D305">IFS(AND(A305=A304, NOT(ISBLANK(E304))), E304, A305 &lt;&gt; A304, E305, A304=A305, D304)</f>
        <v>0</v>
      </c>
      <c r="E305" s="18">
        <v>0.0</v>
      </c>
      <c r="F305" s="18"/>
      <c r="G305" s="18"/>
      <c r="H305" s="19"/>
      <c r="I305" s="19">
        <v>1.35</v>
      </c>
      <c r="J305" s="19"/>
      <c r="K305" s="19"/>
      <c r="L305" s="19"/>
      <c r="M305" s="19"/>
      <c r="N305" s="19">
        <v>1.34</v>
      </c>
      <c r="O305" s="23">
        <f t="shared" si="41"/>
        <v>0.01</v>
      </c>
      <c r="P305" s="17">
        <f t="shared" si="42"/>
        <v>1.345</v>
      </c>
      <c r="Q305" s="17">
        <v>0.0842466</v>
      </c>
      <c r="R305" s="24">
        <v>1.35</v>
      </c>
      <c r="S305" s="21">
        <v>25.0</v>
      </c>
      <c r="U305" s="22" t="s">
        <v>33</v>
      </c>
      <c r="V305" s="18">
        <v>0.0</v>
      </c>
      <c r="W305" s="17" t="s">
        <v>33</v>
      </c>
      <c r="X305" s="17" t="s">
        <v>33</v>
      </c>
      <c r="Y305" s="17" t="s">
        <v>36</v>
      </c>
      <c r="Z305" s="17" t="s">
        <v>33</v>
      </c>
      <c r="AA305" s="17" t="s">
        <v>33</v>
      </c>
      <c r="AB305" s="17" t="s">
        <v>33</v>
      </c>
      <c r="AC305" s="17" t="s">
        <v>33</v>
      </c>
      <c r="AD305" s="17" t="s">
        <v>33</v>
      </c>
      <c r="AE305" s="17" t="s">
        <v>33</v>
      </c>
      <c r="AF305" s="20"/>
      <c r="AG305" s="17"/>
      <c r="AH305" s="17"/>
      <c r="AI305" s="17"/>
    </row>
    <row r="306" ht="18.75" customHeight="1">
      <c r="A306" s="14">
        <v>187.0</v>
      </c>
      <c r="B306" s="15"/>
      <c r="C306" s="16">
        <v>42566.0</v>
      </c>
      <c r="D306" s="17">
        <f t="array" ref="D306">IFS(AND(A306=A305, NOT(ISBLANK(E305))), E305, A306 &lt;&gt; A305, E306, A305=A306, D305)</f>
        <v>0</v>
      </c>
      <c r="E306" s="18">
        <v>0.0</v>
      </c>
      <c r="F306" s="18"/>
      <c r="G306" s="18"/>
      <c r="H306" s="19"/>
      <c r="I306" s="19" t="s">
        <v>34</v>
      </c>
      <c r="J306" s="19"/>
      <c r="K306" s="19"/>
      <c r="L306" s="19"/>
      <c r="M306" s="19"/>
      <c r="N306" s="19" t="s">
        <v>34</v>
      </c>
      <c r="O306" s="23" t="s">
        <v>33</v>
      </c>
      <c r="P306" s="17" t="s">
        <v>33</v>
      </c>
      <c r="Q306" s="17" t="s">
        <v>34</v>
      </c>
      <c r="R306" s="24" t="s">
        <v>33</v>
      </c>
      <c r="U306" s="22" t="s">
        <v>33</v>
      </c>
      <c r="V306" s="18">
        <v>0.0</v>
      </c>
      <c r="W306" s="17"/>
      <c r="X306" s="17" t="s">
        <v>33</v>
      </c>
      <c r="Y306" s="17"/>
      <c r="Z306" s="17" t="s">
        <v>33</v>
      </c>
      <c r="AA306" s="17" t="s">
        <v>33</v>
      </c>
      <c r="AB306" s="17" t="s">
        <v>33</v>
      </c>
      <c r="AC306" s="17" t="s">
        <v>33</v>
      </c>
      <c r="AD306" s="17" t="s">
        <v>33</v>
      </c>
      <c r="AE306" s="17" t="s">
        <v>33</v>
      </c>
      <c r="AF306" s="20"/>
      <c r="AG306" s="17"/>
      <c r="AH306" s="17"/>
      <c r="AI306" s="17"/>
    </row>
    <row r="307" ht="18.75" customHeight="1">
      <c r="A307" s="14">
        <v>188.0</v>
      </c>
      <c r="B307" s="15"/>
      <c r="C307" s="16">
        <v>42573.0</v>
      </c>
      <c r="D307" s="17">
        <f t="array" ref="D307">IFS(AND(A307=A306, NOT(ISBLANK(E306))), E306, A307 &lt;&gt; A306, E307, A306=A307, D306)</f>
        <v>1</v>
      </c>
      <c r="E307" s="18">
        <v>1.0</v>
      </c>
      <c r="F307" s="18"/>
      <c r="G307" s="18"/>
      <c r="H307" s="19"/>
      <c r="I307" s="19">
        <v>1.39</v>
      </c>
      <c r="J307" s="19"/>
      <c r="K307" s="19"/>
      <c r="L307" s="19"/>
      <c r="M307" s="19"/>
      <c r="N307" s="19">
        <v>1.31</v>
      </c>
      <c r="O307" s="23">
        <f>(I307-N307)</f>
        <v>0.08</v>
      </c>
      <c r="P307" s="17">
        <f>(I307+N307)/2</f>
        <v>1.35</v>
      </c>
      <c r="Q307" s="17">
        <v>0.0918511</v>
      </c>
      <c r="R307" s="24">
        <v>1.39</v>
      </c>
      <c r="U307" s="22" t="s">
        <v>33</v>
      </c>
      <c r="V307" s="18">
        <v>1.0</v>
      </c>
      <c r="W307" s="17"/>
      <c r="X307" s="17" t="s">
        <v>33</v>
      </c>
      <c r="Y307" s="17"/>
      <c r="Z307" s="17" t="s">
        <v>33</v>
      </c>
      <c r="AA307" s="17" t="s">
        <v>33</v>
      </c>
      <c r="AB307" s="17" t="s">
        <v>33</v>
      </c>
      <c r="AC307" s="17" t="s">
        <v>33</v>
      </c>
      <c r="AD307" s="17" t="s">
        <v>33</v>
      </c>
      <c r="AE307" s="17" t="s">
        <v>33</v>
      </c>
      <c r="AF307" s="20"/>
      <c r="AG307" s="17"/>
      <c r="AH307" s="17"/>
      <c r="AI307" s="17"/>
    </row>
    <row r="308" ht="18.75" customHeight="1">
      <c r="A308" s="14">
        <v>191.0</v>
      </c>
      <c r="B308" s="15"/>
      <c r="C308" s="16">
        <v>42572.0</v>
      </c>
      <c r="D308" s="17">
        <f t="array" ref="D308">IFS(AND(A308=A307, NOT(ISBLANK(E307))), E307, A308 &lt;&gt; A307, E308, A307=A308, D307)</f>
        <v>1</v>
      </c>
      <c r="E308" s="18">
        <v>1.0</v>
      </c>
      <c r="F308" s="18"/>
      <c r="G308" s="18"/>
      <c r="H308" s="19"/>
      <c r="I308" s="19">
        <v>1.54</v>
      </c>
      <c r="J308" s="19"/>
      <c r="K308" s="19"/>
      <c r="L308" s="19"/>
      <c r="M308" s="19"/>
      <c r="N308" s="19" t="s">
        <v>34</v>
      </c>
      <c r="O308" s="23" t="s">
        <v>33</v>
      </c>
      <c r="P308" s="17">
        <v>1.54</v>
      </c>
      <c r="Q308" s="17">
        <v>0.157014</v>
      </c>
      <c r="R308" s="24">
        <v>1.98</v>
      </c>
      <c r="U308" s="22" t="s">
        <v>33</v>
      </c>
      <c r="V308" s="18">
        <v>1.0</v>
      </c>
      <c r="W308" s="17"/>
      <c r="X308" s="17" t="s">
        <v>33</v>
      </c>
      <c r="Y308" s="17"/>
      <c r="Z308" s="17" t="s">
        <v>33</v>
      </c>
      <c r="AA308" s="17" t="s">
        <v>33</v>
      </c>
      <c r="AB308" s="17" t="s">
        <v>33</v>
      </c>
      <c r="AC308" s="17" t="s">
        <v>33</v>
      </c>
      <c r="AD308" s="17" t="s">
        <v>33</v>
      </c>
      <c r="AE308" s="17" t="s">
        <v>33</v>
      </c>
      <c r="AF308" s="20"/>
      <c r="AG308" s="17"/>
      <c r="AH308" s="17"/>
      <c r="AI308" s="17"/>
    </row>
    <row r="309" ht="18.75" customHeight="1">
      <c r="A309" s="14">
        <v>191.0</v>
      </c>
      <c r="B309" s="15"/>
      <c r="C309" s="16">
        <v>42573.0</v>
      </c>
      <c r="D309" s="17">
        <f t="array" ref="D309">IFS(AND(A309=A308, NOT(ISBLANK(E308))), E308, A309 &lt;&gt; A308, E309, A308=A309, D308)</f>
        <v>1</v>
      </c>
      <c r="E309" s="18"/>
      <c r="F309" s="18"/>
      <c r="G309" s="18"/>
      <c r="H309" s="19"/>
      <c r="I309" s="19">
        <v>1.45</v>
      </c>
      <c r="J309" s="19"/>
      <c r="K309" s="19"/>
      <c r="L309" s="19"/>
      <c r="M309" s="19"/>
      <c r="N309" s="19" t="s">
        <v>34</v>
      </c>
      <c r="O309" s="23" t="s">
        <v>33</v>
      </c>
      <c r="P309" s="17">
        <v>1.45</v>
      </c>
      <c r="Q309" s="17"/>
      <c r="R309" s="24"/>
      <c r="U309" s="22" t="s">
        <v>33</v>
      </c>
      <c r="V309" s="18"/>
      <c r="W309" s="17"/>
      <c r="X309" s="17" t="s">
        <v>33</v>
      </c>
      <c r="Y309" s="17"/>
      <c r="Z309" s="17" t="s">
        <v>33</v>
      </c>
      <c r="AA309" s="17" t="s">
        <v>33</v>
      </c>
      <c r="AB309" s="17" t="s">
        <v>33</v>
      </c>
      <c r="AC309" s="17" t="s">
        <v>33</v>
      </c>
      <c r="AD309" s="17" t="s">
        <v>33</v>
      </c>
      <c r="AE309" s="17" t="s">
        <v>33</v>
      </c>
      <c r="AF309" s="20"/>
      <c r="AG309" s="17"/>
      <c r="AH309" s="17"/>
      <c r="AI309" s="17"/>
    </row>
    <row r="310" ht="18.75" customHeight="1">
      <c r="A310" s="14">
        <v>191.0</v>
      </c>
      <c r="B310" s="15"/>
      <c r="C310" s="16">
        <v>42573.0</v>
      </c>
      <c r="D310" s="17">
        <f t="array" ref="D310">IFS(AND(A310=A309, NOT(ISBLANK(E309))), E309, A310 &lt;&gt; A309, E310, A309=A310, D309)</f>
        <v>1</v>
      </c>
      <c r="E310" s="18"/>
      <c r="F310" s="18"/>
      <c r="G310" s="18"/>
      <c r="H310" s="19"/>
      <c r="I310" s="19">
        <v>1.41</v>
      </c>
      <c r="J310" s="19"/>
      <c r="K310" s="19"/>
      <c r="L310" s="19"/>
      <c r="M310" s="19"/>
      <c r="N310" s="19">
        <v>1.98</v>
      </c>
      <c r="O310" s="23">
        <f>(I310-N310)</f>
        <v>-0.57</v>
      </c>
      <c r="P310" s="17">
        <f>(I310+N310)/2</f>
        <v>1.695</v>
      </c>
      <c r="Q310" s="17"/>
      <c r="R310" s="24"/>
      <c r="U310" s="22" t="s">
        <v>33</v>
      </c>
      <c r="V310" s="18"/>
      <c r="W310" s="17"/>
      <c r="X310" s="17" t="s">
        <v>33</v>
      </c>
      <c r="Y310" s="17"/>
      <c r="Z310" s="17" t="s">
        <v>33</v>
      </c>
      <c r="AA310" s="17" t="s">
        <v>33</v>
      </c>
      <c r="AB310" s="17" t="s">
        <v>33</v>
      </c>
      <c r="AC310" s="17" t="s">
        <v>33</v>
      </c>
      <c r="AD310" s="17" t="s">
        <v>33</v>
      </c>
      <c r="AE310" s="17" t="s">
        <v>33</v>
      </c>
      <c r="AF310" s="20"/>
      <c r="AG310" s="17"/>
      <c r="AH310" s="17"/>
      <c r="AI310" s="17"/>
    </row>
    <row r="311" ht="18.75" customHeight="1">
      <c r="A311" s="14">
        <v>191.0</v>
      </c>
      <c r="B311" s="15"/>
      <c r="C311" s="16">
        <v>42575.0</v>
      </c>
      <c r="D311" s="17">
        <f t="array" ref="D311">IFS(AND(A311=A310, NOT(ISBLANK(E310))), E310, A311 &lt;&gt; A310, E311, A310=A311, D310)</f>
        <v>1</v>
      </c>
      <c r="E311" s="18"/>
      <c r="F311" s="18"/>
      <c r="G311" s="18"/>
      <c r="H311" s="19"/>
      <c r="I311" s="19" t="s">
        <v>34</v>
      </c>
      <c r="J311" s="19"/>
      <c r="K311" s="19"/>
      <c r="L311" s="19"/>
      <c r="M311" s="19"/>
      <c r="N311" s="19">
        <v>1.38</v>
      </c>
      <c r="O311" s="23" t="s">
        <v>33</v>
      </c>
      <c r="P311" s="17">
        <v>1.38</v>
      </c>
      <c r="Q311" s="17"/>
      <c r="R311" s="24"/>
      <c r="U311" s="22" t="s">
        <v>33</v>
      </c>
      <c r="V311" s="18"/>
      <c r="W311" s="17"/>
      <c r="X311" s="17" t="s">
        <v>33</v>
      </c>
      <c r="Y311" s="17"/>
      <c r="Z311" s="17" t="s">
        <v>33</v>
      </c>
      <c r="AA311" s="17" t="s">
        <v>33</v>
      </c>
      <c r="AB311" s="17" t="s">
        <v>33</v>
      </c>
      <c r="AC311" s="17" t="s">
        <v>33</v>
      </c>
      <c r="AD311" s="17" t="s">
        <v>33</v>
      </c>
      <c r="AE311" s="17" t="s">
        <v>33</v>
      </c>
      <c r="AF311" s="20"/>
      <c r="AG311" s="17"/>
      <c r="AH311" s="17"/>
      <c r="AI311" s="17"/>
    </row>
    <row r="312" ht="18.75" customHeight="1">
      <c r="A312" s="14">
        <v>191.0</v>
      </c>
      <c r="B312" s="15"/>
      <c r="C312" s="16">
        <v>42576.0</v>
      </c>
      <c r="D312" s="17">
        <f t="array" ref="D312">IFS(AND(A312=A311, NOT(ISBLANK(E311))), E311, A312 &lt;&gt; A311, E312, A311=A312, D311)</f>
        <v>1</v>
      </c>
      <c r="E312" s="18"/>
      <c r="F312" s="18"/>
      <c r="G312" s="18"/>
      <c r="H312" s="19"/>
      <c r="I312" s="19">
        <v>1.43</v>
      </c>
      <c r="J312" s="19"/>
      <c r="K312" s="19"/>
      <c r="L312" s="19"/>
      <c r="M312" s="19"/>
      <c r="N312" s="19">
        <v>1.25</v>
      </c>
      <c r="O312" s="23">
        <f t="shared" ref="O312:O313" si="43">(I312-N312)</f>
        <v>0.18</v>
      </c>
      <c r="P312" s="17">
        <f t="shared" ref="P312:P313" si="44">(I312+N312)/2</f>
        <v>1.34</v>
      </c>
      <c r="Q312" s="17"/>
      <c r="R312" s="24"/>
      <c r="U312" s="22" t="s">
        <v>33</v>
      </c>
      <c r="V312" s="18"/>
      <c r="W312" s="17"/>
      <c r="X312" s="17" t="s">
        <v>33</v>
      </c>
      <c r="Y312" s="17"/>
      <c r="Z312" s="17" t="s">
        <v>33</v>
      </c>
      <c r="AA312" s="17" t="s">
        <v>33</v>
      </c>
      <c r="AB312" s="17" t="s">
        <v>33</v>
      </c>
      <c r="AC312" s="17" t="s">
        <v>33</v>
      </c>
      <c r="AD312" s="17" t="s">
        <v>33</v>
      </c>
      <c r="AE312" s="17" t="s">
        <v>33</v>
      </c>
      <c r="AF312" s="20"/>
      <c r="AG312" s="17"/>
      <c r="AH312" s="17"/>
      <c r="AI312" s="17"/>
    </row>
    <row r="313" ht="18.75" customHeight="1">
      <c r="A313" s="14">
        <v>191.0</v>
      </c>
      <c r="B313" s="15"/>
      <c r="C313" s="16">
        <v>42577.0</v>
      </c>
      <c r="D313" s="17">
        <f t="array" ref="D313">IFS(AND(A313=A312, NOT(ISBLANK(E312))), E312, A313 &lt;&gt; A312, E313, A312=A313, D312)</f>
        <v>1</v>
      </c>
      <c r="E313" s="18"/>
      <c r="F313" s="18"/>
      <c r="G313" s="18"/>
      <c r="H313" s="19"/>
      <c r="I313" s="19">
        <v>1.27</v>
      </c>
      <c r="J313" s="19"/>
      <c r="K313" s="19"/>
      <c r="L313" s="19"/>
      <c r="M313" s="19"/>
      <c r="N313" s="19">
        <v>1.3</v>
      </c>
      <c r="O313" s="23">
        <f t="shared" si="43"/>
        <v>-0.03</v>
      </c>
      <c r="P313" s="17">
        <f t="shared" si="44"/>
        <v>1.285</v>
      </c>
      <c r="Q313" s="17"/>
      <c r="R313" s="24"/>
      <c r="U313" s="22" t="s">
        <v>33</v>
      </c>
      <c r="V313" s="18"/>
      <c r="W313" s="17"/>
      <c r="X313" s="17" t="s">
        <v>33</v>
      </c>
      <c r="Y313" s="17"/>
      <c r="Z313" s="17" t="s">
        <v>33</v>
      </c>
      <c r="AA313" s="17" t="s">
        <v>33</v>
      </c>
      <c r="AB313" s="17" t="s">
        <v>33</v>
      </c>
      <c r="AC313" s="17" t="s">
        <v>33</v>
      </c>
      <c r="AD313" s="17" t="s">
        <v>33</v>
      </c>
      <c r="AE313" s="17" t="s">
        <v>33</v>
      </c>
      <c r="AF313" s="20"/>
      <c r="AG313" s="17"/>
      <c r="AH313" s="17"/>
      <c r="AI313" s="17"/>
    </row>
    <row r="314" ht="18.75" customHeight="1">
      <c r="A314" s="14">
        <v>191.0</v>
      </c>
      <c r="B314" s="15"/>
      <c r="C314" s="16">
        <v>42578.0</v>
      </c>
      <c r="D314" s="17">
        <f t="array" ref="D314">IFS(AND(A314=A313, NOT(ISBLANK(E313))), E313, A314 &lt;&gt; A313, E314, A313=A314, D313)</f>
        <v>1</v>
      </c>
      <c r="E314" s="18"/>
      <c r="F314" s="18"/>
      <c r="G314" s="18"/>
      <c r="H314" s="19"/>
      <c r="I314" s="19">
        <v>1.38</v>
      </c>
      <c r="J314" s="19"/>
      <c r="K314" s="19"/>
      <c r="L314" s="19"/>
      <c r="M314" s="19"/>
      <c r="N314" s="19" t="s">
        <v>34</v>
      </c>
      <c r="O314" s="23" t="s">
        <v>33</v>
      </c>
      <c r="P314" s="17">
        <v>1.38</v>
      </c>
      <c r="Q314" s="17"/>
      <c r="R314" s="24"/>
      <c r="U314" s="22" t="s">
        <v>33</v>
      </c>
      <c r="V314" s="18"/>
      <c r="W314" s="17"/>
      <c r="X314" s="17" t="s">
        <v>33</v>
      </c>
      <c r="Y314" s="17"/>
      <c r="Z314" s="17" t="s">
        <v>33</v>
      </c>
      <c r="AA314" s="17" t="s">
        <v>33</v>
      </c>
      <c r="AB314" s="17" t="s">
        <v>33</v>
      </c>
      <c r="AC314" s="17" t="s">
        <v>33</v>
      </c>
      <c r="AD314" s="17" t="s">
        <v>33</v>
      </c>
      <c r="AE314" s="17" t="s">
        <v>33</v>
      </c>
      <c r="AF314" s="20"/>
      <c r="AG314" s="17"/>
      <c r="AH314" s="17"/>
      <c r="AI314" s="17"/>
    </row>
    <row r="315" ht="18.75" customHeight="1">
      <c r="A315" s="14">
        <v>191.0</v>
      </c>
      <c r="B315" s="15"/>
      <c r="C315" s="16">
        <v>42579.0</v>
      </c>
      <c r="D315" s="17">
        <f t="array" ref="D315">IFS(AND(A315=A314, NOT(ISBLANK(E314))), E314, A315 &lt;&gt; A314, E315, A314=A315, D314)</f>
        <v>1</v>
      </c>
      <c r="E315" s="18"/>
      <c r="F315" s="18"/>
      <c r="G315" s="18"/>
      <c r="H315" s="19"/>
      <c r="I315" s="19">
        <v>1.13</v>
      </c>
      <c r="J315" s="19"/>
      <c r="K315" s="19"/>
      <c r="L315" s="19"/>
      <c r="M315" s="19"/>
      <c r="N315" s="19" t="s">
        <v>34</v>
      </c>
      <c r="O315" s="23" t="s">
        <v>33</v>
      </c>
      <c r="P315" s="17">
        <v>1.13</v>
      </c>
      <c r="Q315" s="17"/>
      <c r="R315" s="24"/>
      <c r="U315" s="22" t="s">
        <v>33</v>
      </c>
      <c r="V315" s="18"/>
      <c r="W315" s="17"/>
      <c r="X315" s="17" t="s">
        <v>33</v>
      </c>
      <c r="Y315" s="17"/>
      <c r="Z315" s="17" t="s">
        <v>33</v>
      </c>
      <c r="AA315" s="17" t="s">
        <v>33</v>
      </c>
      <c r="AB315" s="17" t="s">
        <v>33</v>
      </c>
      <c r="AC315" s="17" t="s">
        <v>33</v>
      </c>
      <c r="AD315" s="17" t="s">
        <v>33</v>
      </c>
      <c r="AE315" s="17" t="s">
        <v>33</v>
      </c>
      <c r="AF315" s="20"/>
      <c r="AG315" s="17"/>
      <c r="AH315" s="17"/>
      <c r="AI315" s="17"/>
    </row>
    <row r="316" ht="18.75" customHeight="1">
      <c r="A316" s="14">
        <v>191.0</v>
      </c>
      <c r="B316" s="15"/>
      <c r="C316" s="16">
        <v>42579.0</v>
      </c>
      <c r="D316" s="17">
        <f t="array" ref="D316">IFS(AND(A316=A315, NOT(ISBLANK(E315))), E315, A316 &lt;&gt; A315, E316, A315=A316, D315)</f>
        <v>1</v>
      </c>
      <c r="E316" s="18"/>
      <c r="F316" s="18"/>
      <c r="G316" s="18"/>
      <c r="H316" s="19"/>
      <c r="I316" s="19">
        <v>1.15</v>
      </c>
      <c r="J316" s="19"/>
      <c r="K316" s="19"/>
      <c r="L316" s="19"/>
      <c r="M316" s="19"/>
      <c r="N316" s="19" t="s">
        <v>34</v>
      </c>
      <c r="O316" s="23" t="s">
        <v>33</v>
      </c>
      <c r="P316" s="17">
        <v>1.15</v>
      </c>
      <c r="Q316" s="17"/>
      <c r="R316" s="24"/>
      <c r="U316" s="22" t="s">
        <v>33</v>
      </c>
      <c r="V316" s="18"/>
      <c r="W316" s="17"/>
      <c r="X316" s="17" t="s">
        <v>33</v>
      </c>
      <c r="Y316" s="17"/>
      <c r="Z316" s="17" t="s">
        <v>33</v>
      </c>
      <c r="AA316" s="17" t="s">
        <v>33</v>
      </c>
      <c r="AB316" s="17" t="s">
        <v>33</v>
      </c>
      <c r="AC316" s="17" t="s">
        <v>33</v>
      </c>
      <c r="AD316" s="17" t="s">
        <v>33</v>
      </c>
      <c r="AE316" s="17" t="s">
        <v>33</v>
      </c>
      <c r="AF316" s="20"/>
      <c r="AG316" s="17"/>
      <c r="AH316" s="17"/>
      <c r="AI316" s="17"/>
    </row>
    <row r="317" ht="18.75" customHeight="1">
      <c r="A317" s="14">
        <v>191.0</v>
      </c>
      <c r="B317" s="15"/>
      <c r="C317" s="16">
        <v>42583.0</v>
      </c>
      <c r="D317" s="17">
        <f t="array" ref="D317">IFS(AND(A317=A316, NOT(ISBLANK(E316))), E316, A317 &lt;&gt; A316, E317, A316=A317, D316)</f>
        <v>1</v>
      </c>
      <c r="E317" s="18"/>
      <c r="F317" s="18"/>
      <c r="G317" s="18"/>
      <c r="H317" s="19"/>
      <c r="I317" s="19" t="s">
        <v>34</v>
      </c>
      <c r="J317" s="19"/>
      <c r="K317" s="19"/>
      <c r="L317" s="19"/>
      <c r="M317" s="19"/>
      <c r="N317" s="19" t="s">
        <v>34</v>
      </c>
      <c r="O317" s="23" t="s">
        <v>33</v>
      </c>
      <c r="P317" s="17" t="s">
        <v>33</v>
      </c>
      <c r="Q317" s="17"/>
      <c r="R317" s="24"/>
      <c r="U317" s="22" t="s">
        <v>33</v>
      </c>
      <c r="V317" s="18"/>
      <c r="W317" s="17"/>
      <c r="X317" s="17" t="s">
        <v>33</v>
      </c>
      <c r="Y317" s="17"/>
      <c r="Z317" s="17" t="s">
        <v>33</v>
      </c>
      <c r="AA317" s="17" t="s">
        <v>33</v>
      </c>
      <c r="AB317" s="17" t="s">
        <v>33</v>
      </c>
      <c r="AC317" s="17" t="s">
        <v>33</v>
      </c>
      <c r="AD317" s="17" t="s">
        <v>33</v>
      </c>
      <c r="AE317" s="17" t="s">
        <v>33</v>
      </c>
      <c r="AF317" s="20"/>
      <c r="AG317" s="17"/>
      <c r="AH317" s="17"/>
      <c r="AI317" s="17"/>
    </row>
    <row r="318" ht="18.75" customHeight="1">
      <c r="A318" s="14">
        <v>191.0</v>
      </c>
      <c r="B318" s="15"/>
      <c r="C318" s="16">
        <v>42584.0</v>
      </c>
      <c r="D318" s="17">
        <f t="array" ref="D318">IFS(AND(A318=A317, NOT(ISBLANK(E317))), E317, A318 &lt;&gt; A317, E318, A317=A318, D317)</f>
        <v>1</v>
      </c>
      <c r="E318" s="18"/>
      <c r="F318" s="18"/>
      <c r="G318" s="18"/>
      <c r="H318" s="19"/>
      <c r="I318" s="19">
        <v>1.5</v>
      </c>
      <c r="J318" s="19"/>
      <c r="K318" s="19"/>
      <c r="L318" s="19"/>
      <c r="M318" s="19"/>
      <c r="N318" s="19" t="s">
        <v>34</v>
      </c>
      <c r="O318" s="23" t="s">
        <v>33</v>
      </c>
      <c r="P318" s="17">
        <v>1.5</v>
      </c>
      <c r="Q318" s="17"/>
      <c r="R318" s="24"/>
      <c r="U318" s="22" t="s">
        <v>33</v>
      </c>
      <c r="V318" s="18"/>
      <c r="W318" s="17"/>
      <c r="X318" s="17" t="s">
        <v>33</v>
      </c>
      <c r="Y318" s="17"/>
      <c r="Z318" s="17" t="s">
        <v>33</v>
      </c>
      <c r="AA318" s="17" t="s">
        <v>33</v>
      </c>
      <c r="AB318" s="17" t="s">
        <v>33</v>
      </c>
      <c r="AC318" s="17" t="s">
        <v>33</v>
      </c>
      <c r="AD318" s="17" t="s">
        <v>33</v>
      </c>
      <c r="AE318" s="17" t="s">
        <v>33</v>
      </c>
      <c r="AF318" s="20"/>
      <c r="AG318" s="17"/>
      <c r="AH318" s="17"/>
      <c r="AI318" s="17"/>
    </row>
    <row r="319" ht="18.75" customHeight="1">
      <c r="A319" s="14">
        <v>191.0</v>
      </c>
      <c r="B319" s="15"/>
      <c r="C319" s="16">
        <v>42584.0</v>
      </c>
      <c r="D319" s="17">
        <f t="array" ref="D319">IFS(AND(A319=A318, NOT(ISBLANK(E318))), E318, A319 &lt;&gt; A318, E319, A318=A319, D318)</f>
        <v>1</v>
      </c>
      <c r="E319" s="18"/>
      <c r="F319" s="18"/>
      <c r="G319" s="18"/>
      <c r="H319" s="19"/>
      <c r="I319" s="19">
        <v>1.48</v>
      </c>
      <c r="J319" s="19"/>
      <c r="K319" s="19"/>
      <c r="L319" s="19"/>
      <c r="M319" s="19"/>
      <c r="N319" s="19" t="s">
        <v>34</v>
      </c>
      <c r="O319" s="23" t="s">
        <v>33</v>
      </c>
      <c r="P319" s="17">
        <v>1.48</v>
      </c>
      <c r="Q319" s="17"/>
      <c r="R319" s="24"/>
      <c r="U319" s="22" t="s">
        <v>33</v>
      </c>
      <c r="V319" s="18"/>
      <c r="W319" s="17"/>
      <c r="X319" s="17" t="s">
        <v>33</v>
      </c>
      <c r="Y319" s="17"/>
      <c r="Z319" s="17" t="s">
        <v>33</v>
      </c>
      <c r="AA319" s="17" t="s">
        <v>33</v>
      </c>
      <c r="AB319" s="17" t="s">
        <v>33</v>
      </c>
      <c r="AC319" s="17" t="s">
        <v>33</v>
      </c>
      <c r="AD319" s="17" t="s">
        <v>33</v>
      </c>
      <c r="AE319" s="17" t="s">
        <v>33</v>
      </c>
      <c r="AF319" s="20"/>
      <c r="AG319" s="17"/>
      <c r="AH319" s="17"/>
      <c r="AI319" s="17"/>
    </row>
    <row r="320" ht="18.75" customHeight="1">
      <c r="A320" s="14">
        <v>191.0</v>
      </c>
      <c r="B320" s="15"/>
      <c r="C320" s="16">
        <v>42586.0</v>
      </c>
      <c r="D320" s="17">
        <f t="array" ref="D320">IFS(AND(A320=A319, NOT(ISBLANK(E319))), E319, A320 &lt;&gt; A319, E320, A319=A320, D319)</f>
        <v>1</v>
      </c>
      <c r="E320" s="18"/>
      <c r="F320" s="18"/>
      <c r="G320" s="18"/>
      <c r="H320" s="19"/>
      <c r="I320" s="19">
        <v>1.48</v>
      </c>
      <c r="J320" s="19"/>
      <c r="K320" s="19"/>
      <c r="L320" s="19"/>
      <c r="M320" s="19"/>
      <c r="N320" s="19">
        <v>1.44</v>
      </c>
      <c r="O320" s="23">
        <f t="shared" ref="O320:O328" si="45">(I320-N320)</f>
        <v>0.04</v>
      </c>
      <c r="P320" s="17">
        <f t="shared" ref="P320:P328" si="46">(I320+N320)/2</f>
        <v>1.46</v>
      </c>
      <c r="Q320" s="17"/>
      <c r="R320" s="24"/>
      <c r="U320" s="22" t="s">
        <v>33</v>
      </c>
      <c r="V320" s="18"/>
      <c r="W320" s="17"/>
      <c r="X320" s="17" t="s">
        <v>33</v>
      </c>
      <c r="Y320" s="17"/>
      <c r="Z320" s="17" t="s">
        <v>33</v>
      </c>
      <c r="AA320" s="17" t="s">
        <v>33</v>
      </c>
      <c r="AB320" s="17" t="s">
        <v>33</v>
      </c>
      <c r="AC320" s="17" t="s">
        <v>33</v>
      </c>
      <c r="AD320" s="17" t="s">
        <v>33</v>
      </c>
      <c r="AE320" s="17" t="s">
        <v>33</v>
      </c>
      <c r="AF320" s="20"/>
      <c r="AG320" s="17"/>
      <c r="AH320" s="17"/>
      <c r="AI320" s="17"/>
    </row>
    <row r="321" ht="18.75" customHeight="1">
      <c r="A321" s="14">
        <v>191.0</v>
      </c>
      <c r="B321" s="15"/>
      <c r="C321" s="16">
        <v>42586.0</v>
      </c>
      <c r="D321" s="17">
        <f t="array" ref="D321">IFS(AND(A321=A320, NOT(ISBLANK(E320))), E320, A321 &lt;&gt; A320, E321, A320=A321, D320)</f>
        <v>1</v>
      </c>
      <c r="E321" s="18"/>
      <c r="F321" s="18"/>
      <c r="G321" s="18"/>
      <c r="H321" s="19"/>
      <c r="I321" s="19">
        <v>1.49</v>
      </c>
      <c r="J321" s="19"/>
      <c r="K321" s="19"/>
      <c r="L321" s="19"/>
      <c r="M321" s="19"/>
      <c r="N321" s="19">
        <v>1.49</v>
      </c>
      <c r="O321" s="23">
        <f t="shared" si="45"/>
        <v>0</v>
      </c>
      <c r="P321" s="17">
        <f t="shared" si="46"/>
        <v>1.49</v>
      </c>
      <c r="Q321" s="17"/>
      <c r="R321" s="24"/>
      <c r="U321" s="22" t="s">
        <v>33</v>
      </c>
      <c r="V321" s="18"/>
      <c r="W321" s="17"/>
      <c r="X321" s="17" t="s">
        <v>33</v>
      </c>
      <c r="Y321" s="17"/>
      <c r="Z321" s="17" t="s">
        <v>33</v>
      </c>
      <c r="AA321" s="17" t="s">
        <v>33</v>
      </c>
      <c r="AB321" s="17" t="s">
        <v>33</v>
      </c>
      <c r="AC321" s="17" t="s">
        <v>33</v>
      </c>
      <c r="AD321" s="17" t="s">
        <v>33</v>
      </c>
      <c r="AE321" s="17" t="s">
        <v>33</v>
      </c>
      <c r="AF321" s="20"/>
      <c r="AG321" s="17"/>
      <c r="AH321" s="17"/>
      <c r="AI321" s="17"/>
    </row>
    <row r="322" ht="18.75" customHeight="1">
      <c r="A322" s="14">
        <v>191.0</v>
      </c>
      <c r="B322" s="15"/>
      <c r="C322" s="16">
        <v>42587.0</v>
      </c>
      <c r="D322" s="17">
        <f t="array" ref="D322">IFS(AND(A322=A321, NOT(ISBLANK(E321))), E321, A322 &lt;&gt; A321, E322, A321=A322, D321)</f>
        <v>1</v>
      </c>
      <c r="E322" s="18"/>
      <c r="F322" s="18"/>
      <c r="G322" s="18"/>
      <c r="H322" s="19"/>
      <c r="I322" s="19">
        <v>1.44</v>
      </c>
      <c r="J322" s="19"/>
      <c r="K322" s="19"/>
      <c r="L322" s="19"/>
      <c r="M322" s="19"/>
      <c r="N322" s="19">
        <v>1.45</v>
      </c>
      <c r="O322" s="23">
        <f t="shared" si="45"/>
        <v>-0.01</v>
      </c>
      <c r="P322" s="17">
        <f t="shared" si="46"/>
        <v>1.445</v>
      </c>
      <c r="Q322" s="17"/>
      <c r="R322" s="24"/>
      <c r="U322" s="22" t="s">
        <v>33</v>
      </c>
      <c r="V322" s="18"/>
      <c r="W322" s="17"/>
      <c r="X322" s="17" t="s">
        <v>33</v>
      </c>
      <c r="Y322" s="17"/>
      <c r="Z322" s="17" t="s">
        <v>33</v>
      </c>
      <c r="AA322" s="17" t="s">
        <v>33</v>
      </c>
      <c r="AB322" s="17" t="s">
        <v>33</v>
      </c>
      <c r="AC322" s="17" t="s">
        <v>33</v>
      </c>
      <c r="AD322" s="17" t="s">
        <v>33</v>
      </c>
      <c r="AE322" s="17" t="s">
        <v>33</v>
      </c>
      <c r="AF322" s="20"/>
      <c r="AG322" s="17"/>
      <c r="AH322" s="17"/>
      <c r="AI322" s="17"/>
    </row>
    <row r="323" ht="18.75" customHeight="1">
      <c r="A323" s="14">
        <v>192.0</v>
      </c>
      <c r="B323" s="15"/>
      <c r="C323" s="16">
        <v>42571.0</v>
      </c>
      <c r="D323" s="17">
        <f t="array" ref="D323">IFS(AND(A323=A322, NOT(ISBLANK(E322))), E322, A323 &lt;&gt; A322, E323, A322=A323, D322)</f>
        <v>0</v>
      </c>
      <c r="E323" s="18">
        <v>0.0</v>
      </c>
      <c r="F323" s="18"/>
      <c r="G323" s="18"/>
      <c r="H323" s="19"/>
      <c r="I323" s="19">
        <v>1.31</v>
      </c>
      <c r="J323" s="19"/>
      <c r="K323" s="19"/>
      <c r="L323" s="19"/>
      <c r="M323" s="19"/>
      <c r="N323" s="19">
        <v>1.36</v>
      </c>
      <c r="O323" s="23">
        <f t="shared" si="45"/>
        <v>-0.05</v>
      </c>
      <c r="P323" s="17">
        <f t="shared" si="46"/>
        <v>1.335</v>
      </c>
      <c r="Q323" s="17">
        <v>0.158398</v>
      </c>
      <c r="R323" s="24">
        <v>1.47</v>
      </c>
      <c r="U323" s="22" t="s">
        <v>33</v>
      </c>
      <c r="V323" s="18">
        <v>0.0</v>
      </c>
      <c r="W323" s="17"/>
      <c r="X323" s="17" t="s">
        <v>33</v>
      </c>
      <c r="Y323" s="17"/>
      <c r="Z323" s="17" t="s">
        <v>33</v>
      </c>
      <c r="AA323" s="17" t="s">
        <v>33</v>
      </c>
      <c r="AB323" s="17" t="s">
        <v>33</v>
      </c>
      <c r="AC323" s="17" t="s">
        <v>33</v>
      </c>
      <c r="AD323" s="17" t="s">
        <v>33</v>
      </c>
      <c r="AE323" s="17" t="s">
        <v>33</v>
      </c>
      <c r="AF323" s="20"/>
      <c r="AG323" s="17"/>
      <c r="AH323" s="17"/>
      <c r="AI323" s="17"/>
    </row>
    <row r="324" ht="18.75" customHeight="1">
      <c r="A324" s="14">
        <v>192.0</v>
      </c>
      <c r="B324" s="15"/>
      <c r="C324" s="16">
        <v>42572.0</v>
      </c>
      <c r="D324" s="17">
        <f t="array" ref="D324">IFS(AND(A324=A323, NOT(ISBLANK(E323))), E323, A324 &lt;&gt; A323, E324, A323=A324, D323)</f>
        <v>0</v>
      </c>
      <c r="E324" s="18"/>
      <c r="F324" s="18"/>
      <c r="G324" s="18"/>
      <c r="H324" s="19"/>
      <c r="I324" s="19">
        <v>1.39</v>
      </c>
      <c r="J324" s="19"/>
      <c r="K324" s="19"/>
      <c r="L324" s="19"/>
      <c r="M324" s="19"/>
      <c r="N324" s="19">
        <v>1.41</v>
      </c>
      <c r="O324" s="23">
        <f t="shared" si="45"/>
        <v>-0.02</v>
      </c>
      <c r="P324" s="17">
        <f t="shared" si="46"/>
        <v>1.4</v>
      </c>
      <c r="Q324" s="17"/>
      <c r="R324" s="24"/>
      <c r="U324" s="22" t="s">
        <v>33</v>
      </c>
      <c r="V324" s="18"/>
      <c r="W324" s="17"/>
      <c r="X324" s="17" t="s">
        <v>33</v>
      </c>
      <c r="Y324" s="17"/>
      <c r="Z324" s="17" t="s">
        <v>33</v>
      </c>
      <c r="AA324" s="17" t="s">
        <v>33</v>
      </c>
      <c r="AB324" s="17" t="s">
        <v>33</v>
      </c>
      <c r="AC324" s="17" t="s">
        <v>33</v>
      </c>
      <c r="AD324" s="17" t="s">
        <v>33</v>
      </c>
      <c r="AE324" s="17" t="s">
        <v>33</v>
      </c>
      <c r="AF324" s="20"/>
      <c r="AG324" s="17"/>
      <c r="AH324" s="17"/>
      <c r="AI324" s="17"/>
    </row>
    <row r="325" ht="18.75" customHeight="1">
      <c r="A325" s="14">
        <v>192.0</v>
      </c>
      <c r="B325" s="15"/>
      <c r="C325" s="16">
        <v>42572.0</v>
      </c>
      <c r="D325" s="17">
        <f t="array" ref="D325">IFS(AND(A325=A324, NOT(ISBLANK(E324))), E324, A325 &lt;&gt; A324, E325, A324=A325, D324)</f>
        <v>0</v>
      </c>
      <c r="E325" s="18"/>
      <c r="F325" s="18"/>
      <c r="G325" s="18"/>
      <c r="H325" s="19"/>
      <c r="I325" s="19">
        <v>1.44</v>
      </c>
      <c r="J325" s="19"/>
      <c r="K325" s="19"/>
      <c r="L325" s="19"/>
      <c r="M325" s="19"/>
      <c r="N325" s="19">
        <v>1.47</v>
      </c>
      <c r="O325" s="23">
        <f t="shared" si="45"/>
        <v>-0.03</v>
      </c>
      <c r="P325" s="17">
        <f t="shared" si="46"/>
        <v>1.455</v>
      </c>
      <c r="Q325" s="17"/>
      <c r="R325" s="24"/>
      <c r="U325" s="22" t="s">
        <v>33</v>
      </c>
      <c r="V325" s="18"/>
      <c r="W325" s="17"/>
      <c r="X325" s="17" t="s">
        <v>33</v>
      </c>
      <c r="Y325" s="17"/>
      <c r="Z325" s="17" t="s">
        <v>33</v>
      </c>
      <c r="AA325" s="17" t="s">
        <v>33</v>
      </c>
      <c r="AB325" s="17" t="s">
        <v>33</v>
      </c>
      <c r="AC325" s="17" t="s">
        <v>33</v>
      </c>
      <c r="AD325" s="17" t="s">
        <v>33</v>
      </c>
      <c r="AE325" s="17" t="s">
        <v>33</v>
      </c>
      <c r="AF325" s="20"/>
      <c r="AG325" s="17"/>
      <c r="AH325" s="17"/>
      <c r="AI325" s="17"/>
    </row>
    <row r="326" ht="18.75" customHeight="1">
      <c r="A326" s="14">
        <v>192.0</v>
      </c>
      <c r="B326" s="15"/>
      <c r="C326" s="16">
        <v>42573.0</v>
      </c>
      <c r="D326" s="17">
        <f t="array" ref="D326">IFS(AND(A326=A325, NOT(ISBLANK(E325))), E325, A326 &lt;&gt; A325, E326, A325=A326, D325)</f>
        <v>0</v>
      </c>
      <c r="E326" s="18"/>
      <c r="F326" s="18"/>
      <c r="G326" s="18"/>
      <c r="H326" s="19"/>
      <c r="I326" s="19">
        <v>1.38</v>
      </c>
      <c r="J326" s="19"/>
      <c r="K326" s="19"/>
      <c r="L326" s="19"/>
      <c r="M326" s="19"/>
      <c r="N326" s="19">
        <v>1.36</v>
      </c>
      <c r="O326" s="23">
        <f t="shared" si="45"/>
        <v>0.02</v>
      </c>
      <c r="P326" s="17">
        <f t="shared" si="46"/>
        <v>1.37</v>
      </c>
      <c r="Q326" s="17"/>
      <c r="R326" s="24"/>
      <c r="U326" s="22" t="s">
        <v>33</v>
      </c>
      <c r="V326" s="18"/>
      <c r="W326" s="17"/>
      <c r="X326" s="17" t="s">
        <v>33</v>
      </c>
      <c r="Y326" s="17"/>
      <c r="Z326" s="17" t="s">
        <v>33</v>
      </c>
      <c r="AA326" s="17" t="s">
        <v>33</v>
      </c>
      <c r="AB326" s="17" t="s">
        <v>33</v>
      </c>
      <c r="AC326" s="17" t="s">
        <v>33</v>
      </c>
      <c r="AD326" s="17" t="s">
        <v>33</v>
      </c>
      <c r="AE326" s="17" t="s">
        <v>33</v>
      </c>
      <c r="AF326" s="20"/>
      <c r="AG326" s="17"/>
      <c r="AH326" s="17"/>
      <c r="AI326" s="17"/>
    </row>
    <row r="327" ht="18.75" customHeight="1">
      <c r="A327" s="14">
        <v>193.0</v>
      </c>
      <c r="B327" s="15"/>
      <c r="C327" s="16">
        <v>42571.0</v>
      </c>
      <c r="D327" s="17">
        <f t="array" ref="D327">IFS(AND(A327=A326, NOT(ISBLANK(E326))), E326, A327 &lt;&gt; A326, E327, A326=A327, D326)</f>
        <v>1</v>
      </c>
      <c r="E327" s="18">
        <v>1.0</v>
      </c>
      <c r="F327" s="18"/>
      <c r="G327" s="18"/>
      <c r="H327" s="19"/>
      <c r="I327" s="19">
        <v>1.37</v>
      </c>
      <c r="J327" s="19"/>
      <c r="K327" s="19"/>
      <c r="L327" s="19"/>
      <c r="M327" s="19"/>
      <c r="N327" s="19">
        <v>1.37</v>
      </c>
      <c r="O327" s="23">
        <f t="shared" si="45"/>
        <v>0</v>
      </c>
      <c r="P327" s="17">
        <f t="shared" si="46"/>
        <v>1.37</v>
      </c>
      <c r="Q327" s="17">
        <v>0.062587</v>
      </c>
      <c r="R327" s="24">
        <v>1.48</v>
      </c>
      <c r="U327" s="22" t="s">
        <v>33</v>
      </c>
      <c r="V327" s="18">
        <v>1.0</v>
      </c>
      <c r="W327" s="17"/>
      <c r="X327" s="17" t="s">
        <v>33</v>
      </c>
      <c r="Y327" s="17"/>
      <c r="Z327" s="17" t="s">
        <v>33</v>
      </c>
      <c r="AA327" s="17" t="s">
        <v>33</v>
      </c>
      <c r="AB327" s="17" t="s">
        <v>33</v>
      </c>
      <c r="AC327" s="17" t="s">
        <v>33</v>
      </c>
      <c r="AD327" s="17" t="s">
        <v>33</v>
      </c>
      <c r="AE327" s="17" t="s">
        <v>33</v>
      </c>
      <c r="AF327" s="20"/>
      <c r="AG327" s="17"/>
      <c r="AH327" s="17"/>
      <c r="AI327" s="17"/>
    </row>
    <row r="328" ht="18.75" customHeight="1">
      <c r="A328" s="14">
        <v>193.0</v>
      </c>
      <c r="B328" s="15"/>
      <c r="C328" s="16">
        <v>42571.0</v>
      </c>
      <c r="D328" s="17">
        <f t="array" ref="D328">IFS(AND(A328=A327, NOT(ISBLANK(E327))), E327, A328 &lt;&gt; A327, E328, A327=A328, D327)</f>
        <v>1</v>
      </c>
      <c r="E328" s="18"/>
      <c r="F328" s="18"/>
      <c r="G328" s="18"/>
      <c r="H328" s="19"/>
      <c r="I328" s="19">
        <v>1.38</v>
      </c>
      <c r="J328" s="19"/>
      <c r="K328" s="19"/>
      <c r="L328" s="19"/>
      <c r="M328" s="19"/>
      <c r="N328" s="19">
        <v>1.43</v>
      </c>
      <c r="O328" s="23">
        <f t="shared" si="45"/>
        <v>-0.05</v>
      </c>
      <c r="P328" s="17">
        <f t="shared" si="46"/>
        <v>1.405</v>
      </c>
      <c r="Q328" s="17"/>
      <c r="R328" s="24"/>
      <c r="U328" s="22" t="s">
        <v>33</v>
      </c>
      <c r="V328" s="18"/>
      <c r="W328" s="17"/>
      <c r="X328" s="17" t="s">
        <v>33</v>
      </c>
      <c r="Y328" s="17"/>
      <c r="Z328" s="17" t="s">
        <v>33</v>
      </c>
      <c r="AA328" s="17" t="s">
        <v>33</v>
      </c>
      <c r="AB328" s="17" t="s">
        <v>33</v>
      </c>
      <c r="AC328" s="17" t="s">
        <v>33</v>
      </c>
      <c r="AD328" s="17" t="s">
        <v>33</v>
      </c>
      <c r="AE328" s="17" t="s">
        <v>33</v>
      </c>
      <c r="AF328" s="20"/>
      <c r="AG328" s="17"/>
      <c r="AH328" s="17"/>
      <c r="AI328" s="17"/>
    </row>
    <row r="329" ht="18.75" customHeight="1">
      <c r="A329" s="14">
        <v>193.0</v>
      </c>
      <c r="B329" s="15"/>
      <c r="C329" s="16">
        <v>42572.0</v>
      </c>
      <c r="D329" s="17">
        <f t="array" ref="D329">IFS(AND(A329=A328, NOT(ISBLANK(E328))), E328, A329 &lt;&gt; A328, E329, A328=A329, D328)</f>
        <v>1</v>
      </c>
      <c r="E329" s="18"/>
      <c r="F329" s="18"/>
      <c r="G329" s="18"/>
      <c r="H329" s="19"/>
      <c r="I329" s="19" t="s">
        <v>34</v>
      </c>
      <c r="J329" s="19"/>
      <c r="K329" s="19"/>
      <c r="L329" s="19"/>
      <c r="M329" s="19"/>
      <c r="N329" s="19">
        <v>1.42</v>
      </c>
      <c r="O329" s="23" t="s">
        <v>33</v>
      </c>
      <c r="P329" s="17">
        <v>1.42</v>
      </c>
      <c r="Q329" s="17"/>
      <c r="R329" s="24"/>
      <c r="U329" s="22" t="s">
        <v>33</v>
      </c>
      <c r="V329" s="18"/>
      <c r="W329" s="17"/>
      <c r="X329" s="17" t="s">
        <v>33</v>
      </c>
      <c r="Y329" s="17"/>
      <c r="Z329" s="17" t="s">
        <v>33</v>
      </c>
      <c r="AA329" s="17" t="s">
        <v>33</v>
      </c>
      <c r="AB329" s="17" t="s">
        <v>33</v>
      </c>
      <c r="AC329" s="17" t="s">
        <v>33</v>
      </c>
      <c r="AD329" s="17" t="s">
        <v>33</v>
      </c>
      <c r="AE329" s="17" t="s">
        <v>33</v>
      </c>
      <c r="AF329" s="20"/>
      <c r="AG329" s="17"/>
      <c r="AH329" s="17"/>
      <c r="AI329" s="17"/>
    </row>
    <row r="330" ht="18.75" customHeight="1">
      <c r="A330" s="14">
        <v>193.0</v>
      </c>
      <c r="B330" s="15"/>
      <c r="C330" s="16">
        <v>42573.0</v>
      </c>
      <c r="D330" s="17">
        <f t="array" ref="D330">IFS(AND(A330=A329, NOT(ISBLANK(E329))), E329, A330 &lt;&gt; A329, E330, A329=A330, D329)</f>
        <v>1</v>
      </c>
      <c r="E330" s="18"/>
      <c r="F330" s="18"/>
      <c r="G330" s="18"/>
      <c r="H330" s="19"/>
      <c r="I330" s="19">
        <v>1.45</v>
      </c>
      <c r="J330" s="19"/>
      <c r="K330" s="19"/>
      <c r="L330" s="19"/>
      <c r="M330" s="19"/>
      <c r="N330" s="19">
        <v>1.45</v>
      </c>
      <c r="O330" s="23">
        <f>(I330-N330)</f>
        <v>0</v>
      </c>
      <c r="P330" s="17">
        <f>(I330+N330)/2</f>
        <v>1.45</v>
      </c>
      <c r="Q330" s="17"/>
      <c r="R330" s="24"/>
      <c r="U330" s="22" t="s">
        <v>33</v>
      </c>
      <c r="V330" s="18"/>
      <c r="W330" s="17"/>
      <c r="X330" s="17" t="s">
        <v>33</v>
      </c>
      <c r="Y330" s="17"/>
      <c r="Z330" s="17" t="s">
        <v>33</v>
      </c>
      <c r="AA330" s="17" t="s">
        <v>33</v>
      </c>
      <c r="AB330" s="17" t="s">
        <v>33</v>
      </c>
      <c r="AC330" s="17" t="s">
        <v>33</v>
      </c>
      <c r="AD330" s="17" t="s">
        <v>33</v>
      </c>
      <c r="AE330" s="17" t="s">
        <v>33</v>
      </c>
      <c r="AF330" s="20"/>
      <c r="AG330" s="17"/>
      <c r="AH330" s="17"/>
      <c r="AI330" s="17"/>
    </row>
    <row r="331" ht="18.75" customHeight="1">
      <c r="A331" s="14">
        <v>193.0</v>
      </c>
      <c r="B331" s="15"/>
      <c r="C331" s="16">
        <v>42573.0</v>
      </c>
      <c r="D331" s="17">
        <f t="array" ref="D331">IFS(AND(A331=A330, NOT(ISBLANK(E330))), E330, A331 &lt;&gt; A330, E331, A330=A331, D330)</f>
        <v>1</v>
      </c>
      <c r="E331" s="18"/>
      <c r="F331" s="18"/>
      <c r="G331" s="18"/>
      <c r="H331" s="19"/>
      <c r="I331" s="19" t="s">
        <v>34</v>
      </c>
      <c r="J331" s="19"/>
      <c r="K331" s="19"/>
      <c r="L331" s="19"/>
      <c r="M331" s="19"/>
      <c r="N331" s="19">
        <v>1.47</v>
      </c>
      <c r="O331" s="23" t="s">
        <v>33</v>
      </c>
      <c r="P331" s="17">
        <v>1.47</v>
      </c>
      <c r="Q331" s="17"/>
      <c r="R331" s="24"/>
      <c r="U331" s="22" t="s">
        <v>33</v>
      </c>
      <c r="V331" s="18"/>
      <c r="W331" s="17"/>
      <c r="X331" s="17" t="s">
        <v>33</v>
      </c>
      <c r="Y331" s="17"/>
      <c r="Z331" s="17" t="s">
        <v>33</v>
      </c>
      <c r="AA331" s="17" t="s">
        <v>33</v>
      </c>
      <c r="AB331" s="17" t="s">
        <v>33</v>
      </c>
      <c r="AC331" s="17" t="s">
        <v>33</v>
      </c>
      <c r="AD331" s="17" t="s">
        <v>33</v>
      </c>
      <c r="AE331" s="17" t="s">
        <v>33</v>
      </c>
      <c r="AF331" s="20"/>
      <c r="AG331" s="17"/>
      <c r="AH331" s="17"/>
      <c r="AI331" s="17"/>
    </row>
    <row r="332" ht="18.75" customHeight="1">
      <c r="A332" s="14">
        <v>193.0</v>
      </c>
      <c r="B332" s="15"/>
      <c r="C332" s="16">
        <v>42574.0</v>
      </c>
      <c r="D332" s="17">
        <f t="array" ref="D332">IFS(AND(A332=A331, NOT(ISBLANK(E331))), E331, A332 &lt;&gt; A331, E332, A331=A332, D331)</f>
        <v>1</v>
      </c>
      <c r="E332" s="18"/>
      <c r="F332" s="18"/>
      <c r="G332" s="18"/>
      <c r="H332" s="19"/>
      <c r="I332" s="19">
        <v>1.31</v>
      </c>
      <c r="J332" s="19"/>
      <c r="K332" s="19"/>
      <c r="L332" s="19"/>
      <c r="M332" s="19"/>
      <c r="N332" s="19">
        <v>1.35</v>
      </c>
      <c r="O332" s="23">
        <f t="shared" ref="O332:O350" si="47">(I332-N332)</f>
        <v>-0.04</v>
      </c>
      <c r="P332" s="17">
        <f t="shared" ref="P332:P350" si="48">(I332+N332)/2</f>
        <v>1.33</v>
      </c>
      <c r="Q332" s="17"/>
      <c r="R332" s="24"/>
      <c r="U332" s="22" t="s">
        <v>33</v>
      </c>
      <c r="V332" s="18"/>
      <c r="W332" s="17"/>
      <c r="X332" s="17" t="s">
        <v>33</v>
      </c>
      <c r="Y332" s="17"/>
      <c r="Z332" s="17" t="s">
        <v>33</v>
      </c>
      <c r="AA332" s="17" t="s">
        <v>33</v>
      </c>
      <c r="AB332" s="17" t="s">
        <v>33</v>
      </c>
      <c r="AC332" s="17" t="s">
        <v>33</v>
      </c>
      <c r="AD332" s="17" t="s">
        <v>33</v>
      </c>
      <c r="AE332" s="17" t="s">
        <v>33</v>
      </c>
      <c r="AF332" s="20"/>
      <c r="AG332" s="17"/>
      <c r="AH332" s="17"/>
      <c r="AI332" s="17"/>
    </row>
    <row r="333" ht="18.75" customHeight="1">
      <c r="A333" s="14">
        <v>193.0</v>
      </c>
      <c r="B333" s="15"/>
      <c r="C333" s="16">
        <v>42575.0</v>
      </c>
      <c r="D333" s="17">
        <f t="array" ref="D333">IFS(AND(A333=A332, NOT(ISBLANK(E332))), E332, A333 &lt;&gt; A332, E333, A332=A333, D332)</f>
        <v>1</v>
      </c>
      <c r="E333" s="18"/>
      <c r="F333" s="18"/>
      <c r="G333" s="18"/>
      <c r="H333" s="19"/>
      <c r="I333" s="19">
        <v>1.39</v>
      </c>
      <c r="J333" s="19"/>
      <c r="K333" s="19"/>
      <c r="L333" s="19"/>
      <c r="M333" s="19"/>
      <c r="N333" s="19">
        <v>1.39</v>
      </c>
      <c r="O333" s="23">
        <f t="shared" si="47"/>
        <v>0</v>
      </c>
      <c r="P333" s="17">
        <f t="shared" si="48"/>
        <v>1.39</v>
      </c>
      <c r="Q333" s="17"/>
      <c r="R333" s="24"/>
      <c r="U333" s="22" t="s">
        <v>33</v>
      </c>
      <c r="V333" s="18"/>
      <c r="W333" s="17"/>
      <c r="X333" s="17" t="s">
        <v>33</v>
      </c>
      <c r="Y333" s="17"/>
      <c r="Z333" s="17" t="s">
        <v>33</v>
      </c>
      <c r="AA333" s="17" t="s">
        <v>33</v>
      </c>
      <c r="AB333" s="17" t="s">
        <v>33</v>
      </c>
      <c r="AC333" s="17" t="s">
        <v>33</v>
      </c>
      <c r="AD333" s="17" t="s">
        <v>33</v>
      </c>
      <c r="AE333" s="17" t="s">
        <v>33</v>
      </c>
      <c r="AF333" s="20"/>
      <c r="AG333" s="17"/>
      <c r="AH333" s="17"/>
      <c r="AI333" s="17"/>
    </row>
    <row r="334" ht="18.75" customHeight="1">
      <c r="A334" s="14">
        <v>193.0</v>
      </c>
      <c r="B334" s="15"/>
      <c r="C334" s="16">
        <v>42576.0</v>
      </c>
      <c r="D334" s="17">
        <f t="array" ref="D334">IFS(AND(A334=A333, NOT(ISBLANK(E333))), E333, A334 &lt;&gt; A333, E334, A333=A334, D333)</f>
        <v>1</v>
      </c>
      <c r="E334" s="18"/>
      <c r="F334" s="18"/>
      <c r="G334" s="18"/>
      <c r="H334" s="19"/>
      <c r="I334" s="19">
        <v>1.44</v>
      </c>
      <c r="J334" s="19"/>
      <c r="K334" s="19"/>
      <c r="L334" s="19"/>
      <c r="M334" s="19"/>
      <c r="N334" s="19">
        <v>1.44</v>
      </c>
      <c r="O334" s="23">
        <f t="shared" si="47"/>
        <v>0</v>
      </c>
      <c r="P334" s="17">
        <f t="shared" si="48"/>
        <v>1.44</v>
      </c>
      <c r="Q334" s="17"/>
      <c r="R334" s="24"/>
      <c r="U334" s="22" t="s">
        <v>33</v>
      </c>
      <c r="V334" s="18"/>
      <c r="W334" s="17"/>
      <c r="X334" s="17" t="s">
        <v>33</v>
      </c>
      <c r="Y334" s="17"/>
      <c r="Z334" s="17" t="s">
        <v>33</v>
      </c>
      <c r="AA334" s="17" t="s">
        <v>33</v>
      </c>
      <c r="AB334" s="17" t="s">
        <v>33</v>
      </c>
      <c r="AC334" s="17" t="s">
        <v>33</v>
      </c>
      <c r="AD334" s="17" t="s">
        <v>33</v>
      </c>
      <c r="AE334" s="17" t="s">
        <v>33</v>
      </c>
      <c r="AF334" s="20"/>
      <c r="AG334" s="17"/>
      <c r="AH334" s="17"/>
      <c r="AI334" s="17"/>
    </row>
    <row r="335" ht="18.75" customHeight="1">
      <c r="A335" s="14">
        <v>193.0</v>
      </c>
      <c r="B335" s="15"/>
      <c r="C335" s="16">
        <v>42576.0</v>
      </c>
      <c r="D335" s="17">
        <f t="array" ref="D335">IFS(AND(A335=A334, NOT(ISBLANK(E334))), E334, A335 &lt;&gt; A334, E335, A334=A335, D334)</f>
        <v>1</v>
      </c>
      <c r="E335" s="18"/>
      <c r="F335" s="18"/>
      <c r="G335" s="18"/>
      <c r="H335" s="19"/>
      <c r="I335" s="19">
        <v>1.47</v>
      </c>
      <c r="J335" s="19"/>
      <c r="K335" s="19"/>
      <c r="L335" s="19"/>
      <c r="M335" s="19"/>
      <c r="N335" s="19">
        <v>1.48</v>
      </c>
      <c r="O335" s="23">
        <f t="shared" si="47"/>
        <v>-0.01</v>
      </c>
      <c r="P335" s="17">
        <f t="shared" si="48"/>
        <v>1.475</v>
      </c>
      <c r="Q335" s="17"/>
      <c r="R335" s="24"/>
      <c r="U335" s="22" t="s">
        <v>33</v>
      </c>
      <c r="V335" s="18"/>
      <c r="W335" s="17"/>
      <c r="X335" s="17" t="s">
        <v>33</v>
      </c>
      <c r="Y335" s="17"/>
      <c r="Z335" s="17" t="s">
        <v>33</v>
      </c>
      <c r="AA335" s="17" t="s">
        <v>33</v>
      </c>
      <c r="AB335" s="17" t="s">
        <v>33</v>
      </c>
      <c r="AC335" s="17" t="s">
        <v>33</v>
      </c>
      <c r="AD335" s="17" t="s">
        <v>33</v>
      </c>
      <c r="AE335" s="17" t="s">
        <v>33</v>
      </c>
      <c r="AF335" s="20"/>
      <c r="AG335" s="17"/>
      <c r="AH335" s="17"/>
      <c r="AI335" s="17"/>
    </row>
    <row r="336" ht="18.75" customHeight="1">
      <c r="A336" s="14">
        <v>193.0</v>
      </c>
      <c r="B336" s="15"/>
      <c r="C336" s="16">
        <v>42577.0</v>
      </c>
      <c r="D336" s="17">
        <f t="array" ref="D336">IFS(AND(A336=A335, NOT(ISBLANK(E335))), E335, A336 &lt;&gt; A335, E336, A335=A336, D335)</f>
        <v>1</v>
      </c>
      <c r="E336" s="18"/>
      <c r="F336" s="18"/>
      <c r="G336" s="18"/>
      <c r="H336" s="19"/>
      <c r="I336" s="19">
        <v>1.45</v>
      </c>
      <c r="J336" s="19"/>
      <c r="K336" s="19"/>
      <c r="L336" s="19"/>
      <c r="M336" s="19"/>
      <c r="N336" s="19">
        <v>1.45</v>
      </c>
      <c r="O336" s="23">
        <f t="shared" si="47"/>
        <v>0</v>
      </c>
      <c r="P336" s="17">
        <f t="shared" si="48"/>
        <v>1.45</v>
      </c>
      <c r="Q336" s="17"/>
      <c r="R336" s="24"/>
      <c r="U336" s="22" t="s">
        <v>33</v>
      </c>
      <c r="V336" s="18"/>
      <c r="W336" s="17"/>
      <c r="X336" s="17" t="s">
        <v>33</v>
      </c>
      <c r="Y336" s="17"/>
      <c r="Z336" s="17" t="s">
        <v>33</v>
      </c>
      <c r="AA336" s="17" t="s">
        <v>33</v>
      </c>
      <c r="AB336" s="17" t="s">
        <v>33</v>
      </c>
      <c r="AC336" s="17" t="s">
        <v>33</v>
      </c>
      <c r="AD336" s="17" t="s">
        <v>33</v>
      </c>
      <c r="AE336" s="17" t="s">
        <v>33</v>
      </c>
      <c r="AF336" s="20"/>
      <c r="AG336" s="17"/>
      <c r="AH336" s="17"/>
      <c r="AI336" s="17"/>
    </row>
    <row r="337" ht="18.75" customHeight="1">
      <c r="A337" s="14">
        <v>193.0</v>
      </c>
      <c r="B337" s="15"/>
      <c r="C337" s="16">
        <v>42577.0</v>
      </c>
      <c r="D337" s="17">
        <f t="array" ref="D337">IFS(AND(A337=A336, NOT(ISBLANK(E336))), E336, A337 &lt;&gt; A336, E337, A336=A337, D336)</f>
        <v>1</v>
      </c>
      <c r="E337" s="18"/>
      <c r="F337" s="18"/>
      <c r="G337" s="18"/>
      <c r="H337" s="19"/>
      <c r="I337" s="19">
        <v>1.39</v>
      </c>
      <c r="J337" s="19"/>
      <c r="K337" s="19"/>
      <c r="L337" s="19"/>
      <c r="M337" s="19"/>
      <c r="N337" s="19">
        <v>1.44</v>
      </c>
      <c r="O337" s="23">
        <f t="shared" si="47"/>
        <v>-0.05</v>
      </c>
      <c r="P337" s="17">
        <f t="shared" si="48"/>
        <v>1.415</v>
      </c>
      <c r="Q337" s="17"/>
      <c r="R337" s="24"/>
      <c r="U337" s="22" t="s">
        <v>33</v>
      </c>
      <c r="V337" s="18"/>
      <c r="W337" s="17"/>
      <c r="X337" s="17" t="s">
        <v>33</v>
      </c>
      <c r="Y337" s="17"/>
      <c r="Z337" s="17" t="s">
        <v>33</v>
      </c>
      <c r="AA337" s="17" t="s">
        <v>33</v>
      </c>
      <c r="AB337" s="17" t="s">
        <v>33</v>
      </c>
      <c r="AC337" s="17" t="s">
        <v>33</v>
      </c>
      <c r="AD337" s="17" t="s">
        <v>33</v>
      </c>
      <c r="AE337" s="17" t="s">
        <v>33</v>
      </c>
      <c r="AF337" s="20"/>
      <c r="AG337" s="17"/>
      <c r="AH337" s="17"/>
      <c r="AI337" s="17"/>
    </row>
    <row r="338" ht="18.75" customHeight="1">
      <c r="A338" s="14">
        <v>196.0</v>
      </c>
      <c r="B338" s="15"/>
      <c r="C338" s="16">
        <v>42571.0</v>
      </c>
      <c r="D338" s="17">
        <f t="array" ref="D338">IFS(AND(A338=A337, NOT(ISBLANK(E337))), E337, A338 &lt;&gt; A337, E338, A337=A338, D337)</f>
        <v>1</v>
      </c>
      <c r="E338" s="18">
        <v>1.0</v>
      </c>
      <c r="F338" s="18"/>
      <c r="G338" s="18"/>
      <c r="H338" s="19"/>
      <c r="I338" s="19">
        <v>1.27</v>
      </c>
      <c r="J338" s="19"/>
      <c r="K338" s="19"/>
      <c r="L338" s="19"/>
      <c r="M338" s="19"/>
      <c r="N338" s="19">
        <v>1.2</v>
      </c>
      <c r="O338" s="23">
        <f t="shared" si="47"/>
        <v>0.07</v>
      </c>
      <c r="P338" s="17">
        <f t="shared" si="48"/>
        <v>1.235</v>
      </c>
      <c r="Q338" s="17">
        <v>0.120113</v>
      </c>
      <c r="R338" s="24">
        <v>1.52</v>
      </c>
      <c r="U338" s="22" t="s">
        <v>33</v>
      </c>
      <c r="V338" s="18">
        <v>1.0</v>
      </c>
      <c r="W338" s="17"/>
      <c r="X338" s="17" t="s">
        <v>33</v>
      </c>
      <c r="Y338" s="17"/>
      <c r="Z338" s="17" t="s">
        <v>33</v>
      </c>
      <c r="AA338" s="17" t="s">
        <v>33</v>
      </c>
      <c r="AB338" s="17" t="s">
        <v>33</v>
      </c>
      <c r="AC338" s="17" t="s">
        <v>33</v>
      </c>
      <c r="AD338" s="17" t="s">
        <v>33</v>
      </c>
      <c r="AE338" s="17" t="s">
        <v>33</v>
      </c>
      <c r="AF338" s="20"/>
      <c r="AG338" s="17"/>
      <c r="AH338" s="17"/>
      <c r="AI338" s="17"/>
    </row>
    <row r="339" ht="18.75" customHeight="1">
      <c r="A339" s="14">
        <v>196.0</v>
      </c>
      <c r="B339" s="15"/>
      <c r="C339" s="16">
        <v>42571.0</v>
      </c>
      <c r="D339" s="17">
        <f t="array" ref="D339">IFS(AND(A339=A338, NOT(ISBLANK(E338))), E338, A339 &lt;&gt; A338, E339, A338=A339, D338)</f>
        <v>1</v>
      </c>
      <c r="E339" s="18"/>
      <c r="F339" s="18"/>
      <c r="G339" s="18"/>
      <c r="H339" s="19"/>
      <c r="I339" s="19">
        <v>1.24</v>
      </c>
      <c r="J339" s="19"/>
      <c r="K339" s="19"/>
      <c r="L339" s="19"/>
      <c r="M339" s="19"/>
      <c r="N339" s="19">
        <v>1.28</v>
      </c>
      <c r="O339" s="23">
        <f t="shared" si="47"/>
        <v>-0.04</v>
      </c>
      <c r="P339" s="17">
        <f t="shared" si="48"/>
        <v>1.26</v>
      </c>
      <c r="Q339" s="17"/>
      <c r="R339" s="24"/>
      <c r="U339" s="22" t="s">
        <v>33</v>
      </c>
      <c r="V339" s="18"/>
      <c r="W339" s="17"/>
      <c r="X339" s="17" t="s">
        <v>33</v>
      </c>
      <c r="Y339" s="17"/>
      <c r="Z339" s="17" t="s">
        <v>33</v>
      </c>
      <c r="AA339" s="17" t="s">
        <v>33</v>
      </c>
      <c r="AB339" s="17" t="s">
        <v>33</v>
      </c>
      <c r="AC339" s="17" t="s">
        <v>33</v>
      </c>
      <c r="AD339" s="17" t="s">
        <v>33</v>
      </c>
      <c r="AE339" s="17" t="s">
        <v>33</v>
      </c>
      <c r="AF339" s="20"/>
      <c r="AG339" s="17"/>
      <c r="AH339" s="17"/>
      <c r="AI339" s="17"/>
    </row>
    <row r="340" ht="18.75" customHeight="1">
      <c r="A340" s="14">
        <v>196.0</v>
      </c>
      <c r="B340" s="15"/>
      <c r="C340" s="16">
        <v>42572.0</v>
      </c>
      <c r="D340" s="17">
        <f t="array" ref="D340">IFS(AND(A340=A339, NOT(ISBLANK(E339))), E339, A340 &lt;&gt; A339, E340, A339=A340, D339)</f>
        <v>1</v>
      </c>
      <c r="E340" s="18"/>
      <c r="F340" s="18"/>
      <c r="G340" s="18"/>
      <c r="H340" s="19"/>
      <c r="I340" s="19">
        <v>1.4</v>
      </c>
      <c r="J340" s="19"/>
      <c r="K340" s="19"/>
      <c r="L340" s="19"/>
      <c r="M340" s="19"/>
      <c r="N340" s="19">
        <v>1.31</v>
      </c>
      <c r="O340" s="23">
        <f t="shared" si="47"/>
        <v>0.09</v>
      </c>
      <c r="P340" s="17">
        <f t="shared" si="48"/>
        <v>1.355</v>
      </c>
      <c r="Q340" s="17"/>
      <c r="R340" s="24"/>
      <c r="U340" s="22" t="s">
        <v>33</v>
      </c>
      <c r="V340" s="18"/>
      <c r="W340" s="17"/>
      <c r="X340" s="17" t="s">
        <v>33</v>
      </c>
      <c r="Y340" s="17"/>
      <c r="Z340" s="17" t="s">
        <v>33</v>
      </c>
      <c r="AA340" s="17" t="s">
        <v>33</v>
      </c>
      <c r="AB340" s="17" t="s">
        <v>33</v>
      </c>
      <c r="AC340" s="17" t="s">
        <v>33</v>
      </c>
      <c r="AD340" s="17" t="s">
        <v>33</v>
      </c>
      <c r="AE340" s="17" t="s">
        <v>33</v>
      </c>
      <c r="AF340" s="20"/>
      <c r="AG340" s="17"/>
      <c r="AH340" s="17"/>
      <c r="AI340" s="17"/>
    </row>
    <row r="341" ht="18.75" customHeight="1">
      <c r="A341" s="14">
        <v>196.0</v>
      </c>
      <c r="B341" s="15"/>
      <c r="C341" s="16">
        <v>42572.0</v>
      </c>
      <c r="D341" s="17">
        <f t="array" ref="D341">IFS(AND(A341=A340, NOT(ISBLANK(E340))), E340, A341 &lt;&gt; A340, E341, A340=A341, D340)</f>
        <v>1</v>
      </c>
      <c r="E341" s="18"/>
      <c r="F341" s="18"/>
      <c r="G341" s="18"/>
      <c r="H341" s="19"/>
      <c r="I341" s="19">
        <v>1.44</v>
      </c>
      <c r="J341" s="19"/>
      <c r="K341" s="19"/>
      <c r="L341" s="19"/>
      <c r="M341" s="19"/>
      <c r="N341" s="19">
        <v>1.52</v>
      </c>
      <c r="O341" s="23">
        <f t="shared" si="47"/>
        <v>-0.08</v>
      </c>
      <c r="P341" s="17">
        <f t="shared" si="48"/>
        <v>1.48</v>
      </c>
      <c r="Q341" s="17"/>
      <c r="R341" s="24"/>
      <c r="U341" s="22" t="s">
        <v>33</v>
      </c>
      <c r="V341" s="18"/>
      <c r="W341" s="17"/>
      <c r="X341" s="17" t="s">
        <v>33</v>
      </c>
      <c r="Y341" s="17"/>
      <c r="Z341" s="17" t="s">
        <v>33</v>
      </c>
      <c r="AA341" s="17" t="s">
        <v>33</v>
      </c>
      <c r="AB341" s="17" t="s">
        <v>33</v>
      </c>
      <c r="AC341" s="17" t="s">
        <v>33</v>
      </c>
      <c r="AD341" s="17" t="s">
        <v>33</v>
      </c>
      <c r="AE341" s="17" t="s">
        <v>33</v>
      </c>
      <c r="AF341" s="20"/>
      <c r="AG341" s="17"/>
      <c r="AH341" s="17"/>
      <c r="AI341" s="17"/>
    </row>
    <row r="342" ht="18.75" customHeight="1">
      <c r="A342" s="14">
        <v>196.0</v>
      </c>
      <c r="B342" s="15"/>
      <c r="C342" s="16">
        <v>42573.0</v>
      </c>
      <c r="D342" s="17">
        <f t="array" ref="D342">IFS(AND(A342=A341, NOT(ISBLANK(E341))), E341, A342 &lt;&gt; A341, E342, A341=A342, D341)</f>
        <v>1</v>
      </c>
      <c r="E342" s="18"/>
      <c r="F342" s="18"/>
      <c r="G342" s="18"/>
      <c r="H342" s="19"/>
      <c r="I342" s="19">
        <v>1.36</v>
      </c>
      <c r="J342" s="19"/>
      <c r="K342" s="19"/>
      <c r="L342" s="19"/>
      <c r="M342" s="19"/>
      <c r="N342" s="19">
        <v>1.5</v>
      </c>
      <c r="O342" s="23">
        <f t="shared" si="47"/>
        <v>-0.14</v>
      </c>
      <c r="P342" s="17">
        <f t="shared" si="48"/>
        <v>1.43</v>
      </c>
      <c r="Q342" s="17"/>
      <c r="R342" s="24"/>
      <c r="U342" s="22" t="s">
        <v>33</v>
      </c>
      <c r="V342" s="18"/>
      <c r="W342" s="17"/>
      <c r="X342" s="17" t="s">
        <v>33</v>
      </c>
      <c r="Y342" s="17"/>
      <c r="Z342" s="17" t="s">
        <v>33</v>
      </c>
      <c r="AA342" s="17" t="s">
        <v>33</v>
      </c>
      <c r="AB342" s="17" t="s">
        <v>33</v>
      </c>
      <c r="AC342" s="17" t="s">
        <v>33</v>
      </c>
      <c r="AD342" s="17" t="s">
        <v>33</v>
      </c>
      <c r="AE342" s="17" t="s">
        <v>33</v>
      </c>
      <c r="AF342" s="20"/>
      <c r="AG342" s="17"/>
      <c r="AH342" s="17"/>
      <c r="AI342" s="17"/>
    </row>
    <row r="343" ht="18.75" customHeight="1">
      <c r="A343" s="14">
        <v>196.0</v>
      </c>
      <c r="B343" s="15"/>
      <c r="C343" s="16">
        <v>42573.0</v>
      </c>
      <c r="D343" s="17">
        <f t="array" ref="D343">IFS(AND(A343=A342, NOT(ISBLANK(E342))), E342, A343 &lt;&gt; A342, E343, A342=A343, D342)</f>
        <v>1</v>
      </c>
      <c r="E343" s="18"/>
      <c r="F343" s="18"/>
      <c r="G343" s="18"/>
      <c r="H343" s="19"/>
      <c r="I343" s="19">
        <v>1.25</v>
      </c>
      <c r="J343" s="19"/>
      <c r="K343" s="19"/>
      <c r="L343" s="19"/>
      <c r="M343" s="19"/>
      <c r="N343" s="19">
        <v>1.36</v>
      </c>
      <c r="O343" s="23">
        <f t="shared" si="47"/>
        <v>-0.11</v>
      </c>
      <c r="P343" s="17">
        <f t="shared" si="48"/>
        <v>1.305</v>
      </c>
      <c r="Q343" s="17"/>
      <c r="R343" s="24"/>
      <c r="U343" s="22" t="s">
        <v>33</v>
      </c>
      <c r="V343" s="18"/>
      <c r="W343" s="17"/>
      <c r="X343" s="17" t="s">
        <v>33</v>
      </c>
      <c r="Y343" s="17"/>
      <c r="Z343" s="17" t="s">
        <v>33</v>
      </c>
      <c r="AA343" s="17" t="s">
        <v>33</v>
      </c>
      <c r="AB343" s="17" t="s">
        <v>33</v>
      </c>
      <c r="AC343" s="17" t="s">
        <v>33</v>
      </c>
      <c r="AD343" s="17" t="s">
        <v>33</v>
      </c>
      <c r="AE343" s="17" t="s">
        <v>33</v>
      </c>
      <c r="AF343" s="20"/>
      <c r="AG343" s="17"/>
      <c r="AH343" s="17"/>
      <c r="AI343" s="17"/>
    </row>
    <row r="344" ht="18.75" customHeight="1">
      <c r="A344" s="14">
        <v>196.0</v>
      </c>
      <c r="B344" s="15"/>
      <c r="C344" s="16">
        <v>42574.0</v>
      </c>
      <c r="D344" s="17">
        <f t="array" ref="D344">IFS(AND(A344=A343, NOT(ISBLANK(E343))), E343, A344 &lt;&gt; A343, E344, A343=A344, D343)</f>
        <v>1</v>
      </c>
      <c r="E344" s="18"/>
      <c r="F344" s="18"/>
      <c r="G344" s="18"/>
      <c r="H344" s="19"/>
      <c r="I344" s="19">
        <v>1.18</v>
      </c>
      <c r="J344" s="19"/>
      <c r="K344" s="19"/>
      <c r="L344" s="19"/>
      <c r="M344" s="19"/>
      <c r="N344" s="19">
        <v>1.34</v>
      </c>
      <c r="O344" s="23">
        <f t="shared" si="47"/>
        <v>-0.16</v>
      </c>
      <c r="P344" s="17">
        <f t="shared" si="48"/>
        <v>1.26</v>
      </c>
      <c r="Q344" s="17"/>
      <c r="R344" s="24"/>
      <c r="U344" s="22" t="s">
        <v>33</v>
      </c>
      <c r="V344" s="18"/>
      <c r="W344" s="17"/>
      <c r="X344" s="17" t="s">
        <v>33</v>
      </c>
      <c r="Y344" s="17"/>
      <c r="Z344" s="17" t="s">
        <v>33</v>
      </c>
      <c r="AA344" s="17" t="s">
        <v>33</v>
      </c>
      <c r="AB344" s="17" t="s">
        <v>33</v>
      </c>
      <c r="AC344" s="17" t="s">
        <v>33</v>
      </c>
      <c r="AD344" s="17" t="s">
        <v>33</v>
      </c>
      <c r="AE344" s="17" t="s">
        <v>33</v>
      </c>
      <c r="AF344" s="20"/>
      <c r="AG344" s="17"/>
      <c r="AH344" s="17"/>
      <c r="AI344" s="17"/>
    </row>
    <row r="345" ht="18.75" customHeight="1">
      <c r="A345" s="14">
        <v>196.0</v>
      </c>
      <c r="B345" s="15"/>
      <c r="C345" s="16">
        <v>42575.0</v>
      </c>
      <c r="D345" s="17">
        <f t="array" ref="D345">IFS(AND(A345=A344, NOT(ISBLANK(E344))), E344, A345 &lt;&gt; A344, E345, A344=A345, D344)</f>
        <v>1</v>
      </c>
      <c r="E345" s="18"/>
      <c r="F345" s="18"/>
      <c r="G345" s="18"/>
      <c r="H345" s="19"/>
      <c r="I345" s="19">
        <v>1.31</v>
      </c>
      <c r="J345" s="19"/>
      <c r="K345" s="19"/>
      <c r="L345" s="19"/>
      <c r="M345" s="19"/>
      <c r="N345" s="19">
        <v>1.28</v>
      </c>
      <c r="O345" s="23">
        <f t="shared" si="47"/>
        <v>0.03</v>
      </c>
      <c r="P345" s="17">
        <f t="shared" si="48"/>
        <v>1.295</v>
      </c>
      <c r="Q345" s="17"/>
      <c r="R345" s="24"/>
      <c r="U345" s="22" t="s">
        <v>33</v>
      </c>
      <c r="V345" s="18"/>
      <c r="W345" s="17"/>
      <c r="X345" s="17" t="s">
        <v>33</v>
      </c>
      <c r="Y345" s="17"/>
      <c r="Z345" s="17" t="s">
        <v>33</v>
      </c>
      <c r="AA345" s="17" t="s">
        <v>33</v>
      </c>
      <c r="AB345" s="17" t="s">
        <v>33</v>
      </c>
      <c r="AC345" s="17" t="s">
        <v>33</v>
      </c>
      <c r="AD345" s="17" t="s">
        <v>33</v>
      </c>
      <c r="AE345" s="17" t="s">
        <v>33</v>
      </c>
      <c r="AF345" s="20"/>
      <c r="AG345" s="17"/>
      <c r="AH345" s="17"/>
      <c r="AI345" s="17"/>
    </row>
    <row r="346" ht="18.75" customHeight="1">
      <c r="A346" s="14">
        <v>196.0</v>
      </c>
      <c r="B346" s="15"/>
      <c r="C346" s="16">
        <v>42576.0</v>
      </c>
      <c r="D346" s="17">
        <f t="array" ref="D346">IFS(AND(A346=A345, NOT(ISBLANK(E345))), E345, A346 &lt;&gt; A345, E346, A345=A346, D345)</f>
        <v>1</v>
      </c>
      <c r="E346" s="18"/>
      <c r="F346" s="18"/>
      <c r="G346" s="18"/>
      <c r="H346" s="19"/>
      <c r="I346" s="19">
        <v>1.27</v>
      </c>
      <c r="J346" s="19"/>
      <c r="K346" s="19"/>
      <c r="L346" s="19"/>
      <c r="M346" s="19"/>
      <c r="N346" s="19">
        <v>1.26</v>
      </c>
      <c r="O346" s="23">
        <f t="shared" si="47"/>
        <v>0.01</v>
      </c>
      <c r="P346" s="17">
        <f t="shared" si="48"/>
        <v>1.265</v>
      </c>
      <c r="Q346" s="17"/>
      <c r="R346" s="24"/>
      <c r="U346" s="22" t="s">
        <v>33</v>
      </c>
      <c r="V346" s="18"/>
      <c r="W346" s="17"/>
      <c r="X346" s="17" t="s">
        <v>33</v>
      </c>
      <c r="Y346" s="17"/>
      <c r="Z346" s="17" t="s">
        <v>33</v>
      </c>
      <c r="AA346" s="17" t="s">
        <v>33</v>
      </c>
      <c r="AB346" s="17" t="s">
        <v>33</v>
      </c>
      <c r="AC346" s="17" t="s">
        <v>33</v>
      </c>
      <c r="AD346" s="17" t="s">
        <v>33</v>
      </c>
      <c r="AE346" s="17" t="s">
        <v>33</v>
      </c>
      <c r="AF346" s="20"/>
      <c r="AG346" s="17"/>
      <c r="AH346" s="17"/>
      <c r="AI346" s="17"/>
    </row>
    <row r="347" ht="18.75" customHeight="1">
      <c r="A347" s="14">
        <v>196.0</v>
      </c>
      <c r="B347" s="15"/>
      <c r="C347" s="16">
        <v>42576.0</v>
      </c>
      <c r="D347" s="17">
        <f t="array" ref="D347">IFS(AND(A347=A346, NOT(ISBLANK(E346))), E346, A347 &lt;&gt; A346, E347, A346=A347, D346)</f>
        <v>1</v>
      </c>
      <c r="E347" s="18"/>
      <c r="F347" s="18"/>
      <c r="G347" s="18"/>
      <c r="H347" s="19"/>
      <c r="I347" s="19">
        <v>1.45</v>
      </c>
      <c r="J347" s="19"/>
      <c r="K347" s="19"/>
      <c r="L347" s="19"/>
      <c r="M347" s="19"/>
      <c r="N347" s="19">
        <v>1.45</v>
      </c>
      <c r="O347" s="23">
        <f t="shared" si="47"/>
        <v>0</v>
      </c>
      <c r="P347" s="17">
        <f t="shared" si="48"/>
        <v>1.45</v>
      </c>
      <c r="Q347" s="17"/>
      <c r="R347" s="24"/>
      <c r="U347" s="22" t="s">
        <v>33</v>
      </c>
      <c r="V347" s="18"/>
      <c r="W347" s="17"/>
      <c r="X347" s="17" t="s">
        <v>33</v>
      </c>
      <c r="Y347" s="17"/>
      <c r="Z347" s="17" t="s">
        <v>33</v>
      </c>
      <c r="AA347" s="17" t="s">
        <v>33</v>
      </c>
      <c r="AB347" s="17" t="s">
        <v>33</v>
      </c>
      <c r="AC347" s="17" t="s">
        <v>33</v>
      </c>
      <c r="AD347" s="17" t="s">
        <v>33</v>
      </c>
      <c r="AE347" s="17" t="s">
        <v>33</v>
      </c>
      <c r="AF347" s="20"/>
      <c r="AG347" s="17"/>
      <c r="AH347" s="17"/>
      <c r="AI347" s="17"/>
    </row>
    <row r="348" ht="18.75" customHeight="1">
      <c r="A348" s="14">
        <v>196.0</v>
      </c>
      <c r="B348" s="15"/>
      <c r="C348" s="16">
        <v>42577.0</v>
      </c>
      <c r="D348" s="17">
        <f t="array" ref="D348">IFS(AND(A348=A347, NOT(ISBLANK(E347))), E347, A348 &lt;&gt; A347, E348, A347=A348, D347)</f>
        <v>1</v>
      </c>
      <c r="E348" s="18"/>
      <c r="F348" s="18"/>
      <c r="G348" s="18"/>
      <c r="H348" s="19"/>
      <c r="I348" s="19">
        <v>1.32</v>
      </c>
      <c r="J348" s="19"/>
      <c r="K348" s="19"/>
      <c r="L348" s="19"/>
      <c r="M348" s="19"/>
      <c r="N348" s="19">
        <v>1.34</v>
      </c>
      <c r="O348" s="23">
        <f t="shared" si="47"/>
        <v>-0.02</v>
      </c>
      <c r="P348" s="17">
        <f t="shared" si="48"/>
        <v>1.33</v>
      </c>
      <c r="Q348" s="17"/>
      <c r="R348" s="24"/>
      <c r="U348" s="22" t="s">
        <v>33</v>
      </c>
      <c r="V348" s="18"/>
      <c r="W348" s="17"/>
      <c r="X348" s="17" t="s">
        <v>33</v>
      </c>
      <c r="Y348" s="17"/>
      <c r="Z348" s="17" t="s">
        <v>33</v>
      </c>
      <c r="AA348" s="17" t="s">
        <v>33</v>
      </c>
      <c r="AB348" s="17" t="s">
        <v>33</v>
      </c>
      <c r="AC348" s="17" t="s">
        <v>33</v>
      </c>
      <c r="AD348" s="17" t="s">
        <v>33</v>
      </c>
      <c r="AE348" s="17" t="s">
        <v>33</v>
      </c>
      <c r="AF348" s="20"/>
      <c r="AG348" s="17"/>
      <c r="AH348" s="17"/>
      <c r="AI348" s="17"/>
    </row>
    <row r="349" ht="18.75" customHeight="1">
      <c r="A349" s="14">
        <v>200.0</v>
      </c>
      <c r="B349" s="15"/>
      <c r="C349" s="16">
        <v>42576.0</v>
      </c>
      <c r="D349" s="17">
        <f t="array" ref="D349">IFS(AND(A349=A348, NOT(ISBLANK(E348))), E348, A349 &lt;&gt; A348, E349, A348=A349, D348)</f>
        <v>0</v>
      </c>
      <c r="E349" s="18">
        <v>0.0</v>
      </c>
      <c r="F349" s="18"/>
      <c r="G349" s="18"/>
      <c r="H349" s="19"/>
      <c r="I349" s="19">
        <v>1.36</v>
      </c>
      <c r="J349" s="19"/>
      <c r="K349" s="19"/>
      <c r="L349" s="19"/>
      <c r="M349" s="19"/>
      <c r="N349" s="19">
        <v>1.23</v>
      </c>
      <c r="O349" s="23">
        <f t="shared" si="47"/>
        <v>0.13</v>
      </c>
      <c r="P349" s="17">
        <f t="shared" si="48"/>
        <v>1.295</v>
      </c>
      <c r="Q349" s="17">
        <v>0.133212</v>
      </c>
      <c r="R349" s="24">
        <v>1.42</v>
      </c>
      <c r="U349" s="22" t="s">
        <v>33</v>
      </c>
      <c r="V349" s="18">
        <v>0.0</v>
      </c>
      <c r="W349" s="17"/>
      <c r="X349" s="17" t="s">
        <v>33</v>
      </c>
      <c r="Y349" s="17"/>
      <c r="Z349" s="17" t="s">
        <v>33</v>
      </c>
      <c r="AA349" s="17" t="s">
        <v>33</v>
      </c>
      <c r="AB349" s="17" t="s">
        <v>33</v>
      </c>
      <c r="AC349" s="17" t="s">
        <v>33</v>
      </c>
      <c r="AD349" s="17" t="s">
        <v>33</v>
      </c>
      <c r="AE349" s="17" t="s">
        <v>33</v>
      </c>
      <c r="AF349" s="20"/>
      <c r="AG349" s="17"/>
      <c r="AH349" s="17"/>
      <c r="AI349" s="17"/>
    </row>
    <row r="350" ht="18.75" customHeight="1">
      <c r="A350" s="14">
        <v>200.0</v>
      </c>
      <c r="B350" s="15"/>
      <c r="C350" s="16">
        <v>42576.0</v>
      </c>
      <c r="D350" s="17">
        <f t="array" ref="D350">IFS(AND(A350=A349, NOT(ISBLANK(E349))), E349, A350 &lt;&gt; A349, E350, A349=A350, D349)</f>
        <v>0</v>
      </c>
      <c r="E350" s="18"/>
      <c r="F350" s="18"/>
      <c r="G350" s="18"/>
      <c r="H350" s="19"/>
      <c r="I350" s="19">
        <v>1.41</v>
      </c>
      <c r="J350" s="19"/>
      <c r="K350" s="19"/>
      <c r="L350" s="19"/>
      <c r="M350" s="19"/>
      <c r="N350" s="19">
        <v>1.42</v>
      </c>
      <c r="O350" s="23">
        <f t="shared" si="47"/>
        <v>-0.01</v>
      </c>
      <c r="P350" s="17">
        <f t="shared" si="48"/>
        <v>1.415</v>
      </c>
      <c r="Q350" s="17"/>
      <c r="R350" s="24"/>
      <c r="U350" s="22" t="s">
        <v>33</v>
      </c>
      <c r="V350" s="18"/>
      <c r="W350" s="17"/>
      <c r="X350" s="17" t="s">
        <v>33</v>
      </c>
      <c r="Y350" s="17"/>
      <c r="Z350" s="17" t="s">
        <v>33</v>
      </c>
      <c r="AA350" s="17" t="s">
        <v>33</v>
      </c>
      <c r="AB350" s="17" t="s">
        <v>33</v>
      </c>
      <c r="AC350" s="17" t="s">
        <v>33</v>
      </c>
      <c r="AD350" s="17" t="s">
        <v>33</v>
      </c>
      <c r="AE350" s="17" t="s">
        <v>33</v>
      </c>
      <c r="AF350" s="20"/>
      <c r="AG350" s="17"/>
      <c r="AH350" s="17"/>
      <c r="AI350" s="17"/>
    </row>
    <row r="351" ht="18.75" customHeight="1">
      <c r="A351" s="14">
        <v>200.0</v>
      </c>
      <c r="B351" s="15"/>
      <c r="C351" s="16">
        <v>42577.0</v>
      </c>
      <c r="D351" s="17">
        <f t="array" ref="D351">IFS(AND(A351=A350, NOT(ISBLANK(E350))), E350, A351 &lt;&gt; A350, E351, A350=A351, D350)</f>
        <v>0</v>
      </c>
      <c r="E351" s="18"/>
      <c r="F351" s="18"/>
      <c r="G351" s="18"/>
      <c r="H351" s="19"/>
      <c r="I351" s="19">
        <v>1.28</v>
      </c>
      <c r="J351" s="19"/>
      <c r="K351" s="19"/>
      <c r="L351" s="19"/>
      <c r="M351" s="19"/>
      <c r="N351" s="19" t="s">
        <v>34</v>
      </c>
      <c r="O351" s="23">
        <v>1.28</v>
      </c>
      <c r="P351" s="17" t="s">
        <v>33</v>
      </c>
      <c r="Q351" s="17"/>
      <c r="R351" s="24"/>
      <c r="U351" s="22" t="s">
        <v>33</v>
      </c>
      <c r="V351" s="18"/>
      <c r="W351" s="17"/>
      <c r="X351" s="17" t="s">
        <v>33</v>
      </c>
      <c r="Y351" s="17"/>
      <c r="Z351" s="17" t="s">
        <v>33</v>
      </c>
      <c r="AA351" s="17" t="s">
        <v>33</v>
      </c>
      <c r="AB351" s="17" t="s">
        <v>33</v>
      </c>
      <c r="AC351" s="17" t="s">
        <v>33</v>
      </c>
      <c r="AD351" s="17" t="s">
        <v>33</v>
      </c>
      <c r="AE351" s="17" t="s">
        <v>33</v>
      </c>
      <c r="AF351" s="20"/>
      <c r="AG351" s="17"/>
      <c r="AH351" s="17"/>
      <c r="AI351" s="17"/>
    </row>
    <row r="352" ht="18.75" customHeight="1">
      <c r="A352" s="14">
        <v>201.0</v>
      </c>
      <c r="B352" s="15"/>
      <c r="C352" s="16">
        <v>42576.0</v>
      </c>
      <c r="D352" s="17">
        <f t="array" ref="D352">IFS(AND(A352=A351, NOT(ISBLANK(E351))), E351, A352 &lt;&gt; A351, E352, A351=A352, D351)</f>
        <v>1</v>
      </c>
      <c r="E352" s="18">
        <v>1.0</v>
      </c>
      <c r="F352" s="18"/>
      <c r="G352" s="18"/>
      <c r="H352" s="19"/>
      <c r="I352" s="19">
        <v>1.42</v>
      </c>
      <c r="J352" s="19"/>
      <c r="K352" s="19"/>
      <c r="L352" s="19"/>
      <c r="M352" s="19"/>
      <c r="N352" s="19">
        <v>1.22</v>
      </c>
      <c r="O352" s="23">
        <f t="shared" ref="O352:O367" si="49">(I352-N352)</f>
        <v>0.2</v>
      </c>
      <c r="P352" s="17">
        <f t="shared" ref="P352:P367" si="50">(I352+N352)/2</f>
        <v>1.32</v>
      </c>
      <c r="Q352" s="17">
        <v>0.127433</v>
      </c>
      <c r="R352" s="24">
        <v>1.42</v>
      </c>
      <c r="U352" s="22" t="s">
        <v>33</v>
      </c>
      <c r="V352" s="18">
        <v>1.0</v>
      </c>
      <c r="W352" s="17"/>
      <c r="X352" s="17" t="s">
        <v>33</v>
      </c>
      <c r="Y352" s="17"/>
      <c r="Z352" s="17" t="s">
        <v>33</v>
      </c>
      <c r="AA352" s="17" t="s">
        <v>33</v>
      </c>
      <c r="AB352" s="17" t="s">
        <v>33</v>
      </c>
      <c r="AC352" s="17" t="s">
        <v>33</v>
      </c>
      <c r="AD352" s="17" t="s">
        <v>33</v>
      </c>
      <c r="AE352" s="17" t="s">
        <v>33</v>
      </c>
      <c r="AF352" s="20"/>
      <c r="AG352" s="17"/>
      <c r="AH352" s="17"/>
      <c r="AI352" s="17"/>
    </row>
    <row r="353" ht="18.75" customHeight="1">
      <c r="A353" s="14">
        <v>205.0</v>
      </c>
      <c r="B353" s="15"/>
      <c r="C353" s="16">
        <v>42578.0</v>
      </c>
      <c r="D353" s="17">
        <f t="array" ref="D353">IFS(AND(A353=A352, NOT(ISBLANK(E352))), E352, A353 &lt;&gt; A352, E353, A352=A353, D352)</f>
        <v>0</v>
      </c>
      <c r="E353" s="18">
        <v>0.0</v>
      </c>
      <c r="F353" s="18"/>
      <c r="G353" s="18"/>
      <c r="H353" s="19"/>
      <c r="I353" s="19">
        <v>1.31</v>
      </c>
      <c r="J353" s="19"/>
      <c r="K353" s="19"/>
      <c r="L353" s="19"/>
      <c r="M353" s="19"/>
      <c r="N353" s="19">
        <v>1.26</v>
      </c>
      <c r="O353" s="23">
        <f t="shared" si="49"/>
        <v>0.05</v>
      </c>
      <c r="P353" s="17">
        <f t="shared" si="50"/>
        <v>1.285</v>
      </c>
      <c r="Q353" s="17">
        <v>0.160677</v>
      </c>
      <c r="R353" s="24">
        <v>1.31</v>
      </c>
      <c r="U353" s="22" t="s">
        <v>33</v>
      </c>
      <c r="V353" s="18">
        <v>0.0</v>
      </c>
      <c r="W353" s="17"/>
      <c r="X353" s="17" t="s">
        <v>33</v>
      </c>
      <c r="Y353" s="17"/>
      <c r="Z353" s="17" t="s">
        <v>33</v>
      </c>
      <c r="AA353" s="17" t="s">
        <v>33</v>
      </c>
      <c r="AB353" s="17" t="s">
        <v>33</v>
      </c>
      <c r="AC353" s="17" t="s">
        <v>33</v>
      </c>
      <c r="AD353" s="17" t="s">
        <v>33</v>
      </c>
      <c r="AE353" s="17" t="s">
        <v>33</v>
      </c>
      <c r="AF353" s="20"/>
      <c r="AG353" s="17"/>
      <c r="AH353" s="17"/>
      <c r="AI353" s="17"/>
    </row>
    <row r="354" ht="18.75" customHeight="1">
      <c r="A354" s="14">
        <v>205.0</v>
      </c>
      <c r="B354" s="15"/>
      <c r="C354" s="16">
        <v>42578.0</v>
      </c>
      <c r="D354" s="17">
        <f t="array" ref="D354">IFS(AND(A354=A353, NOT(ISBLANK(E353))), E353, A354 &lt;&gt; A353, E354, A353=A354, D353)</f>
        <v>0</v>
      </c>
      <c r="E354" s="18"/>
      <c r="F354" s="18"/>
      <c r="G354" s="18"/>
      <c r="H354" s="19"/>
      <c r="I354" s="19">
        <v>1.24</v>
      </c>
      <c r="J354" s="19"/>
      <c r="K354" s="19"/>
      <c r="L354" s="19"/>
      <c r="M354" s="19"/>
      <c r="N354" s="19">
        <v>1.26</v>
      </c>
      <c r="O354" s="23">
        <f t="shared" si="49"/>
        <v>-0.02</v>
      </c>
      <c r="P354" s="17">
        <f t="shared" si="50"/>
        <v>1.25</v>
      </c>
      <c r="Q354" s="17"/>
      <c r="R354" s="24"/>
      <c r="U354" s="22" t="s">
        <v>33</v>
      </c>
      <c r="V354" s="18"/>
      <c r="W354" s="17"/>
      <c r="X354" s="17" t="s">
        <v>33</v>
      </c>
      <c r="Y354" s="17"/>
      <c r="Z354" s="17" t="s">
        <v>33</v>
      </c>
      <c r="AA354" s="17" t="s">
        <v>33</v>
      </c>
      <c r="AB354" s="17" t="s">
        <v>33</v>
      </c>
      <c r="AC354" s="17" t="s">
        <v>33</v>
      </c>
      <c r="AD354" s="17" t="s">
        <v>33</v>
      </c>
      <c r="AE354" s="17" t="s">
        <v>33</v>
      </c>
      <c r="AF354" s="20"/>
      <c r="AG354" s="17"/>
      <c r="AH354" s="17"/>
      <c r="AI354" s="17"/>
    </row>
    <row r="355" ht="18.75" customHeight="1">
      <c r="A355" s="14">
        <v>206.0</v>
      </c>
      <c r="B355" s="15"/>
      <c r="C355" s="16">
        <v>42579.0</v>
      </c>
      <c r="D355" s="17">
        <f t="array" ref="D355">IFS(AND(A355=A354, NOT(ISBLANK(E354))), E354, A355 &lt;&gt; A354, E355, A354=A355, D354)</f>
        <v>1</v>
      </c>
      <c r="E355" s="18">
        <v>1.0</v>
      </c>
      <c r="F355" s="18"/>
      <c r="G355" s="18"/>
      <c r="H355" s="19"/>
      <c r="I355" s="19">
        <v>1.43</v>
      </c>
      <c r="J355" s="19"/>
      <c r="K355" s="19"/>
      <c r="L355" s="19"/>
      <c r="M355" s="19"/>
      <c r="N355" s="19">
        <v>1.37</v>
      </c>
      <c r="O355" s="23">
        <f t="shared" si="49"/>
        <v>0.06</v>
      </c>
      <c r="P355" s="17">
        <f t="shared" si="50"/>
        <v>1.4</v>
      </c>
      <c r="Q355" s="17">
        <v>0.0847426</v>
      </c>
      <c r="R355" s="24">
        <v>1.52</v>
      </c>
      <c r="U355" s="22" t="s">
        <v>33</v>
      </c>
      <c r="V355" s="18">
        <v>1.0</v>
      </c>
      <c r="W355" s="17"/>
      <c r="X355" s="17" t="s">
        <v>33</v>
      </c>
      <c r="Y355" s="17"/>
      <c r="Z355" s="17" t="s">
        <v>33</v>
      </c>
      <c r="AA355" s="17" t="s">
        <v>33</v>
      </c>
      <c r="AB355" s="17" t="s">
        <v>33</v>
      </c>
      <c r="AC355" s="17" t="s">
        <v>33</v>
      </c>
      <c r="AD355" s="17" t="s">
        <v>33</v>
      </c>
      <c r="AE355" s="17" t="s">
        <v>33</v>
      </c>
      <c r="AF355" s="20"/>
      <c r="AG355" s="17"/>
      <c r="AH355" s="17"/>
      <c r="AI355" s="17"/>
    </row>
    <row r="356" ht="18.75" customHeight="1">
      <c r="A356" s="14">
        <v>206.0</v>
      </c>
      <c r="B356" s="15"/>
      <c r="C356" s="16">
        <v>42580.0</v>
      </c>
      <c r="D356" s="17">
        <f t="array" ref="D356">IFS(AND(A356=A355, NOT(ISBLANK(E355))), E355, A356 &lt;&gt; A355, E356, A355=A356, D355)</f>
        <v>1</v>
      </c>
      <c r="E356" s="18"/>
      <c r="F356" s="18"/>
      <c r="G356" s="18"/>
      <c r="H356" s="19"/>
      <c r="I356" s="19">
        <v>1.52</v>
      </c>
      <c r="J356" s="19"/>
      <c r="K356" s="19"/>
      <c r="L356" s="19"/>
      <c r="M356" s="19"/>
      <c r="N356" s="19">
        <v>1.49</v>
      </c>
      <c r="O356" s="23">
        <f t="shared" si="49"/>
        <v>0.03</v>
      </c>
      <c r="P356" s="17">
        <f t="shared" si="50"/>
        <v>1.505</v>
      </c>
      <c r="Q356" s="17"/>
      <c r="R356" s="24"/>
      <c r="U356" s="22" t="s">
        <v>33</v>
      </c>
      <c r="V356" s="18"/>
      <c r="W356" s="17"/>
      <c r="X356" s="17" t="s">
        <v>33</v>
      </c>
      <c r="Y356" s="17"/>
      <c r="Z356" s="17" t="s">
        <v>33</v>
      </c>
      <c r="AA356" s="17" t="s">
        <v>33</v>
      </c>
      <c r="AB356" s="17" t="s">
        <v>33</v>
      </c>
      <c r="AC356" s="17" t="s">
        <v>33</v>
      </c>
      <c r="AD356" s="17" t="s">
        <v>33</v>
      </c>
      <c r="AE356" s="17" t="s">
        <v>33</v>
      </c>
      <c r="AF356" s="20"/>
      <c r="AG356" s="17"/>
      <c r="AH356" s="17"/>
      <c r="AI356" s="17"/>
    </row>
    <row r="357" ht="18.75" customHeight="1">
      <c r="A357" s="14">
        <v>206.0</v>
      </c>
      <c r="B357" s="15"/>
      <c r="C357" s="16">
        <v>42580.0</v>
      </c>
      <c r="D357" s="17">
        <f t="array" ref="D357">IFS(AND(A357=A356, NOT(ISBLANK(E356))), E356, A357 &lt;&gt; A356, E357, A356=A357, D356)</f>
        <v>1</v>
      </c>
      <c r="E357" s="18"/>
      <c r="F357" s="18"/>
      <c r="G357" s="18"/>
      <c r="H357" s="19"/>
      <c r="I357" s="19">
        <v>1.47</v>
      </c>
      <c r="J357" s="19"/>
      <c r="K357" s="19"/>
      <c r="L357" s="19"/>
      <c r="M357" s="19"/>
      <c r="N357" s="19">
        <v>1.46</v>
      </c>
      <c r="O357" s="23">
        <f t="shared" si="49"/>
        <v>0.01</v>
      </c>
      <c r="P357" s="17">
        <f t="shared" si="50"/>
        <v>1.465</v>
      </c>
      <c r="Q357" s="17"/>
      <c r="R357" s="24"/>
      <c r="U357" s="22" t="s">
        <v>33</v>
      </c>
      <c r="V357" s="18"/>
      <c r="W357" s="17"/>
      <c r="X357" s="17" t="s">
        <v>33</v>
      </c>
      <c r="Y357" s="17"/>
      <c r="Z357" s="17" t="s">
        <v>33</v>
      </c>
      <c r="AA357" s="17" t="s">
        <v>33</v>
      </c>
      <c r="AB357" s="17" t="s">
        <v>33</v>
      </c>
      <c r="AC357" s="17" t="s">
        <v>33</v>
      </c>
      <c r="AD357" s="17" t="s">
        <v>33</v>
      </c>
      <c r="AE357" s="17" t="s">
        <v>33</v>
      </c>
      <c r="AF357" s="20"/>
      <c r="AG357" s="17"/>
      <c r="AH357" s="17"/>
      <c r="AI357" s="17"/>
    </row>
    <row r="358" ht="18.75" customHeight="1">
      <c r="A358" s="14">
        <v>206.0</v>
      </c>
      <c r="B358" s="15"/>
      <c r="C358" s="16">
        <v>42583.0</v>
      </c>
      <c r="D358" s="17">
        <f t="array" ref="D358">IFS(AND(A358=A357, NOT(ISBLANK(E357))), E357, A358 &lt;&gt; A357, E358, A357=A358, D357)</f>
        <v>1</v>
      </c>
      <c r="E358" s="18"/>
      <c r="F358" s="18"/>
      <c r="G358" s="18"/>
      <c r="H358" s="19"/>
      <c r="I358" s="19">
        <v>1.47</v>
      </c>
      <c r="J358" s="19"/>
      <c r="K358" s="19"/>
      <c r="L358" s="19"/>
      <c r="M358" s="19"/>
      <c r="N358" s="19">
        <v>1.47</v>
      </c>
      <c r="O358" s="23">
        <f t="shared" si="49"/>
        <v>0</v>
      </c>
      <c r="P358" s="17">
        <f t="shared" si="50"/>
        <v>1.47</v>
      </c>
      <c r="Q358" s="17"/>
      <c r="R358" s="24"/>
      <c r="U358" s="22" t="s">
        <v>33</v>
      </c>
      <c r="V358" s="18"/>
      <c r="W358" s="17"/>
      <c r="X358" s="17" t="s">
        <v>33</v>
      </c>
      <c r="Y358" s="17"/>
      <c r="Z358" s="17" t="s">
        <v>33</v>
      </c>
      <c r="AA358" s="17" t="s">
        <v>33</v>
      </c>
      <c r="AB358" s="17" t="s">
        <v>33</v>
      </c>
      <c r="AC358" s="17" t="s">
        <v>33</v>
      </c>
      <c r="AD358" s="17" t="s">
        <v>33</v>
      </c>
      <c r="AE358" s="17" t="s">
        <v>33</v>
      </c>
      <c r="AF358" s="20"/>
      <c r="AG358" s="17"/>
      <c r="AH358" s="17"/>
      <c r="AI358" s="17"/>
    </row>
    <row r="359" ht="18.75" customHeight="1">
      <c r="A359" s="14">
        <v>206.0</v>
      </c>
      <c r="B359" s="15"/>
      <c r="C359" s="16">
        <v>42586.0</v>
      </c>
      <c r="D359" s="17">
        <f t="array" ref="D359">IFS(AND(A359=A358, NOT(ISBLANK(E358))), E358, A359 &lt;&gt; A358, E359, A358=A359, D358)</f>
        <v>1</v>
      </c>
      <c r="E359" s="18"/>
      <c r="F359" s="18"/>
      <c r="G359" s="18"/>
      <c r="H359" s="19"/>
      <c r="I359" s="19">
        <v>1.51</v>
      </c>
      <c r="J359" s="19"/>
      <c r="K359" s="19"/>
      <c r="L359" s="19"/>
      <c r="M359" s="19"/>
      <c r="N359" s="19">
        <v>1.48</v>
      </c>
      <c r="O359" s="23">
        <f t="shared" si="49"/>
        <v>0.03</v>
      </c>
      <c r="P359" s="17">
        <f t="shared" si="50"/>
        <v>1.495</v>
      </c>
      <c r="Q359" s="17"/>
      <c r="R359" s="24"/>
      <c r="U359" s="22" t="s">
        <v>33</v>
      </c>
      <c r="V359" s="18"/>
      <c r="W359" s="17"/>
      <c r="X359" s="17" t="s">
        <v>33</v>
      </c>
      <c r="Y359" s="17"/>
      <c r="Z359" s="17" t="s">
        <v>33</v>
      </c>
      <c r="AA359" s="17" t="s">
        <v>33</v>
      </c>
      <c r="AB359" s="17" t="s">
        <v>33</v>
      </c>
      <c r="AC359" s="17" t="s">
        <v>33</v>
      </c>
      <c r="AD359" s="17" t="s">
        <v>33</v>
      </c>
      <c r="AE359" s="17" t="s">
        <v>33</v>
      </c>
      <c r="AF359" s="20"/>
      <c r="AG359" s="17"/>
      <c r="AH359" s="17"/>
      <c r="AI359" s="17"/>
    </row>
    <row r="360" ht="18.75" customHeight="1">
      <c r="A360" s="14">
        <v>206.0</v>
      </c>
      <c r="B360" s="15"/>
      <c r="C360" s="16">
        <v>42587.0</v>
      </c>
      <c r="D360" s="17">
        <f t="array" ref="D360">IFS(AND(A360=A359, NOT(ISBLANK(E359))), E359, A360 &lt;&gt; A359, E360, A359=A360, D359)</f>
        <v>1</v>
      </c>
      <c r="E360" s="18"/>
      <c r="F360" s="18"/>
      <c r="G360" s="18"/>
      <c r="H360" s="19"/>
      <c r="I360" s="19">
        <v>1.45</v>
      </c>
      <c r="J360" s="19"/>
      <c r="K360" s="19"/>
      <c r="L360" s="19"/>
      <c r="M360" s="19"/>
      <c r="N360" s="19">
        <v>1.45</v>
      </c>
      <c r="O360" s="23">
        <f t="shared" si="49"/>
        <v>0</v>
      </c>
      <c r="P360" s="17">
        <f t="shared" si="50"/>
        <v>1.45</v>
      </c>
      <c r="Q360" s="17"/>
      <c r="R360" s="24"/>
      <c r="U360" s="22" t="s">
        <v>33</v>
      </c>
      <c r="V360" s="18"/>
      <c r="W360" s="17"/>
      <c r="X360" s="17" t="s">
        <v>33</v>
      </c>
      <c r="Y360" s="17"/>
      <c r="Z360" s="17" t="s">
        <v>33</v>
      </c>
      <c r="AA360" s="17" t="s">
        <v>33</v>
      </c>
      <c r="AB360" s="17" t="s">
        <v>33</v>
      </c>
      <c r="AC360" s="17" t="s">
        <v>33</v>
      </c>
      <c r="AD360" s="17" t="s">
        <v>33</v>
      </c>
      <c r="AE360" s="17" t="s">
        <v>33</v>
      </c>
      <c r="AF360" s="20"/>
      <c r="AG360" s="17"/>
      <c r="AH360" s="17"/>
      <c r="AI360" s="17"/>
    </row>
    <row r="361" ht="18.75" customHeight="1">
      <c r="A361" s="14">
        <v>208.0</v>
      </c>
      <c r="B361" s="15"/>
      <c r="C361" s="16">
        <v>42586.48263888889</v>
      </c>
      <c r="D361" s="17">
        <f t="array" ref="D361">IFS(AND(A361=A360, NOT(ISBLANK(E360))), E360, A361 &lt;&gt; A360, E361, A360=A361, D360)</f>
        <v>1</v>
      </c>
      <c r="E361" s="18">
        <v>1.0</v>
      </c>
      <c r="F361" s="18"/>
      <c r="G361" s="18"/>
      <c r="H361" s="19"/>
      <c r="I361" s="19">
        <v>1.36</v>
      </c>
      <c r="J361" s="19"/>
      <c r="K361" s="19"/>
      <c r="L361" s="19"/>
      <c r="M361" s="19"/>
      <c r="N361" s="19">
        <v>1.39</v>
      </c>
      <c r="O361" s="23">
        <f t="shared" si="49"/>
        <v>-0.03</v>
      </c>
      <c r="P361" s="17">
        <f t="shared" si="50"/>
        <v>1.375</v>
      </c>
      <c r="Q361" s="17">
        <v>0.113692</v>
      </c>
      <c r="R361" s="24">
        <v>1.39</v>
      </c>
      <c r="S361" s="21">
        <v>25.0</v>
      </c>
      <c r="U361" s="22" t="s">
        <v>33</v>
      </c>
      <c r="V361" s="18">
        <v>1.0</v>
      </c>
      <c r="W361" s="17" t="s">
        <v>33</v>
      </c>
      <c r="X361" s="18">
        <v>10.0</v>
      </c>
      <c r="Y361" s="17" t="s">
        <v>36</v>
      </c>
      <c r="Z361" s="17" t="s">
        <v>33</v>
      </c>
      <c r="AA361" s="17" t="s">
        <v>33</v>
      </c>
      <c r="AB361" s="18">
        <v>4.0</v>
      </c>
      <c r="AC361" s="17">
        <v>39.0</v>
      </c>
      <c r="AD361" s="18">
        <v>10.0</v>
      </c>
      <c r="AE361" s="17">
        <v>46.0</v>
      </c>
      <c r="AF361" s="20">
        <v>10.0</v>
      </c>
      <c r="AG361" s="17" t="s">
        <v>33</v>
      </c>
      <c r="AH361" s="17" t="s">
        <v>33</v>
      </c>
      <c r="AI361" s="17"/>
    </row>
    <row r="362" ht="18.75" customHeight="1">
      <c r="A362" s="14">
        <v>208.0</v>
      </c>
      <c r="B362" s="15"/>
      <c r="C362" s="16">
        <v>42587.384722222225</v>
      </c>
      <c r="D362" s="17">
        <f t="array" ref="D362">IFS(AND(A362=A361, NOT(ISBLANK(E361))), E361, A362 &lt;&gt; A361, E362, A361=A362, D361)</f>
        <v>1</v>
      </c>
      <c r="E362" s="18">
        <v>0.0</v>
      </c>
      <c r="F362" s="18"/>
      <c r="G362" s="18"/>
      <c r="H362" s="19"/>
      <c r="I362" s="19">
        <v>1.36</v>
      </c>
      <c r="J362" s="19"/>
      <c r="K362" s="19"/>
      <c r="L362" s="19"/>
      <c r="M362" s="19"/>
      <c r="N362" s="19">
        <v>1.37</v>
      </c>
      <c r="O362" s="23">
        <f t="shared" si="49"/>
        <v>-0.01</v>
      </c>
      <c r="P362" s="17">
        <f t="shared" si="50"/>
        <v>1.365</v>
      </c>
      <c r="Q362" s="17"/>
      <c r="R362" s="24"/>
      <c r="U362" s="22" t="s">
        <v>33</v>
      </c>
      <c r="V362" s="18">
        <v>0.0</v>
      </c>
      <c r="W362" s="17"/>
      <c r="X362" s="18">
        <v>2.0</v>
      </c>
      <c r="Y362" s="17" t="s">
        <v>36</v>
      </c>
      <c r="Z362" s="17" t="s">
        <v>33</v>
      </c>
      <c r="AA362" s="17" t="s">
        <v>33</v>
      </c>
      <c r="AB362" s="18">
        <v>2.0</v>
      </c>
      <c r="AC362" s="17">
        <v>39.0</v>
      </c>
      <c r="AD362" s="18">
        <v>2.0</v>
      </c>
      <c r="AE362" s="17">
        <v>46.0</v>
      </c>
      <c r="AF362" s="20"/>
      <c r="AG362" s="17" t="s">
        <v>33</v>
      </c>
      <c r="AH362" s="17" t="s">
        <v>33</v>
      </c>
      <c r="AI362" s="17"/>
    </row>
    <row r="363" ht="18.75" customHeight="1">
      <c r="A363" s="14">
        <v>208.0</v>
      </c>
      <c r="B363" s="15"/>
      <c r="C363" s="16">
        <v>42587.59722222222</v>
      </c>
      <c r="D363" s="17">
        <f t="array" ref="D363">IFS(AND(A363=A362, NOT(ISBLANK(E362))), E362, A363 &lt;&gt; A362, E363, A362=A363, D362)</f>
        <v>0</v>
      </c>
      <c r="E363" s="18">
        <v>0.0</v>
      </c>
      <c r="F363" s="18"/>
      <c r="G363" s="18"/>
      <c r="H363" s="19"/>
      <c r="I363" s="19">
        <v>1.39</v>
      </c>
      <c r="J363" s="19"/>
      <c r="K363" s="19"/>
      <c r="L363" s="19"/>
      <c r="M363" s="19"/>
      <c r="N363" s="19">
        <v>1.33</v>
      </c>
      <c r="O363" s="23">
        <f t="shared" si="49"/>
        <v>0.06</v>
      </c>
      <c r="P363" s="17">
        <f t="shared" si="50"/>
        <v>1.36</v>
      </c>
      <c r="Q363" s="17"/>
      <c r="R363" s="24"/>
      <c r="U363" s="22" t="s">
        <v>33</v>
      </c>
      <c r="V363" s="18">
        <v>0.0</v>
      </c>
      <c r="W363" s="17"/>
      <c r="X363" s="18">
        <v>1.0</v>
      </c>
      <c r="Y363" s="17" t="s">
        <v>36</v>
      </c>
      <c r="Z363" s="17" t="s">
        <v>33</v>
      </c>
      <c r="AA363" s="17" t="s">
        <v>33</v>
      </c>
      <c r="AB363" s="18">
        <v>1.0</v>
      </c>
      <c r="AC363" s="17">
        <v>39.0</v>
      </c>
      <c r="AD363" s="18">
        <v>1.0</v>
      </c>
      <c r="AE363" s="17">
        <v>46.0</v>
      </c>
      <c r="AF363" s="20"/>
      <c r="AG363" s="17" t="s">
        <v>33</v>
      </c>
      <c r="AH363" s="17" t="s">
        <v>33</v>
      </c>
      <c r="AI363" s="17"/>
    </row>
    <row r="364" ht="18.75" customHeight="1">
      <c r="A364" s="14">
        <v>208.0</v>
      </c>
      <c r="B364" s="15"/>
      <c r="C364" s="16">
        <v>42588.478472222225</v>
      </c>
      <c r="D364" s="17">
        <f t="array" ref="D364">IFS(AND(A364=A363, NOT(ISBLANK(E363))), E363, A364 &lt;&gt; A363, E364, A363=A364, D363)</f>
        <v>0</v>
      </c>
      <c r="E364" s="18">
        <v>1.0</v>
      </c>
      <c r="F364" s="18"/>
      <c r="G364" s="18"/>
      <c r="H364" s="19"/>
      <c r="I364" s="19">
        <v>1.31</v>
      </c>
      <c r="J364" s="19"/>
      <c r="K364" s="19"/>
      <c r="L364" s="19"/>
      <c r="M364" s="19"/>
      <c r="N364" s="19">
        <v>1.28</v>
      </c>
      <c r="O364" s="23">
        <f t="shared" si="49"/>
        <v>0.03</v>
      </c>
      <c r="P364" s="17">
        <f t="shared" si="50"/>
        <v>1.295</v>
      </c>
      <c r="Q364" s="17"/>
      <c r="R364" s="24"/>
      <c r="U364" s="22" t="s">
        <v>33</v>
      </c>
      <c r="V364" s="18">
        <v>1.0</v>
      </c>
      <c r="W364" s="17"/>
      <c r="X364" s="18">
        <v>1.0</v>
      </c>
      <c r="Y364" s="17" t="s">
        <v>36</v>
      </c>
      <c r="Z364" s="17" t="s">
        <v>33</v>
      </c>
      <c r="AA364" s="17" t="s">
        <v>33</v>
      </c>
      <c r="AB364" s="18">
        <v>1.0</v>
      </c>
      <c r="AC364" s="17">
        <v>39.0</v>
      </c>
      <c r="AD364" s="18">
        <v>1.0</v>
      </c>
      <c r="AE364" s="17">
        <v>46.0</v>
      </c>
      <c r="AF364" s="20"/>
      <c r="AG364" s="17" t="s">
        <v>33</v>
      </c>
      <c r="AH364" s="17" t="s">
        <v>33</v>
      </c>
      <c r="AI364" s="17"/>
    </row>
    <row r="365" ht="18.75" customHeight="1">
      <c r="A365" s="14">
        <v>208.0</v>
      </c>
      <c r="B365" s="15"/>
      <c r="C365" s="16">
        <v>42589.85902777778</v>
      </c>
      <c r="D365" s="17">
        <f t="array" ref="D365">IFS(AND(A365=A364, NOT(ISBLANK(E364))), E364, A365 &lt;&gt; A364, E365, A364=A365, D364)</f>
        <v>1</v>
      </c>
      <c r="E365" s="18">
        <v>1.0</v>
      </c>
      <c r="F365" s="18"/>
      <c r="G365" s="18"/>
      <c r="H365" s="19"/>
      <c r="I365" s="19">
        <v>1.2</v>
      </c>
      <c r="J365" s="19"/>
      <c r="K365" s="19"/>
      <c r="L365" s="19"/>
      <c r="M365" s="19"/>
      <c r="N365" s="19">
        <v>1.2</v>
      </c>
      <c r="O365" s="23">
        <f t="shared" si="49"/>
        <v>0</v>
      </c>
      <c r="P365" s="17">
        <f t="shared" si="50"/>
        <v>1.2</v>
      </c>
      <c r="Q365" s="17"/>
      <c r="R365" s="24"/>
      <c r="U365" s="22" t="s">
        <v>33</v>
      </c>
      <c r="V365" s="18">
        <v>1.0</v>
      </c>
      <c r="W365" s="17"/>
      <c r="X365" s="18">
        <v>5.0</v>
      </c>
      <c r="Y365" s="17" t="s">
        <v>36</v>
      </c>
      <c r="Z365" s="17" t="s">
        <v>33</v>
      </c>
      <c r="AA365" s="17" t="s">
        <v>33</v>
      </c>
      <c r="AB365" s="18">
        <v>0.0</v>
      </c>
      <c r="AC365" s="17">
        <v>39.0</v>
      </c>
      <c r="AD365" s="18">
        <v>5.0</v>
      </c>
      <c r="AE365" s="17">
        <v>46.0</v>
      </c>
      <c r="AF365" s="20"/>
      <c r="AG365" s="17" t="s">
        <v>33</v>
      </c>
      <c r="AH365" s="17" t="s">
        <v>33</v>
      </c>
      <c r="AI365" s="17"/>
    </row>
    <row r="366" ht="18.75" customHeight="1">
      <c r="A366" s="14">
        <v>208.0</v>
      </c>
      <c r="B366" s="15"/>
      <c r="C366" s="16">
        <v>42590.447222222225</v>
      </c>
      <c r="D366" s="17">
        <f t="array" ref="D366">IFS(AND(A366=A365, NOT(ISBLANK(E365))), E365, A366 &lt;&gt; A365, E366, A365=A366, D365)</f>
        <v>1</v>
      </c>
      <c r="E366" s="18">
        <v>1.0</v>
      </c>
      <c r="F366" s="18"/>
      <c r="G366" s="18"/>
      <c r="H366" s="19"/>
      <c r="I366" s="19">
        <v>1.33</v>
      </c>
      <c r="J366" s="19"/>
      <c r="K366" s="19"/>
      <c r="L366" s="19"/>
      <c r="M366" s="19"/>
      <c r="N366" s="19">
        <v>1.38</v>
      </c>
      <c r="O366" s="23">
        <f t="shared" si="49"/>
        <v>-0.05</v>
      </c>
      <c r="P366" s="17">
        <f t="shared" si="50"/>
        <v>1.355</v>
      </c>
      <c r="Q366" s="17"/>
      <c r="R366" s="24"/>
      <c r="U366" s="22" t="s">
        <v>33</v>
      </c>
      <c r="V366" s="18">
        <v>1.0</v>
      </c>
      <c r="W366" s="17"/>
      <c r="X366" s="18">
        <v>7.0</v>
      </c>
      <c r="Y366" s="17" t="s">
        <v>36</v>
      </c>
      <c r="Z366" s="17" t="s">
        <v>33</v>
      </c>
      <c r="AA366" s="17" t="s">
        <v>33</v>
      </c>
      <c r="AB366" s="18">
        <v>2.0</v>
      </c>
      <c r="AC366" s="17">
        <v>39.0</v>
      </c>
      <c r="AD366" s="18">
        <v>7.0</v>
      </c>
      <c r="AE366" s="17">
        <v>46.0</v>
      </c>
      <c r="AF366" s="20"/>
      <c r="AG366" s="17" t="s">
        <v>33</v>
      </c>
      <c r="AH366" s="17" t="s">
        <v>33</v>
      </c>
      <c r="AI366" s="17"/>
    </row>
    <row r="367" ht="18.75" customHeight="1">
      <c r="A367" s="14">
        <v>208.0</v>
      </c>
      <c r="B367" s="15"/>
      <c r="C367" s="16">
        <v>42590.629166666666</v>
      </c>
      <c r="D367" s="17">
        <f t="array" ref="D367">IFS(AND(A367=A366, NOT(ISBLANK(E366))), E366, A367 &lt;&gt; A366, E367, A366=A367, D366)</f>
        <v>1</v>
      </c>
      <c r="E367" s="18">
        <v>1.0</v>
      </c>
      <c r="F367" s="18"/>
      <c r="G367" s="18"/>
      <c r="H367" s="19"/>
      <c r="I367" s="19">
        <v>1.32</v>
      </c>
      <c r="J367" s="19"/>
      <c r="K367" s="19"/>
      <c r="L367" s="19"/>
      <c r="M367" s="19"/>
      <c r="N367" s="19">
        <v>1.3</v>
      </c>
      <c r="O367" s="23">
        <f t="shared" si="49"/>
        <v>0.02</v>
      </c>
      <c r="P367" s="17">
        <f t="shared" si="50"/>
        <v>1.31</v>
      </c>
      <c r="Q367" s="17"/>
      <c r="R367" s="24"/>
      <c r="U367" s="22" t="s">
        <v>33</v>
      </c>
      <c r="V367" s="18">
        <v>1.0</v>
      </c>
      <c r="W367" s="17"/>
      <c r="X367" s="18">
        <v>6.0</v>
      </c>
      <c r="Y367" s="17" t="s">
        <v>36</v>
      </c>
      <c r="Z367" s="17" t="s">
        <v>33</v>
      </c>
      <c r="AA367" s="17" t="s">
        <v>33</v>
      </c>
      <c r="AB367" s="18">
        <v>1.0</v>
      </c>
      <c r="AC367" s="17">
        <v>39.0</v>
      </c>
      <c r="AD367" s="18">
        <v>6.0</v>
      </c>
      <c r="AE367" s="17">
        <v>46.0</v>
      </c>
      <c r="AF367" s="20"/>
      <c r="AG367" s="17" t="s">
        <v>33</v>
      </c>
      <c r="AH367" s="17" t="s">
        <v>33</v>
      </c>
      <c r="AI367" s="17"/>
    </row>
    <row r="368" ht="18.75" customHeight="1">
      <c r="A368" s="14">
        <v>215.0</v>
      </c>
      <c r="B368" s="15"/>
      <c r="C368" s="16">
        <v>42587.0</v>
      </c>
      <c r="D368" s="17">
        <f t="array" ref="D368">IFS(AND(A368=A367, NOT(ISBLANK(E367))), E367, A368 &lt;&gt; A367, E368, A367=A368, D367)</f>
        <v>0</v>
      </c>
      <c r="E368" s="18">
        <v>0.0</v>
      </c>
      <c r="F368" s="18"/>
      <c r="G368" s="18"/>
      <c r="H368" s="19"/>
      <c r="I368" s="19" t="s">
        <v>33</v>
      </c>
      <c r="J368" s="19"/>
      <c r="K368" s="19"/>
      <c r="L368" s="19"/>
      <c r="M368" s="19"/>
      <c r="N368" s="19" t="s">
        <v>33</v>
      </c>
      <c r="O368" s="23" t="s">
        <v>33</v>
      </c>
      <c r="P368" s="17" t="s">
        <v>33</v>
      </c>
      <c r="Q368" s="17">
        <v>0.111503</v>
      </c>
      <c r="R368" s="24" t="s">
        <v>33</v>
      </c>
      <c r="S368" s="21">
        <v>22.0</v>
      </c>
      <c r="U368" s="22" t="s">
        <v>33</v>
      </c>
      <c r="V368" s="18">
        <v>0.0</v>
      </c>
      <c r="W368" s="17">
        <v>0.0</v>
      </c>
      <c r="X368" s="18">
        <v>4.0</v>
      </c>
      <c r="Y368" s="17"/>
      <c r="Z368" s="17" t="s">
        <v>33</v>
      </c>
      <c r="AA368" s="17" t="s">
        <v>33</v>
      </c>
      <c r="AB368" s="18">
        <v>4.0</v>
      </c>
      <c r="AC368" s="17">
        <v>39.0</v>
      </c>
      <c r="AD368" s="18">
        <v>4.0</v>
      </c>
      <c r="AE368" s="17">
        <v>46.0</v>
      </c>
      <c r="AF368" s="20">
        <v>4.0</v>
      </c>
      <c r="AG368" s="17" t="s">
        <v>33</v>
      </c>
      <c r="AH368" s="17" t="s">
        <v>33</v>
      </c>
      <c r="AI368" s="17"/>
    </row>
    <row r="369" ht="18.75" customHeight="1">
      <c r="A369" s="14">
        <v>217.0</v>
      </c>
      <c r="B369" s="15"/>
      <c r="C369" s="16">
        <v>42587.70138888889</v>
      </c>
      <c r="D369" s="17">
        <f t="array" ref="D369">IFS(AND(A369=A368, NOT(ISBLANK(E368))), E368, A369 &lt;&gt; A368, E369, A368=A369, D368)</f>
        <v>0</v>
      </c>
      <c r="E369" s="18">
        <v>0.0</v>
      </c>
      <c r="F369" s="18"/>
      <c r="G369" s="18"/>
      <c r="H369" s="19"/>
      <c r="I369" s="19" t="s">
        <v>33</v>
      </c>
      <c r="J369" s="19"/>
      <c r="K369" s="19"/>
      <c r="L369" s="19"/>
      <c r="M369" s="19"/>
      <c r="N369" s="19" t="s">
        <v>33</v>
      </c>
      <c r="O369" s="23" t="s">
        <v>33</v>
      </c>
      <c r="P369" s="17" t="s">
        <v>33</v>
      </c>
      <c r="Q369" s="17">
        <v>0.128741</v>
      </c>
      <c r="R369" s="24">
        <v>1.49</v>
      </c>
      <c r="S369" s="21">
        <v>13.0</v>
      </c>
      <c r="U369" s="22" t="s">
        <v>33</v>
      </c>
      <c r="V369" s="18">
        <v>0.0</v>
      </c>
      <c r="W369" s="17">
        <v>6.0</v>
      </c>
      <c r="X369" s="18">
        <v>11.0</v>
      </c>
      <c r="Y369" s="17" t="s">
        <v>36</v>
      </c>
      <c r="Z369" s="17" t="s">
        <v>33</v>
      </c>
      <c r="AA369" s="17" t="s">
        <v>33</v>
      </c>
      <c r="AB369" s="18">
        <v>6.0</v>
      </c>
      <c r="AC369" s="17">
        <v>39.0</v>
      </c>
      <c r="AD369" s="18">
        <v>11.0</v>
      </c>
      <c r="AE369" s="17">
        <v>46.0</v>
      </c>
      <c r="AF369" s="20"/>
      <c r="AG369" s="17" t="s">
        <v>33</v>
      </c>
      <c r="AH369" s="17" t="s">
        <v>33</v>
      </c>
      <c r="AI369" s="17"/>
    </row>
    <row r="370" ht="18.75" customHeight="1">
      <c r="A370" s="14">
        <v>217.0</v>
      </c>
      <c r="B370" s="15"/>
      <c r="C370" s="16">
        <v>42588.68402777778</v>
      </c>
      <c r="D370" s="17">
        <f t="array" ref="D370">IFS(AND(A370=A369, NOT(ISBLANK(E369))), E369, A370 &lt;&gt; A369, E370, A369=A370, D369)</f>
        <v>0</v>
      </c>
      <c r="E370" s="18">
        <v>0.0</v>
      </c>
      <c r="F370" s="18"/>
      <c r="G370" s="18"/>
      <c r="H370" s="19"/>
      <c r="I370" s="19">
        <v>1.44</v>
      </c>
      <c r="J370" s="19"/>
      <c r="K370" s="19"/>
      <c r="L370" s="19"/>
      <c r="M370" s="19"/>
      <c r="N370" s="19">
        <v>1.48</v>
      </c>
      <c r="O370" s="23">
        <f t="shared" ref="O370:O383" si="51">(I370-N370)</f>
        <v>-0.04</v>
      </c>
      <c r="P370" s="17">
        <v>1.46</v>
      </c>
      <c r="Q370" s="17"/>
      <c r="R370" s="24"/>
      <c r="U370" s="22" t="s">
        <v>33</v>
      </c>
      <c r="V370" s="18">
        <v>0.0</v>
      </c>
      <c r="W370" s="17"/>
      <c r="X370" s="18">
        <v>13.0</v>
      </c>
      <c r="Y370" s="17" t="s">
        <v>36</v>
      </c>
      <c r="Z370" s="17" t="s">
        <v>33</v>
      </c>
      <c r="AA370" s="17" t="s">
        <v>33</v>
      </c>
      <c r="AB370" s="18">
        <v>8.0</v>
      </c>
      <c r="AC370" s="17">
        <v>39.0</v>
      </c>
      <c r="AD370" s="18">
        <v>13.0</v>
      </c>
      <c r="AE370" s="17">
        <v>46.0</v>
      </c>
      <c r="AF370" s="20"/>
      <c r="AG370" s="17" t="s">
        <v>33</v>
      </c>
      <c r="AH370" s="17" t="s">
        <v>33</v>
      </c>
      <c r="AI370" s="17"/>
    </row>
    <row r="371" ht="18.75" customHeight="1">
      <c r="A371" s="14">
        <v>217.0</v>
      </c>
      <c r="B371" s="15"/>
      <c r="C371" s="16">
        <v>42589.444444444445</v>
      </c>
      <c r="D371" s="17">
        <f t="array" ref="D371">IFS(AND(A371=A370, NOT(ISBLANK(E370))), E370, A371 &lt;&gt; A370, E371, A370=A371, D370)</f>
        <v>0</v>
      </c>
      <c r="E371" s="18">
        <v>0.0</v>
      </c>
      <c r="F371" s="18"/>
      <c r="G371" s="18"/>
      <c r="H371" s="19"/>
      <c r="I371" s="19">
        <v>1.45</v>
      </c>
      <c r="J371" s="19"/>
      <c r="K371" s="19"/>
      <c r="L371" s="19"/>
      <c r="M371" s="19"/>
      <c r="N371" s="19">
        <v>1.48</v>
      </c>
      <c r="O371" s="23">
        <f t="shared" si="51"/>
        <v>-0.03</v>
      </c>
      <c r="P371" s="17">
        <v>1.4649999999999999</v>
      </c>
      <c r="Q371" s="17"/>
      <c r="R371" s="24"/>
      <c r="U371" s="22" t="s">
        <v>33</v>
      </c>
      <c r="V371" s="18">
        <v>0.0</v>
      </c>
      <c r="W371" s="17" t="s">
        <v>33</v>
      </c>
      <c r="X371" s="18" t="s">
        <v>33</v>
      </c>
      <c r="Y371" s="17" t="s">
        <v>36</v>
      </c>
      <c r="Z371" s="17" t="s">
        <v>33</v>
      </c>
      <c r="AA371" s="17" t="s">
        <v>33</v>
      </c>
      <c r="AB371" s="18"/>
      <c r="AC371" s="17"/>
      <c r="AD371" s="18" t="s">
        <v>33</v>
      </c>
      <c r="AE371" s="17" t="s">
        <v>33</v>
      </c>
      <c r="AF371" s="20"/>
      <c r="AG371" s="17" t="s">
        <v>33</v>
      </c>
      <c r="AH371" s="17" t="s">
        <v>33</v>
      </c>
      <c r="AI371" s="17"/>
    </row>
    <row r="372" ht="18.75" customHeight="1">
      <c r="A372" s="14">
        <v>217.0</v>
      </c>
      <c r="B372" s="15"/>
      <c r="C372" s="16">
        <v>42590.83125</v>
      </c>
      <c r="D372" s="17">
        <f t="array" ref="D372">IFS(AND(A372=A371, NOT(ISBLANK(E371))), E371, A372 &lt;&gt; A371, E372, A371=A372, D371)</f>
        <v>0</v>
      </c>
      <c r="E372" s="18">
        <v>0.0</v>
      </c>
      <c r="F372" s="18"/>
      <c r="G372" s="18"/>
      <c r="H372" s="19"/>
      <c r="I372" s="19">
        <v>1.44</v>
      </c>
      <c r="J372" s="19"/>
      <c r="K372" s="19"/>
      <c r="L372" s="19"/>
      <c r="M372" s="19"/>
      <c r="N372" s="19">
        <v>1.42</v>
      </c>
      <c r="O372" s="23">
        <f t="shared" si="51"/>
        <v>0.02</v>
      </c>
      <c r="P372" s="17">
        <v>1.43</v>
      </c>
      <c r="Q372" s="17"/>
      <c r="R372" s="24"/>
      <c r="U372" s="22" t="s">
        <v>33</v>
      </c>
      <c r="V372" s="18">
        <v>0.0</v>
      </c>
      <c r="W372" s="17">
        <v>0.0</v>
      </c>
      <c r="X372" s="18">
        <v>8.0</v>
      </c>
      <c r="Y372" s="17" t="s">
        <v>36</v>
      </c>
      <c r="Z372" s="17" t="s">
        <v>33</v>
      </c>
      <c r="AA372" s="17" t="s">
        <v>33</v>
      </c>
      <c r="AB372" s="18">
        <v>3.0</v>
      </c>
      <c r="AC372" s="17">
        <v>36.0</v>
      </c>
      <c r="AD372" s="18">
        <v>8.0</v>
      </c>
      <c r="AE372" s="17">
        <v>43.0</v>
      </c>
      <c r="AF372" s="20"/>
      <c r="AG372" s="17" t="s">
        <v>33</v>
      </c>
      <c r="AH372" s="17" t="s">
        <v>33</v>
      </c>
      <c r="AI372" s="17"/>
    </row>
    <row r="373" ht="18.75" customHeight="1">
      <c r="A373" s="14">
        <v>217.0</v>
      </c>
      <c r="B373" s="15"/>
      <c r="C373" s="16">
        <v>42590.481944444444</v>
      </c>
      <c r="D373" s="17">
        <f t="array" ref="D373">IFS(AND(A373=A372, NOT(ISBLANK(E372))), E372, A373 &lt;&gt; A372, E373, A372=A373, D372)</f>
        <v>0</v>
      </c>
      <c r="E373" s="18">
        <v>0.0</v>
      </c>
      <c r="F373" s="18"/>
      <c r="G373" s="18"/>
      <c r="H373" s="19"/>
      <c r="I373" s="19">
        <v>1.44</v>
      </c>
      <c r="J373" s="19"/>
      <c r="K373" s="19"/>
      <c r="L373" s="19"/>
      <c r="M373" s="19"/>
      <c r="N373" s="19">
        <v>1.46</v>
      </c>
      <c r="O373" s="23">
        <f t="shared" si="51"/>
        <v>-0.02</v>
      </c>
      <c r="P373" s="17">
        <v>1.45</v>
      </c>
      <c r="Q373" s="17"/>
      <c r="R373" s="24"/>
      <c r="U373" s="22" t="s">
        <v>33</v>
      </c>
      <c r="V373" s="18">
        <v>0.0</v>
      </c>
      <c r="W373" s="17">
        <v>0.0</v>
      </c>
      <c r="X373" s="18">
        <v>3.0</v>
      </c>
      <c r="Y373" s="17" t="s">
        <v>36</v>
      </c>
      <c r="Z373" s="17" t="s">
        <v>33</v>
      </c>
      <c r="AA373" s="17" t="s">
        <v>33</v>
      </c>
      <c r="AB373" s="18"/>
      <c r="AC373" s="17"/>
      <c r="AD373" s="18">
        <v>3.0</v>
      </c>
      <c r="AE373" s="17">
        <v>46.0</v>
      </c>
      <c r="AF373" s="20"/>
      <c r="AG373" s="17" t="s">
        <v>33</v>
      </c>
      <c r="AH373" s="17" t="s">
        <v>33</v>
      </c>
      <c r="AI373" s="17"/>
    </row>
    <row r="374" ht="18.75" customHeight="1">
      <c r="A374" s="14">
        <v>217.0</v>
      </c>
      <c r="B374" s="15"/>
      <c r="C374" s="16">
        <v>42956.427083333336</v>
      </c>
      <c r="D374" s="17">
        <f t="array" ref="D374">IFS(AND(A374=A373, NOT(ISBLANK(E373))), E373, A374 &lt;&gt; A373, E374, A373=A374, D373)</f>
        <v>0</v>
      </c>
      <c r="E374" s="18">
        <v>1.0</v>
      </c>
      <c r="F374" s="18"/>
      <c r="G374" s="18"/>
      <c r="H374" s="19"/>
      <c r="I374" s="19">
        <v>1.49</v>
      </c>
      <c r="J374" s="19"/>
      <c r="K374" s="19"/>
      <c r="L374" s="19"/>
      <c r="M374" s="19"/>
      <c r="N374" s="19">
        <v>1.42</v>
      </c>
      <c r="O374" s="23">
        <f t="shared" si="51"/>
        <v>0.07</v>
      </c>
      <c r="P374" s="17">
        <v>1.455</v>
      </c>
      <c r="Q374" s="17"/>
      <c r="R374" s="24"/>
      <c r="U374" s="22" t="s">
        <v>33</v>
      </c>
      <c r="V374" s="18">
        <v>1.0</v>
      </c>
      <c r="W374" s="17" t="s">
        <v>33</v>
      </c>
      <c r="X374" s="18">
        <v>14.0</v>
      </c>
      <c r="Y374" s="17" t="s">
        <v>36</v>
      </c>
      <c r="Z374" s="17"/>
      <c r="AA374" s="17"/>
      <c r="AB374" s="18">
        <v>9.0</v>
      </c>
      <c r="AC374" s="17">
        <v>39.0</v>
      </c>
      <c r="AD374" s="18">
        <v>14.0</v>
      </c>
      <c r="AE374" s="17">
        <v>46.0</v>
      </c>
      <c r="AF374" s="20"/>
      <c r="AG374" s="17"/>
      <c r="AH374" s="17"/>
      <c r="AI374" s="17"/>
    </row>
    <row r="375" ht="18.75" customHeight="1">
      <c r="A375" s="14">
        <v>218.0</v>
      </c>
      <c r="B375" s="15"/>
      <c r="C375" s="16">
        <v>42591.66111111111</v>
      </c>
      <c r="D375" s="17">
        <f t="array" ref="D375">IFS(AND(A375=A374, NOT(ISBLANK(E374))), E374, A375 &lt;&gt; A374, E375, A374=A375, D374)</f>
        <v>0</v>
      </c>
      <c r="E375" s="18">
        <v>0.0</v>
      </c>
      <c r="F375" s="18"/>
      <c r="G375" s="18"/>
      <c r="H375" s="19"/>
      <c r="I375" s="19">
        <v>1.22</v>
      </c>
      <c r="J375" s="19"/>
      <c r="K375" s="19"/>
      <c r="L375" s="19"/>
      <c r="M375" s="19"/>
      <c r="N375" s="19">
        <v>1.26</v>
      </c>
      <c r="O375" s="23">
        <f t="shared" si="51"/>
        <v>-0.04</v>
      </c>
      <c r="P375" s="17">
        <f t="shared" ref="P375:P383" si="52">(I375+N375)/2</f>
        <v>1.24</v>
      </c>
      <c r="Q375" s="17">
        <v>0.121185</v>
      </c>
      <c r="R375" s="24">
        <v>1.43</v>
      </c>
      <c r="S375" s="21">
        <v>19.0</v>
      </c>
      <c r="U375" s="22" t="s">
        <v>33</v>
      </c>
      <c r="V375" s="18">
        <v>0.0</v>
      </c>
      <c r="W375" s="17">
        <v>0.0</v>
      </c>
      <c r="X375" s="18">
        <v>10.0</v>
      </c>
      <c r="Y375" s="17"/>
      <c r="Z375" s="17" t="s">
        <v>33</v>
      </c>
      <c r="AA375" s="17" t="s">
        <v>33</v>
      </c>
      <c r="AB375" s="18">
        <v>9.0</v>
      </c>
      <c r="AC375" s="17">
        <v>39.0</v>
      </c>
      <c r="AD375" s="18">
        <v>10.0</v>
      </c>
      <c r="AE375" s="17">
        <v>46.0</v>
      </c>
      <c r="AF375" s="20"/>
      <c r="AG375" s="17" t="s">
        <v>33</v>
      </c>
      <c r="AH375" s="17" t="s">
        <v>33</v>
      </c>
      <c r="AI375" s="17"/>
    </row>
    <row r="376" ht="18.75" customHeight="1">
      <c r="A376" s="14">
        <v>218.0</v>
      </c>
      <c r="B376" s="15"/>
      <c r="C376" s="16">
        <v>42592.4125</v>
      </c>
      <c r="D376" s="17">
        <f t="array" ref="D376">IFS(AND(A376=A375, NOT(ISBLANK(E375))), E375, A376 &lt;&gt; A375, E376, A375=A376, D375)</f>
        <v>0</v>
      </c>
      <c r="E376" s="18">
        <v>0.0</v>
      </c>
      <c r="F376" s="18"/>
      <c r="G376" s="18"/>
      <c r="H376" s="19"/>
      <c r="I376" s="19">
        <v>1.28</v>
      </c>
      <c r="J376" s="19"/>
      <c r="K376" s="19"/>
      <c r="L376" s="19"/>
      <c r="M376" s="19"/>
      <c r="N376" s="19">
        <v>1.32</v>
      </c>
      <c r="O376" s="23">
        <f t="shared" si="51"/>
        <v>-0.04</v>
      </c>
      <c r="P376" s="17">
        <f t="shared" si="52"/>
        <v>1.3</v>
      </c>
      <c r="Q376" s="17"/>
      <c r="R376" s="24"/>
      <c r="U376" s="22" t="s">
        <v>33</v>
      </c>
      <c r="V376" s="18">
        <v>0.0</v>
      </c>
      <c r="W376" s="17">
        <v>0.0</v>
      </c>
      <c r="X376" s="18">
        <v>6.0</v>
      </c>
      <c r="Y376" s="17"/>
      <c r="Z376" s="17" t="s">
        <v>33</v>
      </c>
      <c r="AA376" s="17" t="s">
        <v>33</v>
      </c>
      <c r="AB376" s="18">
        <v>5.0</v>
      </c>
      <c r="AC376" s="17">
        <v>39.0</v>
      </c>
      <c r="AD376" s="18">
        <v>6.0</v>
      </c>
      <c r="AE376" s="17">
        <v>46.0</v>
      </c>
      <c r="AF376" s="20"/>
      <c r="AG376" s="17" t="s">
        <v>33</v>
      </c>
      <c r="AH376" s="17" t="s">
        <v>33</v>
      </c>
      <c r="AI376" s="17"/>
    </row>
    <row r="377" ht="18.75" customHeight="1">
      <c r="A377" s="14">
        <v>218.0</v>
      </c>
      <c r="B377" s="15"/>
      <c r="C377" s="16">
        <v>42592.62847222222</v>
      </c>
      <c r="D377" s="17">
        <f t="array" ref="D377">IFS(AND(A377=A376, NOT(ISBLANK(E376))), E376, A377 &lt;&gt; A376, E377, A376=A377, D376)</f>
        <v>0</v>
      </c>
      <c r="E377" s="18">
        <v>0.0</v>
      </c>
      <c r="F377" s="18"/>
      <c r="G377" s="18"/>
      <c r="H377" s="19"/>
      <c r="I377" s="19">
        <v>1.16</v>
      </c>
      <c r="J377" s="19"/>
      <c r="K377" s="19"/>
      <c r="L377" s="19"/>
      <c r="M377" s="19"/>
      <c r="N377" s="19">
        <v>1.19</v>
      </c>
      <c r="O377" s="23">
        <f t="shared" si="51"/>
        <v>-0.03</v>
      </c>
      <c r="P377" s="17">
        <f t="shared" si="52"/>
        <v>1.175</v>
      </c>
      <c r="Q377" s="17"/>
      <c r="R377" s="24"/>
      <c r="U377" s="22" t="s">
        <v>33</v>
      </c>
      <c r="V377" s="18">
        <v>0.0</v>
      </c>
      <c r="W377" s="17">
        <v>0.0</v>
      </c>
      <c r="X377" s="18">
        <v>6.0</v>
      </c>
      <c r="Y377" s="17"/>
      <c r="Z377" s="17" t="s">
        <v>33</v>
      </c>
      <c r="AA377" s="17" t="s">
        <v>33</v>
      </c>
      <c r="AB377" s="18">
        <v>5.0</v>
      </c>
      <c r="AC377" s="17">
        <v>39.0</v>
      </c>
      <c r="AD377" s="18">
        <v>6.0</v>
      </c>
      <c r="AE377" s="17">
        <v>46.0</v>
      </c>
      <c r="AF377" s="20"/>
      <c r="AG377" s="17" t="s">
        <v>33</v>
      </c>
      <c r="AH377" s="17" t="s">
        <v>33</v>
      </c>
      <c r="AI377" s="17"/>
    </row>
    <row r="378" ht="18.75" customHeight="1">
      <c r="A378" s="14">
        <v>218.0</v>
      </c>
      <c r="B378" s="15"/>
      <c r="C378" s="16">
        <v>42593.68402777778</v>
      </c>
      <c r="D378" s="17">
        <f t="array" ref="D378">IFS(AND(A378=A377, NOT(ISBLANK(E377))), E377, A378 &lt;&gt; A377, E378, A377=A378, D377)</f>
        <v>0</v>
      </c>
      <c r="E378" s="18">
        <v>0.0</v>
      </c>
      <c r="F378" s="18"/>
      <c r="G378" s="18"/>
      <c r="H378" s="19"/>
      <c r="I378" s="19">
        <v>1.21</v>
      </c>
      <c r="J378" s="19"/>
      <c r="K378" s="19"/>
      <c r="L378" s="19"/>
      <c r="M378" s="19"/>
      <c r="N378" s="19">
        <v>1.29</v>
      </c>
      <c r="O378" s="23">
        <f t="shared" si="51"/>
        <v>-0.08</v>
      </c>
      <c r="P378" s="17">
        <f t="shared" si="52"/>
        <v>1.25</v>
      </c>
      <c r="Q378" s="17"/>
      <c r="R378" s="24"/>
      <c r="U378" s="22" t="s">
        <v>33</v>
      </c>
      <c r="V378" s="18">
        <v>0.0</v>
      </c>
      <c r="W378" s="17"/>
      <c r="X378" s="18">
        <v>6.0</v>
      </c>
      <c r="Y378" s="17"/>
      <c r="Z378" s="17" t="s">
        <v>33</v>
      </c>
      <c r="AA378" s="17" t="s">
        <v>33</v>
      </c>
      <c r="AB378" s="18">
        <v>5.0</v>
      </c>
      <c r="AC378" s="17">
        <v>39.0</v>
      </c>
      <c r="AD378" s="18">
        <v>6.0</v>
      </c>
      <c r="AE378" s="17">
        <v>46.0</v>
      </c>
      <c r="AF378" s="20"/>
      <c r="AG378" s="17" t="s">
        <v>33</v>
      </c>
      <c r="AH378" s="17" t="s">
        <v>33</v>
      </c>
      <c r="AI378" s="17"/>
    </row>
    <row r="379" ht="18.75" customHeight="1">
      <c r="A379" s="14">
        <v>218.0</v>
      </c>
      <c r="B379" s="15"/>
      <c r="C379" s="16">
        <v>42594.44097222222</v>
      </c>
      <c r="D379" s="17">
        <f t="array" ref="D379">IFS(AND(A379=A378, NOT(ISBLANK(E378))), E378, A379 &lt;&gt; A378, E379, A378=A379, D378)</f>
        <v>0</v>
      </c>
      <c r="E379" s="18">
        <v>0.0</v>
      </c>
      <c r="F379" s="18"/>
      <c r="G379" s="18"/>
      <c r="H379" s="19"/>
      <c r="I379" s="19">
        <v>1.34</v>
      </c>
      <c r="J379" s="19"/>
      <c r="K379" s="19"/>
      <c r="L379" s="19"/>
      <c r="M379" s="19"/>
      <c r="N379" s="19">
        <v>1.42</v>
      </c>
      <c r="O379" s="23">
        <f t="shared" si="51"/>
        <v>-0.08</v>
      </c>
      <c r="P379" s="17">
        <f t="shared" si="52"/>
        <v>1.38</v>
      </c>
      <c r="Q379" s="17"/>
      <c r="R379" s="24"/>
      <c r="U379" s="22" t="s">
        <v>33</v>
      </c>
      <c r="V379" s="18">
        <v>0.0</v>
      </c>
      <c r="W379" s="17"/>
      <c r="X379" s="18">
        <v>5.0</v>
      </c>
      <c r="Y379" s="17"/>
      <c r="Z379" s="17" t="s">
        <v>33</v>
      </c>
      <c r="AA379" s="17" t="s">
        <v>33</v>
      </c>
      <c r="AB379" s="18">
        <v>4.0</v>
      </c>
      <c r="AC379" s="17">
        <v>39.0</v>
      </c>
      <c r="AD379" s="18">
        <v>5.0</v>
      </c>
      <c r="AE379" s="17">
        <v>46.0</v>
      </c>
      <c r="AF379" s="20"/>
      <c r="AG379" s="17" t="s">
        <v>33</v>
      </c>
      <c r="AH379" s="17" t="s">
        <v>33</v>
      </c>
      <c r="AI379" s="17"/>
    </row>
    <row r="380" ht="18.75" customHeight="1">
      <c r="A380" s="14">
        <v>218.0</v>
      </c>
      <c r="B380" s="15"/>
      <c r="C380" s="16">
        <v>42594.618055555555</v>
      </c>
      <c r="D380" s="17">
        <f t="array" ref="D380">IFS(AND(A380=A379, NOT(ISBLANK(E379))), E379, A380 &lt;&gt; A379, E380, A379=A380, D379)</f>
        <v>0</v>
      </c>
      <c r="E380" s="18">
        <v>0.0</v>
      </c>
      <c r="F380" s="18"/>
      <c r="G380" s="18"/>
      <c r="H380" s="19"/>
      <c r="I380" s="19">
        <v>1.33</v>
      </c>
      <c r="J380" s="19"/>
      <c r="K380" s="19"/>
      <c r="L380" s="19"/>
      <c r="M380" s="19"/>
      <c r="N380" s="19">
        <v>1.43</v>
      </c>
      <c r="O380" s="23">
        <f t="shared" si="51"/>
        <v>-0.1</v>
      </c>
      <c r="P380" s="17">
        <f t="shared" si="52"/>
        <v>1.38</v>
      </c>
      <c r="Q380" s="17"/>
      <c r="R380" s="24"/>
      <c r="U380" s="22" t="s">
        <v>33</v>
      </c>
      <c r="V380" s="18">
        <v>0.0</v>
      </c>
      <c r="W380" s="17"/>
      <c r="X380" s="18">
        <v>4.0</v>
      </c>
      <c r="Y380" s="17"/>
      <c r="Z380" s="17" t="s">
        <v>33</v>
      </c>
      <c r="AA380" s="17" t="s">
        <v>33</v>
      </c>
      <c r="AB380" s="18">
        <v>3.0</v>
      </c>
      <c r="AC380" s="17">
        <v>39.0</v>
      </c>
      <c r="AD380" s="18">
        <v>4.0</v>
      </c>
      <c r="AE380" s="17">
        <v>46.0</v>
      </c>
      <c r="AF380" s="20"/>
      <c r="AG380" s="17" t="s">
        <v>33</v>
      </c>
      <c r="AH380" s="17" t="s">
        <v>33</v>
      </c>
      <c r="AI380" s="17"/>
    </row>
    <row r="381" ht="18.75" customHeight="1">
      <c r="A381" s="14">
        <v>222.0</v>
      </c>
      <c r="B381" s="15"/>
      <c r="C381" s="16">
        <v>42592.654861111114</v>
      </c>
      <c r="D381" s="17">
        <f t="array" ref="D381">IFS(AND(A381=A380, NOT(ISBLANK(E380))), E380, A381 &lt;&gt; A380, E381, A380=A381, D380)</f>
        <v>1</v>
      </c>
      <c r="E381" s="18">
        <v>1.0</v>
      </c>
      <c r="F381" s="18"/>
      <c r="G381" s="18"/>
      <c r="H381" s="19"/>
      <c r="I381" s="19">
        <v>1.37</v>
      </c>
      <c r="J381" s="19"/>
      <c r="K381" s="19"/>
      <c r="L381" s="19"/>
      <c r="M381" s="19"/>
      <c r="N381" s="19">
        <v>1.41</v>
      </c>
      <c r="O381" s="23">
        <f t="shared" si="51"/>
        <v>-0.04</v>
      </c>
      <c r="P381" s="17">
        <f t="shared" si="52"/>
        <v>1.39</v>
      </c>
      <c r="Q381" s="17">
        <v>0.161923</v>
      </c>
      <c r="R381" s="24">
        <v>1.5</v>
      </c>
      <c r="S381" s="21" t="s">
        <v>33</v>
      </c>
      <c r="U381" s="22" t="s">
        <v>33</v>
      </c>
      <c r="V381" s="18">
        <v>1.0</v>
      </c>
      <c r="W381" s="17"/>
      <c r="X381" s="18">
        <v>2.0</v>
      </c>
      <c r="Y381" s="17" t="s">
        <v>35</v>
      </c>
      <c r="Z381" s="17" t="s">
        <v>33</v>
      </c>
      <c r="AA381" s="17" t="s">
        <v>33</v>
      </c>
      <c r="AB381" s="18">
        <v>0.0</v>
      </c>
      <c r="AC381" s="17">
        <v>0.0</v>
      </c>
      <c r="AD381" s="18">
        <v>2.0</v>
      </c>
      <c r="AE381" s="17">
        <v>2.0</v>
      </c>
      <c r="AF381" s="20"/>
      <c r="AG381" s="17" t="s">
        <v>33</v>
      </c>
      <c r="AH381" s="17" t="s">
        <v>33</v>
      </c>
      <c r="AI381" s="17"/>
    </row>
    <row r="382" ht="18.75" customHeight="1">
      <c r="A382" s="14">
        <v>222.0</v>
      </c>
      <c r="B382" s="15"/>
      <c r="C382" s="16">
        <v>42593.41875</v>
      </c>
      <c r="D382" s="17">
        <f t="array" ref="D382">IFS(AND(A382=A381, NOT(ISBLANK(E381))), E381, A382 &lt;&gt; A381, E382, A381=A382, D381)</f>
        <v>1</v>
      </c>
      <c r="E382" s="18">
        <v>1.0</v>
      </c>
      <c r="F382" s="18"/>
      <c r="G382" s="18"/>
      <c r="H382" s="19"/>
      <c r="I382" s="19">
        <v>1.5</v>
      </c>
      <c r="J382" s="19"/>
      <c r="K382" s="19"/>
      <c r="L382" s="19"/>
      <c r="M382" s="19"/>
      <c r="N382" s="19">
        <v>1.43</v>
      </c>
      <c r="O382" s="23">
        <f t="shared" si="51"/>
        <v>0.07</v>
      </c>
      <c r="P382" s="17">
        <f t="shared" si="52"/>
        <v>1.465</v>
      </c>
      <c r="Q382" s="17"/>
      <c r="R382" s="24"/>
      <c r="U382" s="22" t="s">
        <v>33</v>
      </c>
      <c r="V382" s="18">
        <v>1.0</v>
      </c>
      <c r="W382" s="17"/>
      <c r="X382" s="18" t="s">
        <v>33</v>
      </c>
      <c r="Y382" s="17" t="s">
        <v>33</v>
      </c>
      <c r="Z382" s="17" t="s">
        <v>33</v>
      </c>
      <c r="AA382" s="17" t="s">
        <v>33</v>
      </c>
      <c r="AB382" s="18" t="s">
        <v>33</v>
      </c>
      <c r="AC382" s="17" t="s">
        <v>33</v>
      </c>
      <c r="AD382" s="18" t="s">
        <v>33</v>
      </c>
      <c r="AE382" s="17" t="s">
        <v>33</v>
      </c>
      <c r="AF382" s="20"/>
      <c r="AG382" s="17" t="s">
        <v>33</v>
      </c>
      <c r="AH382" s="17" t="s">
        <v>33</v>
      </c>
      <c r="AI382" s="17"/>
    </row>
    <row r="383" ht="18.75" customHeight="1">
      <c r="A383" s="14">
        <v>222.0</v>
      </c>
      <c r="B383" s="15"/>
      <c r="C383" s="16">
        <v>42593.66111111111</v>
      </c>
      <c r="D383" s="17">
        <f t="array" ref="D383">IFS(AND(A383=A382, NOT(ISBLANK(E382))), E382, A383 &lt;&gt; A382, E383, A382=A383, D382)</f>
        <v>1</v>
      </c>
      <c r="E383" s="18">
        <v>1.0</v>
      </c>
      <c r="F383" s="18"/>
      <c r="G383" s="18"/>
      <c r="H383" s="19"/>
      <c r="I383" s="19">
        <v>1.37</v>
      </c>
      <c r="J383" s="19"/>
      <c r="K383" s="19"/>
      <c r="L383" s="19"/>
      <c r="M383" s="19"/>
      <c r="N383" s="19">
        <v>1.35</v>
      </c>
      <c r="O383" s="23">
        <f t="shared" si="51"/>
        <v>0.02</v>
      </c>
      <c r="P383" s="17">
        <f t="shared" si="52"/>
        <v>1.36</v>
      </c>
      <c r="Q383" s="17"/>
      <c r="R383" s="24"/>
      <c r="U383" s="22" t="s">
        <v>33</v>
      </c>
      <c r="V383" s="18">
        <v>1.0</v>
      </c>
      <c r="W383" s="17"/>
      <c r="X383" s="18" t="s">
        <v>33</v>
      </c>
      <c r="Y383" s="17" t="s">
        <v>33</v>
      </c>
      <c r="Z383" s="17" t="s">
        <v>33</v>
      </c>
      <c r="AA383" s="17" t="s">
        <v>33</v>
      </c>
      <c r="AB383" s="18" t="s">
        <v>33</v>
      </c>
      <c r="AC383" s="17" t="s">
        <v>33</v>
      </c>
      <c r="AD383" s="18" t="s">
        <v>33</v>
      </c>
      <c r="AE383" s="17" t="s">
        <v>33</v>
      </c>
      <c r="AF383" s="20"/>
      <c r="AG383" s="17" t="s">
        <v>33</v>
      </c>
      <c r="AH383" s="17" t="s">
        <v>33</v>
      </c>
      <c r="AI383" s="17"/>
    </row>
    <row r="384" ht="18.75" customHeight="1">
      <c r="A384" s="14">
        <v>226.0</v>
      </c>
      <c r="B384" s="15"/>
      <c r="C384" s="16">
        <v>42597.51180555556</v>
      </c>
      <c r="D384" s="17">
        <f t="array" ref="D384">IFS(AND(A384=A383, NOT(ISBLANK(E383))), E383, A384 &lt;&gt; A383, E384, A383=A384, D383)</f>
        <v>1</v>
      </c>
      <c r="E384" s="18">
        <v>1.0</v>
      </c>
      <c r="F384" s="18"/>
      <c r="G384" s="18"/>
      <c r="H384" s="19"/>
      <c r="I384" s="19">
        <v>1.43</v>
      </c>
      <c r="J384" s="19"/>
      <c r="K384" s="19"/>
      <c r="L384" s="19"/>
      <c r="M384" s="19"/>
      <c r="N384" s="19" t="s">
        <v>34</v>
      </c>
      <c r="O384" s="23" t="s">
        <v>33</v>
      </c>
      <c r="P384" s="17">
        <v>1.43</v>
      </c>
      <c r="Q384" s="17">
        <v>0.0982687</v>
      </c>
      <c r="R384" s="24">
        <v>1.49</v>
      </c>
      <c r="S384" s="21">
        <v>1.0</v>
      </c>
      <c r="U384" s="22" t="s">
        <v>33</v>
      </c>
      <c r="V384" s="18">
        <v>1.0</v>
      </c>
      <c r="W384" s="17"/>
      <c r="X384" s="18">
        <v>31.0</v>
      </c>
      <c r="Y384" s="17" t="s">
        <v>35</v>
      </c>
      <c r="Z384" s="17" t="s">
        <v>33</v>
      </c>
      <c r="AA384" s="17" t="s">
        <v>33</v>
      </c>
      <c r="AB384" s="18">
        <v>25.0</v>
      </c>
      <c r="AC384" s="17">
        <v>39.0</v>
      </c>
      <c r="AD384" s="18">
        <v>31.0</v>
      </c>
      <c r="AE384" s="17">
        <v>46.0</v>
      </c>
      <c r="AF384" s="20">
        <v>31.0</v>
      </c>
      <c r="AG384" s="17" t="s">
        <v>33</v>
      </c>
      <c r="AH384" s="17" t="s">
        <v>33</v>
      </c>
      <c r="AI384" s="17"/>
    </row>
    <row r="385" ht="18.75" customHeight="1">
      <c r="A385" s="14">
        <v>226.0</v>
      </c>
      <c r="B385" s="15"/>
      <c r="C385" s="16">
        <v>42597.614583333336</v>
      </c>
      <c r="D385" s="17">
        <f t="array" ref="D385">IFS(AND(A385=A384, NOT(ISBLANK(E384))), E384, A385 &lt;&gt; A384, E385, A384=A385, D384)</f>
        <v>1</v>
      </c>
      <c r="E385" s="18">
        <v>1.0</v>
      </c>
      <c r="F385" s="18"/>
      <c r="G385" s="18"/>
      <c r="H385" s="19"/>
      <c r="I385" s="19">
        <v>1.43</v>
      </c>
      <c r="J385" s="19"/>
      <c r="K385" s="19"/>
      <c r="L385" s="19"/>
      <c r="M385" s="19"/>
      <c r="N385" s="19">
        <v>1.48</v>
      </c>
      <c r="O385" s="23">
        <f t="shared" ref="O385:O389" si="53">(I385-N385)</f>
        <v>-0.05</v>
      </c>
      <c r="P385" s="17">
        <f t="shared" ref="P385:P389" si="54">(I385+N385)/2</f>
        <v>1.455</v>
      </c>
      <c r="Q385" s="17"/>
      <c r="R385" s="24"/>
      <c r="U385" s="22" t="s">
        <v>33</v>
      </c>
      <c r="V385" s="18">
        <v>1.0</v>
      </c>
      <c r="W385" s="17"/>
      <c r="X385" s="18" t="s">
        <v>33</v>
      </c>
      <c r="Y385" s="17" t="s">
        <v>35</v>
      </c>
      <c r="Z385" s="17" t="s">
        <v>33</v>
      </c>
      <c r="AA385" s="17" t="s">
        <v>33</v>
      </c>
      <c r="AB385" s="18" t="s">
        <v>33</v>
      </c>
      <c r="AC385" s="17" t="s">
        <v>33</v>
      </c>
      <c r="AD385" s="18" t="s">
        <v>33</v>
      </c>
      <c r="AE385" s="17" t="s">
        <v>33</v>
      </c>
      <c r="AF385" s="20"/>
      <c r="AG385" s="17" t="s">
        <v>33</v>
      </c>
      <c r="AH385" s="17" t="s">
        <v>33</v>
      </c>
      <c r="AI385" s="17"/>
    </row>
    <row r="386" ht="18.75" customHeight="1">
      <c r="A386" s="14">
        <v>226.0</v>
      </c>
      <c r="B386" s="15"/>
      <c r="C386" s="16">
        <v>42598.44097222222</v>
      </c>
      <c r="D386" s="17">
        <f t="array" ref="D386">IFS(AND(A386=A385, NOT(ISBLANK(E385))), E385, A386 &lt;&gt; A385, E386, A385=A386, D385)</f>
        <v>1</v>
      </c>
      <c r="E386" s="18">
        <v>1.0</v>
      </c>
      <c r="F386" s="18"/>
      <c r="G386" s="18"/>
      <c r="H386" s="19"/>
      <c r="I386" s="19">
        <v>1.49</v>
      </c>
      <c r="J386" s="19"/>
      <c r="K386" s="19"/>
      <c r="L386" s="19"/>
      <c r="M386" s="19"/>
      <c r="N386" s="19">
        <v>1.43</v>
      </c>
      <c r="O386" s="23">
        <f t="shared" si="53"/>
        <v>0.06</v>
      </c>
      <c r="P386" s="17">
        <f t="shared" si="54"/>
        <v>1.46</v>
      </c>
      <c r="Q386" s="17"/>
      <c r="R386" s="24"/>
      <c r="U386" s="22" t="s">
        <v>33</v>
      </c>
      <c r="V386" s="18">
        <v>1.0</v>
      </c>
      <c r="W386" s="17"/>
      <c r="X386" s="18">
        <v>26.0</v>
      </c>
      <c r="Y386" s="17" t="s">
        <v>35</v>
      </c>
      <c r="Z386" s="17" t="s">
        <v>33</v>
      </c>
      <c r="AA386" s="17" t="s">
        <v>33</v>
      </c>
      <c r="AB386" s="18">
        <v>20.0</v>
      </c>
      <c r="AC386" s="17">
        <v>36.0</v>
      </c>
      <c r="AD386" s="18">
        <v>26.0</v>
      </c>
      <c r="AE386" s="17">
        <v>43.0</v>
      </c>
      <c r="AF386" s="20"/>
      <c r="AG386" s="17" t="s">
        <v>33</v>
      </c>
      <c r="AH386" s="17" t="s">
        <v>33</v>
      </c>
      <c r="AI386" s="17"/>
    </row>
    <row r="387" ht="18.75" customHeight="1">
      <c r="A387" s="14">
        <v>230.0</v>
      </c>
      <c r="B387" s="15"/>
      <c r="C387" s="16">
        <v>42600.524305555555</v>
      </c>
      <c r="D387" s="17">
        <f t="array" ref="D387">IFS(AND(A387=A386, NOT(ISBLANK(E386))), E386, A387 &lt;&gt; A386, E387, A386=A387, D386)</f>
        <v>1</v>
      </c>
      <c r="E387" s="18">
        <v>1.0</v>
      </c>
      <c r="F387" s="18"/>
      <c r="G387" s="18"/>
      <c r="H387" s="19"/>
      <c r="I387" s="19">
        <v>1.38</v>
      </c>
      <c r="J387" s="19"/>
      <c r="K387" s="19"/>
      <c r="L387" s="19"/>
      <c r="M387" s="19"/>
      <c r="N387" s="19">
        <v>1.36</v>
      </c>
      <c r="O387" s="23">
        <f t="shared" si="53"/>
        <v>0.02</v>
      </c>
      <c r="P387" s="17">
        <f t="shared" si="54"/>
        <v>1.37</v>
      </c>
      <c r="Q387" s="17">
        <v>0.0816126</v>
      </c>
      <c r="R387" s="24">
        <v>1.41</v>
      </c>
      <c r="S387" s="21">
        <v>20.0</v>
      </c>
      <c r="U387" s="22" t="s">
        <v>33</v>
      </c>
      <c r="V387" s="18">
        <v>1.0</v>
      </c>
      <c r="W387" s="17"/>
      <c r="X387" s="18">
        <v>9.0</v>
      </c>
      <c r="Y387" s="17" t="s">
        <v>35</v>
      </c>
      <c r="Z387" s="17" t="s">
        <v>33</v>
      </c>
      <c r="AA387" s="17" t="s">
        <v>33</v>
      </c>
      <c r="AB387" s="18">
        <v>7.0</v>
      </c>
      <c r="AC387" s="17">
        <v>39.0</v>
      </c>
      <c r="AD387" s="18">
        <v>9.0</v>
      </c>
      <c r="AE387" s="17">
        <v>46.0</v>
      </c>
      <c r="AF387" s="20">
        <v>19.0</v>
      </c>
      <c r="AG387" s="17" t="s">
        <v>33</v>
      </c>
      <c r="AH387" s="17" t="s">
        <v>33</v>
      </c>
      <c r="AI387" s="17"/>
    </row>
    <row r="388" ht="18.75" customHeight="1">
      <c r="A388" s="14">
        <v>230.0</v>
      </c>
      <c r="B388" s="15"/>
      <c r="C388" s="16">
        <v>42601.649305555555</v>
      </c>
      <c r="D388" s="17">
        <f t="array" ref="D388">IFS(AND(A388=A387, NOT(ISBLANK(E387))), E387, A388 &lt;&gt; A387, E388, A387=A388, D387)</f>
        <v>1</v>
      </c>
      <c r="E388" s="18">
        <v>1.0</v>
      </c>
      <c r="F388" s="18"/>
      <c r="G388" s="18"/>
      <c r="H388" s="19"/>
      <c r="I388" s="19">
        <v>1.36</v>
      </c>
      <c r="J388" s="19"/>
      <c r="K388" s="19"/>
      <c r="L388" s="19"/>
      <c r="M388" s="19"/>
      <c r="N388" s="19">
        <v>1.34</v>
      </c>
      <c r="O388" s="23">
        <f t="shared" si="53"/>
        <v>0.02</v>
      </c>
      <c r="P388" s="17">
        <f t="shared" si="54"/>
        <v>1.35</v>
      </c>
      <c r="Q388" s="17"/>
      <c r="R388" s="24"/>
      <c r="U388" s="22" t="s">
        <v>33</v>
      </c>
      <c r="V388" s="18">
        <v>1.0</v>
      </c>
      <c r="W388" s="17"/>
      <c r="X388" s="18">
        <v>19.0</v>
      </c>
      <c r="Y388" s="17" t="s">
        <v>35</v>
      </c>
      <c r="Z388" s="17" t="s">
        <v>33</v>
      </c>
      <c r="AA388" s="17" t="s">
        <v>33</v>
      </c>
      <c r="AB388" s="18">
        <v>14.0</v>
      </c>
      <c r="AC388" s="17">
        <v>39.0</v>
      </c>
      <c r="AD388" s="18">
        <v>19.0</v>
      </c>
      <c r="AE388" s="17">
        <v>46.0</v>
      </c>
      <c r="AF388" s="20"/>
      <c r="AG388" s="17" t="s">
        <v>33</v>
      </c>
      <c r="AH388" s="17" t="s">
        <v>33</v>
      </c>
      <c r="AI388" s="17"/>
    </row>
    <row r="389" ht="18.75" customHeight="1">
      <c r="A389" s="14">
        <v>230.0</v>
      </c>
      <c r="B389" s="15"/>
      <c r="C389" s="16">
        <v>42602.82361111111</v>
      </c>
      <c r="D389" s="17">
        <f t="array" ref="D389">IFS(AND(A389=A388, NOT(ISBLANK(E388))), E388, A389 &lt;&gt; A388, E389, A388=A389, D388)</f>
        <v>1</v>
      </c>
      <c r="E389" s="18">
        <v>1.0</v>
      </c>
      <c r="F389" s="18"/>
      <c r="G389" s="18"/>
      <c r="H389" s="19"/>
      <c r="I389" s="19">
        <v>1.41</v>
      </c>
      <c r="J389" s="19"/>
      <c r="K389" s="19"/>
      <c r="L389" s="19"/>
      <c r="M389" s="19"/>
      <c r="N389" s="19">
        <v>1.35</v>
      </c>
      <c r="O389" s="23">
        <f t="shared" si="53"/>
        <v>0.06</v>
      </c>
      <c r="P389" s="17">
        <f t="shared" si="54"/>
        <v>1.38</v>
      </c>
      <c r="Q389" s="17"/>
      <c r="R389" s="24"/>
      <c r="U389" s="22" t="s">
        <v>33</v>
      </c>
      <c r="V389" s="18">
        <v>1.0</v>
      </c>
      <c r="W389" s="17"/>
      <c r="X389" s="18">
        <v>18.0</v>
      </c>
      <c r="Y389" s="17" t="s">
        <v>35</v>
      </c>
      <c r="Z389" s="17" t="s">
        <v>33</v>
      </c>
      <c r="AA389" s="17" t="s">
        <v>33</v>
      </c>
      <c r="AB389" s="18">
        <v>14.0</v>
      </c>
      <c r="AC389" s="17">
        <v>39.0</v>
      </c>
      <c r="AD389" s="18">
        <v>18.0</v>
      </c>
      <c r="AE389" s="17">
        <v>46.0</v>
      </c>
      <c r="AF389" s="20"/>
      <c r="AG389" s="17" t="s">
        <v>33</v>
      </c>
      <c r="AH389" s="17" t="s">
        <v>33</v>
      </c>
      <c r="AI389" s="17"/>
    </row>
    <row r="390" ht="18.75" customHeight="1">
      <c r="A390" s="14">
        <v>230.0</v>
      </c>
      <c r="B390" s="15"/>
      <c r="C390" s="16">
        <v>42603.71597222222</v>
      </c>
      <c r="D390" s="17">
        <f t="array" ref="D390">IFS(AND(A390=A389, NOT(ISBLANK(E389))), E389, A390 &lt;&gt; A389, E390, A389=A390, D389)</f>
        <v>1</v>
      </c>
      <c r="E390" s="18">
        <v>1.0</v>
      </c>
      <c r="F390" s="18"/>
      <c r="G390" s="18"/>
      <c r="H390" s="19"/>
      <c r="I390" s="19">
        <v>1.37</v>
      </c>
      <c r="J390" s="19"/>
      <c r="K390" s="19"/>
      <c r="L390" s="19"/>
      <c r="M390" s="19"/>
      <c r="N390" s="19" t="s">
        <v>34</v>
      </c>
      <c r="O390" s="23" t="s">
        <v>33</v>
      </c>
      <c r="P390" s="17">
        <v>1.37</v>
      </c>
      <c r="Q390" s="17"/>
      <c r="R390" s="24"/>
      <c r="U390" s="22" t="s">
        <v>33</v>
      </c>
      <c r="V390" s="18">
        <v>1.0</v>
      </c>
      <c r="W390" s="17"/>
      <c r="X390" s="18">
        <v>18.0</v>
      </c>
      <c r="Y390" s="17" t="s">
        <v>35</v>
      </c>
      <c r="Z390" s="17" t="s">
        <v>33</v>
      </c>
      <c r="AA390" s="17" t="s">
        <v>33</v>
      </c>
      <c r="AB390" s="18">
        <v>14.0</v>
      </c>
      <c r="AC390" s="17">
        <v>39.0</v>
      </c>
      <c r="AD390" s="18">
        <v>18.0</v>
      </c>
      <c r="AE390" s="17">
        <v>46.0</v>
      </c>
      <c r="AF390" s="20"/>
      <c r="AG390" s="17" t="s">
        <v>33</v>
      </c>
      <c r="AH390" s="17" t="s">
        <v>33</v>
      </c>
      <c r="AI390" s="17"/>
    </row>
    <row r="391" ht="18.75" customHeight="1">
      <c r="A391" s="14">
        <v>230.0</v>
      </c>
      <c r="B391" s="15"/>
      <c r="C391" s="16">
        <v>42604.525</v>
      </c>
      <c r="D391" s="17">
        <f t="array" ref="D391">IFS(AND(A391=A390, NOT(ISBLANK(E390))), E390, A391 &lt;&gt; A390, E391, A390=A391, D390)</f>
        <v>1</v>
      </c>
      <c r="E391" s="18">
        <v>1.0</v>
      </c>
      <c r="F391" s="18"/>
      <c r="G391" s="18"/>
      <c r="H391" s="19"/>
      <c r="I391" s="19">
        <v>1.4</v>
      </c>
      <c r="J391" s="19"/>
      <c r="K391" s="19"/>
      <c r="L391" s="19"/>
      <c r="M391" s="19"/>
      <c r="N391" s="19">
        <v>1.39</v>
      </c>
      <c r="O391" s="23">
        <f t="shared" ref="O391:O395" si="55">(I391-N391)</f>
        <v>0.01</v>
      </c>
      <c r="P391" s="17">
        <f t="shared" ref="P391:P395" si="56">(I391+N391)/2</f>
        <v>1.395</v>
      </c>
      <c r="Q391" s="17"/>
      <c r="R391" s="24"/>
      <c r="U391" s="22" t="s">
        <v>33</v>
      </c>
      <c r="V391" s="18">
        <v>1.0</v>
      </c>
      <c r="W391" s="17"/>
      <c r="X391" s="18">
        <v>14.0</v>
      </c>
      <c r="Y391" s="17" t="s">
        <v>35</v>
      </c>
      <c r="Z391" s="17" t="s">
        <v>33</v>
      </c>
      <c r="AA391" s="17" t="s">
        <v>33</v>
      </c>
      <c r="AB391" s="18">
        <v>10.0</v>
      </c>
      <c r="AC391" s="17">
        <v>33.0</v>
      </c>
      <c r="AD391" s="18">
        <v>14.0</v>
      </c>
      <c r="AE391" s="17">
        <v>40.0</v>
      </c>
      <c r="AF391" s="20"/>
      <c r="AG391" s="17" t="s">
        <v>33</v>
      </c>
      <c r="AH391" s="17" t="s">
        <v>33</v>
      </c>
      <c r="AI391" s="17"/>
    </row>
    <row r="392" ht="18.75" customHeight="1">
      <c r="A392" s="14">
        <v>230.0</v>
      </c>
      <c r="B392" s="15"/>
      <c r="C392" s="16">
        <v>42605.72361111111</v>
      </c>
      <c r="D392" s="17">
        <f t="array" ref="D392">IFS(AND(A392=A391, NOT(ISBLANK(E391))), E391, A392 &lt;&gt; A391, E392, A391=A392, D391)</f>
        <v>1</v>
      </c>
      <c r="E392" s="18">
        <v>1.0</v>
      </c>
      <c r="F392" s="18"/>
      <c r="G392" s="18"/>
      <c r="H392" s="19"/>
      <c r="I392" s="19">
        <v>1.38</v>
      </c>
      <c r="J392" s="19"/>
      <c r="K392" s="19"/>
      <c r="L392" s="19"/>
      <c r="M392" s="19"/>
      <c r="N392" s="19">
        <v>1.35</v>
      </c>
      <c r="O392" s="23">
        <f t="shared" si="55"/>
        <v>0.03</v>
      </c>
      <c r="P392" s="17">
        <f t="shared" si="56"/>
        <v>1.365</v>
      </c>
      <c r="Q392" s="17"/>
      <c r="R392" s="24"/>
      <c r="U392" s="22" t="s">
        <v>33</v>
      </c>
      <c r="V392" s="18">
        <v>1.0</v>
      </c>
      <c r="W392" s="17"/>
      <c r="X392" s="18" t="s">
        <v>33</v>
      </c>
      <c r="Y392" s="17" t="s">
        <v>35</v>
      </c>
      <c r="Z392" s="17" t="s">
        <v>33</v>
      </c>
      <c r="AA392" s="17" t="s">
        <v>33</v>
      </c>
      <c r="AB392" s="18" t="s">
        <v>33</v>
      </c>
      <c r="AC392" s="17" t="s">
        <v>33</v>
      </c>
      <c r="AD392" s="18" t="s">
        <v>33</v>
      </c>
      <c r="AE392" s="17" t="s">
        <v>33</v>
      </c>
      <c r="AF392" s="20"/>
      <c r="AG392" s="17" t="s">
        <v>33</v>
      </c>
      <c r="AH392" s="17" t="s">
        <v>33</v>
      </c>
      <c r="AI392" s="17"/>
    </row>
    <row r="393" ht="18.75" customHeight="1">
      <c r="A393" s="14">
        <v>230.0</v>
      </c>
      <c r="B393" s="15"/>
      <c r="C393" s="16">
        <v>42606.450694444444</v>
      </c>
      <c r="D393" s="17">
        <f t="array" ref="D393">IFS(AND(A393=A392, NOT(ISBLANK(E392))), E392, A393 &lt;&gt; A392, E393, A392=A393, D392)</f>
        <v>1</v>
      </c>
      <c r="E393" s="18">
        <v>1.0</v>
      </c>
      <c r="F393" s="18"/>
      <c r="G393" s="18"/>
      <c r="H393" s="19"/>
      <c r="I393" s="19">
        <v>1.4</v>
      </c>
      <c r="J393" s="19"/>
      <c r="K393" s="19"/>
      <c r="L393" s="19"/>
      <c r="M393" s="19"/>
      <c r="N393" s="19">
        <v>1.3</v>
      </c>
      <c r="O393" s="23">
        <f t="shared" si="55"/>
        <v>0.1</v>
      </c>
      <c r="P393" s="17">
        <f t="shared" si="56"/>
        <v>1.35</v>
      </c>
      <c r="Q393" s="17"/>
      <c r="R393" s="24"/>
      <c r="U393" s="22" t="s">
        <v>33</v>
      </c>
      <c r="V393" s="18">
        <v>1.0</v>
      </c>
      <c r="W393" s="17"/>
      <c r="X393" s="18" t="s">
        <v>33</v>
      </c>
      <c r="Y393" s="17" t="s">
        <v>35</v>
      </c>
      <c r="Z393" s="17" t="s">
        <v>33</v>
      </c>
      <c r="AA393" s="17" t="s">
        <v>33</v>
      </c>
      <c r="AB393" s="18" t="s">
        <v>33</v>
      </c>
      <c r="AC393" s="17" t="s">
        <v>33</v>
      </c>
      <c r="AD393" s="18" t="s">
        <v>33</v>
      </c>
      <c r="AE393" s="17" t="s">
        <v>33</v>
      </c>
      <c r="AF393" s="20"/>
      <c r="AG393" s="17" t="s">
        <v>33</v>
      </c>
      <c r="AH393" s="17" t="s">
        <v>33</v>
      </c>
      <c r="AI393" s="17"/>
    </row>
    <row r="394" ht="18.75" customHeight="1">
      <c r="A394" s="14">
        <v>230.0</v>
      </c>
      <c r="B394" s="15"/>
      <c r="C394" s="16">
        <v>42606.71527777778</v>
      </c>
      <c r="D394" s="17">
        <f t="array" ref="D394">IFS(AND(A394=A393, NOT(ISBLANK(E393))), E393, A394 &lt;&gt; A393, E394, A393=A394, D393)</f>
        <v>1</v>
      </c>
      <c r="E394" s="18">
        <v>1.0</v>
      </c>
      <c r="F394" s="18"/>
      <c r="G394" s="18"/>
      <c r="H394" s="19"/>
      <c r="I394" s="19">
        <v>1.39</v>
      </c>
      <c r="J394" s="19"/>
      <c r="K394" s="19"/>
      <c r="L394" s="19"/>
      <c r="M394" s="19"/>
      <c r="N394" s="19">
        <v>1.36</v>
      </c>
      <c r="O394" s="23">
        <f t="shared" si="55"/>
        <v>0.03</v>
      </c>
      <c r="P394" s="17">
        <f t="shared" si="56"/>
        <v>1.375</v>
      </c>
      <c r="Q394" s="17"/>
      <c r="R394" s="24"/>
      <c r="U394" s="22" t="s">
        <v>33</v>
      </c>
      <c r="V394" s="18">
        <v>1.0</v>
      </c>
      <c r="W394" s="17"/>
      <c r="X394" s="18">
        <v>12.0</v>
      </c>
      <c r="Y394" s="17" t="s">
        <v>35</v>
      </c>
      <c r="Z394" s="17" t="s">
        <v>33</v>
      </c>
      <c r="AA394" s="17" t="s">
        <v>33</v>
      </c>
      <c r="AB394" s="18">
        <v>8.0</v>
      </c>
      <c r="AC394" s="17">
        <v>39.0</v>
      </c>
      <c r="AD394" s="18">
        <v>12.0</v>
      </c>
      <c r="AE394" s="17">
        <v>46.0</v>
      </c>
      <c r="AF394" s="20"/>
      <c r="AG394" s="17" t="s">
        <v>33</v>
      </c>
      <c r="AH394" s="17" t="s">
        <v>33</v>
      </c>
      <c r="AI394" s="17"/>
    </row>
    <row r="395" ht="18.75" customHeight="1">
      <c r="A395" s="14">
        <v>230.0</v>
      </c>
      <c r="B395" s="15"/>
      <c r="C395" s="16">
        <v>42607.45138888889</v>
      </c>
      <c r="D395" s="17">
        <f t="array" ref="D395">IFS(AND(A395=A394, NOT(ISBLANK(E394))), E394, A395 &lt;&gt; A394, E395, A394=A395, D394)</f>
        <v>1</v>
      </c>
      <c r="E395" s="18">
        <v>1.0</v>
      </c>
      <c r="F395" s="18"/>
      <c r="G395" s="18"/>
      <c r="H395" s="19"/>
      <c r="I395" s="19">
        <v>1.4</v>
      </c>
      <c r="J395" s="19"/>
      <c r="K395" s="19"/>
      <c r="L395" s="19"/>
      <c r="M395" s="19"/>
      <c r="N395" s="19">
        <v>1.34</v>
      </c>
      <c r="O395" s="23">
        <f t="shared" si="55"/>
        <v>0.06</v>
      </c>
      <c r="P395" s="17">
        <f t="shared" si="56"/>
        <v>1.37</v>
      </c>
      <c r="Q395" s="17"/>
      <c r="R395" s="24"/>
      <c r="U395" s="22" t="s">
        <v>33</v>
      </c>
      <c r="V395" s="18">
        <v>1.0</v>
      </c>
      <c r="W395" s="17"/>
      <c r="X395" s="18" t="s">
        <v>33</v>
      </c>
      <c r="Y395" s="17" t="s">
        <v>35</v>
      </c>
      <c r="Z395" s="17" t="s">
        <v>33</v>
      </c>
      <c r="AA395" s="17" t="s">
        <v>33</v>
      </c>
      <c r="AB395" s="18" t="s">
        <v>33</v>
      </c>
      <c r="AC395" s="17" t="s">
        <v>33</v>
      </c>
      <c r="AD395" s="18" t="s">
        <v>33</v>
      </c>
      <c r="AE395" s="17" t="s">
        <v>33</v>
      </c>
      <c r="AF395" s="20"/>
      <c r="AG395" s="17" t="s">
        <v>33</v>
      </c>
      <c r="AH395" s="17" t="s">
        <v>33</v>
      </c>
      <c r="AI395" s="17"/>
    </row>
    <row r="396" ht="18.75" customHeight="1">
      <c r="A396" s="14">
        <v>230.0</v>
      </c>
      <c r="B396" s="15"/>
      <c r="C396" s="16">
        <v>42608.46111111111</v>
      </c>
      <c r="D396" s="17">
        <f t="array" ref="D396">IFS(AND(A396=A395, NOT(ISBLANK(E395))), E395, A396 &lt;&gt; A395, E396, A395=A396, D395)</f>
        <v>1</v>
      </c>
      <c r="E396" s="18">
        <v>1.0</v>
      </c>
      <c r="F396" s="18"/>
      <c r="G396" s="18"/>
      <c r="H396" s="19"/>
      <c r="I396" s="19">
        <v>1.38</v>
      </c>
      <c r="J396" s="19"/>
      <c r="K396" s="19"/>
      <c r="L396" s="19"/>
      <c r="M396" s="19"/>
      <c r="N396" s="19" t="s">
        <v>34</v>
      </c>
      <c r="O396" s="23" t="s">
        <v>33</v>
      </c>
      <c r="P396" s="17">
        <v>1.38</v>
      </c>
      <c r="Q396" s="17"/>
      <c r="R396" s="24"/>
      <c r="U396" s="22" t="s">
        <v>33</v>
      </c>
      <c r="V396" s="18">
        <v>1.0</v>
      </c>
      <c r="W396" s="17"/>
      <c r="X396" s="18" t="s">
        <v>33</v>
      </c>
      <c r="Y396" s="17" t="s">
        <v>35</v>
      </c>
      <c r="Z396" s="17" t="s">
        <v>33</v>
      </c>
      <c r="AA396" s="17" t="s">
        <v>33</v>
      </c>
      <c r="AB396" s="18" t="s">
        <v>33</v>
      </c>
      <c r="AC396" s="17" t="s">
        <v>33</v>
      </c>
      <c r="AD396" s="18" t="s">
        <v>33</v>
      </c>
      <c r="AE396" s="17" t="s">
        <v>33</v>
      </c>
      <c r="AF396" s="20"/>
      <c r="AG396" s="17" t="s">
        <v>33</v>
      </c>
      <c r="AH396" s="17" t="s">
        <v>33</v>
      </c>
      <c r="AI396" s="17"/>
    </row>
    <row r="397" ht="18.75" customHeight="1">
      <c r="A397" s="14">
        <v>235.0</v>
      </c>
      <c r="B397" s="15"/>
      <c r="C397" s="16">
        <v>42606.0</v>
      </c>
      <c r="D397" s="17">
        <f t="array" ref="D397">IFS(AND(A397=A396, NOT(ISBLANK(E396))), E396, A397 &lt;&gt; A396, E397, A396=A397, D396)</f>
        <v>1</v>
      </c>
      <c r="E397" s="18">
        <v>1.0</v>
      </c>
      <c r="F397" s="18"/>
      <c r="G397" s="18"/>
      <c r="H397" s="19"/>
      <c r="I397" s="19" t="s">
        <v>33</v>
      </c>
      <c r="J397" s="19"/>
      <c r="K397" s="19"/>
      <c r="L397" s="19"/>
      <c r="M397" s="19"/>
      <c r="N397" s="19">
        <f>-O3796</f>
        <v>0</v>
      </c>
      <c r="O397" s="23" t="s">
        <v>33</v>
      </c>
      <c r="P397" s="17" t="s">
        <v>33</v>
      </c>
      <c r="Q397" s="17"/>
      <c r="R397" s="24" t="s">
        <v>33</v>
      </c>
      <c r="S397" s="21" t="s">
        <v>33</v>
      </c>
      <c r="U397" s="22" t="s">
        <v>33</v>
      </c>
      <c r="V397" s="18">
        <v>1.0</v>
      </c>
      <c r="W397" s="17" t="s">
        <v>33</v>
      </c>
      <c r="X397" s="18" t="s">
        <v>33</v>
      </c>
      <c r="Y397" s="17" t="s">
        <v>33</v>
      </c>
      <c r="Z397" s="17" t="s">
        <v>33</v>
      </c>
      <c r="AA397" s="17" t="s">
        <v>33</v>
      </c>
      <c r="AB397" s="18" t="s">
        <v>33</v>
      </c>
      <c r="AC397" s="17"/>
      <c r="AD397" s="18" t="s">
        <v>33</v>
      </c>
      <c r="AE397" s="17" t="s">
        <v>33</v>
      </c>
      <c r="AF397" s="20"/>
      <c r="AG397" s="17" t="s">
        <v>33</v>
      </c>
      <c r="AH397" s="17" t="s">
        <v>33</v>
      </c>
      <c r="AI397" s="17"/>
    </row>
    <row r="398" ht="18.75" customHeight="1">
      <c r="A398" s="14">
        <v>236.0</v>
      </c>
      <c r="B398" s="15"/>
      <c r="C398" s="16">
        <v>42971.0</v>
      </c>
      <c r="D398" s="17">
        <f t="array" ref="D398">IFS(AND(A398=A397, NOT(ISBLANK(E397))), E397, A398 &lt;&gt; A397, E398, A397=A398, D397)</f>
        <v>1</v>
      </c>
      <c r="E398" s="18">
        <v>1.0</v>
      </c>
      <c r="F398" s="18"/>
      <c r="G398" s="18"/>
      <c r="H398" s="19"/>
      <c r="I398" s="19" t="s">
        <v>33</v>
      </c>
      <c r="J398" s="19"/>
      <c r="K398" s="19"/>
      <c r="L398" s="19"/>
      <c r="M398" s="19"/>
      <c r="N398" s="19" t="s">
        <v>33</v>
      </c>
      <c r="O398" s="23" t="s">
        <v>33</v>
      </c>
      <c r="P398" s="17" t="s">
        <v>33</v>
      </c>
      <c r="Q398" s="17"/>
      <c r="R398" s="24" t="s">
        <v>33</v>
      </c>
      <c r="S398" s="21" t="s">
        <v>33</v>
      </c>
      <c r="U398" s="22" t="s">
        <v>33</v>
      </c>
      <c r="V398" s="18">
        <v>1.0</v>
      </c>
      <c r="W398" s="17" t="s">
        <v>33</v>
      </c>
      <c r="X398" s="18" t="s">
        <v>33</v>
      </c>
      <c r="Y398" s="17"/>
      <c r="Z398" s="17" t="s">
        <v>33</v>
      </c>
      <c r="AA398" s="17" t="s">
        <v>33</v>
      </c>
      <c r="AB398" s="18" t="s">
        <v>33</v>
      </c>
      <c r="AC398" s="17" t="s">
        <v>33</v>
      </c>
      <c r="AD398" s="18" t="s">
        <v>33</v>
      </c>
      <c r="AE398" s="17" t="s">
        <v>33</v>
      </c>
      <c r="AF398" s="20"/>
      <c r="AG398" s="17" t="s">
        <v>33</v>
      </c>
      <c r="AH398" s="17" t="s">
        <v>33</v>
      </c>
      <c r="AI398" s="17"/>
    </row>
    <row r="399" ht="18.75" customHeight="1">
      <c r="A399" s="14">
        <v>237.0</v>
      </c>
      <c r="B399" s="15"/>
      <c r="C399" s="16">
        <v>42607.49513888889</v>
      </c>
      <c r="D399" s="17">
        <f t="array" ref="D399">IFS(AND(A399=A398, NOT(ISBLANK(E398))), E398, A399 &lt;&gt; A398, E399, A398=A399, D398)</f>
        <v>1</v>
      </c>
      <c r="E399" s="18">
        <v>1.0</v>
      </c>
      <c r="F399" s="18"/>
      <c r="G399" s="18"/>
      <c r="H399" s="19"/>
      <c r="I399" s="19">
        <v>1.31</v>
      </c>
      <c r="J399" s="19"/>
      <c r="K399" s="19"/>
      <c r="L399" s="19"/>
      <c r="M399" s="19"/>
      <c r="N399" s="19">
        <v>1.33</v>
      </c>
      <c r="O399" s="23">
        <f t="shared" ref="O399:O409" si="57">(I399-N399)</f>
        <v>-0.02</v>
      </c>
      <c r="P399" s="17">
        <f t="shared" ref="P399:P409" si="58">(I399+N399)/2</f>
        <v>1.32</v>
      </c>
      <c r="Q399" s="17">
        <v>0.117054</v>
      </c>
      <c r="R399" s="24">
        <v>1.64</v>
      </c>
      <c r="S399" s="21" t="s">
        <v>33</v>
      </c>
      <c r="U399" s="22" t="s">
        <v>33</v>
      </c>
      <c r="V399" s="18">
        <v>1.0</v>
      </c>
      <c r="W399" s="17"/>
      <c r="X399" s="18" t="s">
        <v>33</v>
      </c>
      <c r="Y399" s="17" t="s">
        <v>35</v>
      </c>
      <c r="Z399" s="17" t="s">
        <v>33</v>
      </c>
      <c r="AA399" s="17" t="s">
        <v>33</v>
      </c>
      <c r="AB399" s="18" t="s">
        <v>33</v>
      </c>
      <c r="AC399" s="17" t="s">
        <v>33</v>
      </c>
      <c r="AD399" s="18" t="s">
        <v>33</v>
      </c>
      <c r="AE399" s="17" t="s">
        <v>33</v>
      </c>
      <c r="AF399" s="20"/>
      <c r="AG399" s="17" t="s">
        <v>33</v>
      </c>
      <c r="AH399" s="17" t="s">
        <v>33</v>
      </c>
      <c r="AI399" s="17"/>
    </row>
    <row r="400" ht="18.75" customHeight="1">
      <c r="A400" s="14">
        <v>237.0</v>
      </c>
      <c r="B400" s="15"/>
      <c r="C400" s="16">
        <v>42607.70347222222</v>
      </c>
      <c r="D400" s="17">
        <f t="array" ref="D400">IFS(AND(A400=A399, NOT(ISBLANK(E399))), E399, A400 &lt;&gt; A399, E400, A399=A400, D399)</f>
        <v>1</v>
      </c>
      <c r="E400" s="18"/>
      <c r="F400" s="18"/>
      <c r="G400" s="18"/>
      <c r="H400" s="19"/>
      <c r="I400" s="19">
        <v>1.37</v>
      </c>
      <c r="J400" s="19"/>
      <c r="K400" s="19"/>
      <c r="L400" s="19"/>
      <c r="M400" s="19"/>
      <c r="N400" s="19">
        <v>1.29</v>
      </c>
      <c r="O400" s="23">
        <f t="shared" si="57"/>
        <v>0.08</v>
      </c>
      <c r="P400" s="17">
        <f t="shared" si="58"/>
        <v>1.33</v>
      </c>
      <c r="Q400" s="17"/>
      <c r="R400" s="24"/>
      <c r="U400" s="22" t="s">
        <v>33</v>
      </c>
      <c r="V400" s="18"/>
      <c r="W400" s="17"/>
      <c r="X400" s="18" t="s">
        <v>33</v>
      </c>
      <c r="Y400" s="17" t="s">
        <v>35</v>
      </c>
      <c r="Z400" s="17" t="s">
        <v>33</v>
      </c>
      <c r="AA400" s="17" t="s">
        <v>33</v>
      </c>
      <c r="AB400" s="18" t="s">
        <v>33</v>
      </c>
      <c r="AC400" s="17" t="s">
        <v>33</v>
      </c>
      <c r="AD400" s="18" t="s">
        <v>33</v>
      </c>
      <c r="AE400" s="17" t="s">
        <v>33</v>
      </c>
      <c r="AF400" s="20"/>
      <c r="AG400" s="17" t="s">
        <v>33</v>
      </c>
      <c r="AH400" s="17" t="s">
        <v>33</v>
      </c>
      <c r="AI400" s="17"/>
    </row>
    <row r="401" ht="18.75" customHeight="1">
      <c r="A401" s="14">
        <v>237.0</v>
      </c>
      <c r="B401" s="15"/>
      <c r="C401" s="16">
        <v>42608.430555555555</v>
      </c>
      <c r="D401" s="17">
        <f t="array" ref="D401">IFS(AND(A401=A400, NOT(ISBLANK(E400))), E400, A401 &lt;&gt; A400, E401, A400=A401, D400)</f>
        <v>1</v>
      </c>
      <c r="E401" s="18"/>
      <c r="F401" s="18"/>
      <c r="G401" s="18"/>
      <c r="H401" s="19"/>
      <c r="I401" s="19">
        <v>1.56</v>
      </c>
      <c r="J401" s="19"/>
      <c r="K401" s="19"/>
      <c r="L401" s="19"/>
      <c r="M401" s="19"/>
      <c r="N401" s="19">
        <v>1.64</v>
      </c>
      <c r="O401" s="23">
        <f t="shared" si="57"/>
        <v>-0.08</v>
      </c>
      <c r="P401" s="17">
        <f t="shared" si="58"/>
        <v>1.6</v>
      </c>
      <c r="Q401" s="17"/>
      <c r="R401" s="24"/>
      <c r="U401" s="22" t="s">
        <v>33</v>
      </c>
      <c r="V401" s="18"/>
      <c r="W401" s="17"/>
      <c r="X401" s="18" t="s">
        <v>33</v>
      </c>
      <c r="Y401" s="17" t="s">
        <v>35</v>
      </c>
      <c r="Z401" s="17" t="s">
        <v>33</v>
      </c>
      <c r="AA401" s="17" t="s">
        <v>33</v>
      </c>
      <c r="AB401" s="18" t="s">
        <v>33</v>
      </c>
      <c r="AC401" s="17" t="s">
        <v>33</v>
      </c>
      <c r="AD401" s="18" t="s">
        <v>33</v>
      </c>
      <c r="AE401" s="17" t="s">
        <v>33</v>
      </c>
      <c r="AF401" s="20"/>
      <c r="AG401" s="17" t="s">
        <v>33</v>
      </c>
      <c r="AH401" s="17" t="s">
        <v>33</v>
      </c>
      <c r="AI401" s="17"/>
    </row>
    <row r="402" ht="18.75" customHeight="1">
      <c r="A402" s="14">
        <v>238.0</v>
      </c>
      <c r="B402" s="15"/>
      <c r="C402" s="16">
        <v>42610.40069444444</v>
      </c>
      <c r="D402" s="17">
        <f t="array" ref="D402">IFS(AND(A402=A401, NOT(ISBLANK(E401))), E401, A402 &lt;&gt; A401, E402, A401=A402, D401)</f>
        <v>1</v>
      </c>
      <c r="E402" s="18">
        <v>1.0</v>
      </c>
      <c r="F402" s="18"/>
      <c r="G402" s="18"/>
      <c r="H402" s="19"/>
      <c r="I402" s="19">
        <v>1.35</v>
      </c>
      <c r="J402" s="19"/>
      <c r="K402" s="19"/>
      <c r="L402" s="19"/>
      <c r="M402" s="19"/>
      <c r="N402" s="19">
        <v>1.32</v>
      </c>
      <c r="O402" s="23">
        <f t="shared" si="57"/>
        <v>0.03</v>
      </c>
      <c r="P402" s="17">
        <f t="shared" si="58"/>
        <v>1.335</v>
      </c>
      <c r="Q402" s="17">
        <v>0.1107044</v>
      </c>
      <c r="R402" s="24">
        <v>1.47</v>
      </c>
      <c r="S402" s="21">
        <v>27.0</v>
      </c>
      <c r="U402" s="22" t="s">
        <v>33</v>
      </c>
      <c r="V402" s="18">
        <v>1.0</v>
      </c>
      <c r="W402" s="17"/>
      <c r="X402" s="18" t="s">
        <v>33</v>
      </c>
      <c r="Y402" s="17" t="s">
        <v>36</v>
      </c>
      <c r="Z402" s="17" t="s">
        <v>33</v>
      </c>
      <c r="AA402" s="17" t="s">
        <v>33</v>
      </c>
      <c r="AB402" s="18" t="s">
        <v>33</v>
      </c>
      <c r="AC402" s="17" t="s">
        <v>33</v>
      </c>
      <c r="AD402" s="18" t="s">
        <v>33</v>
      </c>
      <c r="AE402" s="17" t="s">
        <v>33</v>
      </c>
      <c r="AF402" s="20"/>
      <c r="AG402" s="17" t="s">
        <v>33</v>
      </c>
      <c r="AH402" s="17" t="s">
        <v>33</v>
      </c>
      <c r="AI402" s="17"/>
    </row>
    <row r="403" ht="18.75" customHeight="1">
      <c r="A403" s="14">
        <v>238.0</v>
      </c>
      <c r="B403" s="15"/>
      <c r="C403" s="16">
        <v>42611.489583333336</v>
      </c>
      <c r="D403" s="17">
        <f t="array" ref="D403">IFS(AND(A403=A402, NOT(ISBLANK(E402))), E402, A403 &lt;&gt; A402, E403, A402=A403, D402)</f>
        <v>1</v>
      </c>
      <c r="E403" s="18"/>
      <c r="F403" s="18"/>
      <c r="G403" s="18"/>
      <c r="H403" s="19"/>
      <c r="I403" s="19">
        <v>1.37</v>
      </c>
      <c r="J403" s="19"/>
      <c r="K403" s="19"/>
      <c r="L403" s="19"/>
      <c r="M403" s="19"/>
      <c r="N403" s="19">
        <v>1.37</v>
      </c>
      <c r="O403" s="23">
        <f t="shared" si="57"/>
        <v>0</v>
      </c>
      <c r="P403" s="17">
        <f t="shared" si="58"/>
        <v>1.37</v>
      </c>
      <c r="Q403" s="17"/>
      <c r="R403" s="24"/>
      <c r="U403" s="22" t="s">
        <v>33</v>
      </c>
      <c r="V403" s="18"/>
      <c r="W403" s="17"/>
      <c r="X403" s="18" t="s">
        <v>33</v>
      </c>
      <c r="Y403" s="17" t="s">
        <v>36</v>
      </c>
      <c r="Z403" s="17" t="s">
        <v>33</v>
      </c>
      <c r="AA403" s="17" t="s">
        <v>33</v>
      </c>
      <c r="AB403" s="18" t="s">
        <v>33</v>
      </c>
      <c r="AC403" s="17" t="s">
        <v>33</v>
      </c>
      <c r="AD403" s="18" t="s">
        <v>33</v>
      </c>
      <c r="AE403" s="17" t="s">
        <v>33</v>
      </c>
      <c r="AF403" s="20"/>
      <c r="AG403" s="17" t="s">
        <v>33</v>
      </c>
      <c r="AH403" s="17" t="s">
        <v>33</v>
      </c>
      <c r="AI403" s="17"/>
    </row>
    <row r="404" ht="18.75" customHeight="1">
      <c r="A404" s="14">
        <v>238.0</v>
      </c>
      <c r="B404" s="15"/>
      <c r="C404" s="16">
        <v>42611.71111111111</v>
      </c>
      <c r="D404" s="17">
        <f t="array" ref="D404">IFS(AND(A404=A403, NOT(ISBLANK(E403))), E403, A404 &lt;&gt; A403, E404, A403=A404, D403)</f>
        <v>1</v>
      </c>
      <c r="E404" s="18"/>
      <c r="F404" s="18"/>
      <c r="G404" s="18"/>
      <c r="H404" s="19"/>
      <c r="I404" s="19">
        <v>1.47</v>
      </c>
      <c r="J404" s="19"/>
      <c r="K404" s="19"/>
      <c r="L404" s="19"/>
      <c r="M404" s="19"/>
      <c r="N404" s="19">
        <v>1.42</v>
      </c>
      <c r="O404" s="23">
        <f t="shared" si="57"/>
        <v>0.05</v>
      </c>
      <c r="P404" s="17">
        <f t="shared" si="58"/>
        <v>1.445</v>
      </c>
      <c r="Q404" s="17"/>
      <c r="R404" s="24"/>
      <c r="U404" s="22" t="s">
        <v>33</v>
      </c>
      <c r="V404" s="18"/>
      <c r="W404" s="17"/>
      <c r="X404" s="18">
        <v>14.0</v>
      </c>
      <c r="Y404" s="17" t="s">
        <v>36</v>
      </c>
      <c r="Z404" s="17" t="s">
        <v>33</v>
      </c>
      <c r="AA404" s="17" t="s">
        <v>33</v>
      </c>
      <c r="AB404" s="18">
        <v>8.0</v>
      </c>
      <c r="AC404" s="17">
        <v>39.0</v>
      </c>
      <c r="AD404" s="18">
        <v>14.0</v>
      </c>
      <c r="AE404" s="17">
        <v>46.0</v>
      </c>
      <c r="AF404" s="20"/>
      <c r="AG404" s="17" t="s">
        <v>33</v>
      </c>
      <c r="AH404" s="17" t="s">
        <v>33</v>
      </c>
      <c r="AI404" s="17"/>
    </row>
    <row r="405" ht="18.75" customHeight="1">
      <c r="A405" s="14">
        <v>238.0</v>
      </c>
      <c r="B405" s="15"/>
      <c r="C405" s="16">
        <v>42612.42013888889</v>
      </c>
      <c r="D405" s="17">
        <f t="array" ref="D405">IFS(AND(A405=A404, NOT(ISBLANK(E404))), E404, A405 &lt;&gt; A404, E405, A404=A405, D404)</f>
        <v>1</v>
      </c>
      <c r="E405" s="18"/>
      <c r="F405" s="18"/>
      <c r="G405" s="18"/>
      <c r="H405" s="19"/>
      <c r="I405" s="19">
        <v>1.39</v>
      </c>
      <c r="J405" s="19"/>
      <c r="K405" s="19"/>
      <c r="L405" s="19"/>
      <c r="M405" s="19"/>
      <c r="N405" s="19">
        <v>1.36</v>
      </c>
      <c r="O405" s="23">
        <f t="shared" si="57"/>
        <v>0.03</v>
      </c>
      <c r="P405" s="17">
        <f t="shared" si="58"/>
        <v>1.375</v>
      </c>
      <c r="Q405" s="17"/>
      <c r="R405" s="24"/>
      <c r="U405" s="22" t="s">
        <v>33</v>
      </c>
      <c r="V405" s="18"/>
      <c r="W405" s="17"/>
      <c r="X405" s="18" t="s">
        <v>33</v>
      </c>
      <c r="Y405" s="17" t="s">
        <v>36</v>
      </c>
      <c r="Z405" s="17" t="s">
        <v>33</v>
      </c>
      <c r="AA405" s="17" t="s">
        <v>33</v>
      </c>
      <c r="AB405" s="18" t="s">
        <v>33</v>
      </c>
      <c r="AC405" s="17" t="s">
        <v>33</v>
      </c>
      <c r="AD405" s="18" t="s">
        <v>33</v>
      </c>
      <c r="AE405" s="17" t="s">
        <v>33</v>
      </c>
      <c r="AF405" s="20"/>
      <c r="AG405" s="17" t="s">
        <v>33</v>
      </c>
      <c r="AH405" s="17" t="s">
        <v>33</v>
      </c>
      <c r="AI405" s="17"/>
    </row>
    <row r="406" ht="18.75" customHeight="1">
      <c r="A406" s="14">
        <v>241.0</v>
      </c>
      <c r="B406" s="15"/>
      <c r="C406" s="16">
        <v>42611.66736111111</v>
      </c>
      <c r="D406" s="17">
        <f t="array" ref="D406">IFS(AND(A406=A405, NOT(ISBLANK(E405))), E405, A406 &lt;&gt; A405, E406, A405=A406, D405)</f>
        <v>1</v>
      </c>
      <c r="E406" s="18">
        <v>1.0</v>
      </c>
      <c r="F406" s="18"/>
      <c r="G406" s="18"/>
      <c r="H406" s="19"/>
      <c r="I406" s="19">
        <v>1.35</v>
      </c>
      <c r="J406" s="19"/>
      <c r="K406" s="19"/>
      <c r="L406" s="19"/>
      <c r="M406" s="19"/>
      <c r="N406" s="19">
        <v>1.34</v>
      </c>
      <c r="O406" s="23">
        <f t="shared" si="57"/>
        <v>0.01</v>
      </c>
      <c r="P406" s="17">
        <f t="shared" si="58"/>
        <v>1.345</v>
      </c>
      <c r="Q406" s="17">
        <v>0.104655</v>
      </c>
      <c r="R406" s="24">
        <v>1.42</v>
      </c>
      <c r="S406" s="21">
        <v>10.0</v>
      </c>
      <c r="U406" s="22" t="s">
        <v>33</v>
      </c>
      <c r="V406" s="18">
        <v>1.0</v>
      </c>
      <c r="W406" s="17"/>
      <c r="X406" s="18" t="s">
        <v>33</v>
      </c>
      <c r="Y406" s="17" t="s">
        <v>35</v>
      </c>
      <c r="Z406" s="17" t="s">
        <v>33</v>
      </c>
      <c r="AA406" s="17" t="s">
        <v>33</v>
      </c>
      <c r="AB406" s="18" t="s">
        <v>33</v>
      </c>
      <c r="AC406" s="17" t="s">
        <v>33</v>
      </c>
      <c r="AD406" s="18" t="s">
        <v>33</v>
      </c>
      <c r="AE406" s="17" t="s">
        <v>33</v>
      </c>
      <c r="AF406" s="20"/>
      <c r="AG406" s="17" t="s">
        <v>33</v>
      </c>
      <c r="AH406" s="17" t="s">
        <v>33</v>
      </c>
      <c r="AI406" s="17"/>
    </row>
    <row r="407" ht="18.75" customHeight="1">
      <c r="A407" s="14">
        <v>241.0</v>
      </c>
      <c r="B407" s="15"/>
      <c r="C407" s="16">
        <v>42612.44652777778</v>
      </c>
      <c r="D407" s="17">
        <f t="array" ref="D407">IFS(AND(A407=A406, NOT(ISBLANK(E406))), E406, A407 &lt;&gt; A406, E407, A406=A407, D406)</f>
        <v>1</v>
      </c>
      <c r="E407" s="18"/>
      <c r="F407" s="18"/>
      <c r="G407" s="18"/>
      <c r="H407" s="19"/>
      <c r="I407" s="19">
        <v>1.13</v>
      </c>
      <c r="J407" s="19"/>
      <c r="K407" s="19"/>
      <c r="L407" s="19"/>
      <c r="M407" s="19"/>
      <c r="N407" s="19">
        <v>1.19</v>
      </c>
      <c r="O407" s="23">
        <f t="shared" si="57"/>
        <v>-0.06</v>
      </c>
      <c r="P407" s="17">
        <f t="shared" si="58"/>
        <v>1.16</v>
      </c>
      <c r="Q407" s="17"/>
      <c r="R407" s="24"/>
      <c r="U407" s="22" t="s">
        <v>33</v>
      </c>
      <c r="V407" s="18"/>
      <c r="W407" s="17"/>
      <c r="X407" s="18">
        <v>19.0</v>
      </c>
      <c r="Y407" s="17" t="s">
        <v>36</v>
      </c>
      <c r="Z407" s="17" t="s">
        <v>33</v>
      </c>
      <c r="AA407" s="17" t="s">
        <v>33</v>
      </c>
      <c r="AB407" s="18">
        <v>13.0</v>
      </c>
      <c r="AC407" s="17">
        <v>39.0</v>
      </c>
      <c r="AD407" s="18">
        <v>19.0</v>
      </c>
      <c r="AE407" s="17">
        <v>46.0</v>
      </c>
      <c r="AF407" s="20"/>
      <c r="AG407" s="17" t="s">
        <v>33</v>
      </c>
      <c r="AH407" s="17" t="s">
        <v>33</v>
      </c>
      <c r="AI407" s="17"/>
    </row>
    <row r="408" ht="18.75" customHeight="1">
      <c r="A408" s="14">
        <v>241.0</v>
      </c>
      <c r="B408" s="15"/>
      <c r="C408" s="16">
        <v>42612.649305555555</v>
      </c>
      <c r="D408" s="17">
        <f t="array" ref="D408">IFS(AND(A408=A407, NOT(ISBLANK(E407))), E407, A408 &lt;&gt; A407, E408, A407=A408, D407)</f>
        <v>1</v>
      </c>
      <c r="E408" s="18"/>
      <c r="F408" s="18"/>
      <c r="G408" s="18"/>
      <c r="H408" s="19"/>
      <c r="I408" s="19">
        <v>1.28</v>
      </c>
      <c r="J408" s="19"/>
      <c r="K408" s="19"/>
      <c r="L408" s="19"/>
      <c r="M408" s="19"/>
      <c r="N408" s="19">
        <v>1.24</v>
      </c>
      <c r="O408" s="23">
        <f t="shared" si="57"/>
        <v>0.04</v>
      </c>
      <c r="P408" s="17">
        <f t="shared" si="58"/>
        <v>1.26</v>
      </c>
      <c r="Q408" s="17"/>
      <c r="R408" s="24"/>
      <c r="U408" s="22" t="s">
        <v>33</v>
      </c>
      <c r="V408" s="18"/>
      <c r="W408" s="17"/>
      <c r="X408" s="18" t="s">
        <v>33</v>
      </c>
      <c r="Y408" s="17" t="s">
        <v>36</v>
      </c>
      <c r="Z408" s="17" t="s">
        <v>33</v>
      </c>
      <c r="AA408" s="17" t="s">
        <v>33</v>
      </c>
      <c r="AB408" s="18" t="s">
        <v>33</v>
      </c>
      <c r="AC408" s="17" t="s">
        <v>33</v>
      </c>
      <c r="AD408" s="18" t="s">
        <v>33</v>
      </c>
      <c r="AE408" s="17" t="s">
        <v>33</v>
      </c>
      <c r="AF408" s="20"/>
      <c r="AG408" s="17" t="s">
        <v>33</v>
      </c>
      <c r="AH408" s="17" t="s">
        <v>33</v>
      </c>
      <c r="AI408" s="17"/>
    </row>
    <row r="409" ht="18.75" customHeight="1">
      <c r="A409" s="14">
        <v>241.0</v>
      </c>
      <c r="B409" s="15"/>
      <c r="C409" s="16">
        <v>42613.65347222222</v>
      </c>
      <c r="D409" s="17">
        <f t="array" ref="D409">IFS(AND(A409=A408, NOT(ISBLANK(E408))), E408, A409 &lt;&gt; A408, E409, A408=A409, D408)</f>
        <v>1</v>
      </c>
      <c r="E409" s="18"/>
      <c r="F409" s="18"/>
      <c r="G409" s="18"/>
      <c r="H409" s="19"/>
      <c r="I409" s="19">
        <v>1.39</v>
      </c>
      <c r="J409" s="19"/>
      <c r="K409" s="19"/>
      <c r="L409" s="19"/>
      <c r="M409" s="19"/>
      <c r="N409" s="19">
        <v>1.42</v>
      </c>
      <c r="O409" s="23">
        <f t="shared" si="57"/>
        <v>-0.03</v>
      </c>
      <c r="P409" s="17">
        <f t="shared" si="58"/>
        <v>1.405</v>
      </c>
      <c r="Q409" s="17"/>
      <c r="R409" s="24"/>
      <c r="U409" s="22" t="s">
        <v>33</v>
      </c>
      <c r="V409" s="18"/>
      <c r="W409" s="17"/>
      <c r="X409" s="18" t="s">
        <v>33</v>
      </c>
      <c r="Y409" s="17" t="s">
        <v>36</v>
      </c>
      <c r="Z409" s="17" t="s">
        <v>33</v>
      </c>
      <c r="AA409" s="17" t="s">
        <v>33</v>
      </c>
      <c r="AB409" s="18" t="s">
        <v>33</v>
      </c>
      <c r="AC409" s="17" t="s">
        <v>33</v>
      </c>
      <c r="AD409" s="18" t="s">
        <v>33</v>
      </c>
      <c r="AE409" s="17" t="s">
        <v>33</v>
      </c>
      <c r="AF409" s="20"/>
      <c r="AG409" s="17" t="s">
        <v>33</v>
      </c>
      <c r="AH409" s="17" t="s">
        <v>33</v>
      </c>
      <c r="AI409" s="17"/>
    </row>
    <row r="410" ht="18.75" customHeight="1">
      <c r="A410" s="14">
        <v>241.0</v>
      </c>
      <c r="B410" s="15"/>
      <c r="C410" s="16">
        <v>42615.472916666666</v>
      </c>
      <c r="D410" s="17">
        <f t="array" ref="D410">IFS(AND(A410=A409, NOT(ISBLANK(E409))), E409, A410 &lt;&gt; A409, E410, A409=A410, D409)</f>
        <v>1</v>
      </c>
      <c r="E410" s="18"/>
      <c r="F410" s="18"/>
      <c r="G410" s="18"/>
      <c r="H410" s="19"/>
      <c r="I410" s="19" t="s">
        <v>34</v>
      </c>
      <c r="J410" s="19"/>
      <c r="K410" s="19"/>
      <c r="L410" s="19"/>
      <c r="M410" s="19"/>
      <c r="N410" s="19">
        <v>1.33</v>
      </c>
      <c r="O410" s="23" t="s">
        <v>33</v>
      </c>
      <c r="P410" s="17">
        <v>1.33</v>
      </c>
      <c r="Q410" s="17"/>
      <c r="R410" s="24"/>
      <c r="U410" s="22" t="s">
        <v>33</v>
      </c>
      <c r="V410" s="18"/>
      <c r="W410" s="17"/>
      <c r="X410" s="18" t="s">
        <v>33</v>
      </c>
      <c r="Y410" s="17" t="s">
        <v>36</v>
      </c>
      <c r="Z410" s="17" t="s">
        <v>33</v>
      </c>
      <c r="AA410" s="17" t="s">
        <v>33</v>
      </c>
      <c r="AB410" s="18" t="s">
        <v>33</v>
      </c>
      <c r="AC410" s="17" t="s">
        <v>33</v>
      </c>
      <c r="AD410" s="18" t="s">
        <v>33</v>
      </c>
      <c r="AE410" s="17" t="s">
        <v>33</v>
      </c>
      <c r="AF410" s="20"/>
      <c r="AG410" s="17" t="s">
        <v>33</v>
      </c>
      <c r="AH410" s="17" t="s">
        <v>33</v>
      </c>
      <c r="AI410" s="17"/>
    </row>
    <row r="411" ht="18.75" customHeight="1">
      <c r="A411" s="14">
        <v>241.0</v>
      </c>
      <c r="B411" s="15"/>
      <c r="C411" s="16">
        <v>42615.75277777778</v>
      </c>
      <c r="D411" s="17">
        <f t="array" ref="D411">IFS(AND(A411=A410, NOT(ISBLANK(E410))), E410, A411 &lt;&gt; A410, E411, A410=A411, D410)</f>
        <v>1</v>
      </c>
      <c r="E411" s="18"/>
      <c r="F411" s="18"/>
      <c r="G411" s="18"/>
      <c r="H411" s="19"/>
      <c r="I411" s="19">
        <v>1.17</v>
      </c>
      <c r="J411" s="19"/>
      <c r="K411" s="19"/>
      <c r="L411" s="19"/>
      <c r="M411" s="19"/>
      <c r="N411" s="19">
        <v>1.2</v>
      </c>
      <c r="O411" s="23">
        <f t="shared" ref="O411:O412" si="59">(I411-N411)</f>
        <v>-0.03</v>
      </c>
      <c r="P411" s="17">
        <f t="shared" ref="P411:P412" si="60">(I411+N411)/2</f>
        <v>1.185</v>
      </c>
      <c r="Q411" s="17"/>
      <c r="R411" s="24"/>
      <c r="U411" s="22" t="s">
        <v>33</v>
      </c>
      <c r="V411" s="18"/>
      <c r="W411" s="17"/>
      <c r="X411" s="18" t="s">
        <v>33</v>
      </c>
      <c r="Y411" s="17" t="s">
        <v>36</v>
      </c>
      <c r="Z411" s="17" t="s">
        <v>33</v>
      </c>
      <c r="AA411" s="17" t="s">
        <v>33</v>
      </c>
      <c r="AB411" s="18" t="s">
        <v>33</v>
      </c>
      <c r="AC411" s="17" t="s">
        <v>33</v>
      </c>
      <c r="AD411" s="18" t="s">
        <v>33</v>
      </c>
      <c r="AE411" s="17" t="s">
        <v>33</v>
      </c>
      <c r="AF411" s="20"/>
      <c r="AG411" s="17" t="s">
        <v>33</v>
      </c>
      <c r="AH411" s="17" t="s">
        <v>33</v>
      </c>
      <c r="AI411" s="17"/>
    </row>
    <row r="412" ht="18.75" customHeight="1">
      <c r="A412" s="14">
        <v>241.0</v>
      </c>
      <c r="B412" s="15"/>
      <c r="C412" s="16">
        <v>42618.71111111111</v>
      </c>
      <c r="D412" s="17">
        <f t="array" ref="D412">IFS(AND(A412=A411, NOT(ISBLANK(E411))), E411, A412 &lt;&gt; A411, E412, A411=A412, D411)</f>
        <v>1</v>
      </c>
      <c r="E412" s="18"/>
      <c r="F412" s="18"/>
      <c r="G412" s="18"/>
      <c r="H412" s="19"/>
      <c r="I412" s="19">
        <v>1.36</v>
      </c>
      <c r="J412" s="19"/>
      <c r="K412" s="19"/>
      <c r="L412" s="19"/>
      <c r="M412" s="19"/>
      <c r="N412" s="19">
        <v>1.32</v>
      </c>
      <c r="O412" s="23">
        <f t="shared" si="59"/>
        <v>0.04</v>
      </c>
      <c r="P412" s="17">
        <f t="shared" si="60"/>
        <v>1.34</v>
      </c>
      <c r="Q412" s="17"/>
      <c r="R412" s="24"/>
      <c r="U412" s="22" t="s">
        <v>33</v>
      </c>
      <c r="V412" s="18"/>
      <c r="W412" s="17"/>
      <c r="X412" s="18" t="s">
        <v>33</v>
      </c>
      <c r="Y412" s="17" t="s">
        <v>36</v>
      </c>
      <c r="Z412" s="17" t="s">
        <v>33</v>
      </c>
      <c r="AA412" s="17" t="s">
        <v>33</v>
      </c>
      <c r="AB412" s="18" t="s">
        <v>33</v>
      </c>
      <c r="AC412" s="17" t="s">
        <v>33</v>
      </c>
      <c r="AD412" s="18" t="s">
        <v>33</v>
      </c>
      <c r="AE412" s="17" t="s">
        <v>33</v>
      </c>
      <c r="AF412" s="20"/>
      <c r="AG412" s="17" t="s">
        <v>33</v>
      </c>
      <c r="AH412" s="17" t="s">
        <v>33</v>
      </c>
      <c r="AI412" s="17"/>
    </row>
    <row r="413" ht="18.75" customHeight="1">
      <c r="A413" s="14">
        <v>246.0</v>
      </c>
      <c r="B413" s="15"/>
      <c r="C413" s="16">
        <v>42613.46527777778</v>
      </c>
      <c r="D413" s="17">
        <f t="array" ref="D413">IFS(AND(A413=A412, NOT(ISBLANK(E412))), E412, A413 &lt;&gt; A412, E413, A412=A413, D412)</f>
        <v>0</v>
      </c>
      <c r="E413" s="18">
        <v>0.0</v>
      </c>
      <c r="F413" s="18"/>
      <c r="G413" s="18"/>
      <c r="H413" s="19"/>
      <c r="I413" s="19" t="s">
        <v>34</v>
      </c>
      <c r="J413" s="19"/>
      <c r="K413" s="19"/>
      <c r="L413" s="19"/>
      <c r="M413" s="19"/>
      <c r="N413" s="19" t="s">
        <v>34</v>
      </c>
      <c r="O413" s="23" t="s">
        <v>33</v>
      </c>
      <c r="P413" s="17" t="s">
        <v>33</v>
      </c>
      <c r="Q413" s="17" t="s">
        <v>34</v>
      </c>
      <c r="R413" s="24" t="s">
        <v>33</v>
      </c>
      <c r="S413" s="21">
        <v>5.0</v>
      </c>
      <c r="U413" s="22" t="s">
        <v>33</v>
      </c>
      <c r="V413" s="18">
        <v>0.0</v>
      </c>
      <c r="W413" s="17"/>
      <c r="X413" s="18"/>
      <c r="Y413" s="17"/>
      <c r="Z413" s="17" t="s">
        <v>33</v>
      </c>
      <c r="AA413" s="17" t="s">
        <v>33</v>
      </c>
      <c r="AB413" s="18"/>
      <c r="AC413" s="17"/>
      <c r="AD413" s="18"/>
      <c r="AE413" s="17"/>
      <c r="AF413" s="20"/>
      <c r="AG413" s="17" t="s">
        <v>33</v>
      </c>
      <c r="AH413" s="17" t="s">
        <v>33</v>
      </c>
      <c r="AI413" s="17"/>
    </row>
    <row r="414" ht="18.75" customHeight="1">
      <c r="A414" s="14">
        <v>255.0</v>
      </c>
      <c r="B414" s="15"/>
      <c r="C414" s="16">
        <v>42620.645833333336</v>
      </c>
      <c r="D414" s="17">
        <f t="array" ref="D414">IFS(AND(A414=A413, NOT(ISBLANK(E413))), E413, A414 &lt;&gt; A413, E414, A413=A414, D413)</f>
        <v>0</v>
      </c>
      <c r="E414" s="18">
        <v>0.0</v>
      </c>
      <c r="F414" s="18"/>
      <c r="G414" s="18"/>
      <c r="H414" s="19"/>
      <c r="I414" s="19">
        <v>1.46</v>
      </c>
      <c r="J414" s="19"/>
      <c r="K414" s="19"/>
      <c r="L414" s="19"/>
      <c r="M414" s="19"/>
      <c r="N414" s="19">
        <v>1.45</v>
      </c>
      <c r="O414" s="23">
        <f t="shared" ref="O414:O426" si="61">(I414-N414)</f>
        <v>0.01</v>
      </c>
      <c r="P414" s="17">
        <f t="shared" ref="P414:P426" si="62">(I414+N414)/2</f>
        <v>1.455</v>
      </c>
      <c r="Q414" s="17">
        <v>0.0950392</v>
      </c>
      <c r="R414" s="24">
        <v>1.49</v>
      </c>
      <c r="S414" s="21">
        <v>27.0</v>
      </c>
      <c r="U414" s="22" t="s">
        <v>33</v>
      </c>
      <c r="V414" s="18">
        <v>0.0</v>
      </c>
      <c r="W414" s="17"/>
      <c r="X414" s="18"/>
      <c r="Y414" s="17"/>
      <c r="Z414" s="17" t="s">
        <v>33</v>
      </c>
      <c r="AA414" s="17" t="s">
        <v>33</v>
      </c>
      <c r="AB414" s="18"/>
      <c r="AC414" s="17"/>
      <c r="AD414" s="18"/>
      <c r="AE414" s="17"/>
      <c r="AF414" s="20"/>
      <c r="AG414" s="17" t="s">
        <v>33</v>
      </c>
      <c r="AH414" s="17" t="s">
        <v>33</v>
      </c>
      <c r="AI414" s="17"/>
    </row>
    <row r="415" ht="18.75" customHeight="1">
      <c r="A415" s="14">
        <v>255.0</v>
      </c>
      <c r="B415" s="15"/>
      <c r="C415" s="16">
        <v>42621.48402777778</v>
      </c>
      <c r="D415" s="17">
        <f t="array" ref="D415">IFS(AND(A415=A414, NOT(ISBLANK(E414))), E414, A415 &lt;&gt; A414, E415, A414=A415, D414)</f>
        <v>0</v>
      </c>
      <c r="E415" s="18"/>
      <c r="F415" s="18"/>
      <c r="G415" s="18"/>
      <c r="H415" s="19"/>
      <c r="I415" s="19">
        <v>1.39</v>
      </c>
      <c r="J415" s="19"/>
      <c r="K415" s="19"/>
      <c r="L415" s="19"/>
      <c r="M415" s="19"/>
      <c r="N415" s="19">
        <v>1.4</v>
      </c>
      <c r="O415" s="23">
        <f t="shared" si="61"/>
        <v>-0.01</v>
      </c>
      <c r="P415" s="17">
        <f t="shared" si="62"/>
        <v>1.395</v>
      </c>
      <c r="Q415" s="17"/>
      <c r="R415" s="24"/>
      <c r="U415" s="22" t="s">
        <v>33</v>
      </c>
      <c r="V415" s="18"/>
      <c r="W415" s="17"/>
      <c r="X415" s="18"/>
      <c r="Y415" s="17"/>
      <c r="Z415" s="17" t="s">
        <v>33</v>
      </c>
      <c r="AA415" s="17" t="s">
        <v>33</v>
      </c>
      <c r="AB415" s="18"/>
      <c r="AC415" s="17"/>
      <c r="AD415" s="18"/>
      <c r="AE415" s="17"/>
      <c r="AF415" s="20"/>
      <c r="AG415" s="17" t="s">
        <v>33</v>
      </c>
      <c r="AH415" s="17" t="s">
        <v>33</v>
      </c>
      <c r="AI415" s="17"/>
    </row>
    <row r="416" ht="18.75" customHeight="1">
      <c r="A416" s="14">
        <v>255.0</v>
      </c>
      <c r="B416" s="15"/>
      <c r="C416" s="16">
        <v>42621.74444444444</v>
      </c>
      <c r="D416" s="17">
        <f t="array" ref="D416">IFS(AND(A416=A415, NOT(ISBLANK(E415))), E415, A416 &lt;&gt; A415, E416, A415=A416, D415)</f>
        <v>0</v>
      </c>
      <c r="E416" s="18"/>
      <c r="F416" s="18"/>
      <c r="G416" s="18"/>
      <c r="H416" s="19"/>
      <c r="I416" s="19">
        <v>1.4</v>
      </c>
      <c r="J416" s="19"/>
      <c r="K416" s="19"/>
      <c r="L416" s="19"/>
      <c r="M416" s="19"/>
      <c r="N416" s="19">
        <v>1.36</v>
      </c>
      <c r="O416" s="23">
        <f t="shared" si="61"/>
        <v>0.04</v>
      </c>
      <c r="P416" s="17">
        <f t="shared" si="62"/>
        <v>1.38</v>
      </c>
      <c r="Q416" s="17"/>
      <c r="R416" s="24"/>
      <c r="U416" s="22" t="s">
        <v>33</v>
      </c>
      <c r="V416" s="18"/>
      <c r="W416" s="17"/>
      <c r="X416" s="18"/>
      <c r="Y416" s="17"/>
      <c r="Z416" s="17" t="s">
        <v>33</v>
      </c>
      <c r="AA416" s="17" t="s">
        <v>33</v>
      </c>
      <c r="AB416" s="18"/>
      <c r="AC416" s="17"/>
      <c r="AD416" s="18"/>
      <c r="AE416" s="17"/>
      <c r="AF416" s="20"/>
      <c r="AG416" s="17" t="s">
        <v>33</v>
      </c>
      <c r="AH416" s="17" t="s">
        <v>33</v>
      </c>
      <c r="AI416" s="17"/>
    </row>
    <row r="417" ht="18.75" customHeight="1">
      <c r="A417" s="14">
        <v>255.0</v>
      </c>
      <c r="B417" s="15"/>
      <c r="C417" s="16">
        <v>42622.464583333334</v>
      </c>
      <c r="D417" s="17">
        <f t="array" ref="D417">IFS(AND(A417=A416, NOT(ISBLANK(E416))), E416, A417 &lt;&gt; A416, E417, A416=A417, D416)</f>
        <v>0</v>
      </c>
      <c r="E417" s="18"/>
      <c r="F417" s="18"/>
      <c r="G417" s="18"/>
      <c r="H417" s="19"/>
      <c r="I417" s="19">
        <v>1.47</v>
      </c>
      <c r="J417" s="19"/>
      <c r="K417" s="19"/>
      <c r="L417" s="19"/>
      <c r="M417" s="19"/>
      <c r="N417" s="19">
        <v>1.46</v>
      </c>
      <c r="O417" s="23">
        <f t="shared" si="61"/>
        <v>0.01</v>
      </c>
      <c r="P417" s="17">
        <f t="shared" si="62"/>
        <v>1.465</v>
      </c>
      <c r="Q417" s="17"/>
      <c r="R417" s="24"/>
      <c r="U417" s="22" t="s">
        <v>33</v>
      </c>
      <c r="V417" s="18"/>
      <c r="W417" s="17"/>
      <c r="X417" s="18"/>
      <c r="Y417" s="17"/>
      <c r="Z417" s="17" t="s">
        <v>33</v>
      </c>
      <c r="AA417" s="17" t="s">
        <v>33</v>
      </c>
      <c r="AB417" s="18"/>
      <c r="AC417" s="17"/>
      <c r="AD417" s="18"/>
      <c r="AE417" s="17"/>
      <c r="AF417" s="20"/>
      <c r="AG417" s="17" t="s">
        <v>33</v>
      </c>
      <c r="AH417" s="17" t="s">
        <v>33</v>
      </c>
      <c r="AI417" s="17"/>
    </row>
    <row r="418" ht="18.75" customHeight="1">
      <c r="A418" s="14">
        <v>255.0</v>
      </c>
      <c r="B418" s="15"/>
      <c r="C418" s="16">
        <v>42622.64236111111</v>
      </c>
      <c r="D418" s="17">
        <f t="array" ref="D418">IFS(AND(A418=A417, NOT(ISBLANK(E417))), E417, A418 &lt;&gt; A417, E418, A417=A418, D417)</f>
        <v>0</v>
      </c>
      <c r="E418" s="18"/>
      <c r="F418" s="18"/>
      <c r="G418" s="18"/>
      <c r="H418" s="19"/>
      <c r="I418" s="19">
        <v>1.49</v>
      </c>
      <c r="J418" s="19"/>
      <c r="K418" s="19"/>
      <c r="L418" s="19"/>
      <c r="M418" s="19"/>
      <c r="N418" s="19">
        <v>1.48</v>
      </c>
      <c r="O418" s="23">
        <f t="shared" si="61"/>
        <v>0.01</v>
      </c>
      <c r="P418" s="17">
        <f t="shared" si="62"/>
        <v>1.485</v>
      </c>
      <c r="Q418" s="17"/>
      <c r="R418" s="24"/>
      <c r="U418" s="22" t="s">
        <v>33</v>
      </c>
      <c r="V418" s="18"/>
      <c r="W418" s="17"/>
      <c r="X418" s="18"/>
      <c r="Y418" s="17"/>
      <c r="Z418" s="17" t="s">
        <v>33</v>
      </c>
      <c r="AA418" s="17" t="s">
        <v>33</v>
      </c>
      <c r="AB418" s="18"/>
      <c r="AC418" s="17"/>
      <c r="AD418" s="18"/>
      <c r="AE418" s="17"/>
      <c r="AF418" s="20"/>
      <c r="AG418" s="17"/>
      <c r="AH418" s="17"/>
      <c r="AI418" s="17"/>
    </row>
    <row r="419" ht="18.75" customHeight="1">
      <c r="A419" s="14">
        <v>255.0</v>
      </c>
      <c r="B419" s="15"/>
      <c r="C419" s="16">
        <v>42623.65416666667</v>
      </c>
      <c r="D419" s="17">
        <f t="array" ref="D419">IFS(AND(A419=A418, NOT(ISBLANK(E418))), E418, A419 &lt;&gt; A418, E419, A418=A419, D418)</f>
        <v>0</v>
      </c>
      <c r="E419" s="18"/>
      <c r="F419" s="18"/>
      <c r="G419" s="18"/>
      <c r="H419" s="19"/>
      <c r="I419" s="19">
        <v>1.44</v>
      </c>
      <c r="J419" s="19"/>
      <c r="K419" s="19"/>
      <c r="L419" s="19"/>
      <c r="M419" s="19"/>
      <c r="N419" s="19">
        <v>1.45</v>
      </c>
      <c r="O419" s="23">
        <f t="shared" si="61"/>
        <v>-0.01</v>
      </c>
      <c r="P419" s="17">
        <f t="shared" si="62"/>
        <v>1.445</v>
      </c>
      <c r="Q419" s="17"/>
      <c r="R419" s="24"/>
      <c r="U419" s="22" t="s">
        <v>33</v>
      </c>
      <c r="V419" s="18"/>
      <c r="W419" s="17"/>
      <c r="X419" s="18"/>
      <c r="Y419" s="17"/>
      <c r="Z419" s="17" t="s">
        <v>33</v>
      </c>
      <c r="AA419" s="17" t="s">
        <v>33</v>
      </c>
      <c r="AB419" s="18"/>
      <c r="AC419" s="17"/>
      <c r="AD419" s="18"/>
      <c r="AE419" s="17"/>
      <c r="AF419" s="20"/>
      <c r="AG419" s="17"/>
      <c r="AH419" s="17"/>
      <c r="AI419" s="17"/>
    </row>
    <row r="420" ht="18.75" customHeight="1">
      <c r="A420" s="14">
        <v>255.0</v>
      </c>
      <c r="B420" s="15"/>
      <c r="C420" s="16">
        <v>42624.67986111111</v>
      </c>
      <c r="D420" s="17">
        <f t="array" ref="D420">IFS(AND(A420=A419, NOT(ISBLANK(E419))), E419, A420 &lt;&gt; A419, E420, A419=A420, D419)</f>
        <v>0</v>
      </c>
      <c r="E420" s="18"/>
      <c r="F420" s="18"/>
      <c r="G420" s="18"/>
      <c r="H420" s="19"/>
      <c r="I420" s="19">
        <v>1.17</v>
      </c>
      <c r="J420" s="19"/>
      <c r="K420" s="19"/>
      <c r="L420" s="19"/>
      <c r="M420" s="19"/>
      <c r="N420" s="19">
        <v>1.15</v>
      </c>
      <c r="O420" s="23">
        <f t="shared" si="61"/>
        <v>0.02</v>
      </c>
      <c r="P420" s="17">
        <f t="shared" si="62"/>
        <v>1.16</v>
      </c>
      <c r="Q420" s="17"/>
      <c r="R420" s="24"/>
      <c r="U420" s="22" t="s">
        <v>33</v>
      </c>
      <c r="V420" s="18"/>
      <c r="W420" s="17"/>
      <c r="X420" s="18"/>
      <c r="Y420" s="17"/>
      <c r="Z420" s="17" t="s">
        <v>33</v>
      </c>
      <c r="AA420" s="17" t="s">
        <v>33</v>
      </c>
      <c r="AB420" s="18"/>
      <c r="AC420" s="17"/>
      <c r="AD420" s="18"/>
      <c r="AE420" s="17"/>
      <c r="AF420" s="20"/>
      <c r="AG420" s="17"/>
      <c r="AH420" s="17"/>
      <c r="AI420" s="17"/>
    </row>
    <row r="421" ht="18.75" customHeight="1">
      <c r="A421" s="14">
        <v>255.0</v>
      </c>
      <c r="B421" s="15"/>
      <c r="C421" s="16">
        <v>42625.48125</v>
      </c>
      <c r="D421" s="17">
        <f t="array" ref="D421">IFS(AND(A421=A420, NOT(ISBLANK(E420))), E420, A421 &lt;&gt; A420, E421, A420=A421, D420)</f>
        <v>0</v>
      </c>
      <c r="E421" s="18"/>
      <c r="F421" s="18"/>
      <c r="G421" s="18"/>
      <c r="H421" s="19"/>
      <c r="I421" s="19">
        <v>1.43</v>
      </c>
      <c r="J421" s="19"/>
      <c r="K421" s="19"/>
      <c r="L421" s="19"/>
      <c r="M421" s="19"/>
      <c r="N421" s="19">
        <v>1.44</v>
      </c>
      <c r="O421" s="23">
        <f t="shared" si="61"/>
        <v>-0.01</v>
      </c>
      <c r="P421" s="17">
        <f t="shared" si="62"/>
        <v>1.435</v>
      </c>
      <c r="Q421" s="17"/>
      <c r="R421" s="24"/>
      <c r="U421" s="22" t="s">
        <v>33</v>
      </c>
      <c r="V421" s="18"/>
      <c r="W421" s="17"/>
      <c r="X421" s="18"/>
      <c r="Y421" s="17"/>
      <c r="Z421" s="17" t="s">
        <v>33</v>
      </c>
      <c r="AA421" s="17" t="s">
        <v>33</v>
      </c>
      <c r="AB421" s="18"/>
      <c r="AC421" s="17"/>
      <c r="AD421" s="18"/>
      <c r="AE421" s="17"/>
      <c r="AF421" s="20"/>
      <c r="AG421" s="17"/>
      <c r="AH421" s="17"/>
      <c r="AI421" s="17"/>
    </row>
    <row r="422" ht="18.75" customHeight="1">
      <c r="A422" s="14">
        <v>255.0</v>
      </c>
      <c r="B422" s="15"/>
      <c r="C422" s="16">
        <v>42625.65972222222</v>
      </c>
      <c r="D422" s="17">
        <f t="array" ref="D422">IFS(AND(A422=A421, NOT(ISBLANK(E421))), E421, A422 &lt;&gt; A421, E422, A421=A422, D421)</f>
        <v>0</v>
      </c>
      <c r="E422" s="18"/>
      <c r="F422" s="18"/>
      <c r="G422" s="18"/>
      <c r="H422" s="19"/>
      <c r="I422" s="19">
        <v>1.46</v>
      </c>
      <c r="J422" s="19"/>
      <c r="K422" s="19"/>
      <c r="L422" s="19"/>
      <c r="M422" s="19"/>
      <c r="N422" s="19">
        <v>1.46</v>
      </c>
      <c r="O422" s="23">
        <f t="shared" si="61"/>
        <v>0</v>
      </c>
      <c r="P422" s="17">
        <f t="shared" si="62"/>
        <v>1.46</v>
      </c>
      <c r="Q422" s="17"/>
      <c r="R422" s="24"/>
      <c r="U422" s="22" t="s">
        <v>33</v>
      </c>
      <c r="V422" s="18"/>
      <c r="W422" s="17"/>
      <c r="X422" s="18"/>
      <c r="Y422" s="17"/>
      <c r="Z422" s="17" t="s">
        <v>33</v>
      </c>
      <c r="AA422" s="17" t="s">
        <v>33</v>
      </c>
      <c r="AB422" s="18"/>
      <c r="AC422" s="17"/>
      <c r="AD422" s="18"/>
      <c r="AE422" s="17"/>
      <c r="AF422" s="20"/>
      <c r="AG422" s="17"/>
      <c r="AH422" s="17"/>
      <c r="AI422" s="17"/>
    </row>
    <row r="423" ht="18.75" customHeight="1">
      <c r="A423" s="14">
        <v>255.0</v>
      </c>
      <c r="B423" s="15"/>
      <c r="C423" s="16">
        <v>42627.430555555555</v>
      </c>
      <c r="D423" s="17">
        <f t="array" ref="D423">IFS(AND(A423=A422, NOT(ISBLANK(E422))), E422, A423 &lt;&gt; A422, E423, A422=A423, D422)</f>
        <v>0</v>
      </c>
      <c r="E423" s="18"/>
      <c r="F423" s="18"/>
      <c r="G423" s="18"/>
      <c r="H423" s="19"/>
      <c r="I423" s="19">
        <v>1.34</v>
      </c>
      <c r="J423" s="19"/>
      <c r="K423" s="19"/>
      <c r="L423" s="19"/>
      <c r="M423" s="19"/>
      <c r="N423" s="19">
        <v>1.32</v>
      </c>
      <c r="O423" s="23">
        <f t="shared" si="61"/>
        <v>0.02</v>
      </c>
      <c r="P423" s="17">
        <f t="shared" si="62"/>
        <v>1.33</v>
      </c>
      <c r="Q423" s="17"/>
      <c r="R423" s="24"/>
      <c r="U423" s="22" t="s">
        <v>33</v>
      </c>
      <c r="V423" s="18"/>
      <c r="W423" s="17"/>
      <c r="X423" s="18"/>
      <c r="Y423" s="17"/>
      <c r="Z423" s="17" t="s">
        <v>33</v>
      </c>
      <c r="AA423" s="17" t="s">
        <v>33</v>
      </c>
      <c r="AB423" s="18"/>
      <c r="AC423" s="17"/>
      <c r="AD423" s="18"/>
      <c r="AE423" s="17"/>
      <c r="AF423" s="20"/>
      <c r="AG423" s="17"/>
      <c r="AH423" s="17"/>
      <c r="AI423" s="17"/>
    </row>
    <row r="424" ht="18.75" customHeight="1">
      <c r="A424" s="14">
        <v>255.0</v>
      </c>
      <c r="B424" s="15"/>
      <c r="C424" s="16">
        <v>42627.72986111111</v>
      </c>
      <c r="D424" s="17">
        <f t="array" ref="D424">IFS(AND(A424=A423, NOT(ISBLANK(E423))), E423, A424 &lt;&gt; A423, E424, A423=A424, D423)</f>
        <v>0</v>
      </c>
      <c r="E424" s="18"/>
      <c r="F424" s="18"/>
      <c r="G424" s="18"/>
      <c r="H424" s="19"/>
      <c r="I424" s="19">
        <v>1.44</v>
      </c>
      <c r="J424" s="19"/>
      <c r="K424" s="19"/>
      <c r="L424" s="19"/>
      <c r="M424" s="19"/>
      <c r="N424" s="19">
        <v>1.47</v>
      </c>
      <c r="O424" s="23">
        <f t="shared" si="61"/>
        <v>-0.03</v>
      </c>
      <c r="P424" s="17">
        <f t="shared" si="62"/>
        <v>1.455</v>
      </c>
      <c r="Q424" s="17"/>
      <c r="R424" s="24"/>
      <c r="U424" s="22" t="s">
        <v>33</v>
      </c>
      <c r="V424" s="18"/>
      <c r="W424" s="17"/>
      <c r="X424" s="18"/>
      <c r="Y424" s="17"/>
      <c r="Z424" s="17" t="s">
        <v>33</v>
      </c>
      <c r="AA424" s="17" t="s">
        <v>33</v>
      </c>
      <c r="AB424" s="18"/>
      <c r="AC424" s="17"/>
      <c r="AD424" s="18"/>
      <c r="AE424" s="17"/>
      <c r="AF424" s="20"/>
      <c r="AG424" s="17"/>
      <c r="AH424" s="17"/>
      <c r="AI424" s="17"/>
    </row>
    <row r="425" ht="18.75" customHeight="1">
      <c r="A425" s="14">
        <v>255.0</v>
      </c>
      <c r="B425" s="15"/>
      <c r="C425" s="16">
        <v>42628.44583333333</v>
      </c>
      <c r="D425" s="17">
        <f t="array" ref="D425">IFS(AND(A425=A424, NOT(ISBLANK(E424))), E424, A425 &lt;&gt; A424, E425, A424=A425, D424)</f>
        <v>0</v>
      </c>
      <c r="E425" s="18"/>
      <c r="F425" s="18"/>
      <c r="G425" s="18"/>
      <c r="H425" s="19"/>
      <c r="I425" s="19">
        <v>1.27</v>
      </c>
      <c r="J425" s="19"/>
      <c r="K425" s="19"/>
      <c r="L425" s="19"/>
      <c r="M425" s="19"/>
      <c r="N425" s="19">
        <v>1.4</v>
      </c>
      <c r="O425" s="23">
        <f t="shared" si="61"/>
        <v>-0.13</v>
      </c>
      <c r="P425" s="17">
        <f t="shared" si="62"/>
        <v>1.335</v>
      </c>
      <c r="Q425" s="17"/>
      <c r="R425" s="24"/>
      <c r="U425" s="22" t="s">
        <v>33</v>
      </c>
      <c r="V425" s="18"/>
      <c r="W425" s="17"/>
      <c r="X425" s="18"/>
      <c r="Y425" s="17"/>
      <c r="Z425" s="17" t="s">
        <v>33</v>
      </c>
      <c r="AA425" s="17" t="s">
        <v>33</v>
      </c>
      <c r="AB425" s="18"/>
      <c r="AC425" s="17"/>
      <c r="AD425" s="18"/>
      <c r="AE425" s="17"/>
      <c r="AF425" s="20"/>
      <c r="AG425" s="17"/>
      <c r="AH425" s="17"/>
      <c r="AI425" s="17"/>
    </row>
    <row r="426" ht="18.75" customHeight="1">
      <c r="A426" s="14">
        <v>265.0</v>
      </c>
      <c r="B426" s="15"/>
      <c r="C426" s="16">
        <v>42627.493055555555</v>
      </c>
      <c r="D426" s="17">
        <f t="array" ref="D426">IFS(AND(A426=A425, NOT(ISBLANK(E425))), E425, A426 &lt;&gt; A425, E426, A425=A426, D425)</f>
        <v>1</v>
      </c>
      <c r="E426" s="18">
        <v>1.0</v>
      </c>
      <c r="F426" s="18"/>
      <c r="G426" s="18"/>
      <c r="H426" s="19"/>
      <c r="I426" s="19">
        <v>1.5</v>
      </c>
      <c r="J426" s="19"/>
      <c r="K426" s="19"/>
      <c r="L426" s="19"/>
      <c r="M426" s="19"/>
      <c r="N426" s="19">
        <v>1.48</v>
      </c>
      <c r="O426" s="23">
        <f t="shared" si="61"/>
        <v>0.02</v>
      </c>
      <c r="P426" s="17">
        <f t="shared" si="62"/>
        <v>1.49</v>
      </c>
      <c r="Q426" s="17">
        <v>0.0960725</v>
      </c>
      <c r="R426" s="24"/>
      <c r="S426" s="21" t="s">
        <v>33</v>
      </c>
      <c r="U426" s="22" t="s">
        <v>33</v>
      </c>
      <c r="V426" s="18">
        <v>1.0</v>
      </c>
      <c r="W426" s="17" t="s">
        <v>33</v>
      </c>
      <c r="X426" s="18"/>
      <c r="Y426" s="17" t="s">
        <v>35</v>
      </c>
      <c r="Z426" s="17" t="s">
        <v>33</v>
      </c>
      <c r="AA426" s="17" t="s">
        <v>33</v>
      </c>
      <c r="AB426" s="18"/>
      <c r="AC426" s="17"/>
      <c r="AD426" s="18"/>
      <c r="AE426" s="17"/>
      <c r="AF426" s="20"/>
      <c r="AG426" s="17"/>
      <c r="AH426" s="17"/>
      <c r="AI426" s="17"/>
    </row>
    <row r="427" ht="18.75" customHeight="1">
      <c r="A427" s="14">
        <v>265.0</v>
      </c>
      <c r="B427" s="15"/>
      <c r="C427" s="16">
        <v>42627.711805555555</v>
      </c>
      <c r="D427" s="17">
        <f t="array" ref="D427">IFS(AND(A427=A426, NOT(ISBLANK(E426))), E426, A427 &lt;&gt; A426, E427, A426=A427, D426)</f>
        <v>1</v>
      </c>
      <c r="E427" s="18"/>
      <c r="F427" s="18"/>
      <c r="G427" s="18"/>
      <c r="H427" s="19"/>
      <c r="I427" s="19" t="s">
        <v>34</v>
      </c>
      <c r="J427" s="19"/>
      <c r="K427" s="19"/>
      <c r="L427" s="19"/>
      <c r="M427" s="19"/>
      <c r="N427" s="19">
        <v>1.48</v>
      </c>
      <c r="O427" s="23" t="s">
        <v>33</v>
      </c>
      <c r="P427" s="17">
        <v>1.48</v>
      </c>
      <c r="Q427" s="17"/>
      <c r="R427" s="24">
        <v>1.5</v>
      </c>
      <c r="S427" s="21" t="s">
        <v>33</v>
      </c>
      <c r="U427" s="22" t="s">
        <v>33</v>
      </c>
      <c r="V427" s="18"/>
      <c r="W427" s="17" t="s">
        <v>33</v>
      </c>
      <c r="X427" s="18"/>
      <c r="Y427" s="17" t="s">
        <v>33</v>
      </c>
      <c r="Z427" s="17" t="s">
        <v>33</v>
      </c>
      <c r="AA427" s="17" t="s">
        <v>33</v>
      </c>
      <c r="AB427" s="18"/>
      <c r="AC427" s="17"/>
      <c r="AD427" s="18"/>
      <c r="AE427" s="17"/>
      <c r="AF427" s="20"/>
      <c r="AG427" s="17"/>
      <c r="AH427" s="17"/>
      <c r="AI427" s="17"/>
    </row>
    <row r="428" ht="18.75" customHeight="1">
      <c r="A428" s="14">
        <v>265.0</v>
      </c>
      <c r="B428" s="15"/>
      <c r="C428" s="16">
        <v>42628.44930555556</v>
      </c>
      <c r="D428" s="17">
        <f t="array" ref="D428">IFS(AND(A428=A427, NOT(ISBLANK(E427))), E427, A428 &lt;&gt; A427, E428, A427=A428, D427)</f>
        <v>1</v>
      </c>
      <c r="E428" s="18"/>
      <c r="F428" s="18"/>
      <c r="G428" s="18"/>
      <c r="H428" s="19"/>
      <c r="I428" s="19">
        <v>1.33</v>
      </c>
      <c r="J428" s="19"/>
      <c r="K428" s="19"/>
      <c r="L428" s="19"/>
      <c r="M428" s="19"/>
      <c r="N428" s="19">
        <v>1.48</v>
      </c>
      <c r="O428" s="23">
        <f t="shared" ref="O428:O436" si="63">(I428-N428)</f>
        <v>-0.15</v>
      </c>
      <c r="P428" s="17">
        <f t="shared" ref="P428:P436" si="64">(I428+N428)/2</f>
        <v>1.405</v>
      </c>
      <c r="Q428" s="17"/>
      <c r="R428" s="24"/>
      <c r="U428" s="22" t="s">
        <v>33</v>
      </c>
      <c r="V428" s="18"/>
      <c r="W428" s="17"/>
      <c r="X428" s="18"/>
      <c r="Y428" s="17"/>
      <c r="Z428" s="17" t="s">
        <v>33</v>
      </c>
      <c r="AA428" s="17" t="s">
        <v>33</v>
      </c>
      <c r="AB428" s="18"/>
      <c r="AC428" s="17"/>
      <c r="AD428" s="18"/>
      <c r="AE428" s="17"/>
      <c r="AF428" s="20"/>
      <c r="AG428" s="17"/>
      <c r="AH428" s="17"/>
      <c r="AI428" s="17"/>
    </row>
    <row r="429" ht="18.75" customHeight="1">
      <c r="A429" s="14">
        <v>269.0</v>
      </c>
      <c r="B429" s="15"/>
      <c r="C429" s="16">
        <v>42629.64375</v>
      </c>
      <c r="D429" s="17">
        <f t="array" ref="D429">IFS(AND(A429=A428, NOT(ISBLANK(E428))), E428, A429 &lt;&gt; A428, E429, A428=A429, D428)</f>
        <v>0</v>
      </c>
      <c r="E429" s="18">
        <v>0.0</v>
      </c>
      <c r="F429" s="18"/>
      <c r="G429" s="18"/>
      <c r="H429" s="19"/>
      <c r="I429" s="19">
        <v>1.39</v>
      </c>
      <c r="J429" s="19"/>
      <c r="K429" s="19"/>
      <c r="L429" s="19"/>
      <c r="M429" s="19"/>
      <c r="N429" s="19">
        <v>1.36</v>
      </c>
      <c r="O429" s="23">
        <f t="shared" si="63"/>
        <v>0.03</v>
      </c>
      <c r="P429" s="17">
        <f t="shared" si="64"/>
        <v>1.375</v>
      </c>
      <c r="Q429" s="17">
        <v>0.158162</v>
      </c>
      <c r="R429" s="24">
        <v>1.39</v>
      </c>
      <c r="S429" s="21">
        <v>25.0</v>
      </c>
      <c r="U429" s="22" t="s">
        <v>33</v>
      </c>
      <c r="V429" s="18">
        <v>0.0</v>
      </c>
      <c r="W429" s="17"/>
      <c r="X429" s="18"/>
      <c r="Y429" s="17"/>
      <c r="Z429" s="17" t="s">
        <v>33</v>
      </c>
      <c r="AA429" s="17" t="s">
        <v>33</v>
      </c>
      <c r="AB429" s="18"/>
      <c r="AC429" s="17"/>
      <c r="AD429" s="18"/>
      <c r="AE429" s="17"/>
      <c r="AF429" s="20"/>
      <c r="AG429" s="17"/>
      <c r="AH429" s="17"/>
      <c r="AI429" s="17"/>
    </row>
    <row r="430" ht="18.75" customHeight="1">
      <c r="A430" s="14">
        <v>274.0</v>
      </c>
      <c r="B430" s="15"/>
      <c r="C430" s="16">
        <v>42632.475694444445</v>
      </c>
      <c r="D430" s="17">
        <f t="array" ref="D430">IFS(AND(A430=A429, NOT(ISBLANK(E429))), E429, A430 &lt;&gt; A429, E430, A429=A430, D429)</f>
        <v>1</v>
      </c>
      <c r="E430" s="18">
        <v>1.0</v>
      </c>
      <c r="F430" s="18"/>
      <c r="G430" s="18"/>
      <c r="H430" s="19"/>
      <c r="I430" s="19">
        <v>1.42</v>
      </c>
      <c r="J430" s="19"/>
      <c r="K430" s="19"/>
      <c r="L430" s="19"/>
      <c r="M430" s="19"/>
      <c r="N430" s="19">
        <v>1.39</v>
      </c>
      <c r="O430" s="23">
        <f t="shared" si="63"/>
        <v>0.03</v>
      </c>
      <c r="P430" s="17">
        <f t="shared" si="64"/>
        <v>1.405</v>
      </c>
      <c r="Q430" s="17">
        <v>0.0960746</v>
      </c>
      <c r="R430" s="24">
        <v>1.47</v>
      </c>
      <c r="S430" s="21">
        <v>3.0</v>
      </c>
      <c r="U430" s="22" t="s">
        <v>33</v>
      </c>
      <c r="V430" s="18">
        <v>1.0</v>
      </c>
      <c r="W430" s="17" t="s">
        <v>33</v>
      </c>
      <c r="X430" s="18" t="s">
        <v>33</v>
      </c>
      <c r="Y430" s="17" t="s">
        <v>35</v>
      </c>
      <c r="Z430" s="17" t="s">
        <v>33</v>
      </c>
      <c r="AA430" s="17" t="s">
        <v>33</v>
      </c>
      <c r="AB430" s="18" t="s">
        <v>33</v>
      </c>
      <c r="AC430" s="17" t="s">
        <v>33</v>
      </c>
      <c r="AD430" s="18" t="s">
        <v>33</v>
      </c>
      <c r="AE430" s="17" t="s">
        <v>33</v>
      </c>
      <c r="AF430" s="20"/>
      <c r="AG430" s="17"/>
      <c r="AH430" s="17"/>
      <c r="AI430" s="17"/>
    </row>
    <row r="431" ht="18.75" customHeight="1">
      <c r="A431" s="14">
        <v>274.0</v>
      </c>
      <c r="B431" s="15"/>
      <c r="C431" s="16">
        <v>42632.68194444444</v>
      </c>
      <c r="D431" s="17">
        <f t="array" ref="D431">IFS(AND(A431=A430, NOT(ISBLANK(E430))), E430, A431 &lt;&gt; A430, E431, A430=A431, D430)</f>
        <v>1</v>
      </c>
      <c r="E431" s="18"/>
      <c r="F431" s="18"/>
      <c r="G431" s="18"/>
      <c r="H431" s="19"/>
      <c r="I431" s="19">
        <v>1.37</v>
      </c>
      <c r="J431" s="19"/>
      <c r="K431" s="19"/>
      <c r="L431" s="19"/>
      <c r="M431" s="19"/>
      <c r="N431" s="19">
        <v>1.4</v>
      </c>
      <c r="O431" s="23">
        <f t="shared" si="63"/>
        <v>-0.03</v>
      </c>
      <c r="P431" s="17">
        <f t="shared" si="64"/>
        <v>1.385</v>
      </c>
      <c r="Q431" s="17"/>
      <c r="R431" s="24"/>
      <c r="U431" s="22" t="s">
        <v>33</v>
      </c>
      <c r="V431" s="18"/>
      <c r="W431" s="17" t="s">
        <v>33</v>
      </c>
      <c r="X431" s="18" t="s">
        <v>33</v>
      </c>
      <c r="Y431" s="17" t="s">
        <v>35</v>
      </c>
      <c r="Z431" s="17" t="s">
        <v>33</v>
      </c>
      <c r="AA431" s="17" t="s">
        <v>33</v>
      </c>
      <c r="AB431" s="18" t="s">
        <v>33</v>
      </c>
      <c r="AC431" s="17" t="s">
        <v>33</v>
      </c>
      <c r="AD431" s="18" t="s">
        <v>33</v>
      </c>
      <c r="AE431" s="17" t="s">
        <v>33</v>
      </c>
      <c r="AF431" s="20"/>
      <c r="AG431" s="17"/>
      <c r="AH431" s="17"/>
      <c r="AI431" s="17"/>
    </row>
    <row r="432" ht="18.75" customHeight="1">
      <c r="A432" s="14">
        <v>274.0</v>
      </c>
      <c r="B432" s="15"/>
      <c r="C432" s="16">
        <v>42633.425</v>
      </c>
      <c r="D432" s="17">
        <f t="array" ref="D432">IFS(AND(A432=A431, NOT(ISBLANK(E431))), E431, A432 &lt;&gt; A431, E432, A431=A432, D431)</f>
        <v>1</v>
      </c>
      <c r="E432" s="18"/>
      <c r="F432" s="18"/>
      <c r="G432" s="18"/>
      <c r="H432" s="19"/>
      <c r="I432" s="19">
        <v>1.21</v>
      </c>
      <c r="J432" s="19"/>
      <c r="K432" s="19"/>
      <c r="L432" s="19"/>
      <c r="M432" s="19"/>
      <c r="N432" s="19">
        <v>1.33</v>
      </c>
      <c r="O432" s="23">
        <f t="shared" si="63"/>
        <v>-0.12</v>
      </c>
      <c r="P432" s="17">
        <f t="shared" si="64"/>
        <v>1.27</v>
      </c>
      <c r="Q432" s="17"/>
      <c r="R432" s="24"/>
      <c r="U432" s="22" t="s">
        <v>33</v>
      </c>
      <c r="V432" s="18"/>
      <c r="W432" s="17" t="s">
        <v>33</v>
      </c>
      <c r="X432" s="18" t="s">
        <v>33</v>
      </c>
      <c r="Y432" s="17" t="s">
        <v>35</v>
      </c>
      <c r="Z432" s="17" t="s">
        <v>33</v>
      </c>
      <c r="AA432" s="17" t="s">
        <v>33</v>
      </c>
      <c r="AB432" s="18" t="s">
        <v>33</v>
      </c>
      <c r="AC432" s="17" t="s">
        <v>33</v>
      </c>
      <c r="AD432" s="18" t="s">
        <v>33</v>
      </c>
      <c r="AE432" s="17" t="s">
        <v>33</v>
      </c>
      <c r="AF432" s="20"/>
      <c r="AG432" s="17"/>
      <c r="AH432" s="17"/>
      <c r="AI432" s="17"/>
    </row>
    <row r="433" ht="18.75" customHeight="1">
      <c r="A433" s="14">
        <v>274.0</v>
      </c>
      <c r="B433" s="15"/>
      <c r="C433" s="16">
        <v>42633.694444444445</v>
      </c>
      <c r="D433" s="17">
        <f t="array" ref="D433">IFS(AND(A433=A432, NOT(ISBLANK(E432))), E432, A433 &lt;&gt; A432, E433, A432=A433, D432)</f>
        <v>1</v>
      </c>
      <c r="E433" s="18"/>
      <c r="F433" s="18"/>
      <c r="G433" s="18"/>
      <c r="H433" s="19"/>
      <c r="I433" s="19">
        <v>1.38</v>
      </c>
      <c r="J433" s="19"/>
      <c r="K433" s="19"/>
      <c r="L433" s="19"/>
      <c r="M433" s="19"/>
      <c r="N433" s="19">
        <v>1.4</v>
      </c>
      <c r="O433" s="23">
        <f t="shared" si="63"/>
        <v>-0.02</v>
      </c>
      <c r="P433" s="17">
        <f t="shared" si="64"/>
        <v>1.39</v>
      </c>
      <c r="Q433" s="17"/>
      <c r="R433" s="24"/>
      <c r="U433" s="22" t="s">
        <v>33</v>
      </c>
      <c r="V433" s="18"/>
      <c r="W433" s="17" t="s">
        <v>33</v>
      </c>
      <c r="X433" s="18" t="s">
        <v>33</v>
      </c>
      <c r="Y433" s="17" t="s">
        <v>35</v>
      </c>
      <c r="Z433" s="17" t="s">
        <v>33</v>
      </c>
      <c r="AA433" s="17" t="s">
        <v>33</v>
      </c>
      <c r="AB433" s="18" t="s">
        <v>33</v>
      </c>
      <c r="AC433" s="17" t="s">
        <v>33</v>
      </c>
      <c r="AD433" s="18" t="s">
        <v>33</v>
      </c>
      <c r="AE433" s="17" t="s">
        <v>33</v>
      </c>
      <c r="AF433" s="20"/>
      <c r="AG433" s="17"/>
      <c r="AH433" s="17"/>
      <c r="AI433" s="17"/>
    </row>
    <row r="434" ht="18.75" customHeight="1">
      <c r="A434" s="14">
        <v>274.0</v>
      </c>
      <c r="B434" s="15"/>
      <c r="C434" s="16">
        <v>42634.47083333333</v>
      </c>
      <c r="D434" s="17">
        <f t="array" ref="D434">IFS(AND(A434=A433, NOT(ISBLANK(E433))), E433, A434 &lt;&gt; A433, E434, A433=A434, D433)</f>
        <v>1</v>
      </c>
      <c r="E434" s="18"/>
      <c r="F434" s="18"/>
      <c r="G434" s="18"/>
      <c r="H434" s="19"/>
      <c r="I434" s="19">
        <v>1.44</v>
      </c>
      <c r="J434" s="19"/>
      <c r="K434" s="19"/>
      <c r="L434" s="19"/>
      <c r="M434" s="19"/>
      <c r="N434" s="19">
        <v>1.47</v>
      </c>
      <c r="O434" s="23">
        <f t="shared" si="63"/>
        <v>-0.03</v>
      </c>
      <c r="P434" s="17">
        <f t="shared" si="64"/>
        <v>1.455</v>
      </c>
      <c r="Q434" s="17"/>
      <c r="R434" s="24"/>
      <c r="U434" s="22" t="s">
        <v>33</v>
      </c>
      <c r="V434" s="18"/>
      <c r="W434" s="17" t="s">
        <v>33</v>
      </c>
      <c r="X434" s="18" t="s">
        <v>33</v>
      </c>
      <c r="Y434" s="17" t="s">
        <v>35</v>
      </c>
      <c r="Z434" s="17" t="s">
        <v>33</v>
      </c>
      <c r="AA434" s="17" t="s">
        <v>33</v>
      </c>
      <c r="AB434" s="18" t="s">
        <v>33</v>
      </c>
      <c r="AC434" s="17" t="s">
        <v>33</v>
      </c>
      <c r="AD434" s="18" t="s">
        <v>33</v>
      </c>
      <c r="AE434" s="17" t="s">
        <v>33</v>
      </c>
      <c r="AF434" s="20"/>
      <c r="AG434" s="17"/>
      <c r="AH434" s="17"/>
      <c r="AI434" s="17"/>
    </row>
    <row r="435" ht="18.75" customHeight="1">
      <c r="A435" s="14">
        <v>275.0</v>
      </c>
      <c r="B435" s="15"/>
      <c r="C435" s="16">
        <v>42632.51736111111</v>
      </c>
      <c r="D435" s="17">
        <f t="array" ref="D435">IFS(AND(A435=A434, NOT(ISBLANK(E434))), E434, A435 &lt;&gt; A434, E435, A434=A435, D434)</f>
        <v>1</v>
      </c>
      <c r="E435" s="18">
        <v>1.0</v>
      </c>
      <c r="F435" s="18"/>
      <c r="G435" s="18"/>
      <c r="H435" s="19"/>
      <c r="I435" s="19">
        <v>1.36</v>
      </c>
      <c r="J435" s="19"/>
      <c r="K435" s="19"/>
      <c r="L435" s="19"/>
      <c r="M435" s="19"/>
      <c r="N435" s="19">
        <v>1.38</v>
      </c>
      <c r="O435" s="23">
        <f t="shared" si="63"/>
        <v>-0.02</v>
      </c>
      <c r="P435" s="17">
        <f t="shared" si="64"/>
        <v>1.37</v>
      </c>
      <c r="Q435" s="17">
        <v>0.116401</v>
      </c>
      <c r="R435" s="24">
        <v>1.38</v>
      </c>
      <c r="S435" s="21">
        <v>16.0</v>
      </c>
      <c r="U435" s="22" t="s">
        <v>33</v>
      </c>
      <c r="V435" s="18">
        <v>1.0</v>
      </c>
      <c r="W435" s="17"/>
      <c r="X435" s="18"/>
      <c r="Y435" s="17"/>
      <c r="Z435" s="17" t="s">
        <v>33</v>
      </c>
      <c r="AA435" s="17" t="s">
        <v>33</v>
      </c>
      <c r="AB435" s="18"/>
      <c r="AC435" s="17"/>
      <c r="AD435" s="18"/>
      <c r="AE435" s="17"/>
      <c r="AF435" s="20"/>
      <c r="AG435" s="17"/>
      <c r="AH435" s="17"/>
      <c r="AI435" s="17"/>
    </row>
    <row r="436" ht="18.75" customHeight="1">
      <c r="A436" s="14">
        <v>275.0</v>
      </c>
      <c r="B436" s="15"/>
      <c r="C436" s="16">
        <v>42633.4625</v>
      </c>
      <c r="D436" s="17">
        <f t="array" ref="D436">IFS(AND(A436=A435, NOT(ISBLANK(E435))), E435, A436 &lt;&gt; A435, E436, A435=A436, D435)</f>
        <v>1</v>
      </c>
      <c r="E436" s="18"/>
      <c r="F436" s="18"/>
      <c r="G436" s="18"/>
      <c r="H436" s="19"/>
      <c r="I436" s="19">
        <v>1.32</v>
      </c>
      <c r="J436" s="19"/>
      <c r="K436" s="19"/>
      <c r="L436" s="19"/>
      <c r="M436" s="19"/>
      <c r="N436" s="19">
        <v>1.36</v>
      </c>
      <c r="O436" s="23">
        <f t="shared" si="63"/>
        <v>-0.04</v>
      </c>
      <c r="P436" s="17">
        <f t="shared" si="64"/>
        <v>1.34</v>
      </c>
      <c r="Q436" s="17"/>
      <c r="R436" s="24"/>
      <c r="U436" s="22" t="s">
        <v>33</v>
      </c>
      <c r="V436" s="18"/>
      <c r="W436" s="17"/>
      <c r="X436" s="18"/>
      <c r="Y436" s="17"/>
      <c r="Z436" s="17" t="s">
        <v>33</v>
      </c>
      <c r="AA436" s="17" t="s">
        <v>33</v>
      </c>
      <c r="AB436" s="18"/>
      <c r="AC436" s="17"/>
      <c r="AD436" s="18"/>
      <c r="AE436" s="17"/>
      <c r="AF436" s="20"/>
      <c r="AG436" s="17"/>
      <c r="AH436" s="17"/>
      <c r="AI436" s="17"/>
    </row>
    <row r="437" ht="18.75" customHeight="1">
      <c r="A437" s="14">
        <v>275.0</v>
      </c>
      <c r="B437" s="15"/>
      <c r="C437" s="16">
        <v>42633.663194444445</v>
      </c>
      <c r="D437" s="17">
        <f t="array" ref="D437">IFS(AND(A437=A436, NOT(ISBLANK(E436))), E436, A437 &lt;&gt; A436, E437, A436=A437, D436)</f>
        <v>1</v>
      </c>
      <c r="E437" s="18"/>
      <c r="F437" s="18"/>
      <c r="G437" s="18"/>
      <c r="H437" s="19"/>
      <c r="I437" s="19">
        <v>1.36</v>
      </c>
      <c r="J437" s="19"/>
      <c r="K437" s="19"/>
      <c r="L437" s="19"/>
      <c r="M437" s="19"/>
      <c r="N437" s="19" t="s">
        <v>34</v>
      </c>
      <c r="O437" s="23" t="s">
        <v>33</v>
      </c>
      <c r="P437" s="17">
        <v>1.36</v>
      </c>
      <c r="Q437" s="17"/>
      <c r="R437" s="24"/>
      <c r="U437" s="22" t="s">
        <v>33</v>
      </c>
      <c r="V437" s="18"/>
      <c r="W437" s="17"/>
      <c r="X437" s="18"/>
      <c r="Y437" s="17"/>
      <c r="Z437" s="17" t="s">
        <v>33</v>
      </c>
      <c r="AA437" s="17" t="s">
        <v>33</v>
      </c>
      <c r="AB437" s="18"/>
      <c r="AC437" s="17"/>
      <c r="AD437" s="18"/>
      <c r="AE437" s="17"/>
      <c r="AF437" s="20"/>
      <c r="AG437" s="17"/>
      <c r="AH437" s="17"/>
      <c r="AI437" s="17"/>
    </row>
    <row r="438" ht="18.75" customHeight="1">
      <c r="A438" s="14">
        <v>275.0</v>
      </c>
      <c r="B438" s="15"/>
      <c r="C438" s="16">
        <v>42634.44097222222</v>
      </c>
      <c r="D438" s="17">
        <f t="array" ref="D438">IFS(AND(A438=A437, NOT(ISBLANK(E437))), E437, A438 &lt;&gt; A437, E438, A437=A438, D437)</f>
        <v>1</v>
      </c>
      <c r="E438" s="18"/>
      <c r="F438" s="18"/>
      <c r="G438" s="18"/>
      <c r="H438" s="19"/>
      <c r="I438" s="19">
        <v>1.33</v>
      </c>
      <c r="J438" s="19"/>
      <c r="K438" s="19"/>
      <c r="L438" s="19"/>
      <c r="M438" s="19"/>
      <c r="N438" s="19">
        <v>1.36</v>
      </c>
      <c r="O438" s="23">
        <f t="shared" ref="O438:O448" si="65">(I438-N438)</f>
        <v>-0.03</v>
      </c>
      <c r="P438" s="17">
        <f t="shared" ref="P438:P448" si="66">(I438+N438)/2</f>
        <v>1.345</v>
      </c>
      <c r="Q438" s="17"/>
      <c r="R438" s="24"/>
      <c r="U438" s="22" t="s">
        <v>33</v>
      </c>
      <c r="V438" s="18"/>
      <c r="W438" s="17"/>
      <c r="X438" s="18"/>
      <c r="Y438" s="17"/>
      <c r="Z438" s="17" t="s">
        <v>33</v>
      </c>
      <c r="AA438" s="17" t="s">
        <v>33</v>
      </c>
      <c r="AB438" s="18"/>
      <c r="AC438" s="17"/>
      <c r="AD438" s="18"/>
      <c r="AE438" s="17"/>
      <c r="AF438" s="20"/>
      <c r="AG438" s="17"/>
      <c r="AH438" s="17"/>
      <c r="AI438" s="17"/>
    </row>
    <row r="439" ht="18.75" customHeight="1">
      <c r="A439" s="14">
        <v>275.0</v>
      </c>
      <c r="B439" s="15"/>
      <c r="C439" s="16">
        <v>42634.64722222222</v>
      </c>
      <c r="D439" s="17">
        <f t="array" ref="D439">IFS(AND(A439=A438, NOT(ISBLANK(E438))), E438, A439 &lt;&gt; A438, E439, A438=A439, D438)</f>
        <v>1</v>
      </c>
      <c r="E439" s="18"/>
      <c r="F439" s="18"/>
      <c r="G439" s="18"/>
      <c r="H439" s="19"/>
      <c r="I439" s="19">
        <v>1.29</v>
      </c>
      <c r="J439" s="19"/>
      <c r="K439" s="19"/>
      <c r="L439" s="19"/>
      <c r="M439" s="19"/>
      <c r="N439" s="19">
        <v>1.28</v>
      </c>
      <c r="O439" s="23">
        <f t="shared" si="65"/>
        <v>0.01</v>
      </c>
      <c r="P439" s="17">
        <f t="shared" si="66"/>
        <v>1.285</v>
      </c>
      <c r="Q439" s="17"/>
      <c r="R439" s="24"/>
      <c r="U439" s="22" t="s">
        <v>33</v>
      </c>
      <c r="V439" s="18"/>
      <c r="W439" s="17"/>
      <c r="X439" s="18"/>
      <c r="Y439" s="17"/>
      <c r="Z439" s="17" t="s">
        <v>33</v>
      </c>
      <c r="AA439" s="17" t="s">
        <v>33</v>
      </c>
      <c r="AB439" s="18"/>
      <c r="AC439" s="17"/>
      <c r="AD439" s="18"/>
      <c r="AE439" s="17"/>
      <c r="AF439" s="20"/>
      <c r="AG439" s="17"/>
      <c r="AH439" s="17"/>
      <c r="AI439" s="17"/>
    </row>
    <row r="440" ht="18.75" customHeight="1">
      <c r="A440" s="14">
        <v>275.0</v>
      </c>
      <c r="B440" s="15"/>
      <c r="C440" s="16">
        <v>42635.45277777778</v>
      </c>
      <c r="D440" s="17">
        <f t="array" ref="D440">IFS(AND(A440=A439, NOT(ISBLANK(E439))), E439, A440 &lt;&gt; A439, E440, A439=A440, D439)</f>
        <v>1</v>
      </c>
      <c r="E440" s="18"/>
      <c r="F440" s="18"/>
      <c r="G440" s="18"/>
      <c r="H440" s="19"/>
      <c r="I440" s="19">
        <v>1.31</v>
      </c>
      <c r="J440" s="19"/>
      <c r="K440" s="19"/>
      <c r="L440" s="19"/>
      <c r="M440" s="19"/>
      <c r="N440" s="19">
        <v>1.31</v>
      </c>
      <c r="O440" s="23">
        <f t="shared" si="65"/>
        <v>0</v>
      </c>
      <c r="P440" s="17">
        <f t="shared" si="66"/>
        <v>1.31</v>
      </c>
      <c r="Q440" s="17"/>
      <c r="R440" s="24"/>
      <c r="U440" s="22" t="s">
        <v>33</v>
      </c>
      <c r="V440" s="18"/>
      <c r="W440" s="17"/>
      <c r="X440" s="18"/>
      <c r="Y440" s="17"/>
      <c r="Z440" s="17" t="s">
        <v>33</v>
      </c>
      <c r="AA440" s="17" t="s">
        <v>33</v>
      </c>
      <c r="AB440" s="18"/>
      <c r="AC440" s="17"/>
      <c r="AD440" s="18"/>
      <c r="AE440" s="17"/>
      <c r="AF440" s="20"/>
      <c r="AG440" s="17"/>
      <c r="AH440" s="17"/>
      <c r="AI440" s="17"/>
    </row>
    <row r="441" ht="18.75" customHeight="1">
      <c r="A441" s="14">
        <v>275.0</v>
      </c>
      <c r="B441" s="15"/>
      <c r="C441" s="16">
        <v>42636.44305555556</v>
      </c>
      <c r="D441" s="17">
        <f t="array" ref="D441">IFS(AND(A441=A440, NOT(ISBLANK(E440))), E440, A441 &lt;&gt; A440, E441, A440=A441, D440)</f>
        <v>1</v>
      </c>
      <c r="E441" s="18"/>
      <c r="F441" s="18"/>
      <c r="G441" s="18"/>
      <c r="H441" s="19"/>
      <c r="I441" s="19">
        <v>1.35</v>
      </c>
      <c r="J441" s="19"/>
      <c r="K441" s="19"/>
      <c r="L441" s="19"/>
      <c r="M441" s="19"/>
      <c r="N441" s="19">
        <v>1.36</v>
      </c>
      <c r="O441" s="23">
        <f t="shared" si="65"/>
        <v>-0.01</v>
      </c>
      <c r="P441" s="17">
        <f t="shared" si="66"/>
        <v>1.355</v>
      </c>
      <c r="Q441" s="17"/>
      <c r="R441" s="24"/>
      <c r="U441" s="22" t="s">
        <v>33</v>
      </c>
      <c r="V441" s="18"/>
      <c r="W441" s="17"/>
      <c r="X441" s="18"/>
      <c r="Y441" s="17"/>
      <c r="Z441" s="17" t="s">
        <v>33</v>
      </c>
      <c r="AA441" s="17" t="s">
        <v>33</v>
      </c>
      <c r="AB441" s="18"/>
      <c r="AC441" s="17"/>
      <c r="AD441" s="18"/>
      <c r="AE441" s="17"/>
      <c r="AF441" s="20"/>
      <c r="AG441" s="17"/>
      <c r="AH441" s="17"/>
      <c r="AI441" s="17"/>
    </row>
    <row r="442" ht="18.75" customHeight="1">
      <c r="A442" s="14">
        <v>275.0</v>
      </c>
      <c r="B442" s="15"/>
      <c r="C442" s="16">
        <v>42637.42569444444</v>
      </c>
      <c r="D442" s="17">
        <f t="array" ref="D442">IFS(AND(A442=A441, NOT(ISBLANK(E441))), E441, A442 &lt;&gt; A441, E442, A441=A442, D441)</f>
        <v>1</v>
      </c>
      <c r="E442" s="18"/>
      <c r="F442" s="18"/>
      <c r="G442" s="18"/>
      <c r="H442" s="19"/>
      <c r="I442" s="19">
        <v>1.31</v>
      </c>
      <c r="J442" s="19"/>
      <c r="K442" s="19"/>
      <c r="L442" s="19"/>
      <c r="M442" s="19"/>
      <c r="N442" s="19">
        <v>1.35</v>
      </c>
      <c r="O442" s="23">
        <f t="shared" si="65"/>
        <v>-0.04</v>
      </c>
      <c r="P442" s="17">
        <f t="shared" si="66"/>
        <v>1.33</v>
      </c>
      <c r="Q442" s="17"/>
      <c r="R442" s="24"/>
      <c r="U442" s="22" t="s">
        <v>33</v>
      </c>
      <c r="V442" s="18"/>
      <c r="W442" s="17"/>
      <c r="X442" s="18"/>
      <c r="Y442" s="17"/>
      <c r="Z442" s="17" t="s">
        <v>33</v>
      </c>
      <c r="AA442" s="17" t="s">
        <v>33</v>
      </c>
      <c r="AB442" s="18"/>
      <c r="AC442" s="17"/>
      <c r="AD442" s="18"/>
      <c r="AE442" s="17"/>
      <c r="AF442" s="20"/>
      <c r="AG442" s="17"/>
      <c r="AH442" s="17"/>
      <c r="AI442" s="17"/>
    </row>
    <row r="443" ht="18.75" customHeight="1">
      <c r="A443" s="14">
        <v>278.0</v>
      </c>
      <c r="B443" s="15"/>
      <c r="C443" s="16">
        <v>42636.48888888889</v>
      </c>
      <c r="D443" s="17">
        <f t="array" ref="D443">IFS(AND(A443=A442, NOT(ISBLANK(E442))), E442, A443 &lt;&gt; A442, E443, A442=A443, D442)</f>
        <v>1</v>
      </c>
      <c r="E443" s="18">
        <v>1.0</v>
      </c>
      <c r="F443" s="18"/>
      <c r="G443" s="18"/>
      <c r="H443" s="19"/>
      <c r="I443" s="19">
        <v>1.46</v>
      </c>
      <c r="J443" s="19"/>
      <c r="K443" s="19"/>
      <c r="L443" s="19"/>
      <c r="M443" s="19"/>
      <c r="N443" s="19">
        <v>1.43</v>
      </c>
      <c r="O443" s="23">
        <f t="shared" si="65"/>
        <v>0.03</v>
      </c>
      <c r="P443" s="17">
        <f t="shared" si="66"/>
        <v>1.445</v>
      </c>
      <c r="Q443" s="17">
        <v>0.0997964</v>
      </c>
      <c r="R443" s="24"/>
      <c r="S443" s="21" t="s">
        <v>33</v>
      </c>
      <c r="U443" s="22" t="s">
        <v>33</v>
      </c>
      <c r="V443" s="18">
        <v>1.0</v>
      </c>
      <c r="W443" s="17"/>
      <c r="X443" s="18"/>
      <c r="Y443" s="17"/>
      <c r="Z443" s="17" t="s">
        <v>33</v>
      </c>
      <c r="AA443" s="17" t="s">
        <v>33</v>
      </c>
      <c r="AB443" s="18"/>
      <c r="AC443" s="17"/>
      <c r="AD443" s="18"/>
      <c r="AE443" s="17"/>
      <c r="AF443" s="20"/>
      <c r="AG443" s="17"/>
      <c r="AH443" s="17"/>
      <c r="AI443" s="17"/>
    </row>
    <row r="444" ht="18.75" customHeight="1">
      <c r="A444" s="14">
        <v>278.0</v>
      </c>
      <c r="B444" s="15"/>
      <c r="C444" s="16">
        <v>42636.645833333336</v>
      </c>
      <c r="D444" s="17">
        <f t="array" ref="D444">IFS(AND(A444=A443, NOT(ISBLANK(E443))), E443, A444 &lt;&gt; A443, E444, A443=A444, D443)</f>
        <v>1</v>
      </c>
      <c r="E444" s="18"/>
      <c r="F444" s="18"/>
      <c r="G444" s="18"/>
      <c r="H444" s="19"/>
      <c r="I444" s="19">
        <v>1.35</v>
      </c>
      <c r="J444" s="19"/>
      <c r="K444" s="19"/>
      <c r="L444" s="19"/>
      <c r="M444" s="19"/>
      <c r="N444" s="19">
        <v>1.43</v>
      </c>
      <c r="O444" s="23">
        <f t="shared" si="65"/>
        <v>-0.08</v>
      </c>
      <c r="P444" s="17">
        <f t="shared" si="66"/>
        <v>1.39</v>
      </c>
      <c r="Q444" s="17"/>
      <c r="R444" s="24">
        <v>1.46</v>
      </c>
      <c r="U444" s="22" t="s">
        <v>33</v>
      </c>
      <c r="V444" s="18"/>
      <c r="W444" s="17"/>
      <c r="X444" s="18"/>
      <c r="Y444" s="17"/>
      <c r="Z444" s="17" t="s">
        <v>33</v>
      </c>
      <c r="AA444" s="17" t="s">
        <v>33</v>
      </c>
      <c r="AB444" s="18"/>
      <c r="AC444" s="17"/>
      <c r="AD444" s="18"/>
      <c r="AE444" s="17"/>
      <c r="AF444" s="20"/>
      <c r="AG444" s="17"/>
      <c r="AH444" s="17"/>
      <c r="AI444" s="17"/>
    </row>
    <row r="445" ht="18.75" customHeight="1">
      <c r="A445" s="14">
        <v>278.0</v>
      </c>
      <c r="B445" s="15"/>
      <c r="C445" s="16">
        <v>42637.402083333334</v>
      </c>
      <c r="D445" s="17">
        <f t="array" ref="D445">IFS(AND(A445=A444, NOT(ISBLANK(E444))), E444, A445 &lt;&gt; A444, E445, A444=A445, D444)</f>
        <v>1</v>
      </c>
      <c r="E445" s="18"/>
      <c r="F445" s="18"/>
      <c r="G445" s="18"/>
      <c r="H445" s="19"/>
      <c r="I445" s="19">
        <v>1.42</v>
      </c>
      <c r="J445" s="19"/>
      <c r="K445" s="19"/>
      <c r="L445" s="19"/>
      <c r="M445" s="19"/>
      <c r="N445" s="19">
        <v>1.32</v>
      </c>
      <c r="O445" s="23">
        <f t="shared" si="65"/>
        <v>0.1</v>
      </c>
      <c r="P445" s="17">
        <f t="shared" si="66"/>
        <v>1.37</v>
      </c>
      <c r="Q445" s="17"/>
      <c r="R445" s="24"/>
      <c r="U445" s="22" t="s">
        <v>33</v>
      </c>
      <c r="V445" s="18"/>
      <c r="W445" s="17"/>
      <c r="X445" s="18"/>
      <c r="Y445" s="17"/>
      <c r="Z445" s="17" t="s">
        <v>33</v>
      </c>
      <c r="AA445" s="17" t="s">
        <v>33</v>
      </c>
      <c r="AB445" s="18"/>
      <c r="AC445" s="17"/>
      <c r="AD445" s="18"/>
      <c r="AE445" s="17"/>
      <c r="AF445" s="20"/>
      <c r="AG445" s="17"/>
      <c r="AH445" s="17"/>
      <c r="AI445" s="17"/>
    </row>
    <row r="446" ht="18.75" customHeight="1">
      <c r="A446" s="14">
        <v>284.0</v>
      </c>
      <c r="B446" s="15"/>
      <c r="C446" s="16">
        <v>42641.47777777778</v>
      </c>
      <c r="D446" s="17">
        <f t="array" ref="D446">IFS(AND(A446=A445, NOT(ISBLANK(E445))), E445, A446 &lt;&gt; A445, E446, A445=A446, D445)</f>
        <v>1</v>
      </c>
      <c r="E446" s="18">
        <v>1.0</v>
      </c>
      <c r="F446" s="18"/>
      <c r="G446" s="18"/>
      <c r="H446" s="19"/>
      <c r="I446" s="19">
        <v>1.34</v>
      </c>
      <c r="J446" s="19"/>
      <c r="K446" s="19"/>
      <c r="L446" s="19"/>
      <c r="M446" s="19"/>
      <c r="N446" s="19">
        <v>1.37</v>
      </c>
      <c r="O446" s="23">
        <f t="shared" si="65"/>
        <v>-0.03</v>
      </c>
      <c r="P446" s="17">
        <f t="shared" si="66"/>
        <v>1.355</v>
      </c>
      <c r="Q446" s="17">
        <v>0.0730236</v>
      </c>
      <c r="R446" s="24">
        <v>1.51</v>
      </c>
      <c r="S446" s="21">
        <v>7.0</v>
      </c>
      <c r="U446" s="22" t="s">
        <v>33</v>
      </c>
      <c r="V446" s="18">
        <v>1.0</v>
      </c>
      <c r="W446" s="17"/>
      <c r="X446" s="18"/>
      <c r="Y446" s="17"/>
      <c r="Z446" s="17" t="s">
        <v>33</v>
      </c>
      <c r="AA446" s="17" t="s">
        <v>33</v>
      </c>
      <c r="AB446" s="18"/>
      <c r="AC446" s="17"/>
      <c r="AD446" s="18"/>
      <c r="AE446" s="17"/>
      <c r="AF446" s="20"/>
      <c r="AG446" s="17"/>
      <c r="AH446" s="17"/>
      <c r="AI446" s="17"/>
    </row>
    <row r="447" ht="18.75" customHeight="1">
      <c r="A447" s="14">
        <v>284.0</v>
      </c>
      <c r="B447" s="15"/>
      <c r="C447" s="16">
        <v>42641.71666666667</v>
      </c>
      <c r="D447" s="17">
        <f t="array" ref="D447">IFS(AND(A447=A446, NOT(ISBLANK(E446))), E446, A447 &lt;&gt; A446, E447, A446=A447, D446)</f>
        <v>1</v>
      </c>
      <c r="E447" s="18"/>
      <c r="F447" s="18"/>
      <c r="G447" s="18"/>
      <c r="H447" s="19"/>
      <c r="I447" s="19">
        <v>1.31</v>
      </c>
      <c r="J447" s="19"/>
      <c r="K447" s="19"/>
      <c r="L447" s="19"/>
      <c r="M447" s="19"/>
      <c r="N447" s="19">
        <v>1.35</v>
      </c>
      <c r="O447" s="23">
        <f t="shared" si="65"/>
        <v>-0.04</v>
      </c>
      <c r="P447" s="17">
        <f t="shared" si="66"/>
        <v>1.33</v>
      </c>
      <c r="Q447" s="17"/>
      <c r="R447" s="24"/>
      <c r="U447" s="22" t="s">
        <v>33</v>
      </c>
      <c r="V447" s="18"/>
      <c r="W447" s="17"/>
      <c r="X447" s="18"/>
      <c r="Y447" s="17"/>
      <c r="Z447" s="17" t="s">
        <v>33</v>
      </c>
      <c r="AA447" s="17" t="s">
        <v>33</v>
      </c>
      <c r="AB447" s="18"/>
      <c r="AC447" s="17"/>
      <c r="AD447" s="18"/>
      <c r="AE447" s="17"/>
      <c r="AF447" s="20"/>
      <c r="AG447" s="17"/>
      <c r="AH447" s="17"/>
      <c r="AI447" s="17"/>
    </row>
    <row r="448" ht="18.75" customHeight="1">
      <c r="A448" s="14">
        <v>284.0</v>
      </c>
      <c r="B448" s="15"/>
      <c r="C448" s="16">
        <v>42642.444444444445</v>
      </c>
      <c r="D448" s="17">
        <f t="array" ref="D448">IFS(AND(A448=A447, NOT(ISBLANK(E447))), E447, A448 &lt;&gt; A447, E448, A447=A448, D447)</f>
        <v>1</v>
      </c>
      <c r="E448" s="18"/>
      <c r="F448" s="18"/>
      <c r="G448" s="18"/>
      <c r="H448" s="19"/>
      <c r="I448" s="19">
        <v>1.28</v>
      </c>
      <c r="J448" s="19"/>
      <c r="K448" s="19"/>
      <c r="L448" s="19"/>
      <c r="M448" s="19"/>
      <c r="N448" s="19">
        <v>1.26</v>
      </c>
      <c r="O448" s="23">
        <f t="shared" si="65"/>
        <v>0.02</v>
      </c>
      <c r="P448" s="17">
        <f t="shared" si="66"/>
        <v>1.27</v>
      </c>
      <c r="Q448" s="17"/>
      <c r="R448" s="24"/>
      <c r="U448" s="22" t="s">
        <v>33</v>
      </c>
      <c r="V448" s="18"/>
      <c r="W448" s="17"/>
      <c r="X448" s="18"/>
      <c r="Y448" s="17"/>
      <c r="Z448" s="17" t="s">
        <v>33</v>
      </c>
      <c r="AA448" s="17" t="s">
        <v>33</v>
      </c>
      <c r="AB448" s="18"/>
      <c r="AC448" s="17"/>
      <c r="AD448" s="18"/>
      <c r="AE448" s="17"/>
      <c r="AF448" s="20"/>
      <c r="AG448" s="17"/>
      <c r="AH448" s="17"/>
      <c r="AI448" s="17"/>
    </row>
    <row r="449" ht="18.75" customHeight="1">
      <c r="A449" s="14">
        <v>284.0</v>
      </c>
      <c r="B449" s="15"/>
      <c r="C449" s="16">
        <v>42643.67013888889</v>
      </c>
      <c r="D449" s="17">
        <f t="array" ref="D449">IFS(AND(A449=A448, NOT(ISBLANK(E448))), E448, A449 &lt;&gt; A448, E449, A448=A449, D448)</f>
        <v>1</v>
      </c>
      <c r="E449" s="18"/>
      <c r="F449" s="18"/>
      <c r="G449" s="18"/>
      <c r="H449" s="19"/>
      <c r="I449" s="19" t="s">
        <v>34</v>
      </c>
      <c r="J449" s="19"/>
      <c r="K449" s="19"/>
      <c r="L449" s="19"/>
      <c r="M449" s="19"/>
      <c r="N449" s="19">
        <v>1.26</v>
      </c>
      <c r="O449" s="23" t="s">
        <v>33</v>
      </c>
      <c r="P449" s="17">
        <v>1.26</v>
      </c>
      <c r="Q449" s="17"/>
      <c r="R449" s="24"/>
      <c r="U449" s="22" t="s">
        <v>33</v>
      </c>
      <c r="V449" s="18"/>
      <c r="W449" s="17"/>
      <c r="X449" s="18"/>
      <c r="Y449" s="17"/>
      <c r="Z449" s="17" t="s">
        <v>33</v>
      </c>
      <c r="AA449" s="17" t="s">
        <v>33</v>
      </c>
      <c r="AB449" s="18"/>
      <c r="AC449" s="17"/>
      <c r="AD449" s="18"/>
      <c r="AE449" s="17"/>
      <c r="AF449" s="20"/>
      <c r="AG449" s="17"/>
      <c r="AH449" s="17"/>
      <c r="AI449" s="17"/>
    </row>
    <row r="450" ht="18.75" customHeight="1">
      <c r="A450" s="14">
        <v>284.0</v>
      </c>
      <c r="B450" s="15"/>
      <c r="C450" s="16">
        <v>42644.618055555555</v>
      </c>
      <c r="D450" s="17">
        <f t="array" ref="D450">IFS(AND(A450=A449, NOT(ISBLANK(E449))), E449, A450 &lt;&gt; A449, E450, A449=A450, D449)</f>
        <v>1</v>
      </c>
      <c r="E450" s="18"/>
      <c r="F450" s="18"/>
      <c r="G450" s="18"/>
      <c r="H450" s="19"/>
      <c r="I450" s="19">
        <v>1.15</v>
      </c>
      <c r="J450" s="19"/>
      <c r="K450" s="19"/>
      <c r="L450" s="19"/>
      <c r="M450" s="19"/>
      <c r="N450" s="19" t="s">
        <v>34</v>
      </c>
      <c r="O450" s="23" t="s">
        <v>33</v>
      </c>
      <c r="P450" s="17">
        <v>1.15</v>
      </c>
      <c r="Q450" s="17"/>
      <c r="R450" s="24"/>
      <c r="U450" s="22" t="s">
        <v>33</v>
      </c>
      <c r="V450" s="18"/>
      <c r="W450" s="17"/>
      <c r="X450" s="18"/>
      <c r="Y450" s="17"/>
      <c r="Z450" s="17" t="s">
        <v>33</v>
      </c>
      <c r="AA450" s="17" t="s">
        <v>33</v>
      </c>
      <c r="AB450" s="18"/>
      <c r="AC450" s="17"/>
      <c r="AD450" s="18"/>
      <c r="AE450" s="17"/>
      <c r="AF450" s="20"/>
      <c r="AG450" s="17"/>
      <c r="AH450" s="17"/>
      <c r="AI450" s="17"/>
    </row>
    <row r="451" ht="18.75" customHeight="1">
      <c r="A451" s="14">
        <v>284.0</v>
      </c>
      <c r="B451" s="15"/>
      <c r="C451" s="16">
        <v>42646.46875</v>
      </c>
      <c r="D451" s="17">
        <f t="array" ref="D451">IFS(AND(A451=A450, NOT(ISBLANK(E450))), E450, A451 &lt;&gt; A450, E451, A450=A451, D450)</f>
        <v>1</v>
      </c>
      <c r="E451" s="18"/>
      <c r="F451" s="18"/>
      <c r="G451" s="18"/>
      <c r="H451" s="19"/>
      <c r="I451" s="19">
        <v>1.31</v>
      </c>
      <c r="J451" s="19"/>
      <c r="K451" s="19"/>
      <c r="L451" s="19"/>
      <c r="M451" s="19"/>
      <c r="N451" s="19">
        <v>1.34</v>
      </c>
      <c r="O451" s="23">
        <f t="shared" ref="O451:O462" si="67">(I451-N451)</f>
        <v>-0.03</v>
      </c>
      <c r="P451" s="17">
        <f t="shared" ref="P451:P462" si="68">(I451+N451)/2</f>
        <v>1.325</v>
      </c>
      <c r="Q451" s="17"/>
      <c r="R451" s="24"/>
      <c r="U451" s="22" t="s">
        <v>33</v>
      </c>
      <c r="V451" s="18"/>
      <c r="W451" s="17"/>
      <c r="X451" s="18"/>
      <c r="Y451" s="17"/>
      <c r="Z451" s="17" t="s">
        <v>33</v>
      </c>
      <c r="AA451" s="17" t="s">
        <v>33</v>
      </c>
      <c r="AB451" s="18"/>
      <c r="AC451" s="17"/>
      <c r="AD451" s="18"/>
      <c r="AE451" s="17"/>
      <c r="AF451" s="20"/>
      <c r="AG451" s="17"/>
      <c r="AH451" s="17"/>
      <c r="AI451" s="17"/>
    </row>
    <row r="452" ht="18.75" customHeight="1">
      <c r="A452" s="14">
        <v>284.0</v>
      </c>
      <c r="B452" s="15"/>
      <c r="C452" s="16">
        <v>42647.41805555556</v>
      </c>
      <c r="D452" s="17">
        <f t="array" ref="D452">IFS(AND(A452=A451, NOT(ISBLANK(E451))), E451, A452 &lt;&gt; A451, E452, A451=A452, D451)</f>
        <v>1</v>
      </c>
      <c r="E452" s="18"/>
      <c r="F452" s="18"/>
      <c r="G452" s="18"/>
      <c r="H452" s="19"/>
      <c r="I452" s="19">
        <v>1.31</v>
      </c>
      <c r="J452" s="19"/>
      <c r="K452" s="19"/>
      <c r="L452" s="19"/>
      <c r="M452" s="19"/>
      <c r="N452" s="19">
        <v>1.31</v>
      </c>
      <c r="O452" s="23">
        <f t="shared" si="67"/>
        <v>0</v>
      </c>
      <c r="P452" s="17">
        <f t="shared" si="68"/>
        <v>1.31</v>
      </c>
      <c r="Q452" s="17"/>
      <c r="R452" s="24"/>
      <c r="U452" s="22" t="s">
        <v>33</v>
      </c>
      <c r="V452" s="18"/>
      <c r="W452" s="17"/>
      <c r="X452" s="18"/>
      <c r="Y452" s="17"/>
      <c r="Z452" s="17" t="s">
        <v>33</v>
      </c>
      <c r="AA452" s="17" t="s">
        <v>33</v>
      </c>
      <c r="AB452" s="18"/>
      <c r="AC452" s="17"/>
      <c r="AD452" s="18"/>
      <c r="AE452" s="17"/>
      <c r="AF452" s="20"/>
      <c r="AG452" s="17"/>
      <c r="AH452" s="17"/>
      <c r="AI452" s="17"/>
    </row>
    <row r="453" ht="18.75" customHeight="1">
      <c r="A453" s="14">
        <v>284.0</v>
      </c>
      <c r="B453" s="15"/>
      <c r="C453" s="16">
        <v>42647.725694444445</v>
      </c>
      <c r="D453" s="17">
        <f t="array" ref="D453">IFS(AND(A453=A452, NOT(ISBLANK(E452))), E452, A453 &lt;&gt; A452, E453, A452=A453, D452)</f>
        <v>1</v>
      </c>
      <c r="E453" s="18"/>
      <c r="F453" s="18"/>
      <c r="G453" s="18"/>
      <c r="H453" s="19"/>
      <c r="I453" s="19">
        <v>1.34</v>
      </c>
      <c r="J453" s="19"/>
      <c r="K453" s="19"/>
      <c r="L453" s="19"/>
      <c r="M453" s="19"/>
      <c r="N453" s="19">
        <v>1.34</v>
      </c>
      <c r="O453" s="23">
        <f t="shared" si="67"/>
        <v>0</v>
      </c>
      <c r="P453" s="17">
        <f t="shared" si="68"/>
        <v>1.34</v>
      </c>
      <c r="Q453" s="17"/>
      <c r="R453" s="24"/>
      <c r="U453" s="22" t="s">
        <v>33</v>
      </c>
      <c r="V453" s="18"/>
      <c r="W453" s="17"/>
      <c r="X453" s="18"/>
      <c r="Y453" s="17"/>
      <c r="Z453" s="17" t="s">
        <v>33</v>
      </c>
      <c r="AA453" s="17" t="s">
        <v>33</v>
      </c>
      <c r="AB453" s="18"/>
      <c r="AC453" s="17"/>
      <c r="AD453" s="18"/>
      <c r="AE453" s="17"/>
      <c r="AF453" s="20"/>
      <c r="AG453" s="17"/>
      <c r="AH453" s="17"/>
      <c r="AI453" s="17"/>
    </row>
    <row r="454" ht="18.75" customHeight="1">
      <c r="A454" s="14">
        <v>284.0</v>
      </c>
      <c r="B454" s="15"/>
      <c r="C454" s="16">
        <v>42648.48125</v>
      </c>
      <c r="D454" s="17">
        <f t="array" ref="D454">IFS(AND(A454=A453, NOT(ISBLANK(E453))), E453, A454 &lt;&gt; A453, E454, A453=A454, D453)</f>
        <v>1</v>
      </c>
      <c r="E454" s="18"/>
      <c r="F454" s="18"/>
      <c r="G454" s="18"/>
      <c r="H454" s="19"/>
      <c r="I454" s="19">
        <v>1.33</v>
      </c>
      <c r="J454" s="19"/>
      <c r="K454" s="19"/>
      <c r="L454" s="19"/>
      <c r="M454" s="19"/>
      <c r="N454" s="19">
        <v>1.29</v>
      </c>
      <c r="O454" s="23">
        <f t="shared" si="67"/>
        <v>0.04</v>
      </c>
      <c r="P454" s="17">
        <f t="shared" si="68"/>
        <v>1.31</v>
      </c>
      <c r="Q454" s="17"/>
      <c r="R454" s="24"/>
      <c r="U454" s="22" t="s">
        <v>33</v>
      </c>
      <c r="V454" s="18"/>
      <c r="W454" s="17"/>
      <c r="X454" s="18"/>
      <c r="Y454" s="17"/>
      <c r="Z454" s="17" t="s">
        <v>33</v>
      </c>
      <c r="AA454" s="17" t="s">
        <v>33</v>
      </c>
      <c r="AB454" s="18"/>
      <c r="AC454" s="17"/>
      <c r="AD454" s="18"/>
      <c r="AE454" s="17"/>
      <c r="AF454" s="20"/>
      <c r="AG454" s="17"/>
      <c r="AH454" s="17"/>
      <c r="AI454" s="17"/>
    </row>
    <row r="455" ht="18.75" customHeight="1">
      <c r="A455" s="14">
        <v>289.0</v>
      </c>
      <c r="B455" s="15"/>
      <c r="C455" s="16">
        <v>42643.45486111111</v>
      </c>
      <c r="D455" s="17">
        <f t="array" ref="D455">IFS(AND(A455=A454, NOT(ISBLANK(E454))), E454, A455 &lt;&gt; A454, E455, A454=A455, D454)</f>
        <v>1</v>
      </c>
      <c r="E455" s="18">
        <v>1.0</v>
      </c>
      <c r="F455" s="18"/>
      <c r="G455" s="18"/>
      <c r="H455" s="19"/>
      <c r="I455" s="19">
        <v>1.48</v>
      </c>
      <c r="J455" s="19"/>
      <c r="K455" s="19"/>
      <c r="L455" s="19"/>
      <c r="M455" s="19"/>
      <c r="N455" s="19">
        <v>1.48</v>
      </c>
      <c r="O455" s="23">
        <f t="shared" si="67"/>
        <v>0</v>
      </c>
      <c r="P455" s="17">
        <f t="shared" si="68"/>
        <v>1.48</v>
      </c>
      <c r="Q455" s="17">
        <v>0.0881465</v>
      </c>
      <c r="R455" s="24">
        <v>1.51</v>
      </c>
      <c r="S455" s="21" t="s">
        <v>33</v>
      </c>
      <c r="U455" s="22" t="s">
        <v>33</v>
      </c>
      <c r="V455" s="18">
        <v>1.0</v>
      </c>
      <c r="W455" s="17" t="s">
        <v>33</v>
      </c>
      <c r="X455" s="18" t="s">
        <v>33</v>
      </c>
      <c r="Y455" s="17" t="s">
        <v>33</v>
      </c>
      <c r="Z455" s="17" t="s">
        <v>33</v>
      </c>
      <c r="AA455" s="17" t="s">
        <v>33</v>
      </c>
      <c r="AB455" s="18" t="s">
        <v>33</v>
      </c>
      <c r="AC455" s="17" t="s">
        <v>33</v>
      </c>
      <c r="AD455" s="18" t="s">
        <v>33</v>
      </c>
      <c r="AE455" s="17" t="s">
        <v>33</v>
      </c>
      <c r="AF455" s="20"/>
      <c r="AG455" s="17"/>
      <c r="AH455" s="17"/>
      <c r="AI455" s="17"/>
    </row>
    <row r="456" ht="18.75" customHeight="1">
      <c r="A456" s="14">
        <v>289.0</v>
      </c>
      <c r="B456" s="15"/>
      <c r="C456" s="16">
        <v>42643.645833333336</v>
      </c>
      <c r="D456" s="17">
        <f t="array" ref="D456">IFS(AND(A456=A455, NOT(ISBLANK(E455))), E455, A456 &lt;&gt; A455, E456, A455=A456, D455)</f>
        <v>1</v>
      </c>
      <c r="E456" s="18"/>
      <c r="F456" s="18"/>
      <c r="G456" s="18"/>
      <c r="H456" s="19"/>
      <c r="I456" s="19">
        <v>1.3</v>
      </c>
      <c r="J456" s="19"/>
      <c r="K456" s="19"/>
      <c r="L456" s="19"/>
      <c r="M456" s="19"/>
      <c r="N456" s="19">
        <v>1.38</v>
      </c>
      <c r="O456" s="23">
        <f t="shared" si="67"/>
        <v>-0.08</v>
      </c>
      <c r="P456" s="17">
        <f t="shared" si="68"/>
        <v>1.34</v>
      </c>
      <c r="Q456" s="17"/>
      <c r="R456" s="24"/>
      <c r="U456" s="22" t="s">
        <v>33</v>
      </c>
      <c r="V456" s="18"/>
      <c r="W456" s="17" t="s">
        <v>33</v>
      </c>
      <c r="X456" s="18" t="s">
        <v>33</v>
      </c>
      <c r="Y456" s="17" t="s">
        <v>33</v>
      </c>
      <c r="Z456" s="17" t="s">
        <v>33</v>
      </c>
      <c r="AA456" s="17" t="s">
        <v>33</v>
      </c>
      <c r="AB456" s="18" t="s">
        <v>33</v>
      </c>
      <c r="AC456" s="17" t="s">
        <v>33</v>
      </c>
      <c r="AD456" s="18" t="s">
        <v>33</v>
      </c>
      <c r="AE456" s="17" t="s">
        <v>33</v>
      </c>
      <c r="AF456" s="20"/>
      <c r="AG456" s="17"/>
      <c r="AH456" s="17"/>
      <c r="AI456" s="17"/>
    </row>
    <row r="457" ht="18.75" customHeight="1">
      <c r="A457" s="14">
        <v>289.0</v>
      </c>
      <c r="B457" s="15"/>
      <c r="C457" s="16">
        <v>42644.65972222222</v>
      </c>
      <c r="D457" s="17">
        <f t="array" ref="D457">IFS(AND(A457=A456, NOT(ISBLANK(E456))), E456, A457 &lt;&gt; A456, E457, A456=A457, D456)</f>
        <v>1</v>
      </c>
      <c r="E457" s="18"/>
      <c r="F457" s="18"/>
      <c r="G457" s="18"/>
      <c r="H457" s="19"/>
      <c r="I457" s="19">
        <v>1.4</v>
      </c>
      <c r="J457" s="19"/>
      <c r="K457" s="19"/>
      <c r="L457" s="19"/>
      <c r="M457" s="19"/>
      <c r="N457" s="19">
        <v>1.4</v>
      </c>
      <c r="O457" s="23">
        <f t="shared" si="67"/>
        <v>0</v>
      </c>
      <c r="P457" s="17">
        <f t="shared" si="68"/>
        <v>1.4</v>
      </c>
      <c r="Q457" s="17"/>
      <c r="R457" s="24"/>
      <c r="U457" s="22" t="s">
        <v>33</v>
      </c>
      <c r="V457" s="18"/>
      <c r="W457" s="17" t="s">
        <v>33</v>
      </c>
      <c r="X457" s="18" t="s">
        <v>33</v>
      </c>
      <c r="Y457" s="17" t="s">
        <v>35</v>
      </c>
      <c r="Z457" s="17" t="s">
        <v>33</v>
      </c>
      <c r="AA457" s="17" t="s">
        <v>33</v>
      </c>
      <c r="AB457" s="18" t="s">
        <v>33</v>
      </c>
      <c r="AC457" s="17" t="s">
        <v>33</v>
      </c>
      <c r="AD457" s="18" t="s">
        <v>33</v>
      </c>
      <c r="AE457" s="17" t="s">
        <v>33</v>
      </c>
      <c r="AF457" s="20"/>
      <c r="AG457" s="17"/>
      <c r="AH457" s="17"/>
      <c r="AI457" s="17"/>
    </row>
    <row r="458" ht="18.75" customHeight="1">
      <c r="A458" s="14">
        <v>289.0</v>
      </c>
      <c r="B458" s="15"/>
      <c r="C458" s="16">
        <v>42645.46319444444</v>
      </c>
      <c r="D458" s="17">
        <f t="array" ref="D458">IFS(AND(A458=A457, NOT(ISBLANK(E457))), E457, A458 &lt;&gt; A457, E458, A457=A458, D457)</f>
        <v>1</v>
      </c>
      <c r="E458" s="18"/>
      <c r="F458" s="18"/>
      <c r="G458" s="18"/>
      <c r="H458" s="19"/>
      <c r="I458" s="19">
        <v>1.42</v>
      </c>
      <c r="J458" s="19"/>
      <c r="K458" s="19"/>
      <c r="L458" s="19"/>
      <c r="M458" s="19"/>
      <c r="N458" s="19">
        <v>1.39</v>
      </c>
      <c r="O458" s="23">
        <f t="shared" si="67"/>
        <v>0.03</v>
      </c>
      <c r="P458" s="17">
        <f t="shared" si="68"/>
        <v>1.405</v>
      </c>
      <c r="Q458" s="17"/>
      <c r="R458" s="24"/>
      <c r="U458" s="22" t="s">
        <v>33</v>
      </c>
      <c r="V458" s="18"/>
      <c r="W458" s="17" t="s">
        <v>33</v>
      </c>
      <c r="X458" s="18" t="s">
        <v>33</v>
      </c>
      <c r="Y458" s="17" t="s">
        <v>36</v>
      </c>
      <c r="Z458" s="17" t="s">
        <v>33</v>
      </c>
      <c r="AA458" s="17" t="s">
        <v>33</v>
      </c>
      <c r="AB458" s="18" t="s">
        <v>33</v>
      </c>
      <c r="AC458" s="17" t="s">
        <v>33</v>
      </c>
      <c r="AD458" s="18" t="s">
        <v>33</v>
      </c>
      <c r="AE458" s="17" t="s">
        <v>33</v>
      </c>
      <c r="AF458" s="20"/>
      <c r="AG458" s="17"/>
      <c r="AH458" s="17"/>
      <c r="AI458" s="17"/>
    </row>
    <row r="459" ht="18.75" customHeight="1">
      <c r="A459" s="14">
        <v>289.0</v>
      </c>
      <c r="B459" s="15"/>
      <c r="C459" s="16">
        <v>42646.45486111111</v>
      </c>
      <c r="D459" s="17">
        <f t="array" ref="D459">IFS(AND(A459=A458, NOT(ISBLANK(E458))), E458, A459 &lt;&gt; A458, E459, A458=A459, D458)</f>
        <v>1</v>
      </c>
      <c r="E459" s="18"/>
      <c r="F459" s="18"/>
      <c r="G459" s="18"/>
      <c r="H459" s="19"/>
      <c r="I459" s="19">
        <v>1.45</v>
      </c>
      <c r="J459" s="19"/>
      <c r="K459" s="19"/>
      <c r="L459" s="19"/>
      <c r="M459" s="19"/>
      <c r="N459" s="19">
        <v>1.48</v>
      </c>
      <c r="O459" s="23">
        <f t="shared" si="67"/>
        <v>-0.03</v>
      </c>
      <c r="P459" s="17">
        <f t="shared" si="68"/>
        <v>1.465</v>
      </c>
      <c r="Q459" s="17"/>
      <c r="R459" s="24"/>
      <c r="U459" s="22" t="s">
        <v>33</v>
      </c>
      <c r="V459" s="18"/>
      <c r="W459" s="17" t="s">
        <v>33</v>
      </c>
      <c r="X459" s="18" t="s">
        <v>33</v>
      </c>
      <c r="Y459" s="17" t="s">
        <v>35</v>
      </c>
      <c r="Z459" s="17" t="s">
        <v>33</v>
      </c>
      <c r="AA459" s="17" t="s">
        <v>33</v>
      </c>
      <c r="AB459" s="18" t="s">
        <v>33</v>
      </c>
      <c r="AC459" s="17" t="s">
        <v>33</v>
      </c>
      <c r="AD459" s="18" t="s">
        <v>33</v>
      </c>
      <c r="AE459" s="17" t="s">
        <v>33</v>
      </c>
      <c r="AF459" s="20"/>
      <c r="AG459" s="17"/>
      <c r="AH459" s="17"/>
      <c r="AI459" s="17"/>
    </row>
    <row r="460" ht="18.75" customHeight="1">
      <c r="A460" s="14">
        <v>289.0</v>
      </c>
      <c r="B460" s="15"/>
      <c r="C460" s="16">
        <v>42646.70138888889</v>
      </c>
      <c r="D460" s="17">
        <f t="array" ref="D460">IFS(AND(A460=A459, NOT(ISBLANK(E459))), E459, A460 &lt;&gt; A459, E460, A459=A460, D459)</f>
        <v>1</v>
      </c>
      <c r="E460" s="18"/>
      <c r="F460" s="18"/>
      <c r="G460" s="18"/>
      <c r="H460" s="19"/>
      <c r="I460" s="19">
        <v>1.32</v>
      </c>
      <c r="J460" s="19"/>
      <c r="K460" s="19"/>
      <c r="L460" s="19"/>
      <c r="M460" s="19"/>
      <c r="N460" s="19">
        <v>1.3</v>
      </c>
      <c r="O460" s="23">
        <f t="shared" si="67"/>
        <v>0.02</v>
      </c>
      <c r="P460" s="17">
        <f t="shared" si="68"/>
        <v>1.31</v>
      </c>
      <c r="Q460" s="17"/>
      <c r="R460" s="24"/>
      <c r="U460" s="22" t="s">
        <v>33</v>
      </c>
      <c r="V460" s="18"/>
      <c r="W460" s="17" t="s">
        <v>33</v>
      </c>
      <c r="X460" s="18" t="s">
        <v>33</v>
      </c>
      <c r="Y460" s="17" t="s">
        <v>35</v>
      </c>
      <c r="Z460" s="17" t="s">
        <v>33</v>
      </c>
      <c r="AA460" s="17" t="s">
        <v>33</v>
      </c>
      <c r="AB460" s="18" t="s">
        <v>33</v>
      </c>
      <c r="AC460" s="17" t="s">
        <v>33</v>
      </c>
      <c r="AD460" s="18" t="s">
        <v>33</v>
      </c>
      <c r="AE460" s="17" t="s">
        <v>33</v>
      </c>
      <c r="AF460" s="20"/>
      <c r="AG460" s="17"/>
      <c r="AH460" s="17"/>
      <c r="AI460" s="17"/>
    </row>
    <row r="461" ht="18.75" customHeight="1">
      <c r="A461" s="14">
        <v>289.0</v>
      </c>
      <c r="B461" s="15"/>
      <c r="C461" s="16">
        <v>42647.70138888889</v>
      </c>
      <c r="D461" s="17">
        <f t="array" ref="D461">IFS(AND(A461=A460, NOT(ISBLANK(E460))), E460, A461 &lt;&gt; A460, E461, A460=A461, D460)</f>
        <v>1</v>
      </c>
      <c r="E461" s="18"/>
      <c r="F461" s="18"/>
      <c r="G461" s="18"/>
      <c r="H461" s="19"/>
      <c r="I461" s="19">
        <v>1.49</v>
      </c>
      <c r="J461" s="19"/>
      <c r="K461" s="19"/>
      <c r="L461" s="19"/>
      <c r="M461" s="19"/>
      <c r="N461" s="19">
        <v>1.43</v>
      </c>
      <c r="O461" s="23">
        <f t="shared" si="67"/>
        <v>0.06</v>
      </c>
      <c r="P461" s="17">
        <f t="shared" si="68"/>
        <v>1.46</v>
      </c>
      <c r="Q461" s="17"/>
      <c r="R461" s="24"/>
      <c r="U461" s="22" t="s">
        <v>33</v>
      </c>
      <c r="V461" s="18"/>
      <c r="W461" s="17" t="s">
        <v>33</v>
      </c>
      <c r="X461" s="18" t="s">
        <v>33</v>
      </c>
      <c r="Y461" s="17" t="s">
        <v>35</v>
      </c>
      <c r="Z461" s="17" t="s">
        <v>33</v>
      </c>
      <c r="AA461" s="17" t="s">
        <v>33</v>
      </c>
      <c r="AB461" s="18" t="s">
        <v>33</v>
      </c>
      <c r="AC461" s="17" t="s">
        <v>33</v>
      </c>
      <c r="AD461" s="18" t="s">
        <v>33</v>
      </c>
      <c r="AE461" s="17" t="s">
        <v>33</v>
      </c>
      <c r="AF461" s="20"/>
      <c r="AG461" s="17"/>
      <c r="AH461" s="17"/>
      <c r="AI461" s="17"/>
    </row>
    <row r="462" ht="18.75" customHeight="1">
      <c r="A462" s="14">
        <v>289.0</v>
      </c>
      <c r="B462" s="15"/>
      <c r="C462" s="16">
        <v>42649.39861111111</v>
      </c>
      <c r="D462" s="17">
        <f t="array" ref="D462">IFS(AND(A462=A461, NOT(ISBLANK(E461))), E461, A462 &lt;&gt; A461, E462, A461=A462, D461)</f>
        <v>1</v>
      </c>
      <c r="E462" s="18"/>
      <c r="F462" s="18"/>
      <c r="G462" s="18"/>
      <c r="H462" s="19"/>
      <c r="I462" s="19">
        <v>1.51</v>
      </c>
      <c r="J462" s="19"/>
      <c r="K462" s="19"/>
      <c r="L462" s="19"/>
      <c r="M462" s="19"/>
      <c r="N462" s="19">
        <v>1.48</v>
      </c>
      <c r="O462" s="23">
        <f t="shared" si="67"/>
        <v>0.03</v>
      </c>
      <c r="P462" s="17">
        <f t="shared" si="68"/>
        <v>1.495</v>
      </c>
      <c r="Q462" s="17"/>
      <c r="R462" s="24"/>
      <c r="U462" s="22" t="s">
        <v>33</v>
      </c>
      <c r="V462" s="18"/>
      <c r="W462" s="17" t="s">
        <v>33</v>
      </c>
      <c r="X462" s="18" t="s">
        <v>33</v>
      </c>
      <c r="Y462" s="17" t="s">
        <v>33</v>
      </c>
      <c r="Z462" s="17" t="s">
        <v>33</v>
      </c>
      <c r="AA462" s="17" t="s">
        <v>33</v>
      </c>
      <c r="AB462" s="18" t="s">
        <v>33</v>
      </c>
      <c r="AC462" s="17" t="s">
        <v>33</v>
      </c>
      <c r="AD462" s="18" t="s">
        <v>33</v>
      </c>
      <c r="AE462" s="17" t="s">
        <v>33</v>
      </c>
      <c r="AF462" s="20"/>
      <c r="AG462" s="17"/>
      <c r="AH462" s="17"/>
      <c r="AI462" s="17"/>
    </row>
    <row r="463" ht="18.75" customHeight="1">
      <c r="A463" s="14">
        <v>289.0</v>
      </c>
      <c r="B463" s="15"/>
      <c r="C463" s="16">
        <v>42650.66180555556</v>
      </c>
      <c r="D463" s="17">
        <f t="array" ref="D463">IFS(AND(A463=A462, NOT(ISBLANK(E462))), E462, A463 &lt;&gt; A462, E463, A462=A463, D462)</f>
        <v>1</v>
      </c>
      <c r="E463" s="18"/>
      <c r="F463" s="18"/>
      <c r="G463" s="18"/>
      <c r="H463" s="19"/>
      <c r="I463" s="19">
        <v>1.47</v>
      </c>
      <c r="J463" s="19"/>
      <c r="K463" s="19"/>
      <c r="L463" s="19"/>
      <c r="M463" s="19"/>
      <c r="N463" s="19" t="s">
        <v>34</v>
      </c>
      <c r="O463" s="23" t="s">
        <v>33</v>
      </c>
      <c r="P463" s="17">
        <v>1.47</v>
      </c>
      <c r="Q463" s="17"/>
      <c r="R463" s="24"/>
      <c r="U463" s="22" t="s">
        <v>33</v>
      </c>
      <c r="V463" s="18"/>
      <c r="W463" s="17" t="s">
        <v>33</v>
      </c>
      <c r="X463" s="18" t="s">
        <v>33</v>
      </c>
      <c r="Y463" s="17" t="s">
        <v>33</v>
      </c>
      <c r="Z463" s="17" t="s">
        <v>33</v>
      </c>
      <c r="AA463" s="17" t="s">
        <v>33</v>
      </c>
      <c r="AB463" s="18" t="s">
        <v>33</v>
      </c>
      <c r="AC463" s="17" t="s">
        <v>33</v>
      </c>
      <c r="AD463" s="18" t="s">
        <v>33</v>
      </c>
      <c r="AE463" s="17" t="s">
        <v>33</v>
      </c>
      <c r="AF463" s="20"/>
      <c r="AG463" s="17"/>
      <c r="AH463" s="17"/>
      <c r="AI463" s="17"/>
    </row>
    <row r="464" ht="18.75" customHeight="1">
      <c r="A464" s="14">
        <v>289.0</v>
      </c>
      <c r="B464" s="15"/>
      <c r="C464" s="16">
        <v>42651.4125</v>
      </c>
      <c r="D464" s="17">
        <f t="array" ref="D464">IFS(AND(A464=A463, NOT(ISBLANK(E463))), E463, A464 &lt;&gt; A463, E464, A463=A464, D463)</f>
        <v>1</v>
      </c>
      <c r="E464" s="18"/>
      <c r="F464" s="18"/>
      <c r="G464" s="18"/>
      <c r="H464" s="19"/>
      <c r="I464" s="19">
        <v>1.36</v>
      </c>
      <c r="J464" s="19"/>
      <c r="K464" s="19"/>
      <c r="L464" s="19"/>
      <c r="M464" s="19"/>
      <c r="N464" s="19">
        <v>1.45</v>
      </c>
      <c r="O464" s="23">
        <f t="shared" ref="O464:O471" si="69">(I464-N464)</f>
        <v>-0.09</v>
      </c>
      <c r="P464" s="17">
        <f t="shared" ref="P464:P471" si="70">(I464+N464)/2</f>
        <v>1.405</v>
      </c>
      <c r="Q464" s="17"/>
      <c r="R464" s="24"/>
      <c r="U464" s="22" t="s">
        <v>33</v>
      </c>
      <c r="V464" s="18"/>
      <c r="W464" s="17" t="s">
        <v>33</v>
      </c>
      <c r="X464" s="18" t="s">
        <v>33</v>
      </c>
      <c r="Y464" s="17" t="s">
        <v>33</v>
      </c>
      <c r="Z464" s="17" t="s">
        <v>33</v>
      </c>
      <c r="AA464" s="17" t="s">
        <v>33</v>
      </c>
      <c r="AB464" s="18" t="s">
        <v>33</v>
      </c>
      <c r="AC464" s="17" t="s">
        <v>33</v>
      </c>
      <c r="AD464" s="18" t="s">
        <v>33</v>
      </c>
      <c r="AE464" s="17" t="s">
        <v>33</v>
      </c>
      <c r="AF464" s="20"/>
      <c r="AG464" s="17"/>
      <c r="AH464" s="17"/>
      <c r="AI464" s="17"/>
    </row>
    <row r="465" ht="18.75" customHeight="1">
      <c r="A465" s="14">
        <v>290.0</v>
      </c>
      <c r="B465" s="15"/>
      <c r="C465" s="16">
        <v>42651.447916666664</v>
      </c>
      <c r="D465" s="17">
        <f t="array" ref="D465">IFS(AND(A465=A464, NOT(ISBLANK(E464))), E464, A465 &lt;&gt; A464, E465, A464=A465, D464)</f>
        <v>1</v>
      </c>
      <c r="E465" s="18">
        <v>1.0</v>
      </c>
      <c r="F465" s="18"/>
      <c r="G465" s="18"/>
      <c r="H465" s="19"/>
      <c r="I465" s="19">
        <v>1.5</v>
      </c>
      <c r="J465" s="19"/>
      <c r="K465" s="19"/>
      <c r="L465" s="19"/>
      <c r="M465" s="19"/>
      <c r="N465" s="19">
        <v>1.5</v>
      </c>
      <c r="O465" s="23">
        <f t="shared" si="69"/>
        <v>0</v>
      </c>
      <c r="P465" s="17">
        <f t="shared" si="70"/>
        <v>1.5</v>
      </c>
      <c r="Q465" s="17">
        <v>0.090388</v>
      </c>
      <c r="R465" s="24">
        <v>1.51</v>
      </c>
      <c r="S465" s="21" t="s">
        <v>33</v>
      </c>
      <c r="U465" s="22" t="s">
        <v>33</v>
      </c>
      <c r="V465" s="18">
        <v>1.0</v>
      </c>
      <c r="W465" s="17"/>
      <c r="X465" s="18"/>
      <c r="Y465" s="17"/>
      <c r="Z465" s="17" t="s">
        <v>33</v>
      </c>
      <c r="AA465" s="17" t="s">
        <v>33</v>
      </c>
      <c r="AB465" s="18"/>
      <c r="AC465" s="17"/>
      <c r="AD465" s="18"/>
      <c r="AE465" s="17"/>
      <c r="AF465" s="20"/>
      <c r="AG465" s="17"/>
      <c r="AH465" s="17"/>
      <c r="AI465" s="17"/>
    </row>
    <row r="466" ht="18.75" customHeight="1">
      <c r="A466" s="14">
        <v>290.0</v>
      </c>
      <c r="B466" s="15"/>
      <c r="C466" s="16">
        <v>42652.58194444444</v>
      </c>
      <c r="D466" s="17">
        <f t="array" ref="D466">IFS(AND(A466=A465, NOT(ISBLANK(E465))), E465, A466 &lt;&gt; A465, E466, A465=A466, D465)</f>
        <v>1</v>
      </c>
      <c r="E466" s="18"/>
      <c r="F466" s="18"/>
      <c r="G466" s="18"/>
      <c r="H466" s="19"/>
      <c r="I466" s="19">
        <v>1.3</v>
      </c>
      <c r="J466" s="19"/>
      <c r="K466" s="19"/>
      <c r="L466" s="19"/>
      <c r="M466" s="19"/>
      <c r="N466" s="19">
        <v>1.38</v>
      </c>
      <c r="O466" s="23">
        <f t="shared" si="69"/>
        <v>-0.08</v>
      </c>
      <c r="P466" s="17">
        <f t="shared" si="70"/>
        <v>1.34</v>
      </c>
      <c r="Q466" s="17"/>
      <c r="R466" s="24"/>
      <c r="U466" s="22" t="s">
        <v>33</v>
      </c>
      <c r="V466" s="18"/>
      <c r="W466" s="17"/>
      <c r="X466" s="18"/>
      <c r="Y466" s="17"/>
      <c r="Z466" s="17" t="s">
        <v>33</v>
      </c>
      <c r="AA466" s="17" t="s">
        <v>33</v>
      </c>
      <c r="AB466" s="18"/>
      <c r="AC466" s="17"/>
      <c r="AD466" s="18"/>
      <c r="AE466" s="17"/>
      <c r="AF466" s="20"/>
      <c r="AG466" s="17"/>
      <c r="AH466" s="17"/>
      <c r="AI466" s="17"/>
    </row>
    <row r="467" ht="18.75" customHeight="1">
      <c r="A467" s="14">
        <v>290.0</v>
      </c>
      <c r="B467" s="15"/>
      <c r="C467" s="16">
        <v>42653.49375</v>
      </c>
      <c r="D467" s="17">
        <f t="array" ref="D467">IFS(AND(A467=A466, NOT(ISBLANK(E466))), E466, A467 &lt;&gt; A466, E467, A466=A467, D466)</f>
        <v>1</v>
      </c>
      <c r="E467" s="18"/>
      <c r="F467" s="18"/>
      <c r="G467" s="18"/>
      <c r="H467" s="19"/>
      <c r="I467" s="19">
        <v>1.42</v>
      </c>
      <c r="J467" s="19"/>
      <c r="K467" s="19"/>
      <c r="L467" s="19"/>
      <c r="M467" s="19"/>
      <c r="N467" s="19">
        <v>1.42</v>
      </c>
      <c r="O467" s="23">
        <f t="shared" si="69"/>
        <v>0</v>
      </c>
      <c r="P467" s="17">
        <f t="shared" si="70"/>
        <v>1.42</v>
      </c>
      <c r="Q467" s="17"/>
      <c r="R467" s="24"/>
      <c r="U467" s="22" t="s">
        <v>33</v>
      </c>
      <c r="V467" s="18"/>
      <c r="W467" s="17"/>
      <c r="X467" s="18"/>
      <c r="Y467" s="17"/>
      <c r="Z467" s="17" t="s">
        <v>33</v>
      </c>
      <c r="AA467" s="17" t="s">
        <v>33</v>
      </c>
      <c r="AB467" s="18"/>
      <c r="AC467" s="17"/>
      <c r="AD467" s="18"/>
      <c r="AE467" s="17"/>
      <c r="AF467" s="20"/>
      <c r="AG467" s="17"/>
      <c r="AH467" s="17"/>
      <c r="AI467" s="17"/>
    </row>
    <row r="468" ht="18.75" customHeight="1">
      <c r="A468" s="14">
        <v>290.0</v>
      </c>
      <c r="B468" s="15"/>
      <c r="C468" s="16">
        <v>42654.41875</v>
      </c>
      <c r="D468" s="17">
        <f t="array" ref="D468">IFS(AND(A468=A467, NOT(ISBLANK(E467))), E467, A468 &lt;&gt; A467, E468, A467=A468, D467)</f>
        <v>1</v>
      </c>
      <c r="E468" s="18"/>
      <c r="F468" s="18"/>
      <c r="G468" s="18"/>
      <c r="H468" s="19"/>
      <c r="I468" s="19">
        <v>1.5</v>
      </c>
      <c r="J468" s="19"/>
      <c r="K468" s="19"/>
      <c r="L468" s="19"/>
      <c r="M468" s="19"/>
      <c r="N468" s="19">
        <v>1.45</v>
      </c>
      <c r="O468" s="23">
        <f t="shared" si="69"/>
        <v>0.05</v>
      </c>
      <c r="P468" s="17">
        <f t="shared" si="70"/>
        <v>1.475</v>
      </c>
      <c r="Q468" s="17"/>
      <c r="R468" s="24"/>
      <c r="U468" s="22" t="s">
        <v>33</v>
      </c>
      <c r="V468" s="18"/>
      <c r="W468" s="17"/>
      <c r="X468" s="18"/>
      <c r="Y468" s="17"/>
      <c r="Z468" s="17" t="s">
        <v>33</v>
      </c>
      <c r="AA468" s="17" t="s">
        <v>33</v>
      </c>
      <c r="AB468" s="18"/>
      <c r="AC468" s="17"/>
      <c r="AD468" s="18"/>
      <c r="AE468" s="17"/>
      <c r="AF468" s="20"/>
      <c r="AG468" s="17"/>
      <c r="AH468" s="17"/>
      <c r="AI468" s="17"/>
    </row>
    <row r="469" ht="18.75" customHeight="1">
      <c r="A469" s="14">
        <v>290.0</v>
      </c>
      <c r="B469" s="15"/>
      <c r="C469" s="16">
        <v>42655.52013888889</v>
      </c>
      <c r="D469" s="17">
        <f t="array" ref="D469">IFS(AND(A469=A468, NOT(ISBLANK(E468))), E468, A469 &lt;&gt; A468, E469, A468=A469, D468)</f>
        <v>1</v>
      </c>
      <c r="E469" s="18"/>
      <c r="F469" s="18"/>
      <c r="G469" s="18"/>
      <c r="H469" s="19"/>
      <c r="I469" s="19">
        <v>1.51</v>
      </c>
      <c r="J469" s="19"/>
      <c r="K469" s="19"/>
      <c r="L469" s="19"/>
      <c r="M469" s="19"/>
      <c r="N469" s="19">
        <v>1.47</v>
      </c>
      <c r="O469" s="23">
        <f t="shared" si="69"/>
        <v>0.04</v>
      </c>
      <c r="P469" s="17">
        <f t="shared" si="70"/>
        <v>1.49</v>
      </c>
      <c r="Q469" s="17"/>
      <c r="R469" s="24"/>
      <c r="U469" s="22" t="s">
        <v>33</v>
      </c>
      <c r="V469" s="18"/>
      <c r="W469" s="17"/>
      <c r="X469" s="18"/>
      <c r="Y469" s="17"/>
      <c r="Z469" s="17" t="s">
        <v>33</v>
      </c>
      <c r="AA469" s="17" t="s">
        <v>33</v>
      </c>
      <c r="AB469" s="18"/>
      <c r="AC469" s="17"/>
      <c r="AD469" s="18"/>
      <c r="AE469" s="17"/>
      <c r="AF469" s="20"/>
      <c r="AG469" s="17"/>
      <c r="AH469" s="17"/>
      <c r="AI469" s="17"/>
    </row>
    <row r="470" ht="18.75" customHeight="1">
      <c r="A470" s="14">
        <v>290.0</v>
      </c>
      <c r="B470" s="15"/>
      <c r="C470" s="16">
        <v>42656.40416666667</v>
      </c>
      <c r="D470" s="17">
        <f t="array" ref="D470">IFS(AND(A470=A469, NOT(ISBLANK(E469))), E469, A470 &lt;&gt; A469, E470, A469=A470, D469)</f>
        <v>1</v>
      </c>
      <c r="E470" s="18"/>
      <c r="F470" s="18"/>
      <c r="G470" s="18"/>
      <c r="H470" s="19"/>
      <c r="I470" s="19">
        <v>1.44</v>
      </c>
      <c r="J470" s="19"/>
      <c r="K470" s="19"/>
      <c r="L470" s="19"/>
      <c r="M470" s="19"/>
      <c r="N470" s="19">
        <v>1.45</v>
      </c>
      <c r="O470" s="23">
        <f t="shared" si="69"/>
        <v>-0.01</v>
      </c>
      <c r="P470" s="17">
        <f t="shared" si="70"/>
        <v>1.445</v>
      </c>
      <c r="Q470" s="17"/>
      <c r="R470" s="24"/>
      <c r="U470" s="22" t="s">
        <v>33</v>
      </c>
      <c r="V470" s="18"/>
      <c r="W470" s="17"/>
      <c r="X470" s="18"/>
      <c r="Y470" s="17"/>
      <c r="Z470" s="17" t="s">
        <v>33</v>
      </c>
      <c r="AA470" s="17" t="s">
        <v>33</v>
      </c>
      <c r="AB470" s="18"/>
      <c r="AC470" s="17"/>
      <c r="AD470" s="18"/>
      <c r="AE470" s="17"/>
      <c r="AF470" s="20"/>
      <c r="AG470" s="17"/>
      <c r="AH470" s="17"/>
      <c r="AI470" s="17"/>
    </row>
    <row r="471" ht="18.75" customHeight="1">
      <c r="A471" s="14">
        <v>290.0</v>
      </c>
      <c r="B471" s="15"/>
      <c r="C471" s="16">
        <v>42657.458333333336</v>
      </c>
      <c r="D471" s="17">
        <f t="array" ref="D471">IFS(AND(A471=A470, NOT(ISBLANK(E470))), E470, A471 &lt;&gt; A470, E471, A470=A471, D470)</f>
        <v>1</v>
      </c>
      <c r="E471" s="18"/>
      <c r="F471" s="18"/>
      <c r="G471" s="18"/>
      <c r="H471" s="19"/>
      <c r="I471" s="19">
        <v>1.43</v>
      </c>
      <c r="J471" s="19"/>
      <c r="K471" s="19"/>
      <c r="L471" s="19"/>
      <c r="M471" s="19"/>
      <c r="N471" s="19">
        <v>1.43</v>
      </c>
      <c r="O471" s="23">
        <f t="shared" si="69"/>
        <v>0</v>
      </c>
      <c r="P471" s="17">
        <f t="shared" si="70"/>
        <v>1.43</v>
      </c>
      <c r="Q471" s="17"/>
      <c r="R471" s="24"/>
      <c r="U471" s="22" t="s">
        <v>33</v>
      </c>
      <c r="V471" s="18"/>
      <c r="W471" s="17"/>
      <c r="X471" s="18"/>
      <c r="Y471" s="17"/>
      <c r="Z471" s="17" t="s">
        <v>33</v>
      </c>
      <c r="AA471" s="17" t="s">
        <v>33</v>
      </c>
      <c r="AB471" s="18"/>
      <c r="AC471" s="17"/>
      <c r="AD471" s="18"/>
      <c r="AE471" s="17"/>
      <c r="AF471" s="20"/>
      <c r="AG471" s="17"/>
      <c r="AH471" s="17"/>
      <c r="AI471" s="17"/>
    </row>
    <row r="472" ht="18.75" customHeight="1">
      <c r="A472" s="14">
        <v>291.0</v>
      </c>
      <c r="B472" s="15"/>
      <c r="C472" s="16">
        <v>42660.48263888889</v>
      </c>
      <c r="D472" s="17">
        <f t="array" ref="D472">IFS(AND(A472=A471, NOT(ISBLANK(E471))), E471, A472 &lt;&gt; A471, E472, A471=A472, D471)</f>
        <v>1</v>
      </c>
      <c r="E472" s="18">
        <v>1.0</v>
      </c>
      <c r="F472" s="18"/>
      <c r="G472" s="18"/>
      <c r="H472" s="19"/>
      <c r="I472" s="19" t="s">
        <v>33</v>
      </c>
      <c r="J472" s="19"/>
      <c r="K472" s="19"/>
      <c r="L472" s="19"/>
      <c r="M472" s="19"/>
      <c r="N472" s="19" t="s">
        <v>33</v>
      </c>
      <c r="O472" s="23" t="s">
        <v>33</v>
      </c>
      <c r="P472" s="17" t="s">
        <v>33</v>
      </c>
      <c r="Q472" s="17">
        <v>0.177242</v>
      </c>
      <c r="R472" s="24">
        <v>1.61</v>
      </c>
      <c r="S472" s="21">
        <v>5.0</v>
      </c>
      <c r="U472" s="22" t="s">
        <v>33</v>
      </c>
      <c r="V472" s="18">
        <v>1.0</v>
      </c>
      <c r="W472" s="17" t="s">
        <v>33</v>
      </c>
      <c r="X472" s="18" t="s">
        <v>33</v>
      </c>
      <c r="Y472" s="17" t="s">
        <v>33</v>
      </c>
      <c r="Z472" s="17" t="s">
        <v>33</v>
      </c>
      <c r="AA472" s="17" t="s">
        <v>33</v>
      </c>
      <c r="AB472" s="18" t="s">
        <v>33</v>
      </c>
      <c r="AC472" s="17" t="s">
        <v>33</v>
      </c>
      <c r="AD472" s="18" t="s">
        <v>33</v>
      </c>
      <c r="AE472" s="17" t="s">
        <v>33</v>
      </c>
      <c r="AF472" s="20"/>
      <c r="AG472" s="17"/>
      <c r="AH472" s="17"/>
      <c r="AI472" s="17"/>
    </row>
    <row r="473" ht="18.75" customHeight="1">
      <c r="A473" s="14">
        <v>291.0</v>
      </c>
      <c r="B473" s="15"/>
      <c r="C473" s="16">
        <v>42661.42986111111</v>
      </c>
      <c r="D473" s="17">
        <f t="array" ref="D473">IFS(AND(A473=A472, NOT(ISBLANK(E472))), E472, A473 &lt;&gt; A472, E473, A472=A473, D472)</f>
        <v>1</v>
      </c>
      <c r="E473" s="18"/>
      <c r="F473" s="18"/>
      <c r="G473" s="18"/>
      <c r="H473" s="19"/>
      <c r="I473" s="19">
        <v>1.6</v>
      </c>
      <c r="J473" s="19"/>
      <c r="K473" s="19"/>
      <c r="L473" s="19"/>
      <c r="M473" s="19"/>
      <c r="N473" s="19">
        <v>1.6</v>
      </c>
      <c r="O473" s="23">
        <f t="shared" ref="O473:O484" si="71">(I473-N473)</f>
        <v>0</v>
      </c>
      <c r="P473" s="17">
        <f t="shared" ref="P473:P484" si="72">(I473+N473)/2</f>
        <v>1.6</v>
      </c>
      <c r="Q473" s="17"/>
      <c r="R473" s="24"/>
      <c r="U473" s="22" t="s">
        <v>33</v>
      </c>
      <c r="V473" s="18"/>
      <c r="W473" s="17" t="s">
        <v>33</v>
      </c>
      <c r="X473" s="18" t="s">
        <v>33</v>
      </c>
      <c r="Y473" s="17" t="s">
        <v>35</v>
      </c>
      <c r="Z473" s="17" t="s">
        <v>33</v>
      </c>
      <c r="AA473" s="17" t="s">
        <v>33</v>
      </c>
      <c r="AB473" s="18" t="s">
        <v>33</v>
      </c>
      <c r="AC473" s="17" t="s">
        <v>33</v>
      </c>
      <c r="AD473" s="18" t="s">
        <v>33</v>
      </c>
      <c r="AE473" s="17" t="s">
        <v>33</v>
      </c>
      <c r="AF473" s="20"/>
      <c r="AG473" s="17"/>
      <c r="AH473" s="17"/>
      <c r="AI473" s="17"/>
    </row>
    <row r="474" ht="18.75" customHeight="1">
      <c r="A474" s="14">
        <v>291.0</v>
      </c>
      <c r="B474" s="15"/>
      <c r="C474" s="16">
        <v>42661.0</v>
      </c>
      <c r="D474" s="17">
        <f t="array" ref="D474">IFS(AND(A474=A473, NOT(ISBLANK(E473))), E473, A474 &lt;&gt; A473, E474, A473=A474, D473)</f>
        <v>1</v>
      </c>
      <c r="E474" s="18"/>
      <c r="F474" s="18"/>
      <c r="G474" s="18"/>
      <c r="H474" s="19"/>
      <c r="I474" s="19">
        <v>1.5</v>
      </c>
      <c r="J474" s="19"/>
      <c r="K474" s="19"/>
      <c r="L474" s="19"/>
      <c r="M474" s="19"/>
      <c r="N474" s="19">
        <v>1.47</v>
      </c>
      <c r="O474" s="23">
        <f t="shared" si="71"/>
        <v>0.03</v>
      </c>
      <c r="P474" s="17">
        <f t="shared" si="72"/>
        <v>1.485</v>
      </c>
      <c r="Q474" s="17"/>
      <c r="R474" s="24"/>
      <c r="U474" s="22" t="s">
        <v>33</v>
      </c>
      <c r="V474" s="18"/>
      <c r="W474" s="17" t="s">
        <v>33</v>
      </c>
      <c r="X474" s="18" t="s">
        <v>33</v>
      </c>
      <c r="Y474" s="17" t="s">
        <v>35</v>
      </c>
      <c r="Z474" s="17" t="s">
        <v>33</v>
      </c>
      <c r="AA474" s="17" t="s">
        <v>33</v>
      </c>
      <c r="AB474" s="18" t="s">
        <v>33</v>
      </c>
      <c r="AC474" s="17" t="s">
        <v>33</v>
      </c>
      <c r="AD474" s="18" t="s">
        <v>33</v>
      </c>
      <c r="AE474" s="17" t="s">
        <v>33</v>
      </c>
      <c r="AF474" s="20"/>
      <c r="AG474" s="17"/>
      <c r="AH474" s="17"/>
      <c r="AI474" s="17"/>
    </row>
    <row r="475" ht="18.75" customHeight="1">
      <c r="A475" s="14">
        <v>291.0</v>
      </c>
      <c r="B475" s="15"/>
      <c r="C475" s="16">
        <v>42662.43263888889</v>
      </c>
      <c r="D475" s="17">
        <f t="array" ref="D475">IFS(AND(A475=A474, NOT(ISBLANK(E474))), E474, A475 &lt;&gt; A474, E475, A474=A475, D474)</f>
        <v>1</v>
      </c>
      <c r="E475" s="18"/>
      <c r="F475" s="18"/>
      <c r="G475" s="18"/>
      <c r="H475" s="19"/>
      <c r="I475" s="19">
        <v>1.5</v>
      </c>
      <c r="J475" s="19"/>
      <c r="K475" s="19"/>
      <c r="L475" s="19"/>
      <c r="M475" s="19"/>
      <c r="N475" s="19">
        <v>1.47</v>
      </c>
      <c r="O475" s="23">
        <f t="shared" si="71"/>
        <v>0.03</v>
      </c>
      <c r="P475" s="17">
        <f t="shared" si="72"/>
        <v>1.485</v>
      </c>
      <c r="Q475" s="17"/>
      <c r="R475" s="24"/>
      <c r="U475" s="22" t="s">
        <v>33</v>
      </c>
      <c r="V475" s="18"/>
      <c r="W475" s="17" t="s">
        <v>33</v>
      </c>
      <c r="X475" s="18" t="s">
        <v>33</v>
      </c>
      <c r="Y475" s="17" t="s">
        <v>35</v>
      </c>
      <c r="Z475" s="17" t="s">
        <v>33</v>
      </c>
      <c r="AA475" s="17" t="s">
        <v>33</v>
      </c>
      <c r="AB475" s="18" t="s">
        <v>33</v>
      </c>
      <c r="AC475" s="17" t="s">
        <v>33</v>
      </c>
      <c r="AD475" s="18" t="s">
        <v>33</v>
      </c>
      <c r="AE475" s="17" t="s">
        <v>33</v>
      </c>
      <c r="AF475" s="20"/>
      <c r="AG475" s="17"/>
      <c r="AH475" s="17"/>
      <c r="AI475" s="17"/>
    </row>
    <row r="476" ht="18.75" customHeight="1">
      <c r="A476" s="14">
        <v>291.0</v>
      </c>
      <c r="B476" s="15"/>
      <c r="C476" s="16">
        <v>42663.36597222222</v>
      </c>
      <c r="D476" s="17">
        <f t="array" ref="D476">IFS(AND(A476=A475, NOT(ISBLANK(E475))), E475, A476 &lt;&gt; A475, E476, A475=A476, D475)</f>
        <v>1</v>
      </c>
      <c r="E476" s="18"/>
      <c r="F476" s="18"/>
      <c r="G476" s="18"/>
      <c r="H476" s="19"/>
      <c r="I476" s="19">
        <v>1.47</v>
      </c>
      <c r="J476" s="19"/>
      <c r="K476" s="19"/>
      <c r="L476" s="19"/>
      <c r="M476" s="19"/>
      <c r="N476" s="19">
        <v>1.49</v>
      </c>
      <c r="O476" s="23">
        <f t="shared" si="71"/>
        <v>-0.02</v>
      </c>
      <c r="P476" s="17">
        <f t="shared" si="72"/>
        <v>1.48</v>
      </c>
      <c r="Q476" s="17"/>
      <c r="R476" s="24"/>
      <c r="U476" s="22" t="s">
        <v>33</v>
      </c>
      <c r="V476" s="18"/>
      <c r="W476" s="17" t="s">
        <v>33</v>
      </c>
      <c r="X476" s="18" t="s">
        <v>33</v>
      </c>
      <c r="Y476" s="17" t="s">
        <v>35</v>
      </c>
      <c r="Z476" s="17" t="s">
        <v>33</v>
      </c>
      <c r="AA476" s="17" t="s">
        <v>33</v>
      </c>
      <c r="AB476" s="18" t="s">
        <v>33</v>
      </c>
      <c r="AC476" s="17" t="s">
        <v>33</v>
      </c>
      <c r="AD476" s="18" t="s">
        <v>33</v>
      </c>
      <c r="AE476" s="17" t="s">
        <v>33</v>
      </c>
      <c r="AF476" s="20"/>
      <c r="AG476" s="17"/>
      <c r="AH476" s="17"/>
      <c r="AI476" s="17"/>
    </row>
    <row r="477" ht="18.75" customHeight="1">
      <c r="A477" s="14">
        <v>291.0</v>
      </c>
      <c r="B477" s="15"/>
      <c r="C477" s="16">
        <v>42663.0</v>
      </c>
      <c r="D477" s="17">
        <f t="array" ref="D477">IFS(AND(A477=A476, NOT(ISBLANK(E476))), E476, A477 &lt;&gt; A476, E477, A476=A477, D476)</f>
        <v>1</v>
      </c>
      <c r="E477" s="18"/>
      <c r="F477" s="18"/>
      <c r="G477" s="18"/>
      <c r="H477" s="19"/>
      <c r="I477" s="19">
        <v>1.43</v>
      </c>
      <c r="J477" s="19"/>
      <c r="K477" s="19"/>
      <c r="L477" s="19"/>
      <c r="M477" s="19"/>
      <c r="N477" s="19">
        <v>1.42</v>
      </c>
      <c r="O477" s="23">
        <f t="shared" si="71"/>
        <v>0.01</v>
      </c>
      <c r="P477" s="17">
        <f t="shared" si="72"/>
        <v>1.425</v>
      </c>
      <c r="Q477" s="17"/>
      <c r="R477" s="24"/>
      <c r="U477" s="22" t="s">
        <v>33</v>
      </c>
      <c r="V477" s="18"/>
      <c r="W477" s="17" t="s">
        <v>33</v>
      </c>
      <c r="X477" s="18" t="s">
        <v>33</v>
      </c>
      <c r="Y477" s="17" t="s">
        <v>35</v>
      </c>
      <c r="Z477" s="17" t="s">
        <v>33</v>
      </c>
      <c r="AA477" s="17" t="s">
        <v>33</v>
      </c>
      <c r="AB477" s="18" t="s">
        <v>33</v>
      </c>
      <c r="AC477" s="17" t="s">
        <v>33</v>
      </c>
      <c r="AD477" s="18" t="s">
        <v>33</v>
      </c>
      <c r="AE477" s="17" t="s">
        <v>33</v>
      </c>
      <c r="AF477" s="20"/>
      <c r="AG477" s="17"/>
      <c r="AH477" s="17"/>
      <c r="AI477" s="17"/>
    </row>
    <row r="478" ht="18.75" customHeight="1">
      <c r="A478" s="14">
        <v>291.0</v>
      </c>
      <c r="B478" s="15"/>
      <c r="C478" s="16">
        <v>42664.0</v>
      </c>
      <c r="D478" s="17">
        <f t="array" ref="D478">IFS(AND(A478=A477, NOT(ISBLANK(E477))), E477, A478 &lt;&gt; A477, E478, A477=A478, D477)</f>
        <v>1</v>
      </c>
      <c r="E478" s="18"/>
      <c r="F478" s="18"/>
      <c r="G478" s="18"/>
      <c r="H478" s="19"/>
      <c r="I478" s="19">
        <v>1.55</v>
      </c>
      <c r="J478" s="19"/>
      <c r="K478" s="19"/>
      <c r="L478" s="19"/>
      <c r="M478" s="19"/>
      <c r="N478" s="19">
        <v>1.49</v>
      </c>
      <c r="O478" s="23">
        <f t="shared" si="71"/>
        <v>0.06</v>
      </c>
      <c r="P478" s="17">
        <f t="shared" si="72"/>
        <v>1.52</v>
      </c>
      <c r="Q478" s="17"/>
      <c r="R478" s="24"/>
      <c r="U478" s="22" t="s">
        <v>33</v>
      </c>
      <c r="V478" s="18"/>
      <c r="W478" s="17" t="s">
        <v>33</v>
      </c>
      <c r="X478" s="18" t="s">
        <v>33</v>
      </c>
      <c r="Y478" s="17" t="s">
        <v>36</v>
      </c>
      <c r="Z478" s="17" t="s">
        <v>33</v>
      </c>
      <c r="AA478" s="17" t="s">
        <v>33</v>
      </c>
      <c r="AB478" s="18" t="s">
        <v>33</v>
      </c>
      <c r="AC478" s="17" t="s">
        <v>33</v>
      </c>
      <c r="AD478" s="18" t="s">
        <v>33</v>
      </c>
      <c r="AE478" s="17" t="s">
        <v>33</v>
      </c>
      <c r="AF478" s="20"/>
      <c r="AG478" s="17"/>
      <c r="AH478" s="17"/>
      <c r="AI478" s="17"/>
    </row>
    <row r="479" ht="18.75" customHeight="1">
      <c r="A479" s="14">
        <v>291.0</v>
      </c>
      <c r="B479" s="15"/>
      <c r="C479" s="16">
        <v>42664.0</v>
      </c>
      <c r="D479" s="17">
        <f t="array" ref="D479">IFS(AND(A479=A478, NOT(ISBLANK(E478))), E478, A479 &lt;&gt; A478, E479, A478=A479, D478)</f>
        <v>1</v>
      </c>
      <c r="E479" s="18"/>
      <c r="F479" s="18"/>
      <c r="G479" s="18"/>
      <c r="H479" s="19"/>
      <c r="I479" s="19">
        <v>1.5</v>
      </c>
      <c r="J479" s="19"/>
      <c r="K479" s="19"/>
      <c r="L479" s="19"/>
      <c r="M479" s="19"/>
      <c r="N479" s="19">
        <v>1.53</v>
      </c>
      <c r="O479" s="23">
        <f t="shared" si="71"/>
        <v>-0.03</v>
      </c>
      <c r="P479" s="17">
        <f t="shared" si="72"/>
        <v>1.515</v>
      </c>
      <c r="Q479" s="17"/>
      <c r="R479" s="24"/>
      <c r="U479" s="22" t="s">
        <v>33</v>
      </c>
      <c r="V479" s="18"/>
      <c r="W479" s="17" t="s">
        <v>33</v>
      </c>
      <c r="X479" s="18" t="s">
        <v>33</v>
      </c>
      <c r="Y479" s="17" t="s">
        <v>36</v>
      </c>
      <c r="Z479" s="17" t="s">
        <v>33</v>
      </c>
      <c r="AA479" s="17" t="s">
        <v>33</v>
      </c>
      <c r="AB479" s="18" t="s">
        <v>33</v>
      </c>
      <c r="AC479" s="17" t="s">
        <v>33</v>
      </c>
      <c r="AD479" s="18" t="s">
        <v>33</v>
      </c>
      <c r="AE479" s="17" t="s">
        <v>33</v>
      </c>
      <c r="AF479" s="20"/>
      <c r="AG479" s="17"/>
      <c r="AH479" s="17"/>
      <c r="AI479" s="17"/>
    </row>
    <row r="480" ht="18.75" customHeight="1">
      <c r="A480" s="14">
        <v>291.0</v>
      </c>
      <c r="B480" s="15"/>
      <c r="C480" s="16">
        <v>42666.47222222222</v>
      </c>
      <c r="D480" s="17">
        <f t="array" ref="D480">IFS(AND(A480=A479, NOT(ISBLANK(E479))), E479, A480 &lt;&gt; A479, E480, A479=A480, D479)</f>
        <v>1</v>
      </c>
      <c r="E480" s="18"/>
      <c r="F480" s="18"/>
      <c r="G480" s="18"/>
      <c r="H480" s="19"/>
      <c r="I480" s="19">
        <v>1.61</v>
      </c>
      <c r="J480" s="19"/>
      <c r="K480" s="19"/>
      <c r="L480" s="19"/>
      <c r="M480" s="19"/>
      <c r="N480" s="19">
        <v>1.6</v>
      </c>
      <c r="O480" s="23">
        <f t="shared" si="71"/>
        <v>0.01</v>
      </c>
      <c r="P480" s="17">
        <f t="shared" si="72"/>
        <v>1.605</v>
      </c>
      <c r="Q480" s="17"/>
      <c r="R480" s="24"/>
      <c r="U480" s="22" t="s">
        <v>33</v>
      </c>
      <c r="V480" s="18"/>
      <c r="W480" s="17" t="s">
        <v>33</v>
      </c>
      <c r="X480" s="18" t="s">
        <v>33</v>
      </c>
      <c r="Y480" s="17" t="s">
        <v>36</v>
      </c>
      <c r="Z480" s="17" t="s">
        <v>33</v>
      </c>
      <c r="AA480" s="17" t="s">
        <v>33</v>
      </c>
      <c r="AB480" s="18" t="s">
        <v>33</v>
      </c>
      <c r="AC480" s="17" t="s">
        <v>33</v>
      </c>
      <c r="AD480" s="18" t="s">
        <v>33</v>
      </c>
      <c r="AE480" s="17" t="s">
        <v>33</v>
      </c>
      <c r="AF480" s="20"/>
      <c r="AG480" s="17"/>
      <c r="AH480" s="17"/>
      <c r="AI480" s="17"/>
    </row>
    <row r="481" ht="18.75" customHeight="1">
      <c r="A481" s="14">
        <v>291.0</v>
      </c>
      <c r="B481" s="15"/>
      <c r="C481" s="16">
        <v>42667.03194444445</v>
      </c>
      <c r="D481" s="17">
        <f t="array" ref="D481">IFS(AND(A481=A480, NOT(ISBLANK(E480))), E480, A481 &lt;&gt; A480, E481, A480=A481, D480)</f>
        <v>1</v>
      </c>
      <c r="E481" s="18"/>
      <c r="F481" s="18"/>
      <c r="G481" s="18"/>
      <c r="H481" s="19"/>
      <c r="I481" s="19">
        <v>1.42</v>
      </c>
      <c r="J481" s="19"/>
      <c r="K481" s="19"/>
      <c r="L481" s="19"/>
      <c r="M481" s="19"/>
      <c r="N481" s="19">
        <v>1.46</v>
      </c>
      <c r="O481" s="23">
        <f t="shared" si="71"/>
        <v>-0.04</v>
      </c>
      <c r="P481" s="17">
        <f t="shared" si="72"/>
        <v>1.44</v>
      </c>
      <c r="Q481" s="17"/>
      <c r="R481" s="24"/>
      <c r="U481" s="22" t="s">
        <v>33</v>
      </c>
      <c r="V481" s="18"/>
      <c r="W481" s="17" t="s">
        <v>33</v>
      </c>
      <c r="X481" s="18" t="s">
        <v>33</v>
      </c>
      <c r="Y481" s="17" t="s">
        <v>36</v>
      </c>
      <c r="Z481" s="17" t="s">
        <v>33</v>
      </c>
      <c r="AA481" s="17" t="s">
        <v>33</v>
      </c>
      <c r="AB481" s="18" t="s">
        <v>33</v>
      </c>
      <c r="AC481" s="17" t="s">
        <v>33</v>
      </c>
      <c r="AD481" s="18" t="s">
        <v>33</v>
      </c>
      <c r="AE481" s="17" t="s">
        <v>33</v>
      </c>
      <c r="AF481" s="20"/>
      <c r="AG481" s="17"/>
      <c r="AH481" s="17"/>
      <c r="AI481" s="17"/>
    </row>
    <row r="482" ht="18.75" customHeight="1">
      <c r="A482" s="14">
        <v>291.0</v>
      </c>
      <c r="B482" s="15"/>
      <c r="C482" s="16">
        <v>42667.0</v>
      </c>
      <c r="D482" s="17">
        <f t="array" ref="D482">IFS(AND(A482=A481, NOT(ISBLANK(E481))), E481, A482 &lt;&gt; A481, E482, A481=A482, D481)</f>
        <v>1</v>
      </c>
      <c r="E482" s="18"/>
      <c r="F482" s="18"/>
      <c r="G482" s="18"/>
      <c r="H482" s="19"/>
      <c r="I482" s="19">
        <v>1.38</v>
      </c>
      <c r="J482" s="19"/>
      <c r="K482" s="19"/>
      <c r="L482" s="19"/>
      <c r="M482" s="19"/>
      <c r="N482" s="19">
        <v>1.41</v>
      </c>
      <c r="O482" s="23">
        <f t="shared" si="71"/>
        <v>-0.03</v>
      </c>
      <c r="P482" s="17">
        <f t="shared" si="72"/>
        <v>1.395</v>
      </c>
      <c r="Q482" s="17"/>
      <c r="R482" s="24"/>
      <c r="U482" s="22" t="s">
        <v>33</v>
      </c>
      <c r="V482" s="18"/>
      <c r="W482" s="17" t="s">
        <v>33</v>
      </c>
      <c r="X482" s="18" t="s">
        <v>33</v>
      </c>
      <c r="Y482" s="17" t="s">
        <v>35</v>
      </c>
      <c r="Z482" s="17" t="s">
        <v>33</v>
      </c>
      <c r="AA482" s="17" t="s">
        <v>33</v>
      </c>
      <c r="AB482" s="18" t="s">
        <v>33</v>
      </c>
      <c r="AC482" s="17" t="s">
        <v>33</v>
      </c>
      <c r="AD482" s="18" t="s">
        <v>33</v>
      </c>
      <c r="AE482" s="17" t="s">
        <v>33</v>
      </c>
      <c r="AF482" s="20"/>
      <c r="AG482" s="17"/>
      <c r="AH482" s="17"/>
      <c r="AI482" s="17"/>
    </row>
    <row r="483" ht="18.75" customHeight="1">
      <c r="A483" s="14">
        <v>291.0</v>
      </c>
      <c r="B483" s="15"/>
      <c r="C483" s="16">
        <v>42668.40972222222</v>
      </c>
      <c r="D483" s="17">
        <f t="array" ref="D483">IFS(AND(A483=A482, NOT(ISBLANK(E482))), E482, A483 &lt;&gt; A482, E483, A482=A483, D482)</f>
        <v>1</v>
      </c>
      <c r="E483" s="18"/>
      <c r="F483" s="18"/>
      <c r="G483" s="18"/>
      <c r="H483" s="19"/>
      <c r="I483" s="19">
        <v>1.44</v>
      </c>
      <c r="J483" s="19"/>
      <c r="K483" s="19"/>
      <c r="L483" s="19"/>
      <c r="M483" s="19"/>
      <c r="N483" s="19">
        <v>1.4</v>
      </c>
      <c r="O483" s="23">
        <f t="shared" si="71"/>
        <v>0.04</v>
      </c>
      <c r="P483" s="17">
        <f t="shared" si="72"/>
        <v>1.42</v>
      </c>
      <c r="Q483" s="17"/>
      <c r="R483" s="24"/>
      <c r="U483" s="22" t="s">
        <v>33</v>
      </c>
      <c r="V483" s="18"/>
      <c r="W483" s="17" t="s">
        <v>33</v>
      </c>
      <c r="X483" s="18" t="s">
        <v>33</v>
      </c>
      <c r="Y483" s="17" t="s">
        <v>35</v>
      </c>
      <c r="Z483" s="17" t="s">
        <v>33</v>
      </c>
      <c r="AA483" s="17" t="s">
        <v>33</v>
      </c>
      <c r="AB483" s="18" t="s">
        <v>33</v>
      </c>
      <c r="AC483" s="17" t="s">
        <v>33</v>
      </c>
      <c r="AD483" s="18" t="s">
        <v>33</v>
      </c>
      <c r="AE483" s="17" t="s">
        <v>33</v>
      </c>
      <c r="AF483" s="20"/>
      <c r="AG483" s="17"/>
      <c r="AH483" s="17"/>
      <c r="AI483" s="17"/>
    </row>
    <row r="484" ht="18.75" customHeight="1">
      <c r="A484" s="14">
        <v>291.0</v>
      </c>
      <c r="B484" s="15"/>
      <c r="C484" s="16">
        <v>42669.470138888886</v>
      </c>
      <c r="D484" s="17">
        <f t="array" ref="D484">IFS(AND(A484=A483, NOT(ISBLANK(E483))), E483, A484 &lt;&gt; A483, E484, A483=A484, D483)</f>
        <v>1</v>
      </c>
      <c r="E484" s="18"/>
      <c r="F484" s="18"/>
      <c r="G484" s="18"/>
      <c r="H484" s="19"/>
      <c r="I484" s="19">
        <v>1.45</v>
      </c>
      <c r="J484" s="19"/>
      <c r="K484" s="19"/>
      <c r="L484" s="19"/>
      <c r="M484" s="19"/>
      <c r="N484" s="19">
        <v>1.45</v>
      </c>
      <c r="O484" s="23">
        <f t="shared" si="71"/>
        <v>0</v>
      </c>
      <c r="P484" s="17">
        <f t="shared" si="72"/>
        <v>1.45</v>
      </c>
      <c r="Q484" s="17"/>
      <c r="R484" s="24"/>
      <c r="U484" s="22" t="s">
        <v>33</v>
      </c>
      <c r="V484" s="18"/>
      <c r="W484" s="17" t="s">
        <v>33</v>
      </c>
      <c r="X484" s="18" t="s">
        <v>33</v>
      </c>
      <c r="Y484" s="17" t="s">
        <v>35</v>
      </c>
      <c r="Z484" s="17" t="s">
        <v>33</v>
      </c>
      <c r="AA484" s="17" t="s">
        <v>33</v>
      </c>
      <c r="AB484" s="18" t="s">
        <v>33</v>
      </c>
      <c r="AC484" s="17" t="s">
        <v>33</v>
      </c>
      <c r="AD484" s="18" t="s">
        <v>33</v>
      </c>
      <c r="AE484" s="17" t="s">
        <v>33</v>
      </c>
      <c r="AF484" s="20"/>
      <c r="AG484" s="17"/>
      <c r="AH484" s="17"/>
      <c r="AI484" s="17"/>
    </row>
    <row r="485" ht="18.75" customHeight="1">
      <c r="A485" s="14">
        <v>294.0</v>
      </c>
      <c r="B485" s="15"/>
      <c r="C485" s="16">
        <v>0.0</v>
      </c>
      <c r="D485" s="17">
        <f t="array" ref="D485">IFS(AND(A485=A484, NOT(ISBLANK(E484))), E484, A485 &lt;&gt; A484, E485, A484=A485, D484)</f>
        <v>0</v>
      </c>
      <c r="E485" s="18">
        <v>0.0</v>
      </c>
      <c r="F485" s="18"/>
      <c r="G485" s="18"/>
      <c r="H485" s="19"/>
      <c r="I485" s="19" t="s">
        <v>33</v>
      </c>
      <c r="J485" s="19"/>
      <c r="K485" s="19"/>
      <c r="L485" s="19"/>
      <c r="M485" s="19"/>
      <c r="N485" s="19" t="s">
        <v>33</v>
      </c>
      <c r="O485" s="23" t="s">
        <v>33</v>
      </c>
      <c r="P485" s="17" t="s">
        <v>33</v>
      </c>
      <c r="Q485" s="17">
        <v>0.10184</v>
      </c>
      <c r="R485" s="24"/>
      <c r="U485" s="22"/>
      <c r="V485" s="18">
        <v>0.0</v>
      </c>
      <c r="W485" s="17"/>
      <c r="X485" s="18"/>
      <c r="Y485" s="17"/>
      <c r="Z485" s="17"/>
      <c r="AA485" s="17"/>
      <c r="AB485" s="18"/>
      <c r="AC485" s="17"/>
      <c r="AD485" s="18"/>
      <c r="AE485" s="17"/>
      <c r="AF485" s="20"/>
      <c r="AG485" s="17"/>
      <c r="AH485" s="17"/>
      <c r="AI485" s="17"/>
    </row>
    <row r="486" ht="18.75" customHeight="1">
      <c r="A486" s="14">
        <v>295.0</v>
      </c>
      <c r="B486" s="15"/>
      <c r="C486" s="16">
        <v>42661.625</v>
      </c>
      <c r="D486" s="17">
        <f t="array" ref="D486">IFS(AND(A486=A485, NOT(ISBLANK(E485))), E485, A486 &lt;&gt; A485, E486, A485=A486, D485)</f>
        <v>0</v>
      </c>
      <c r="E486" s="18">
        <v>0.0</v>
      </c>
      <c r="F486" s="18"/>
      <c r="G486" s="18"/>
      <c r="H486" s="19"/>
      <c r="I486" s="19">
        <v>1.36</v>
      </c>
      <c r="J486" s="19"/>
      <c r="K486" s="19"/>
      <c r="L486" s="19"/>
      <c r="M486" s="19"/>
      <c r="N486" s="19">
        <v>1.36</v>
      </c>
      <c r="O486" s="23">
        <f t="shared" ref="O486:O499" si="73">(I486-N486)</f>
        <v>0</v>
      </c>
      <c r="P486" s="17">
        <f t="shared" ref="P486:P499" si="74">(I486+N486)/2</f>
        <v>1.36</v>
      </c>
      <c r="Q486" s="17">
        <v>0.111926</v>
      </c>
      <c r="R486" s="24">
        <v>1.43</v>
      </c>
      <c r="S486" s="21">
        <v>18.0</v>
      </c>
      <c r="U486" s="22" t="s">
        <v>33</v>
      </c>
      <c r="V486" s="18">
        <v>0.0</v>
      </c>
      <c r="W486" s="17"/>
      <c r="X486" s="18"/>
      <c r="Y486" s="17"/>
      <c r="Z486" s="17" t="s">
        <v>33</v>
      </c>
      <c r="AA486" s="17" t="s">
        <v>33</v>
      </c>
      <c r="AB486" s="18"/>
      <c r="AC486" s="17"/>
      <c r="AD486" s="18"/>
      <c r="AE486" s="17"/>
      <c r="AF486" s="20"/>
      <c r="AG486" s="17"/>
      <c r="AH486" s="17"/>
      <c r="AI486" s="17"/>
    </row>
    <row r="487" ht="18.75" customHeight="1">
      <c r="A487" s="14">
        <v>295.0</v>
      </c>
      <c r="B487" s="15"/>
      <c r="C487" s="16">
        <v>42662.0</v>
      </c>
      <c r="D487" s="17">
        <f t="array" ref="D487">IFS(AND(A487=A486, NOT(ISBLANK(E486))), E486, A487 &lt;&gt; A486, E487, A486=A487, D486)</f>
        <v>0</v>
      </c>
      <c r="E487" s="18"/>
      <c r="F487" s="18"/>
      <c r="G487" s="18"/>
      <c r="H487" s="19"/>
      <c r="I487" s="19">
        <v>1.43</v>
      </c>
      <c r="J487" s="19"/>
      <c r="K487" s="19"/>
      <c r="L487" s="19"/>
      <c r="M487" s="19"/>
      <c r="N487" s="19">
        <v>1.42</v>
      </c>
      <c r="O487" s="23">
        <f t="shared" si="73"/>
        <v>0.01</v>
      </c>
      <c r="P487" s="17">
        <f t="shared" si="74"/>
        <v>1.425</v>
      </c>
      <c r="Q487" s="17"/>
      <c r="R487" s="24"/>
      <c r="U487" s="22" t="s">
        <v>33</v>
      </c>
      <c r="V487" s="18"/>
      <c r="W487" s="17"/>
      <c r="X487" s="18"/>
      <c r="Y487" s="17"/>
      <c r="Z487" s="17" t="s">
        <v>33</v>
      </c>
      <c r="AA487" s="17" t="s">
        <v>33</v>
      </c>
      <c r="AB487" s="18"/>
      <c r="AC487" s="17"/>
      <c r="AD487" s="18"/>
      <c r="AE487" s="17"/>
      <c r="AF487" s="20"/>
      <c r="AG487" s="17"/>
      <c r="AH487" s="17"/>
      <c r="AI487" s="17"/>
    </row>
    <row r="488" ht="18.75" customHeight="1">
      <c r="A488" s="14">
        <v>295.0</v>
      </c>
      <c r="B488" s="15"/>
      <c r="C488" s="16">
        <v>43392.0</v>
      </c>
      <c r="D488" s="17">
        <f t="array" ref="D488">IFS(AND(A488=A487, NOT(ISBLANK(E487))), E487, A488 &lt;&gt; A487, E488, A487=A488, D487)</f>
        <v>0</v>
      </c>
      <c r="E488" s="18"/>
      <c r="F488" s="18"/>
      <c r="G488" s="18"/>
      <c r="H488" s="19"/>
      <c r="I488" s="19">
        <v>1.15</v>
      </c>
      <c r="J488" s="19"/>
      <c r="K488" s="19"/>
      <c r="L488" s="19"/>
      <c r="M488" s="19"/>
      <c r="N488" s="19">
        <v>1.18</v>
      </c>
      <c r="O488" s="23">
        <f t="shared" si="73"/>
        <v>-0.03</v>
      </c>
      <c r="P488" s="17">
        <f t="shared" si="74"/>
        <v>1.165</v>
      </c>
      <c r="Q488" s="17"/>
      <c r="R488" s="24"/>
      <c r="U488" s="22" t="s">
        <v>33</v>
      </c>
      <c r="V488" s="18"/>
      <c r="W488" s="17"/>
      <c r="X488" s="18"/>
      <c r="Y488" s="17"/>
      <c r="Z488" s="17" t="s">
        <v>33</v>
      </c>
      <c r="AA488" s="17" t="s">
        <v>33</v>
      </c>
      <c r="AB488" s="18"/>
      <c r="AC488" s="17"/>
      <c r="AD488" s="18"/>
      <c r="AE488" s="17"/>
      <c r="AF488" s="20"/>
      <c r="AG488" s="17"/>
      <c r="AH488" s="17"/>
      <c r="AI488" s="17"/>
    </row>
    <row r="489" ht="18.75" customHeight="1">
      <c r="A489" s="14">
        <v>296.0</v>
      </c>
      <c r="B489" s="15"/>
      <c r="C489" s="16">
        <v>42663.62430555555</v>
      </c>
      <c r="D489" s="17">
        <f t="array" ref="D489">IFS(AND(A489=A488, NOT(ISBLANK(E488))), E488, A489 &lt;&gt; A488, E489, A488=A489, D488)</f>
        <v>1</v>
      </c>
      <c r="E489" s="18">
        <v>1.0</v>
      </c>
      <c r="F489" s="18"/>
      <c r="G489" s="18"/>
      <c r="H489" s="19"/>
      <c r="I489" s="19">
        <v>1.02</v>
      </c>
      <c r="J489" s="19"/>
      <c r="K489" s="19"/>
      <c r="L489" s="19"/>
      <c r="M489" s="19"/>
      <c r="N489" s="19">
        <v>1.04</v>
      </c>
      <c r="O489" s="23">
        <f t="shared" si="73"/>
        <v>-0.02</v>
      </c>
      <c r="P489" s="17">
        <f t="shared" si="74"/>
        <v>1.03</v>
      </c>
      <c r="Q489" s="17">
        <v>0.0941268</v>
      </c>
      <c r="R489" s="24">
        <v>1.04</v>
      </c>
      <c r="S489" s="21" t="s">
        <v>33</v>
      </c>
      <c r="U489" s="22" t="s">
        <v>33</v>
      </c>
      <c r="V489" s="18">
        <v>1.0</v>
      </c>
      <c r="W489" s="17" t="s">
        <v>33</v>
      </c>
      <c r="X489" s="18" t="s">
        <v>33</v>
      </c>
      <c r="Y489" s="17"/>
      <c r="Z489" s="17" t="s">
        <v>33</v>
      </c>
      <c r="AA489" s="17" t="s">
        <v>33</v>
      </c>
      <c r="AB489" s="18"/>
      <c r="AC489" s="17"/>
      <c r="AD489" s="18" t="s">
        <v>33</v>
      </c>
      <c r="AE489" s="17" t="s">
        <v>33</v>
      </c>
      <c r="AF489" s="20"/>
      <c r="AG489" s="17"/>
      <c r="AH489" s="17"/>
      <c r="AI489" s="17"/>
    </row>
    <row r="490" ht="18.75" customHeight="1">
      <c r="A490" s="14">
        <v>297.0</v>
      </c>
      <c r="B490" s="15"/>
      <c r="C490" s="16">
        <v>42663.64236111111</v>
      </c>
      <c r="D490" s="17">
        <f t="array" ref="D490">IFS(AND(A490=A489, NOT(ISBLANK(E489))), E489, A490 &lt;&gt; A489, E490, A489=A490, D489)</f>
        <v>1</v>
      </c>
      <c r="E490" s="18">
        <v>1.0</v>
      </c>
      <c r="F490" s="18"/>
      <c r="G490" s="18"/>
      <c r="H490" s="19"/>
      <c r="I490" s="19">
        <v>0.95</v>
      </c>
      <c r="J490" s="19"/>
      <c r="K490" s="19"/>
      <c r="L490" s="19"/>
      <c r="M490" s="19"/>
      <c r="N490" s="19">
        <v>0.94</v>
      </c>
      <c r="O490" s="23">
        <f t="shared" si="73"/>
        <v>0.01</v>
      </c>
      <c r="P490" s="17">
        <f t="shared" si="74"/>
        <v>0.945</v>
      </c>
      <c r="Q490" s="17">
        <v>0.157128</v>
      </c>
      <c r="R490" s="24">
        <v>0.95</v>
      </c>
      <c r="S490" s="21" t="s">
        <v>33</v>
      </c>
      <c r="U490" s="22" t="s">
        <v>33</v>
      </c>
      <c r="V490" s="18">
        <v>1.0</v>
      </c>
      <c r="W490" s="17" t="s">
        <v>33</v>
      </c>
      <c r="X490" s="18" t="s">
        <v>33</v>
      </c>
      <c r="Y490" s="17"/>
      <c r="Z490" s="17" t="s">
        <v>33</v>
      </c>
      <c r="AA490" s="17" t="s">
        <v>33</v>
      </c>
      <c r="AB490" s="18"/>
      <c r="AC490" s="17"/>
      <c r="AD490" s="18" t="s">
        <v>33</v>
      </c>
      <c r="AE490" s="17" t="s">
        <v>33</v>
      </c>
      <c r="AF490" s="20"/>
      <c r="AG490" s="17"/>
      <c r="AH490" s="17"/>
      <c r="AI490" s="17"/>
    </row>
    <row r="491" ht="18.75" customHeight="1">
      <c r="A491" s="14">
        <v>303.0</v>
      </c>
      <c r="B491" s="15"/>
      <c r="C491" s="16">
        <v>43400.0</v>
      </c>
      <c r="D491" s="17">
        <f t="array" ref="D491">IFS(AND(A491=A490, NOT(ISBLANK(E490))), E490, A491 &lt;&gt; A490, E491, A490=A491, D490)</f>
        <v>1</v>
      </c>
      <c r="E491" s="18">
        <v>1.0</v>
      </c>
      <c r="F491" s="18"/>
      <c r="G491" s="18"/>
      <c r="H491" s="19"/>
      <c r="I491" s="19">
        <v>1.46</v>
      </c>
      <c r="J491" s="19"/>
      <c r="K491" s="19"/>
      <c r="L491" s="19"/>
      <c r="M491" s="19"/>
      <c r="N491" s="19">
        <v>1.38</v>
      </c>
      <c r="O491" s="23">
        <f t="shared" si="73"/>
        <v>0.08</v>
      </c>
      <c r="P491" s="17">
        <f t="shared" si="74"/>
        <v>1.42</v>
      </c>
      <c r="Q491" s="17" t="s">
        <v>34</v>
      </c>
      <c r="R491" s="24">
        <v>1.48</v>
      </c>
      <c r="S491" s="21" t="s">
        <v>33</v>
      </c>
      <c r="U491" s="22" t="s">
        <v>33</v>
      </c>
      <c r="V491" s="18">
        <v>1.0</v>
      </c>
      <c r="W491" s="17">
        <v>9.0</v>
      </c>
      <c r="X491" s="18">
        <v>20.0</v>
      </c>
      <c r="Y491" s="17" t="s">
        <v>35</v>
      </c>
      <c r="Z491" s="17" t="s">
        <v>33</v>
      </c>
      <c r="AA491" s="17" t="s">
        <v>33</v>
      </c>
      <c r="AB491" s="18"/>
      <c r="AC491" s="17"/>
      <c r="AD491" s="18">
        <v>20.0</v>
      </c>
      <c r="AE491" s="17">
        <v>46.0</v>
      </c>
      <c r="AF491" s="20"/>
      <c r="AG491" s="17"/>
      <c r="AH491" s="17"/>
      <c r="AI491" s="17"/>
    </row>
    <row r="492" ht="18.75" customHeight="1">
      <c r="A492" s="14">
        <v>303.0</v>
      </c>
      <c r="B492" s="15"/>
      <c r="C492" s="16">
        <v>42671.450694444444</v>
      </c>
      <c r="D492" s="17">
        <f t="array" ref="D492">IFS(AND(A492=A491, NOT(ISBLANK(E491))), E491, A492 &lt;&gt; A491, E492, A491=A492, D491)</f>
        <v>1</v>
      </c>
      <c r="E492" s="18"/>
      <c r="F492" s="18"/>
      <c r="G492" s="18"/>
      <c r="H492" s="19"/>
      <c r="I492" s="19">
        <v>1.43</v>
      </c>
      <c r="J492" s="19"/>
      <c r="K492" s="19"/>
      <c r="L492" s="19"/>
      <c r="M492" s="19"/>
      <c r="N492" s="19">
        <v>1.45</v>
      </c>
      <c r="O492" s="23">
        <f t="shared" si="73"/>
        <v>-0.02</v>
      </c>
      <c r="P492" s="17">
        <f t="shared" si="74"/>
        <v>1.44</v>
      </c>
      <c r="Q492" s="17">
        <v>0.134374</v>
      </c>
      <c r="R492" s="24"/>
      <c r="U492" s="22" t="s">
        <v>33</v>
      </c>
      <c r="V492" s="18"/>
      <c r="W492" s="17"/>
      <c r="X492" s="18" t="s">
        <v>33</v>
      </c>
      <c r="Y492" s="17" t="s">
        <v>35</v>
      </c>
      <c r="Z492" s="17" t="s">
        <v>33</v>
      </c>
      <c r="AA492" s="17" t="s">
        <v>33</v>
      </c>
      <c r="AB492" s="18"/>
      <c r="AC492" s="17"/>
      <c r="AD492" s="18" t="s">
        <v>33</v>
      </c>
      <c r="AE492" s="17" t="s">
        <v>33</v>
      </c>
      <c r="AF492" s="20"/>
      <c r="AG492" s="17"/>
      <c r="AH492" s="17"/>
      <c r="AI492" s="17"/>
    </row>
    <row r="493" ht="18.75" customHeight="1">
      <c r="A493" s="14">
        <v>303.0</v>
      </c>
      <c r="B493" s="15"/>
      <c r="C493" s="16">
        <v>42672.44861111111</v>
      </c>
      <c r="D493" s="17">
        <f t="array" ref="D493">IFS(AND(A493=A492, NOT(ISBLANK(E492))), E492, A493 &lt;&gt; A492, E493, A492=A493, D492)</f>
        <v>1</v>
      </c>
      <c r="E493" s="18"/>
      <c r="F493" s="18"/>
      <c r="G493" s="18"/>
      <c r="H493" s="19"/>
      <c r="I493" s="19">
        <v>1.34</v>
      </c>
      <c r="J493" s="19"/>
      <c r="K493" s="19"/>
      <c r="L493" s="19"/>
      <c r="M493" s="19"/>
      <c r="N493" s="19">
        <v>1.39</v>
      </c>
      <c r="O493" s="23">
        <f t="shared" si="73"/>
        <v>-0.05</v>
      </c>
      <c r="P493" s="17">
        <f t="shared" si="74"/>
        <v>1.365</v>
      </c>
      <c r="Q493" s="17"/>
      <c r="R493" s="24"/>
      <c r="U493" s="22" t="s">
        <v>33</v>
      </c>
      <c r="V493" s="18"/>
      <c r="W493" s="17"/>
      <c r="X493" s="18" t="s">
        <v>33</v>
      </c>
      <c r="Y493" s="17" t="s">
        <v>35</v>
      </c>
      <c r="Z493" s="17" t="s">
        <v>33</v>
      </c>
      <c r="AA493" s="17" t="s">
        <v>33</v>
      </c>
      <c r="AB493" s="18"/>
      <c r="AC493" s="17"/>
      <c r="AD493" s="18" t="s">
        <v>33</v>
      </c>
      <c r="AE493" s="17" t="s">
        <v>33</v>
      </c>
      <c r="AF493" s="20"/>
      <c r="AG493" s="17"/>
      <c r="AH493" s="17"/>
      <c r="AI493" s="17"/>
    </row>
    <row r="494" ht="18.75" customHeight="1">
      <c r="A494" s="14">
        <v>303.0</v>
      </c>
      <c r="B494" s="15"/>
      <c r="C494" s="16">
        <v>42674.38958333333</v>
      </c>
      <c r="D494" s="17">
        <f t="array" ref="D494">IFS(AND(A494=A493, NOT(ISBLANK(E493))), E493, A494 &lt;&gt; A493, E494, A493=A494, D493)</f>
        <v>1</v>
      </c>
      <c r="E494" s="18"/>
      <c r="F494" s="18"/>
      <c r="G494" s="18"/>
      <c r="H494" s="19"/>
      <c r="I494" s="19">
        <v>1.44</v>
      </c>
      <c r="J494" s="19"/>
      <c r="K494" s="19"/>
      <c r="L494" s="19"/>
      <c r="M494" s="19"/>
      <c r="N494" s="19">
        <v>1.45</v>
      </c>
      <c r="O494" s="23">
        <f t="shared" si="73"/>
        <v>-0.01</v>
      </c>
      <c r="P494" s="17">
        <f t="shared" si="74"/>
        <v>1.445</v>
      </c>
      <c r="Q494" s="17"/>
      <c r="R494" s="24"/>
      <c r="U494" s="22" t="s">
        <v>33</v>
      </c>
      <c r="V494" s="18"/>
      <c r="W494" s="17"/>
      <c r="X494" s="18" t="s">
        <v>33</v>
      </c>
      <c r="Y494" s="17" t="s">
        <v>35</v>
      </c>
      <c r="Z494" s="17" t="s">
        <v>33</v>
      </c>
      <c r="AA494" s="17" t="s">
        <v>33</v>
      </c>
      <c r="AB494" s="18"/>
      <c r="AC494" s="17"/>
      <c r="AD494" s="18" t="s">
        <v>33</v>
      </c>
      <c r="AE494" s="17" t="s">
        <v>33</v>
      </c>
      <c r="AF494" s="20"/>
      <c r="AG494" s="17"/>
      <c r="AH494" s="17"/>
      <c r="AI494" s="17"/>
    </row>
    <row r="495" ht="18.75" customHeight="1">
      <c r="A495" s="14">
        <v>303.0</v>
      </c>
      <c r="B495" s="15"/>
      <c r="C495" s="16">
        <v>42674.0</v>
      </c>
      <c r="D495" s="17">
        <f t="array" ref="D495">IFS(AND(A495=A494, NOT(ISBLANK(E494))), E494, A495 &lt;&gt; A494, E495, A494=A495, D494)</f>
        <v>1</v>
      </c>
      <c r="E495" s="18"/>
      <c r="F495" s="18"/>
      <c r="G495" s="18"/>
      <c r="H495" s="19"/>
      <c r="I495" s="19">
        <v>1.48</v>
      </c>
      <c r="J495" s="19"/>
      <c r="K495" s="19"/>
      <c r="L495" s="19"/>
      <c r="M495" s="19"/>
      <c r="N495" s="19">
        <v>1.48</v>
      </c>
      <c r="O495" s="23">
        <f t="shared" si="73"/>
        <v>0</v>
      </c>
      <c r="P495" s="17">
        <f t="shared" si="74"/>
        <v>1.48</v>
      </c>
      <c r="Q495" s="17"/>
      <c r="R495" s="24"/>
      <c r="U495" s="22" t="s">
        <v>33</v>
      </c>
      <c r="V495" s="18"/>
      <c r="W495" s="17"/>
      <c r="X495" s="18" t="s">
        <v>33</v>
      </c>
      <c r="Y495" s="17" t="s">
        <v>35</v>
      </c>
      <c r="Z495" s="17" t="s">
        <v>33</v>
      </c>
      <c r="AA495" s="17" t="s">
        <v>33</v>
      </c>
      <c r="AB495" s="18"/>
      <c r="AC495" s="17"/>
      <c r="AD495" s="18" t="s">
        <v>33</v>
      </c>
      <c r="AE495" s="17" t="s">
        <v>33</v>
      </c>
      <c r="AF495" s="20"/>
      <c r="AG495" s="17"/>
      <c r="AH495" s="17"/>
      <c r="AI495" s="17"/>
    </row>
    <row r="496" ht="18.75" customHeight="1">
      <c r="A496" s="14">
        <v>303.0</v>
      </c>
      <c r="B496" s="15"/>
      <c r="C496" s="16">
        <v>42675.0</v>
      </c>
      <c r="D496" s="17">
        <f t="array" ref="D496">IFS(AND(A496=A495, NOT(ISBLANK(E495))), E495, A496 &lt;&gt; A495, E496, A495=A496, D495)</f>
        <v>1</v>
      </c>
      <c r="E496" s="18"/>
      <c r="F496" s="18"/>
      <c r="G496" s="18"/>
      <c r="H496" s="19"/>
      <c r="I496" s="19">
        <v>1.37</v>
      </c>
      <c r="J496" s="19"/>
      <c r="K496" s="19"/>
      <c r="L496" s="19"/>
      <c r="M496" s="19"/>
      <c r="N496" s="19">
        <v>1.39</v>
      </c>
      <c r="O496" s="23">
        <f t="shared" si="73"/>
        <v>-0.02</v>
      </c>
      <c r="P496" s="17">
        <f t="shared" si="74"/>
        <v>1.38</v>
      </c>
      <c r="Q496" s="17"/>
      <c r="R496" s="24"/>
      <c r="U496" s="22" t="s">
        <v>33</v>
      </c>
      <c r="V496" s="18"/>
      <c r="W496" s="17"/>
      <c r="X496" s="18" t="s">
        <v>33</v>
      </c>
      <c r="Y496" s="17" t="s">
        <v>35</v>
      </c>
      <c r="Z496" s="17" t="s">
        <v>33</v>
      </c>
      <c r="AA496" s="17" t="s">
        <v>33</v>
      </c>
      <c r="AB496" s="18"/>
      <c r="AC496" s="17"/>
      <c r="AD496" s="18" t="s">
        <v>33</v>
      </c>
      <c r="AE496" s="17" t="s">
        <v>33</v>
      </c>
      <c r="AF496" s="20"/>
      <c r="AG496" s="17"/>
      <c r="AH496" s="17"/>
      <c r="AI496" s="17"/>
    </row>
    <row r="497" ht="18.75" customHeight="1">
      <c r="A497" s="14">
        <v>303.0</v>
      </c>
      <c r="B497" s="15"/>
      <c r="C497" s="16">
        <v>42676.669444444444</v>
      </c>
      <c r="D497" s="17">
        <f t="array" ref="D497">IFS(AND(A497=A496, NOT(ISBLANK(E496))), E496, A497 &lt;&gt; A496, E497, A496=A497, D496)</f>
        <v>1</v>
      </c>
      <c r="E497" s="18"/>
      <c r="F497" s="18"/>
      <c r="G497" s="18"/>
      <c r="H497" s="19"/>
      <c r="I497" s="19">
        <v>1.44</v>
      </c>
      <c r="J497" s="19"/>
      <c r="K497" s="19"/>
      <c r="L497" s="19"/>
      <c r="M497" s="19"/>
      <c r="N497" s="19">
        <v>1.48</v>
      </c>
      <c r="O497" s="23">
        <f t="shared" si="73"/>
        <v>-0.04</v>
      </c>
      <c r="P497" s="17">
        <f t="shared" si="74"/>
        <v>1.46</v>
      </c>
      <c r="Q497" s="17"/>
      <c r="R497" s="24"/>
      <c r="U497" s="22" t="s">
        <v>33</v>
      </c>
      <c r="V497" s="18"/>
      <c r="W497" s="17"/>
      <c r="X497" s="18" t="s">
        <v>33</v>
      </c>
      <c r="Y497" s="17" t="s">
        <v>35</v>
      </c>
      <c r="Z497" s="17" t="s">
        <v>33</v>
      </c>
      <c r="AA497" s="17" t="s">
        <v>33</v>
      </c>
      <c r="AB497" s="18"/>
      <c r="AC497" s="17"/>
      <c r="AD497" s="18" t="s">
        <v>33</v>
      </c>
      <c r="AE497" s="17" t="s">
        <v>33</v>
      </c>
      <c r="AF497" s="20"/>
      <c r="AG497" s="17"/>
      <c r="AH497" s="17"/>
      <c r="AI497" s="17"/>
    </row>
    <row r="498" ht="18.75" customHeight="1">
      <c r="A498" s="14">
        <v>309.0</v>
      </c>
      <c r="B498" s="15"/>
      <c r="C498" s="16">
        <v>42670.419444444444</v>
      </c>
      <c r="D498" s="17">
        <f t="array" ref="D498">IFS(AND(A498=A497, NOT(ISBLANK(E497))), E497, A498 &lt;&gt; A497, E498, A497=A498, D497)</f>
        <v>0</v>
      </c>
      <c r="E498" s="18">
        <v>0.0</v>
      </c>
      <c r="F498" s="18"/>
      <c r="G498" s="18"/>
      <c r="H498" s="19"/>
      <c r="I498" s="19">
        <v>1.33</v>
      </c>
      <c r="J498" s="19"/>
      <c r="K498" s="19"/>
      <c r="L498" s="19"/>
      <c r="M498" s="19"/>
      <c r="N498" s="19">
        <v>1.3</v>
      </c>
      <c r="O498" s="23">
        <f t="shared" si="73"/>
        <v>0.03</v>
      </c>
      <c r="P498" s="17">
        <f t="shared" si="74"/>
        <v>1.315</v>
      </c>
      <c r="Q498" s="17">
        <v>0.121859</v>
      </c>
      <c r="R498" s="24">
        <v>1.33</v>
      </c>
      <c r="S498" s="21">
        <v>20.0</v>
      </c>
      <c r="U498" s="22" t="s">
        <v>33</v>
      </c>
      <c r="V498" s="18">
        <v>0.0</v>
      </c>
      <c r="W498" s="17"/>
      <c r="X498" s="18"/>
      <c r="Y498" s="17"/>
      <c r="Z498" s="17" t="s">
        <v>33</v>
      </c>
      <c r="AA498" s="17" t="s">
        <v>33</v>
      </c>
      <c r="AB498" s="18"/>
      <c r="AC498" s="17"/>
      <c r="AD498" s="18"/>
      <c r="AE498" s="17"/>
      <c r="AF498" s="20"/>
      <c r="AG498" s="17"/>
      <c r="AH498" s="17"/>
      <c r="AI498" s="17"/>
    </row>
    <row r="499" ht="18.75" customHeight="1">
      <c r="A499" s="14">
        <v>309.0</v>
      </c>
      <c r="B499" s="15"/>
      <c r="C499" s="16">
        <v>42660.0</v>
      </c>
      <c r="D499" s="17">
        <f t="array" ref="D499">IFS(AND(A499=A498, NOT(ISBLANK(E498))), E498, A499 &lt;&gt; A498, E499, A498=A499, D498)</f>
        <v>0</v>
      </c>
      <c r="E499" s="18"/>
      <c r="F499" s="18"/>
      <c r="G499" s="18"/>
      <c r="H499" s="19"/>
      <c r="I499" s="19">
        <v>1.19</v>
      </c>
      <c r="J499" s="19"/>
      <c r="K499" s="19"/>
      <c r="L499" s="19"/>
      <c r="M499" s="19"/>
      <c r="N499" s="19">
        <v>1.2</v>
      </c>
      <c r="O499" s="23">
        <f t="shared" si="73"/>
        <v>-0.01</v>
      </c>
      <c r="P499" s="17">
        <f t="shared" si="74"/>
        <v>1.195</v>
      </c>
      <c r="Q499" s="17"/>
      <c r="R499" s="24"/>
      <c r="U499" s="22" t="s">
        <v>33</v>
      </c>
      <c r="V499" s="18"/>
      <c r="W499" s="17"/>
      <c r="X499" s="18"/>
      <c r="Y499" s="17"/>
      <c r="Z499" s="17" t="s">
        <v>33</v>
      </c>
      <c r="AA499" s="17" t="s">
        <v>33</v>
      </c>
      <c r="AB499" s="18"/>
      <c r="AC499" s="17"/>
      <c r="AD499" s="18"/>
      <c r="AE499" s="17"/>
      <c r="AF499" s="20"/>
      <c r="AG499" s="17"/>
      <c r="AH499" s="17"/>
      <c r="AI499" s="17"/>
    </row>
    <row r="500" ht="18.75" customHeight="1">
      <c r="A500" s="14">
        <v>309.0</v>
      </c>
      <c r="B500" s="15"/>
      <c r="C500" s="16">
        <v>42671.493055555555</v>
      </c>
      <c r="D500" s="17">
        <f t="array" ref="D500">IFS(AND(A500=A499, NOT(ISBLANK(E499))), E499, A500 &lt;&gt; A499, E500, A499=A500, D499)</f>
        <v>0</v>
      </c>
      <c r="E500" s="18"/>
      <c r="F500" s="18"/>
      <c r="G500" s="18"/>
      <c r="H500" s="19"/>
      <c r="I500" s="19" t="s">
        <v>34</v>
      </c>
      <c r="J500" s="19"/>
      <c r="K500" s="19"/>
      <c r="L500" s="19"/>
      <c r="M500" s="19"/>
      <c r="N500" s="19" t="s">
        <v>34</v>
      </c>
      <c r="O500" s="23" t="s">
        <v>33</v>
      </c>
      <c r="P500" s="17" t="s">
        <v>33</v>
      </c>
      <c r="Q500" s="17"/>
      <c r="R500" s="24"/>
      <c r="U500" s="22" t="s">
        <v>33</v>
      </c>
      <c r="V500" s="18"/>
      <c r="W500" s="17"/>
      <c r="X500" s="18"/>
      <c r="Y500" s="17"/>
      <c r="Z500" s="17" t="s">
        <v>33</v>
      </c>
      <c r="AA500" s="17" t="s">
        <v>33</v>
      </c>
      <c r="AB500" s="18"/>
      <c r="AC500" s="17"/>
      <c r="AD500" s="18"/>
      <c r="AE500" s="17"/>
      <c r="AF500" s="20"/>
      <c r="AG500" s="17"/>
      <c r="AH500" s="17"/>
      <c r="AI500" s="17"/>
    </row>
    <row r="501" ht="18.75" customHeight="1">
      <c r="A501" s="14">
        <v>309.0</v>
      </c>
      <c r="B501" s="15"/>
      <c r="C501" s="16">
        <v>42671.0</v>
      </c>
      <c r="D501" s="17">
        <f t="array" ref="D501">IFS(AND(A501=A500, NOT(ISBLANK(E500))), E500, A501 &lt;&gt; A500, E501, A500=A501, D500)</f>
        <v>0</v>
      </c>
      <c r="E501" s="18"/>
      <c r="F501" s="18"/>
      <c r="G501" s="18"/>
      <c r="H501" s="19"/>
      <c r="I501" s="19">
        <v>1.29</v>
      </c>
      <c r="J501" s="19"/>
      <c r="K501" s="19"/>
      <c r="L501" s="19"/>
      <c r="M501" s="19"/>
      <c r="N501" s="19">
        <v>1.14</v>
      </c>
      <c r="O501" s="23">
        <f t="shared" ref="O501:O531" si="75">(I501-N501)</f>
        <v>0.15</v>
      </c>
      <c r="P501" s="17">
        <f t="shared" ref="P501:P531" si="76">(I501+N501)/2</f>
        <v>1.215</v>
      </c>
      <c r="Q501" s="17"/>
      <c r="R501" s="24"/>
      <c r="U501" s="22" t="s">
        <v>33</v>
      </c>
      <c r="V501" s="18"/>
      <c r="W501" s="17"/>
      <c r="X501" s="18"/>
      <c r="Y501" s="17"/>
      <c r="Z501" s="17" t="s">
        <v>33</v>
      </c>
      <c r="AA501" s="17" t="s">
        <v>33</v>
      </c>
      <c r="AB501" s="18"/>
      <c r="AC501" s="17"/>
      <c r="AD501" s="18"/>
      <c r="AE501" s="17"/>
      <c r="AF501" s="20"/>
      <c r="AG501" s="17"/>
      <c r="AH501" s="17"/>
      <c r="AI501" s="17"/>
    </row>
    <row r="502" ht="18.75" customHeight="1">
      <c r="A502" s="14">
        <v>309.0</v>
      </c>
      <c r="B502" s="15"/>
      <c r="C502" s="16">
        <v>42672.407638888886</v>
      </c>
      <c r="D502" s="17">
        <f t="array" ref="D502">IFS(AND(A502=A501, NOT(ISBLANK(E501))), E501, A502 &lt;&gt; A501, E502, A501=A502, D501)</f>
        <v>0</v>
      </c>
      <c r="E502" s="18"/>
      <c r="F502" s="18"/>
      <c r="G502" s="18"/>
      <c r="H502" s="19"/>
      <c r="I502" s="19">
        <v>1.24</v>
      </c>
      <c r="J502" s="19"/>
      <c r="K502" s="19"/>
      <c r="L502" s="19"/>
      <c r="M502" s="19"/>
      <c r="N502" s="19">
        <v>1.2</v>
      </c>
      <c r="O502" s="23">
        <f t="shared" si="75"/>
        <v>0.04</v>
      </c>
      <c r="P502" s="17">
        <f t="shared" si="76"/>
        <v>1.22</v>
      </c>
      <c r="Q502" s="17"/>
      <c r="R502" s="24"/>
      <c r="U502" s="22" t="s">
        <v>33</v>
      </c>
      <c r="V502" s="18"/>
      <c r="W502" s="17"/>
      <c r="X502" s="18"/>
      <c r="Y502" s="17"/>
      <c r="Z502" s="17" t="s">
        <v>33</v>
      </c>
      <c r="AA502" s="17" t="s">
        <v>33</v>
      </c>
      <c r="AB502" s="18"/>
      <c r="AC502" s="17"/>
      <c r="AD502" s="18"/>
      <c r="AE502" s="17"/>
      <c r="AF502" s="20"/>
      <c r="AG502" s="17"/>
      <c r="AH502" s="17"/>
      <c r="AI502" s="17"/>
    </row>
    <row r="503" ht="18.75" customHeight="1">
      <c r="A503" s="14">
        <v>310.0</v>
      </c>
      <c r="B503" s="15"/>
      <c r="C503" s="16">
        <v>42670.4375</v>
      </c>
      <c r="D503" s="17">
        <f t="array" ref="D503">IFS(AND(A503=A502, NOT(ISBLANK(E502))), E502, A503 &lt;&gt; A502, E503, A502=A503, D502)</f>
        <v>0</v>
      </c>
      <c r="E503" s="18">
        <v>0.0</v>
      </c>
      <c r="F503" s="18"/>
      <c r="G503" s="18"/>
      <c r="H503" s="19"/>
      <c r="I503" s="19">
        <v>1.45</v>
      </c>
      <c r="J503" s="19"/>
      <c r="K503" s="19"/>
      <c r="L503" s="19"/>
      <c r="M503" s="19"/>
      <c r="N503" s="19">
        <v>1.39</v>
      </c>
      <c r="O503" s="23">
        <f t="shared" si="75"/>
        <v>0.06</v>
      </c>
      <c r="P503" s="17">
        <f t="shared" si="76"/>
        <v>1.42</v>
      </c>
      <c r="Q503" s="17">
        <v>0.0974096</v>
      </c>
      <c r="R503" s="24">
        <v>1.45</v>
      </c>
      <c r="S503" s="21">
        <v>11.0</v>
      </c>
      <c r="U503" s="22" t="s">
        <v>33</v>
      </c>
      <c r="V503" s="18">
        <v>0.0</v>
      </c>
      <c r="W503" s="17"/>
      <c r="X503" s="18">
        <v>10.0</v>
      </c>
      <c r="Y503" s="17"/>
      <c r="Z503" s="17" t="s">
        <v>33</v>
      </c>
      <c r="AA503" s="17" t="s">
        <v>33</v>
      </c>
      <c r="AB503" s="18"/>
      <c r="AC503" s="17"/>
      <c r="AD503" s="18">
        <v>10.0</v>
      </c>
      <c r="AE503" s="17">
        <v>46.0</v>
      </c>
      <c r="AF503" s="20"/>
      <c r="AG503" s="17"/>
      <c r="AH503" s="17"/>
      <c r="AI503" s="17"/>
    </row>
    <row r="504" ht="18.75" customHeight="1">
      <c r="A504" s="14">
        <v>312.0</v>
      </c>
      <c r="B504" s="15"/>
      <c r="C504" s="16">
        <v>42671.76458333333</v>
      </c>
      <c r="D504" s="17">
        <f t="array" ref="D504">IFS(AND(A504=A503, NOT(ISBLANK(E503))), E503, A504 &lt;&gt; A503, E504, A503=A504, D503)</f>
        <v>0</v>
      </c>
      <c r="E504" s="18">
        <v>0.0</v>
      </c>
      <c r="F504" s="18"/>
      <c r="G504" s="18"/>
      <c r="H504" s="19"/>
      <c r="I504" s="19">
        <v>1.2</v>
      </c>
      <c r="J504" s="19"/>
      <c r="K504" s="19"/>
      <c r="L504" s="19"/>
      <c r="M504" s="19"/>
      <c r="N504" s="19">
        <v>1.22</v>
      </c>
      <c r="O504" s="23">
        <f t="shared" si="75"/>
        <v>-0.02</v>
      </c>
      <c r="P504" s="17">
        <f t="shared" si="76"/>
        <v>1.21</v>
      </c>
      <c r="Q504" s="17">
        <v>0.131324</v>
      </c>
      <c r="R504" s="24">
        <v>1.34</v>
      </c>
      <c r="S504" s="21" t="s">
        <v>33</v>
      </c>
      <c r="U504" s="22" t="s">
        <v>33</v>
      </c>
      <c r="V504" s="18">
        <v>0.0</v>
      </c>
      <c r="W504" s="17"/>
      <c r="X504" s="18">
        <v>4.0</v>
      </c>
      <c r="Y504" s="17"/>
      <c r="Z504" s="17" t="s">
        <v>33</v>
      </c>
      <c r="AA504" s="17" t="s">
        <v>33</v>
      </c>
      <c r="AB504" s="18"/>
      <c r="AC504" s="17"/>
      <c r="AD504" s="18">
        <v>4.0</v>
      </c>
      <c r="AE504" s="17">
        <v>46.0</v>
      </c>
      <c r="AF504" s="20"/>
      <c r="AG504" s="17"/>
      <c r="AH504" s="17"/>
      <c r="AI504" s="17"/>
    </row>
    <row r="505" ht="18.75" customHeight="1">
      <c r="A505" s="14">
        <v>312.0</v>
      </c>
      <c r="B505" s="15"/>
      <c r="C505" s="16">
        <v>42672.407638888886</v>
      </c>
      <c r="D505" s="17">
        <f t="array" ref="D505">IFS(AND(A505=A504, NOT(ISBLANK(E504))), E504, A505 &lt;&gt; A504, E505, A504=A505, D504)</f>
        <v>0</v>
      </c>
      <c r="E505" s="18">
        <v>0.0</v>
      </c>
      <c r="F505" s="18"/>
      <c r="G505" s="18"/>
      <c r="H505" s="19"/>
      <c r="I505" s="19">
        <v>1.29</v>
      </c>
      <c r="J505" s="19"/>
      <c r="K505" s="19"/>
      <c r="L505" s="19"/>
      <c r="M505" s="19"/>
      <c r="N505" s="19">
        <v>1.34</v>
      </c>
      <c r="O505" s="23">
        <f t="shared" si="75"/>
        <v>-0.05</v>
      </c>
      <c r="P505" s="17">
        <f t="shared" si="76"/>
        <v>1.315</v>
      </c>
      <c r="Q505" s="17"/>
      <c r="R505" s="24"/>
      <c r="U505" s="22" t="s">
        <v>33</v>
      </c>
      <c r="V505" s="18">
        <v>0.0</v>
      </c>
      <c r="W505" s="17"/>
      <c r="X505" s="18">
        <v>4.0</v>
      </c>
      <c r="Y505" s="17"/>
      <c r="Z505" s="17" t="s">
        <v>33</v>
      </c>
      <c r="AA505" s="17" t="s">
        <v>33</v>
      </c>
      <c r="AB505" s="18"/>
      <c r="AC505" s="17"/>
      <c r="AD505" s="18">
        <v>4.0</v>
      </c>
      <c r="AE505" s="17">
        <v>46.0</v>
      </c>
      <c r="AF505" s="20"/>
      <c r="AG505" s="17"/>
      <c r="AH505" s="17"/>
      <c r="AI505" s="17"/>
    </row>
    <row r="506" ht="18.75" customHeight="1">
      <c r="A506" s="14">
        <v>313.0</v>
      </c>
      <c r="B506" s="15"/>
      <c r="C506" s="16">
        <v>42671.94861111111</v>
      </c>
      <c r="D506" s="17">
        <f t="array" ref="D506">IFS(AND(A506=A505, NOT(ISBLANK(E505))), E505, A506 &lt;&gt; A505, E506, A505=A506, D505)</f>
        <v>0</v>
      </c>
      <c r="E506" s="18">
        <v>0.0</v>
      </c>
      <c r="F506" s="18"/>
      <c r="G506" s="18"/>
      <c r="H506" s="19"/>
      <c r="I506" s="19">
        <v>1.28</v>
      </c>
      <c r="J506" s="19"/>
      <c r="K506" s="19"/>
      <c r="L506" s="19"/>
      <c r="M506" s="19"/>
      <c r="N506" s="19">
        <v>1.29</v>
      </c>
      <c r="O506" s="23">
        <f t="shared" si="75"/>
        <v>-0.01</v>
      </c>
      <c r="P506" s="17">
        <f t="shared" si="76"/>
        <v>1.285</v>
      </c>
      <c r="Q506" s="17">
        <v>0.11433</v>
      </c>
      <c r="R506" s="24">
        <v>1.34</v>
      </c>
      <c r="S506" s="21" t="s">
        <v>33</v>
      </c>
      <c r="U506" s="22" t="s">
        <v>33</v>
      </c>
      <c r="V506" s="18">
        <v>0.0</v>
      </c>
      <c r="W506" s="17" t="s">
        <v>33</v>
      </c>
      <c r="X506" s="18">
        <v>9.0</v>
      </c>
      <c r="Y506" s="17"/>
      <c r="Z506" s="17" t="s">
        <v>33</v>
      </c>
      <c r="AA506" s="17" t="s">
        <v>33</v>
      </c>
      <c r="AB506" s="18"/>
      <c r="AC506" s="17"/>
      <c r="AD506" s="18">
        <v>9.0</v>
      </c>
      <c r="AE506" s="17">
        <v>46.0</v>
      </c>
      <c r="AF506" s="20"/>
      <c r="AG506" s="17"/>
      <c r="AH506" s="17"/>
      <c r="AI506" s="17"/>
    </row>
    <row r="507" ht="18.75" customHeight="1">
      <c r="A507" s="14">
        <v>313.0</v>
      </c>
      <c r="B507" s="15"/>
      <c r="C507" s="16">
        <v>42674.41111111111</v>
      </c>
      <c r="D507" s="17">
        <f t="array" ref="D507">IFS(AND(A507=A506, NOT(ISBLANK(E506))), E506, A507 &lt;&gt; A506, E507, A506=A507, D506)</f>
        <v>0</v>
      </c>
      <c r="E507" s="18">
        <v>0.0</v>
      </c>
      <c r="F507" s="18"/>
      <c r="G507" s="18"/>
      <c r="H507" s="19"/>
      <c r="I507" s="19">
        <v>1.25</v>
      </c>
      <c r="J507" s="19"/>
      <c r="K507" s="19"/>
      <c r="L507" s="19"/>
      <c r="M507" s="19"/>
      <c r="N507" s="19">
        <v>1.28</v>
      </c>
      <c r="O507" s="23">
        <f t="shared" si="75"/>
        <v>-0.03</v>
      </c>
      <c r="P507" s="17">
        <f t="shared" si="76"/>
        <v>1.265</v>
      </c>
      <c r="Q507" s="17"/>
      <c r="R507" s="24"/>
      <c r="U507" s="22" t="s">
        <v>33</v>
      </c>
      <c r="V507" s="18">
        <v>0.0</v>
      </c>
      <c r="W507" s="17">
        <v>1.0</v>
      </c>
      <c r="X507" s="18">
        <v>3.0</v>
      </c>
      <c r="Y507" s="17"/>
      <c r="Z507" s="17" t="s">
        <v>33</v>
      </c>
      <c r="AA507" s="17" t="s">
        <v>33</v>
      </c>
      <c r="AB507" s="18"/>
      <c r="AC507" s="17"/>
      <c r="AD507" s="18">
        <v>3.0</v>
      </c>
      <c r="AE507" s="17">
        <v>46.0</v>
      </c>
      <c r="AF507" s="20"/>
      <c r="AG507" s="17"/>
      <c r="AH507" s="17"/>
      <c r="AI507" s="17"/>
    </row>
    <row r="508" ht="18.75" customHeight="1">
      <c r="A508" s="14">
        <v>313.0</v>
      </c>
      <c r="B508" s="15"/>
      <c r="C508" s="16">
        <v>42674.0</v>
      </c>
      <c r="D508" s="17">
        <f t="array" ref="D508">IFS(AND(A508=A507, NOT(ISBLANK(E507))), E507, A508 &lt;&gt; A507, E508, A507=A508, D507)</f>
        <v>0</v>
      </c>
      <c r="E508" s="18">
        <v>0.0</v>
      </c>
      <c r="F508" s="18"/>
      <c r="G508" s="18"/>
      <c r="H508" s="19"/>
      <c r="I508" s="19">
        <v>1.34</v>
      </c>
      <c r="J508" s="19"/>
      <c r="K508" s="19"/>
      <c r="L508" s="19"/>
      <c r="M508" s="19"/>
      <c r="N508" s="19">
        <v>1.31</v>
      </c>
      <c r="O508" s="23">
        <f t="shared" si="75"/>
        <v>0.03</v>
      </c>
      <c r="P508" s="17">
        <f t="shared" si="76"/>
        <v>1.325</v>
      </c>
      <c r="Q508" s="17"/>
      <c r="R508" s="24"/>
      <c r="U508" s="22" t="s">
        <v>33</v>
      </c>
      <c r="V508" s="18">
        <v>0.0</v>
      </c>
      <c r="W508" s="17">
        <v>1.0</v>
      </c>
      <c r="X508" s="18">
        <v>3.0</v>
      </c>
      <c r="Y508" s="17"/>
      <c r="Z508" s="17" t="s">
        <v>33</v>
      </c>
      <c r="AA508" s="17" t="s">
        <v>33</v>
      </c>
      <c r="AB508" s="18"/>
      <c r="AC508" s="17"/>
      <c r="AD508" s="18">
        <v>3.0</v>
      </c>
      <c r="AE508" s="17">
        <v>43.0</v>
      </c>
      <c r="AF508" s="20"/>
      <c r="AG508" s="17"/>
      <c r="AH508" s="17"/>
      <c r="AI508" s="17"/>
    </row>
    <row r="509" ht="18.75" customHeight="1">
      <c r="A509" s="14">
        <v>315.0</v>
      </c>
      <c r="B509" s="15"/>
      <c r="C509" s="16">
        <v>42674.43472222222</v>
      </c>
      <c r="D509" s="17">
        <f t="array" ref="D509">IFS(AND(A509=A508, NOT(ISBLANK(E508))), E508, A509 &lt;&gt; A508, E509, A508=A509, D508)</f>
        <v>0</v>
      </c>
      <c r="E509" s="18">
        <v>0.0</v>
      </c>
      <c r="F509" s="18"/>
      <c r="G509" s="18"/>
      <c r="H509" s="19"/>
      <c r="I509" s="19">
        <v>1.39</v>
      </c>
      <c r="J509" s="19"/>
      <c r="K509" s="19"/>
      <c r="L509" s="19"/>
      <c r="M509" s="19"/>
      <c r="N509" s="19">
        <v>1.42</v>
      </c>
      <c r="O509" s="23">
        <f t="shared" si="75"/>
        <v>-0.03</v>
      </c>
      <c r="P509" s="17">
        <f t="shared" si="76"/>
        <v>1.405</v>
      </c>
      <c r="Q509" s="17">
        <v>0.0905073</v>
      </c>
      <c r="R509" s="24">
        <v>1.51</v>
      </c>
      <c r="S509" s="21">
        <v>22.0</v>
      </c>
      <c r="U509" s="22" t="s">
        <v>33</v>
      </c>
      <c r="V509" s="18">
        <v>0.0</v>
      </c>
      <c r="W509" s="17"/>
      <c r="X509" s="18">
        <v>6.0</v>
      </c>
      <c r="Y509" s="17"/>
      <c r="Z509" s="17" t="s">
        <v>33</v>
      </c>
      <c r="AA509" s="17" t="s">
        <v>33</v>
      </c>
      <c r="AB509" s="18"/>
      <c r="AC509" s="17"/>
      <c r="AD509" s="18">
        <v>6.0</v>
      </c>
      <c r="AE509" s="17">
        <v>46.0</v>
      </c>
      <c r="AF509" s="20"/>
      <c r="AG509" s="17"/>
      <c r="AH509" s="17"/>
      <c r="AI509" s="17"/>
    </row>
    <row r="510" ht="18.75" customHeight="1">
      <c r="A510" s="14">
        <v>315.0</v>
      </c>
      <c r="B510" s="15"/>
      <c r="C510" s="16">
        <v>42675.430555555555</v>
      </c>
      <c r="D510" s="17">
        <f t="array" ref="D510">IFS(AND(A510=A509, NOT(ISBLANK(E509))), E509, A510 &lt;&gt; A509, E510, A509=A510, D509)</f>
        <v>0</v>
      </c>
      <c r="E510" s="18"/>
      <c r="F510" s="18"/>
      <c r="G510" s="18"/>
      <c r="H510" s="19"/>
      <c r="I510" s="19">
        <v>1.45</v>
      </c>
      <c r="J510" s="19"/>
      <c r="K510" s="19"/>
      <c r="L510" s="19"/>
      <c r="M510" s="19"/>
      <c r="N510" s="19">
        <v>1.47</v>
      </c>
      <c r="O510" s="23">
        <f t="shared" si="75"/>
        <v>-0.02</v>
      </c>
      <c r="P510" s="17">
        <f t="shared" si="76"/>
        <v>1.46</v>
      </c>
      <c r="Q510" s="17"/>
      <c r="R510" s="24"/>
      <c r="U510" s="22" t="s">
        <v>33</v>
      </c>
      <c r="V510" s="18"/>
      <c r="W510" s="17"/>
      <c r="X510" s="18"/>
      <c r="Y510" s="17"/>
      <c r="Z510" s="17" t="s">
        <v>33</v>
      </c>
      <c r="AA510" s="17" t="s">
        <v>33</v>
      </c>
      <c r="AB510" s="18"/>
      <c r="AC510" s="17"/>
      <c r="AD510" s="18"/>
      <c r="AE510" s="17"/>
      <c r="AF510" s="20"/>
      <c r="AG510" s="17"/>
      <c r="AH510" s="17"/>
      <c r="AI510" s="17"/>
    </row>
    <row r="511" ht="18.75" customHeight="1">
      <c r="A511" s="14">
        <v>315.0</v>
      </c>
      <c r="B511" s="15"/>
      <c r="C511" s="16">
        <v>42675.71527777778</v>
      </c>
      <c r="D511" s="17">
        <f t="array" ref="D511">IFS(AND(A511=A510, NOT(ISBLANK(E510))), E510, A511 &lt;&gt; A510, E511, A510=A511, D510)</f>
        <v>0</v>
      </c>
      <c r="E511" s="18"/>
      <c r="F511" s="18"/>
      <c r="G511" s="18"/>
      <c r="H511" s="19"/>
      <c r="I511" s="19">
        <v>1.48</v>
      </c>
      <c r="J511" s="19"/>
      <c r="K511" s="19"/>
      <c r="L511" s="19"/>
      <c r="M511" s="19"/>
      <c r="N511" s="19">
        <v>1.51</v>
      </c>
      <c r="O511" s="23">
        <f t="shared" si="75"/>
        <v>-0.03</v>
      </c>
      <c r="P511" s="17">
        <f t="shared" si="76"/>
        <v>1.495</v>
      </c>
      <c r="Q511" s="17"/>
      <c r="R511" s="24"/>
      <c r="U511" s="22" t="s">
        <v>33</v>
      </c>
      <c r="V511" s="18"/>
      <c r="W511" s="17"/>
      <c r="X511" s="18"/>
      <c r="Y511" s="17"/>
      <c r="Z511" s="17" t="s">
        <v>33</v>
      </c>
      <c r="AA511" s="17" t="s">
        <v>33</v>
      </c>
      <c r="AB511" s="18"/>
      <c r="AC511" s="17"/>
      <c r="AD511" s="18"/>
      <c r="AE511" s="17"/>
      <c r="AF511" s="20"/>
      <c r="AG511" s="17"/>
      <c r="AH511" s="17"/>
      <c r="AI511" s="17"/>
    </row>
    <row r="512" ht="18.75" customHeight="1">
      <c r="A512" s="14">
        <v>316.0</v>
      </c>
      <c r="B512" s="15"/>
      <c r="C512" s="16">
        <v>42675.69375</v>
      </c>
      <c r="D512" s="17">
        <f t="array" ref="D512">IFS(AND(A512=A511, NOT(ISBLANK(E511))), E511, A512 &lt;&gt; A511, E512, A511=A512, D511)</f>
        <v>0</v>
      </c>
      <c r="E512" s="18">
        <v>0.0</v>
      </c>
      <c r="F512" s="18"/>
      <c r="G512" s="18"/>
      <c r="H512" s="19"/>
      <c r="I512" s="19">
        <v>1.42</v>
      </c>
      <c r="J512" s="19"/>
      <c r="K512" s="19"/>
      <c r="L512" s="19"/>
      <c r="M512" s="19"/>
      <c r="N512" s="19">
        <v>1.37</v>
      </c>
      <c r="O512" s="23">
        <f t="shared" si="75"/>
        <v>0.05</v>
      </c>
      <c r="P512" s="17">
        <f t="shared" si="76"/>
        <v>1.395</v>
      </c>
      <c r="Q512" s="17">
        <v>0.0911467</v>
      </c>
      <c r="R512" s="24">
        <v>1.46</v>
      </c>
      <c r="S512" s="21" t="s">
        <v>33</v>
      </c>
      <c r="U512" s="22" t="s">
        <v>33</v>
      </c>
      <c r="V512" s="18">
        <v>0.0</v>
      </c>
      <c r="W512" s="17"/>
      <c r="X512" s="18"/>
      <c r="Y512" s="17"/>
      <c r="Z512" s="17" t="s">
        <v>33</v>
      </c>
      <c r="AA512" s="17" t="s">
        <v>33</v>
      </c>
      <c r="AB512" s="18"/>
      <c r="AC512" s="17"/>
      <c r="AD512" s="18"/>
      <c r="AE512" s="17"/>
      <c r="AF512" s="20"/>
      <c r="AG512" s="17"/>
      <c r="AH512" s="17"/>
      <c r="AI512" s="17"/>
    </row>
    <row r="513" ht="18.75" customHeight="1">
      <c r="A513" s="14">
        <v>316.0</v>
      </c>
      <c r="B513" s="15"/>
      <c r="C513" s="16">
        <v>42677.40902777778</v>
      </c>
      <c r="D513" s="17">
        <f t="array" ref="D513">IFS(AND(A513=A512, NOT(ISBLANK(E512))), E512, A513 &lt;&gt; A512, E513, A512=A513, D512)</f>
        <v>0</v>
      </c>
      <c r="E513" s="18"/>
      <c r="F513" s="18"/>
      <c r="G513" s="18"/>
      <c r="H513" s="19"/>
      <c r="I513" s="19">
        <v>1.36</v>
      </c>
      <c r="J513" s="19"/>
      <c r="K513" s="19"/>
      <c r="L513" s="19"/>
      <c r="M513" s="19"/>
      <c r="N513" s="19">
        <v>1.4</v>
      </c>
      <c r="O513" s="23">
        <f t="shared" si="75"/>
        <v>-0.04</v>
      </c>
      <c r="P513" s="17">
        <f t="shared" si="76"/>
        <v>1.38</v>
      </c>
      <c r="Q513" s="17"/>
      <c r="R513" s="24"/>
      <c r="U513" s="22" t="s">
        <v>33</v>
      </c>
      <c r="V513" s="18"/>
      <c r="W513" s="17"/>
      <c r="X513" s="18"/>
      <c r="Y513" s="17"/>
      <c r="Z513" s="17" t="s">
        <v>33</v>
      </c>
      <c r="AA513" s="17" t="s">
        <v>33</v>
      </c>
      <c r="AB513" s="18"/>
      <c r="AC513" s="17"/>
      <c r="AD513" s="18"/>
      <c r="AE513" s="17"/>
      <c r="AF513" s="20"/>
      <c r="AG513" s="17"/>
      <c r="AH513" s="17"/>
      <c r="AI513" s="17"/>
    </row>
    <row r="514" ht="18.75" customHeight="1">
      <c r="A514" s="14">
        <v>316.0</v>
      </c>
      <c r="B514" s="15"/>
      <c r="C514" s="16">
        <v>42678.46666666667</v>
      </c>
      <c r="D514" s="17">
        <f t="array" ref="D514">IFS(AND(A514=A513, NOT(ISBLANK(E513))), E513, A514 &lt;&gt; A513, E514, A513=A514, D513)</f>
        <v>0</v>
      </c>
      <c r="E514" s="18"/>
      <c r="F514" s="18"/>
      <c r="G514" s="18"/>
      <c r="H514" s="19"/>
      <c r="I514" s="19">
        <v>1.46</v>
      </c>
      <c r="J514" s="19"/>
      <c r="K514" s="19"/>
      <c r="L514" s="19"/>
      <c r="M514" s="19"/>
      <c r="N514" s="19">
        <v>1.46</v>
      </c>
      <c r="O514" s="23">
        <f t="shared" si="75"/>
        <v>0</v>
      </c>
      <c r="P514" s="17">
        <f t="shared" si="76"/>
        <v>1.46</v>
      </c>
      <c r="Q514" s="17"/>
      <c r="R514" s="24"/>
      <c r="U514" s="22" t="s">
        <v>33</v>
      </c>
      <c r="V514" s="18"/>
      <c r="W514" s="17"/>
      <c r="X514" s="18"/>
      <c r="Y514" s="17"/>
      <c r="Z514" s="17" t="s">
        <v>33</v>
      </c>
      <c r="AA514" s="17" t="s">
        <v>33</v>
      </c>
      <c r="AB514" s="18"/>
      <c r="AC514" s="17"/>
      <c r="AD514" s="18"/>
      <c r="AE514" s="17"/>
      <c r="AF514" s="20"/>
      <c r="AG514" s="17"/>
      <c r="AH514" s="17"/>
      <c r="AI514" s="17"/>
    </row>
    <row r="515" ht="18.75" customHeight="1">
      <c r="A515" s="14">
        <v>316.0</v>
      </c>
      <c r="B515" s="15"/>
      <c r="C515" s="16">
        <v>42678.597916666666</v>
      </c>
      <c r="D515" s="17">
        <f t="array" ref="D515">IFS(AND(A515=A514, NOT(ISBLANK(E514))), E514, A515 &lt;&gt; A514, E515, A514=A515, D514)</f>
        <v>0</v>
      </c>
      <c r="E515" s="18"/>
      <c r="F515" s="18"/>
      <c r="G515" s="18"/>
      <c r="H515" s="19"/>
      <c r="I515" s="19">
        <v>1.35</v>
      </c>
      <c r="J515" s="19"/>
      <c r="K515" s="19"/>
      <c r="L515" s="19"/>
      <c r="M515" s="19"/>
      <c r="N515" s="19">
        <v>1.36</v>
      </c>
      <c r="O515" s="23">
        <f t="shared" si="75"/>
        <v>-0.01</v>
      </c>
      <c r="P515" s="17">
        <f t="shared" si="76"/>
        <v>1.355</v>
      </c>
      <c r="Q515" s="17"/>
      <c r="R515" s="24"/>
      <c r="U515" s="22" t="s">
        <v>33</v>
      </c>
      <c r="V515" s="18"/>
      <c r="W515" s="17"/>
      <c r="X515" s="18"/>
      <c r="Y515" s="17"/>
      <c r="Z515" s="17" t="s">
        <v>33</v>
      </c>
      <c r="AA515" s="17" t="s">
        <v>33</v>
      </c>
      <c r="AB515" s="18"/>
      <c r="AC515" s="17"/>
      <c r="AD515" s="18"/>
      <c r="AE515" s="17"/>
      <c r="AF515" s="20"/>
      <c r="AG515" s="17"/>
      <c r="AH515" s="17"/>
      <c r="AI515" s="17"/>
    </row>
    <row r="516" ht="18.75" customHeight="1">
      <c r="A516" s="14">
        <v>316.0</v>
      </c>
      <c r="B516" s="15"/>
      <c r="C516" s="16">
        <v>42679.42083333333</v>
      </c>
      <c r="D516" s="17">
        <f t="array" ref="D516">IFS(AND(A516=A515, NOT(ISBLANK(E515))), E515, A516 &lt;&gt; A515, E516, A515=A516, D515)</f>
        <v>0</v>
      </c>
      <c r="E516" s="18"/>
      <c r="F516" s="18"/>
      <c r="G516" s="18"/>
      <c r="H516" s="19"/>
      <c r="I516" s="19">
        <v>1.38</v>
      </c>
      <c r="J516" s="19"/>
      <c r="K516" s="19"/>
      <c r="L516" s="19"/>
      <c r="M516" s="19"/>
      <c r="N516" s="19">
        <v>1.4</v>
      </c>
      <c r="O516" s="23">
        <f t="shared" si="75"/>
        <v>-0.02</v>
      </c>
      <c r="P516" s="17">
        <f t="shared" si="76"/>
        <v>1.39</v>
      </c>
      <c r="Q516" s="17"/>
      <c r="R516" s="24"/>
      <c r="U516" s="22" t="s">
        <v>33</v>
      </c>
      <c r="V516" s="18"/>
      <c r="W516" s="17"/>
      <c r="X516" s="18"/>
      <c r="Y516" s="17"/>
      <c r="Z516" s="17" t="s">
        <v>33</v>
      </c>
      <c r="AA516" s="17" t="s">
        <v>33</v>
      </c>
      <c r="AB516" s="18"/>
      <c r="AC516" s="17"/>
      <c r="AD516" s="18"/>
      <c r="AE516" s="17"/>
      <c r="AF516" s="20"/>
      <c r="AG516" s="17"/>
      <c r="AH516" s="17"/>
      <c r="AI516" s="17"/>
    </row>
    <row r="517" ht="18.75" customHeight="1">
      <c r="A517" s="14">
        <v>316.0</v>
      </c>
      <c r="B517" s="15"/>
      <c r="C517" s="16">
        <v>42681.48541666667</v>
      </c>
      <c r="D517" s="17">
        <f t="array" ref="D517">IFS(AND(A517=A516, NOT(ISBLANK(E516))), E516, A517 &lt;&gt; A516, E517, A516=A517, D516)</f>
        <v>0</v>
      </c>
      <c r="E517" s="18"/>
      <c r="F517" s="18"/>
      <c r="G517" s="18"/>
      <c r="H517" s="19"/>
      <c r="I517" s="19">
        <v>1.41</v>
      </c>
      <c r="J517" s="19"/>
      <c r="K517" s="19"/>
      <c r="L517" s="19"/>
      <c r="M517" s="19"/>
      <c r="N517" s="19">
        <v>1.39</v>
      </c>
      <c r="O517" s="23">
        <f t="shared" si="75"/>
        <v>0.02</v>
      </c>
      <c r="P517" s="17">
        <f t="shared" si="76"/>
        <v>1.4</v>
      </c>
      <c r="Q517" s="17"/>
      <c r="R517" s="24"/>
      <c r="U517" s="22" t="s">
        <v>33</v>
      </c>
      <c r="V517" s="18"/>
      <c r="W517" s="17"/>
      <c r="X517" s="18"/>
      <c r="Y517" s="17"/>
      <c r="Z517" s="17" t="s">
        <v>33</v>
      </c>
      <c r="AA517" s="17" t="s">
        <v>33</v>
      </c>
      <c r="AB517" s="18"/>
      <c r="AC517" s="17"/>
      <c r="AD517" s="18"/>
      <c r="AE517" s="17"/>
      <c r="AF517" s="20"/>
      <c r="AG517" s="17"/>
      <c r="AH517" s="17"/>
      <c r="AI517" s="17"/>
    </row>
    <row r="518" ht="18.75" customHeight="1">
      <c r="A518" s="14">
        <v>316.0</v>
      </c>
      <c r="B518" s="15"/>
      <c r="C518" s="16">
        <v>42682.40902777778</v>
      </c>
      <c r="D518" s="17">
        <f t="array" ref="D518">IFS(AND(A518=A517, NOT(ISBLANK(E517))), E517, A518 &lt;&gt; A517, E518, A517=A518, D517)</f>
        <v>0</v>
      </c>
      <c r="E518" s="18"/>
      <c r="F518" s="18"/>
      <c r="G518" s="18"/>
      <c r="H518" s="19"/>
      <c r="I518" s="19">
        <v>1.41</v>
      </c>
      <c r="J518" s="19"/>
      <c r="K518" s="19"/>
      <c r="L518" s="19"/>
      <c r="M518" s="19"/>
      <c r="N518" s="19">
        <v>1.37</v>
      </c>
      <c r="O518" s="23">
        <f t="shared" si="75"/>
        <v>0.04</v>
      </c>
      <c r="P518" s="17">
        <f t="shared" si="76"/>
        <v>1.39</v>
      </c>
      <c r="Q518" s="17"/>
      <c r="R518" s="24"/>
      <c r="U518" s="22" t="s">
        <v>33</v>
      </c>
      <c r="V518" s="18"/>
      <c r="W518" s="17"/>
      <c r="X518" s="18"/>
      <c r="Y518" s="17"/>
      <c r="Z518" s="17" t="s">
        <v>33</v>
      </c>
      <c r="AA518" s="17" t="s">
        <v>33</v>
      </c>
      <c r="AB518" s="18"/>
      <c r="AC518" s="17"/>
      <c r="AD518" s="18"/>
      <c r="AE518" s="17"/>
      <c r="AF518" s="20"/>
      <c r="AG518" s="17"/>
      <c r="AH518" s="17"/>
      <c r="AI518" s="17"/>
    </row>
    <row r="519" ht="18.75" customHeight="1">
      <c r="A519" s="14">
        <v>317.0</v>
      </c>
      <c r="B519" s="15"/>
      <c r="C519" s="16">
        <v>42677.45972222222</v>
      </c>
      <c r="D519" s="17">
        <f t="array" ref="D519">IFS(AND(A519=A518, NOT(ISBLANK(E518))), E518, A519 &lt;&gt; A518, E519, A518=A519, D518)</f>
        <v>0</v>
      </c>
      <c r="E519" s="18">
        <v>0.0</v>
      </c>
      <c r="F519" s="18"/>
      <c r="G519" s="18"/>
      <c r="H519" s="19"/>
      <c r="I519" s="19">
        <v>1.42</v>
      </c>
      <c r="J519" s="19"/>
      <c r="K519" s="19"/>
      <c r="L519" s="19"/>
      <c r="M519" s="19"/>
      <c r="N519" s="19">
        <v>1.44</v>
      </c>
      <c r="O519" s="23">
        <f t="shared" si="75"/>
        <v>-0.02</v>
      </c>
      <c r="P519" s="17">
        <f t="shared" si="76"/>
        <v>1.43</v>
      </c>
      <c r="Q519" s="17">
        <v>0.156599</v>
      </c>
      <c r="R519" s="24">
        <v>1.44</v>
      </c>
      <c r="S519" s="21" t="s">
        <v>33</v>
      </c>
      <c r="U519" s="22" t="s">
        <v>33</v>
      </c>
      <c r="V519" s="18">
        <v>0.0</v>
      </c>
      <c r="W519" s="17"/>
      <c r="X519" s="18"/>
      <c r="Y519" s="17"/>
      <c r="Z519" s="17" t="s">
        <v>33</v>
      </c>
      <c r="AA519" s="17" t="s">
        <v>33</v>
      </c>
      <c r="AB519" s="18"/>
      <c r="AC519" s="17"/>
      <c r="AD519" s="18"/>
      <c r="AE519" s="17"/>
      <c r="AF519" s="20"/>
      <c r="AG519" s="17"/>
      <c r="AH519" s="17"/>
      <c r="AI519" s="17"/>
    </row>
    <row r="520" ht="18.75" customHeight="1">
      <c r="A520" s="14">
        <v>317.0</v>
      </c>
      <c r="B520" s="15"/>
      <c r="C520" s="16">
        <v>42677.67083333333</v>
      </c>
      <c r="D520" s="17">
        <f t="array" ref="D520">IFS(AND(A520=A519, NOT(ISBLANK(E519))), E519, A520 &lt;&gt; A519, E520, A519=A520, D519)</f>
        <v>0</v>
      </c>
      <c r="E520" s="18"/>
      <c r="F520" s="18"/>
      <c r="G520" s="18"/>
      <c r="H520" s="19"/>
      <c r="I520" s="19">
        <v>1.43</v>
      </c>
      <c r="J520" s="19"/>
      <c r="K520" s="19"/>
      <c r="L520" s="19"/>
      <c r="M520" s="19"/>
      <c r="N520" s="19">
        <v>1.4</v>
      </c>
      <c r="O520" s="23">
        <f t="shared" si="75"/>
        <v>0.03</v>
      </c>
      <c r="P520" s="17">
        <f t="shared" si="76"/>
        <v>1.415</v>
      </c>
      <c r="Q520" s="17"/>
      <c r="R520" s="24"/>
      <c r="U520" s="22" t="s">
        <v>33</v>
      </c>
      <c r="V520" s="18"/>
      <c r="W520" s="17"/>
      <c r="X520" s="18"/>
      <c r="Y520" s="17"/>
      <c r="Z520" s="17" t="s">
        <v>33</v>
      </c>
      <c r="AA520" s="17" t="s">
        <v>33</v>
      </c>
      <c r="AB520" s="18"/>
      <c r="AC520" s="17"/>
      <c r="AD520" s="18"/>
      <c r="AE520" s="17"/>
      <c r="AF520" s="20"/>
      <c r="AG520" s="17"/>
      <c r="AH520" s="17"/>
      <c r="AI520" s="17"/>
    </row>
    <row r="521" ht="18.75" customHeight="1">
      <c r="A521" s="14">
        <v>317.0</v>
      </c>
      <c r="B521" s="15"/>
      <c r="C521" s="16">
        <v>42678.65138888889</v>
      </c>
      <c r="D521" s="17">
        <f t="array" ref="D521">IFS(AND(A521=A520, NOT(ISBLANK(E520))), E520, A521 &lt;&gt; A520, E521, A520=A521, D520)</f>
        <v>0</v>
      </c>
      <c r="E521" s="18"/>
      <c r="F521" s="18"/>
      <c r="G521" s="18"/>
      <c r="H521" s="19"/>
      <c r="I521" s="19">
        <v>1.42</v>
      </c>
      <c r="J521" s="19"/>
      <c r="K521" s="19"/>
      <c r="L521" s="19"/>
      <c r="M521" s="19"/>
      <c r="N521" s="19">
        <v>1.42</v>
      </c>
      <c r="O521" s="23">
        <f t="shared" si="75"/>
        <v>0</v>
      </c>
      <c r="P521" s="17">
        <f t="shared" si="76"/>
        <v>1.42</v>
      </c>
      <c r="Q521" s="17"/>
      <c r="R521" s="24"/>
      <c r="U521" s="22" t="s">
        <v>33</v>
      </c>
      <c r="V521" s="18"/>
      <c r="W521" s="17"/>
      <c r="X521" s="18"/>
      <c r="Y521" s="17"/>
      <c r="Z521" s="17" t="s">
        <v>33</v>
      </c>
      <c r="AA521" s="17" t="s">
        <v>33</v>
      </c>
      <c r="AB521" s="18"/>
      <c r="AC521" s="17"/>
      <c r="AD521" s="18"/>
      <c r="AE521" s="17"/>
      <c r="AF521" s="20"/>
      <c r="AG521" s="17"/>
      <c r="AH521" s="17"/>
      <c r="AI521" s="17"/>
    </row>
    <row r="522" ht="18.75" customHeight="1">
      <c r="A522" s="14">
        <v>318.0</v>
      </c>
      <c r="B522" s="15"/>
      <c r="C522" s="16">
        <v>42677.760416666664</v>
      </c>
      <c r="D522" s="17">
        <f t="array" ref="D522">IFS(AND(A522=A521, NOT(ISBLANK(E521))), E521, A522 &lt;&gt; A521, E522, A521=A522, D521)</f>
        <v>0</v>
      </c>
      <c r="E522" s="18">
        <v>0.0</v>
      </c>
      <c r="F522" s="18"/>
      <c r="G522" s="18"/>
      <c r="H522" s="19"/>
      <c r="I522" s="19">
        <v>1.2</v>
      </c>
      <c r="J522" s="19"/>
      <c r="K522" s="19"/>
      <c r="L522" s="19"/>
      <c r="M522" s="19"/>
      <c r="N522" s="19">
        <v>1.44</v>
      </c>
      <c r="O522" s="23">
        <f t="shared" si="75"/>
        <v>-0.24</v>
      </c>
      <c r="P522" s="17">
        <f t="shared" si="76"/>
        <v>1.32</v>
      </c>
      <c r="Q522" s="17">
        <v>0.149836</v>
      </c>
      <c r="R522" s="24">
        <v>1.44</v>
      </c>
      <c r="S522" s="21">
        <v>16.0</v>
      </c>
      <c r="U522" s="22" t="s">
        <v>33</v>
      </c>
      <c r="V522" s="18">
        <v>0.0</v>
      </c>
      <c r="W522" s="17"/>
      <c r="X522" s="18">
        <v>7.0</v>
      </c>
      <c r="Y522" s="17"/>
      <c r="Z522" s="17" t="s">
        <v>33</v>
      </c>
      <c r="AA522" s="17" t="s">
        <v>33</v>
      </c>
      <c r="AB522" s="18"/>
      <c r="AC522" s="17"/>
      <c r="AD522" s="18">
        <v>7.0</v>
      </c>
      <c r="AE522" s="17">
        <v>46.0</v>
      </c>
      <c r="AF522" s="20"/>
      <c r="AG522" s="17"/>
      <c r="AH522" s="17"/>
      <c r="AI522" s="17"/>
    </row>
    <row r="523" ht="18.75" customHeight="1">
      <c r="A523" s="14">
        <v>318.0</v>
      </c>
      <c r="B523" s="15"/>
      <c r="C523" s="16">
        <v>42678.41180555556</v>
      </c>
      <c r="D523" s="17">
        <f t="array" ref="D523">IFS(AND(A523=A522, NOT(ISBLANK(E522))), E522, A523 &lt;&gt; A522, E523, A522=A523, D522)</f>
        <v>0</v>
      </c>
      <c r="E523" s="18"/>
      <c r="F523" s="18"/>
      <c r="G523" s="18"/>
      <c r="H523" s="19"/>
      <c r="I523" s="19">
        <v>1.42</v>
      </c>
      <c r="J523" s="19"/>
      <c r="K523" s="19"/>
      <c r="L523" s="19"/>
      <c r="M523" s="19"/>
      <c r="N523" s="19">
        <v>1.37</v>
      </c>
      <c r="O523" s="23">
        <f t="shared" si="75"/>
        <v>0.05</v>
      </c>
      <c r="P523" s="17">
        <f t="shared" si="76"/>
        <v>1.395</v>
      </c>
      <c r="Q523" s="17"/>
      <c r="R523" s="24"/>
      <c r="U523" s="22" t="s">
        <v>33</v>
      </c>
      <c r="V523" s="18"/>
      <c r="W523" s="17"/>
      <c r="X523" s="18"/>
      <c r="Y523" s="17"/>
      <c r="Z523" s="17" t="s">
        <v>33</v>
      </c>
      <c r="AA523" s="17" t="s">
        <v>33</v>
      </c>
      <c r="AB523" s="18"/>
      <c r="AC523" s="17"/>
      <c r="AD523" s="18"/>
      <c r="AE523" s="17"/>
      <c r="AF523" s="20"/>
      <c r="AG523" s="17"/>
      <c r="AH523" s="17"/>
      <c r="AI523" s="17"/>
    </row>
    <row r="524" ht="18.75" customHeight="1">
      <c r="A524" s="14">
        <v>318.0</v>
      </c>
      <c r="B524" s="15"/>
      <c r="C524" s="16">
        <v>42678.63055555556</v>
      </c>
      <c r="D524" s="17">
        <f t="array" ref="D524">IFS(AND(A524=A523, NOT(ISBLANK(E523))), E523, A524 &lt;&gt; A523, E524, A523=A524, D523)</f>
        <v>0</v>
      </c>
      <c r="E524" s="18"/>
      <c r="F524" s="18"/>
      <c r="G524" s="18"/>
      <c r="H524" s="19"/>
      <c r="I524" s="19">
        <v>1.36</v>
      </c>
      <c r="J524" s="19"/>
      <c r="K524" s="19"/>
      <c r="L524" s="19"/>
      <c r="M524" s="19"/>
      <c r="N524" s="19">
        <v>1.41</v>
      </c>
      <c r="O524" s="23">
        <f t="shared" si="75"/>
        <v>-0.05</v>
      </c>
      <c r="P524" s="17">
        <f t="shared" si="76"/>
        <v>1.385</v>
      </c>
      <c r="Q524" s="17"/>
      <c r="R524" s="24"/>
      <c r="U524" s="22" t="s">
        <v>33</v>
      </c>
      <c r="V524" s="18"/>
      <c r="W524" s="17"/>
      <c r="X524" s="18"/>
      <c r="Y524" s="17"/>
      <c r="Z524" s="17" t="s">
        <v>33</v>
      </c>
      <c r="AA524" s="17" t="s">
        <v>33</v>
      </c>
      <c r="AB524" s="18"/>
      <c r="AC524" s="17"/>
      <c r="AD524" s="18"/>
      <c r="AE524" s="17"/>
      <c r="AF524" s="20"/>
      <c r="AG524" s="17"/>
      <c r="AH524" s="17"/>
      <c r="AI524" s="17"/>
    </row>
    <row r="525" ht="18.75" customHeight="1">
      <c r="A525" s="14">
        <v>318.0</v>
      </c>
      <c r="B525" s="15"/>
      <c r="C525" s="16">
        <v>42681.4125</v>
      </c>
      <c r="D525" s="17">
        <f t="array" ref="D525">IFS(AND(A525=A524, NOT(ISBLANK(E524))), E524, A525 &lt;&gt; A524, E525, A524=A525, D524)</f>
        <v>0</v>
      </c>
      <c r="E525" s="18"/>
      <c r="F525" s="18"/>
      <c r="G525" s="18"/>
      <c r="H525" s="19"/>
      <c r="I525" s="19">
        <v>1.36</v>
      </c>
      <c r="J525" s="19"/>
      <c r="K525" s="19"/>
      <c r="L525" s="19"/>
      <c r="M525" s="19"/>
      <c r="N525" s="19">
        <v>1.42</v>
      </c>
      <c r="O525" s="23">
        <f t="shared" si="75"/>
        <v>-0.06</v>
      </c>
      <c r="P525" s="17">
        <f t="shared" si="76"/>
        <v>1.39</v>
      </c>
      <c r="Q525" s="17"/>
      <c r="R525" s="24"/>
      <c r="U525" s="22" t="s">
        <v>33</v>
      </c>
      <c r="V525" s="18"/>
      <c r="W525" s="17"/>
      <c r="X525" s="18"/>
      <c r="Y525" s="17"/>
      <c r="Z525" s="17" t="s">
        <v>33</v>
      </c>
      <c r="AA525" s="17" t="s">
        <v>33</v>
      </c>
      <c r="AB525" s="18"/>
      <c r="AC525" s="17"/>
      <c r="AD525" s="18"/>
      <c r="AE525" s="17"/>
      <c r="AF525" s="20"/>
      <c r="AG525" s="17"/>
      <c r="AH525" s="17"/>
      <c r="AI525" s="17"/>
    </row>
    <row r="526" ht="18.75" customHeight="1">
      <c r="A526" s="14">
        <v>321.0</v>
      </c>
      <c r="B526" s="15"/>
      <c r="C526" s="16">
        <v>42681.552083333336</v>
      </c>
      <c r="D526" s="17">
        <f t="array" ref="D526">IFS(AND(A526=A525, NOT(ISBLANK(E525))), E525, A526 &lt;&gt; A525, E526, A525=A526, D525)</f>
        <v>0</v>
      </c>
      <c r="E526" s="18">
        <v>0.0</v>
      </c>
      <c r="F526" s="18"/>
      <c r="G526" s="18"/>
      <c r="H526" s="19"/>
      <c r="I526" s="19">
        <v>1.38</v>
      </c>
      <c r="J526" s="19"/>
      <c r="K526" s="19"/>
      <c r="L526" s="19"/>
      <c r="M526" s="19"/>
      <c r="N526" s="19">
        <v>1.4</v>
      </c>
      <c r="O526" s="23">
        <f t="shared" si="75"/>
        <v>-0.02</v>
      </c>
      <c r="P526" s="17">
        <f t="shared" si="76"/>
        <v>1.39</v>
      </c>
      <c r="Q526" s="17">
        <v>0.193844</v>
      </c>
      <c r="R526" s="24">
        <v>1.43</v>
      </c>
      <c r="S526" s="21">
        <v>29.0</v>
      </c>
      <c r="U526" s="22" t="s">
        <v>33</v>
      </c>
      <c r="V526" s="18">
        <v>0.0</v>
      </c>
      <c r="W526" s="17"/>
      <c r="X526" s="18"/>
      <c r="Y526" s="17"/>
      <c r="Z526" s="17" t="s">
        <v>33</v>
      </c>
      <c r="AA526" s="17" t="s">
        <v>33</v>
      </c>
      <c r="AB526" s="18"/>
      <c r="AC526" s="17"/>
      <c r="AD526" s="18"/>
      <c r="AE526" s="17"/>
      <c r="AF526" s="20"/>
      <c r="AG526" s="17"/>
      <c r="AH526" s="17"/>
      <c r="AI526" s="17"/>
    </row>
    <row r="527" ht="18.75" customHeight="1">
      <c r="A527" s="14">
        <v>321.0</v>
      </c>
      <c r="B527" s="15"/>
      <c r="C527" s="16">
        <v>42683.725</v>
      </c>
      <c r="D527" s="17">
        <f t="array" ref="D527">IFS(AND(A527=A526, NOT(ISBLANK(E526))), E526, A527 &lt;&gt; A526, E527, A526=A527, D526)</f>
        <v>0</v>
      </c>
      <c r="E527" s="18"/>
      <c r="F527" s="18"/>
      <c r="G527" s="18"/>
      <c r="H527" s="19"/>
      <c r="I527" s="19">
        <v>1.43</v>
      </c>
      <c r="J527" s="19"/>
      <c r="K527" s="19"/>
      <c r="L527" s="19"/>
      <c r="M527" s="19"/>
      <c r="N527" s="19">
        <v>1.42</v>
      </c>
      <c r="O527" s="23">
        <f t="shared" si="75"/>
        <v>0.01</v>
      </c>
      <c r="P527" s="17">
        <f t="shared" si="76"/>
        <v>1.425</v>
      </c>
      <c r="Q527" s="17"/>
      <c r="R527" s="24"/>
      <c r="U527" s="22" t="s">
        <v>33</v>
      </c>
      <c r="V527" s="18"/>
      <c r="W527" s="17"/>
      <c r="X527" s="18"/>
      <c r="Y527" s="17"/>
      <c r="Z527" s="17" t="s">
        <v>33</v>
      </c>
      <c r="AA527" s="17" t="s">
        <v>33</v>
      </c>
      <c r="AB527" s="18"/>
      <c r="AC527" s="17"/>
      <c r="AD527" s="18"/>
      <c r="AE527" s="17"/>
      <c r="AF527" s="20"/>
      <c r="AG527" s="17"/>
      <c r="AH527" s="17"/>
      <c r="AI527" s="17"/>
    </row>
    <row r="528" ht="18.75" customHeight="1">
      <c r="A528" s="14">
        <v>322.0</v>
      </c>
      <c r="B528" s="15"/>
      <c r="C528" s="16">
        <v>42682.770833333336</v>
      </c>
      <c r="D528" s="17">
        <f t="array" ref="D528">IFS(AND(A528=A527, NOT(ISBLANK(E527))), E527, A528 &lt;&gt; A527, E528, A527=A528, D527)</f>
        <v>0</v>
      </c>
      <c r="E528" s="18">
        <v>0.0</v>
      </c>
      <c r="F528" s="18"/>
      <c r="G528" s="18"/>
      <c r="H528" s="19"/>
      <c r="I528" s="19">
        <v>1.32</v>
      </c>
      <c r="J528" s="19"/>
      <c r="K528" s="19"/>
      <c r="L528" s="19"/>
      <c r="M528" s="19"/>
      <c r="N528" s="19">
        <v>1.27</v>
      </c>
      <c r="O528" s="23">
        <f t="shared" si="75"/>
        <v>0.05</v>
      </c>
      <c r="P528" s="17">
        <f t="shared" si="76"/>
        <v>1.295</v>
      </c>
      <c r="Q528" s="17">
        <v>0.127748</v>
      </c>
      <c r="R528" s="24">
        <v>1.4</v>
      </c>
      <c r="S528" s="21">
        <v>24.0</v>
      </c>
      <c r="U528" s="22" t="s">
        <v>33</v>
      </c>
      <c r="V528" s="18">
        <v>0.0</v>
      </c>
      <c r="W528" s="17"/>
      <c r="X528" s="18"/>
      <c r="Y528" s="17"/>
      <c r="Z528" s="17" t="s">
        <v>33</v>
      </c>
      <c r="AA528" s="17" t="s">
        <v>33</v>
      </c>
      <c r="AB528" s="18"/>
      <c r="AC528" s="17"/>
      <c r="AD528" s="18"/>
      <c r="AE528" s="17"/>
      <c r="AF528" s="20"/>
      <c r="AG528" s="17"/>
      <c r="AH528" s="17"/>
      <c r="AI528" s="17"/>
    </row>
    <row r="529" ht="18.75" customHeight="1">
      <c r="A529" s="14">
        <v>322.0</v>
      </c>
      <c r="B529" s="15"/>
      <c r="C529" s="16">
        <v>42684.37708333333</v>
      </c>
      <c r="D529" s="17">
        <f t="array" ref="D529">IFS(AND(A529=A528, NOT(ISBLANK(E528))), E528, A529 &lt;&gt; A528, E529, A528=A529, D528)</f>
        <v>0</v>
      </c>
      <c r="E529" s="18"/>
      <c r="F529" s="18"/>
      <c r="G529" s="18"/>
      <c r="H529" s="19"/>
      <c r="I529" s="19">
        <v>1.24</v>
      </c>
      <c r="J529" s="19"/>
      <c r="K529" s="19"/>
      <c r="L529" s="19"/>
      <c r="M529" s="19"/>
      <c r="N529" s="19">
        <v>1.33</v>
      </c>
      <c r="O529" s="23">
        <f t="shared" si="75"/>
        <v>-0.09</v>
      </c>
      <c r="P529" s="17">
        <f t="shared" si="76"/>
        <v>1.285</v>
      </c>
      <c r="Q529" s="17"/>
      <c r="R529" s="24"/>
      <c r="U529" s="22" t="s">
        <v>33</v>
      </c>
      <c r="V529" s="18"/>
      <c r="W529" s="17"/>
      <c r="X529" s="18"/>
      <c r="Y529" s="17"/>
      <c r="Z529" s="17" t="s">
        <v>33</v>
      </c>
      <c r="AA529" s="17" t="s">
        <v>33</v>
      </c>
      <c r="AB529" s="18"/>
      <c r="AC529" s="17"/>
      <c r="AD529" s="18"/>
      <c r="AE529" s="17"/>
      <c r="AF529" s="20"/>
      <c r="AG529" s="17"/>
      <c r="AH529" s="17"/>
      <c r="AI529" s="17"/>
    </row>
    <row r="530" ht="18.75" customHeight="1">
      <c r="A530" s="14">
        <v>322.0</v>
      </c>
      <c r="B530" s="15"/>
      <c r="C530" s="16">
        <v>42684.0</v>
      </c>
      <c r="D530" s="17">
        <f t="array" ref="D530">IFS(AND(A530=A529, NOT(ISBLANK(E529))), E529, A530 &lt;&gt; A529, E530, A529=A530, D529)</f>
        <v>0</v>
      </c>
      <c r="E530" s="18"/>
      <c r="F530" s="18"/>
      <c r="G530" s="18"/>
      <c r="H530" s="19"/>
      <c r="I530" s="19">
        <v>1.31</v>
      </c>
      <c r="J530" s="19"/>
      <c r="K530" s="19"/>
      <c r="L530" s="19"/>
      <c r="M530" s="19"/>
      <c r="N530" s="19">
        <v>1.33</v>
      </c>
      <c r="O530" s="23">
        <f t="shared" si="75"/>
        <v>-0.02</v>
      </c>
      <c r="P530" s="17">
        <f t="shared" si="76"/>
        <v>1.32</v>
      </c>
      <c r="Q530" s="17"/>
      <c r="R530" s="24"/>
      <c r="U530" s="22" t="s">
        <v>33</v>
      </c>
      <c r="V530" s="18"/>
      <c r="W530" s="17"/>
      <c r="X530" s="18"/>
      <c r="Y530" s="17"/>
      <c r="Z530" s="17" t="s">
        <v>33</v>
      </c>
      <c r="AA530" s="17" t="s">
        <v>33</v>
      </c>
      <c r="AB530" s="18"/>
      <c r="AC530" s="17"/>
      <c r="AD530" s="18"/>
      <c r="AE530" s="17"/>
      <c r="AF530" s="20"/>
      <c r="AG530" s="17"/>
      <c r="AH530" s="17"/>
      <c r="AI530" s="17"/>
    </row>
    <row r="531" ht="18.75" customHeight="1">
      <c r="A531" s="14">
        <v>322.0</v>
      </c>
      <c r="B531" s="15"/>
      <c r="C531" s="16">
        <v>42685.42083333333</v>
      </c>
      <c r="D531" s="17">
        <f t="array" ref="D531">IFS(AND(A531=A530, NOT(ISBLANK(E530))), E530, A531 &lt;&gt; A530, E531, A530=A531, D530)</f>
        <v>0</v>
      </c>
      <c r="E531" s="18"/>
      <c r="F531" s="18"/>
      <c r="G531" s="18"/>
      <c r="H531" s="19"/>
      <c r="I531" s="19">
        <v>1.33</v>
      </c>
      <c r="J531" s="19"/>
      <c r="K531" s="19"/>
      <c r="L531" s="19"/>
      <c r="M531" s="19"/>
      <c r="N531" s="19">
        <v>1.4</v>
      </c>
      <c r="O531" s="23">
        <f t="shared" si="75"/>
        <v>-0.07</v>
      </c>
      <c r="P531" s="17">
        <f t="shared" si="76"/>
        <v>1.365</v>
      </c>
      <c r="Q531" s="17"/>
      <c r="R531" s="24"/>
      <c r="U531" s="22" t="s">
        <v>33</v>
      </c>
      <c r="V531" s="18"/>
      <c r="W531" s="17"/>
      <c r="X531" s="18"/>
      <c r="Y531" s="17"/>
      <c r="Z531" s="17" t="s">
        <v>33</v>
      </c>
      <c r="AA531" s="17" t="s">
        <v>33</v>
      </c>
      <c r="AB531" s="18"/>
      <c r="AC531" s="17"/>
      <c r="AD531" s="18"/>
      <c r="AE531" s="17"/>
      <c r="AF531" s="20"/>
      <c r="AG531" s="17"/>
      <c r="AH531" s="17"/>
      <c r="AI531" s="17"/>
    </row>
    <row r="532" ht="18.75" customHeight="1">
      <c r="A532" s="14">
        <v>325.0</v>
      </c>
      <c r="B532" s="15"/>
      <c r="C532" s="16">
        <v>42684.0</v>
      </c>
      <c r="D532" s="17">
        <f t="array" ref="D532">IFS(AND(A532=A531, NOT(ISBLANK(E531))), E531, A532 &lt;&gt; A531, E532, A531=A532, D531)</f>
        <v>1</v>
      </c>
      <c r="E532" s="18">
        <v>1.0</v>
      </c>
      <c r="F532" s="18"/>
      <c r="G532" s="18"/>
      <c r="H532" s="19"/>
      <c r="I532" s="19" t="s">
        <v>33</v>
      </c>
      <c r="J532" s="19"/>
      <c r="K532" s="19"/>
      <c r="L532" s="19"/>
      <c r="M532" s="19"/>
      <c r="N532" s="19" t="s">
        <v>33</v>
      </c>
      <c r="O532" s="23" t="s">
        <v>33</v>
      </c>
      <c r="P532" s="17" t="s">
        <v>33</v>
      </c>
      <c r="Q532" s="17" t="s">
        <v>34</v>
      </c>
      <c r="R532" s="24" t="s">
        <v>33</v>
      </c>
      <c r="S532" s="21">
        <v>9.0</v>
      </c>
      <c r="U532" s="22" t="s">
        <v>33</v>
      </c>
      <c r="V532" s="18">
        <v>1.0</v>
      </c>
      <c r="W532" s="17">
        <v>9.0</v>
      </c>
      <c r="X532" s="18">
        <v>23.0</v>
      </c>
      <c r="Y532" s="17"/>
      <c r="Z532" s="17" t="s">
        <v>33</v>
      </c>
      <c r="AA532" s="17" t="s">
        <v>33</v>
      </c>
      <c r="AB532" s="18">
        <v>18.0</v>
      </c>
      <c r="AC532" s="17">
        <v>39.0</v>
      </c>
      <c r="AD532" s="18">
        <v>23.0</v>
      </c>
      <c r="AE532" s="17">
        <v>46.0</v>
      </c>
      <c r="AF532" s="20"/>
      <c r="AG532" s="17"/>
      <c r="AH532" s="17"/>
      <c r="AI532" s="17"/>
    </row>
    <row r="533" ht="18.75" customHeight="1">
      <c r="A533" s="14">
        <v>326.0</v>
      </c>
      <c r="B533" s="15"/>
      <c r="C533" s="16">
        <v>42685.51875</v>
      </c>
      <c r="D533" s="17">
        <f t="array" ref="D533">IFS(AND(A533=A532, NOT(ISBLANK(E532))), E532, A533 &lt;&gt; A532, E533, A532=A533, D532)</f>
        <v>1</v>
      </c>
      <c r="E533" s="18">
        <v>1.0</v>
      </c>
      <c r="F533" s="18"/>
      <c r="G533" s="18"/>
      <c r="H533" s="19"/>
      <c r="I533" s="19">
        <v>1.47</v>
      </c>
      <c r="J533" s="19"/>
      <c r="K533" s="19"/>
      <c r="L533" s="19"/>
      <c r="M533" s="19"/>
      <c r="N533" s="19">
        <v>1.38</v>
      </c>
      <c r="O533" s="23">
        <f>(I533-N533)</f>
        <v>0.09</v>
      </c>
      <c r="P533" s="17">
        <f>(I533+N533)/2</f>
        <v>1.425</v>
      </c>
      <c r="Q533" s="17">
        <v>0.148868</v>
      </c>
      <c r="R533" s="24">
        <v>1.47</v>
      </c>
      <c r="S533" s="21">
        <v>23.0</v>
      </c>
      <c r="U533" s="22" t="s">
        <v>33</v>
      </c>
      <c r="V533" s="18">
        <v>1.0</v>
      </c>
      <c r="W533" s="17" t="s">
        <v>33</v>
      </c>
      <c r="X533" s="18">
        <v>6.0</v>
      </c>
      <c r="Y533" s="17"/>
      <c r="Z533" s="17" t="s">
        <v>33</v>
      </c>
      <c r="AA533" s="17" t="s">
        <v>33</v>
      </c>
      <c r="AB533" s="18"/>
      <c r="AC533" s="17"/>
      <c r="AD533" s="18">
        <v>6.0</v>
      </c>
      <c r="AE533" s="17">
        <v>46.0</v>
      </c>
      <c r="AF533" s="20"/>
      <c r="AG533" s="17"/>
      <c r="AH533" s="17"/>
      <c r="AI533" s="17"/>
    </row>
    <row r="534" ht="18.75" customHeight="1">
      <c r="A534" s="14">
        <v>326.0</v>
      </c>
      <c r="B534" s="15"/>
      <c r="C534" s="16">
        <v>42686.364583333336</v>
      </c>
      <c r="D534" s="17">
        <f t="array" ref="D534">IFS(AND(A534=A533, NOT(ISBLANK(E533))), E533, A534 &lt;&gt; A533, E534, A533=A534, D533)</f>
        <v>1</v>
      </c>
      <c r="E534" s="18"/>
      <c r="F534" s="18"/>
      <c r="G534" s="18"/>
      <c r="H534" s="19"/>
      <c r="I534" s="19">
        <v>1.44</v>
      </c>
      <c r="J534" s="19"/>
      <c r="K534" s="19"/>
      <c r="L534" s="19"/>
      <c r="M534" s="19"/>
      <c r="N534" s="19" t="s">
        <v>34</v>
      </c>
      <c r="O534" s="23" t="s">
        <v>33</v>
      </c>
      <c r="P534" s="17">
        <v>1.44</v>
      </c>
      <c r="Q534" s="17"/>
      <c r="R534" s="24"/>
      <c r="U534" s="22" t="s">
        <v>33</v>
      </c>
      <c r="V534" s="18"/>
      <c r="W534" s="17">
        <v>0.0</v>
      </c>
      <c r="X534" s="18">
        <v>4.0</v>
      </c>
      <c r="Y534" s="17"/>
      <c r="Z534" s="17" t="s">
        <v>33</v>
      </c>
      <c r="AA534" s="17" t="s">
        <v>33</v>
      </c>
      <c r="AB534" s="18"/>
      <c r="AC534" s="17"/>
      <c r="AD534" s="18">
        <v>4.0</v>
      </c>
      <c r="AE534" s="17">
        <v>46.0</v>
      </c>
      <c r="AF534" s="20"/>
      <c r="AG534" s="17"/>
      <c r="AH534" s="17"/>
      <c r="AI534" s="17"/>
    </row>
    <row r="535" ht="18.75" customHeight="1">
      <c r="A535" s="14">
        <v>327.0</v>
      </c>
      <c r="B535" s="15"/>
      <c r="C535" s="16">
        <v>42685.50486111111</v>
      </c>
      <c r="D535" s="17">
        <f t="array" ref="D535">IFS(AND(A535=A534, NOT(ISBLANK(E534))), E534, A535 &lt;&gt; A534, E535, A534=A535, D534)</f>
        <v>1</v>
      </c>
      <c r="E535" s="18">
        <v>1.0</v>
      </c>
      <c r="F535" s="18"/>
      <c r="G535" s="18"/>
      <c r="H535" s="19"/>
      <c r="I535" s="19">
        <v>1.51</v>
      </c>
      <c r="J535" s="19"/>
      <c r="K535" s="19"/>
      <c r="L535" s="19"/>
      <c r="M535" s="19"/>
      <c r="N535" s="19">
        <v>1.5</v>
      </c>
      <c r="O535" s="23">
        <f>(I535-N535)</f>
        <v>0.01</v>
      </c>
      <c r="P535" s="17">
        <f>(I535+N535)/2</f>
        <v>1.505</v>
      </c>
      <c r="Q535" s="17">
        <v>0.127404</v>
      </c>
      <c r="R535" s="24">
        <v>1.51</v>
      </c>
      <c r="S535" s="21" t="s">
        <v>33</v>
      </c>
      <c r="U535" s="22" t="s">
        <v>33</v>
      </c>
      <c r="V535" s="18">
        <v>1.0</v>
      </c>
      <c r="W535" s="17">
        <v>4.0</v>
      </c>
      <c r="X535" s="18">
        <v>16.0</v>
      </c>
      <c r="Y535" s="17" t="s">
        <v>33</v>
      </c>
      <c r="Z535" s="17" t="s">
        <v>33</v>
      </c>
      <c r="AA535" s="17" t="s">
        <v>33</v>
      </c>
      <c r="AB535" s="18"/>
      <c r="AC535" s="17"/>
      <c r="AD535" s="18">
        <v>16.0</v>
      </c>
      <c r="AE535" s="17">
        <v>46.0</v>
      </c>
      <c r="AF535" s="20"/>
      <c r="AG535" s="17"/>
      <c r="AH535" s="17"/>
      <c r="AI535" s="17"/>
    </row>
    <row r="536" ht="18.75" customHeight="1">
      <c r="A536" s="14">
        <v>329.0</v>
      </c>
      <c r="B536" s="15"/>
      <c r="C536" s="16">
        <v>42689.73888888889</v>
      </c>
      <c r="D536" s="17">
        <f t="array" ref="D536">IFS(AND(A536=A535, NOT(ISBLANK(E535))), E535, A536 &lt;&gt; A535, E536, A535=A536, D535)</f>
        <v>1</v>
      </c>
      <c r="E536" s="18">
        <v>1.0</v>
      </c>
      <c r="F536" s="18"/>
      <c r="G536" s="18"/>
      <c r="H536" s="19"/>
      <c r="I536" s="19">
        <v>1.28</v>
      </c>
      <c r="J536" s="19"/>
      <c r="K536" s="19"/>
      <c r="L536" s="19"/>
      <c r="M536" s="19"/>
      <c r="N536" s="19" t="s">
        <v>34</v>
      </c>
      <c r="O536" s="23" t="s">
        <v>33</v>
      </c>
      <c r="P536" s="17">
        <v>1.28</v>
      </c>
      <c r="Q536" s="17" t="s">
        <v>34</v>
      </c>
      <c r="R536" s="24">
        <v>1.45</v>
      </c>
      <c r="S536" s="21">
        <v>11.0</v>
      </c>
      <c r="U536" s="22" t="s">
        <v>33</v>
      </c>
      <c r="V536" s="18">
        <v>1.0</v>
      </c>
      <c r="W536" s="17"/>
      <c r="X536" s="18" t="s">
        <v>33</v>
      </c>
      <c r="Y536" s="17" t="s">
        <v>35</v>
      </c>
      <c r="Z536" s="17" t="s">
        <v>33</v>
      </c>
      <c r="AA536" s="17" t="s">
        <v>33</v>
      </c>
      <c r="AB536" s="18" t="s">
        <v>33</v>
      </c>
      <c r="AC536" s="17" t="s">
        <v>33</v>
      </c>
      <c r="AD536" s="18" t="s">
        <v>33</v>
      </c>
      <c r="AE536" s="17" t="s">
        <v>33</v>
      </c>
      <c r="AF536" s="20"/>
      <c r="AG536" s="17"/>
      <c r="AH536" s="17"/>
      <c r="AI536" s="17"/>
    </row>
    <row r="537" ht="18.75" customHeight="1">
      <c r="A537" s="14">
        <v>329.0</v>
      </c>
      <c r="B537" s="15"/>
      <c r="C537" s="16">
        <v>42690.538194444445</v>
      </c>
      <c r="D537" s="17">
        <f t="array" ref="D537">IFS(AND(A537=A536, NOT(ISBLANK(E536))), E536, A537 &lt;&gt; A536, E537, A536=A537, D536)</f>
        <v>1</v>
      </c>
      <c r="E537" s="18"/>
      <c r="F537" s="18"/>
      <c r="G537" s="18"/>
      <c r="H537" s="19"/>
      <c r="I537" s="19">
        <v>1.18</v>
      </c>
      <c r="J537" s="19"/>
      <c r="K537" s="19"/>
      <c r="L537" s="19"/>
      <c r="M537" s="19"/>
      <c r="N537" s="19">
        <v>1.25</v>
      </c>
      <c r="O537" s="23">
        <f t="shared" ref="O537:O560" si="77">(I537-N537)</f>
        <v>-0.07</v>
      </c>
      <c r="P537" s="17">
        <f t="shared" ref="P537:P560" si="78">(I537+N537)/2</f>
        <v>1.215</v>
      </c>
      <c r="Q537" s="17">
        <v>0.106497</v>
      </c>
      <c r="R537" s="24"/>
      <c r="U537" s="22" t="s">
        <v>33</v>
      </c>
      <c r="V537" s="18"/>
      <c r="W537" s="17"/>
      <c r="X537" s="18" t="s">
        <v>33</v>
      </c>
      <c r="Y537" s="17" t="s">
        <v>35</v>
      </c>
      <c r="Z537" s="17" t="s">
        <v>33</v>
      </c>
      <c r="AA537" s="17" t="s">
        <v>33</v>
      </c>
      <c r="AB537" s="18" t="s">
        <v>33</v>
      </c>
      <c r="AC537" s="17" t="s">
        <v>33</v>
      </c>
      <c r="AD537" s="18" t="s">
        <v>33</v>
      </c>
      <c r="AE537" s="17" t="s">
        <v>33</v>
      </c>
      <c r="AF537" s="20"/>
      <c r="AG537" s="17"/>
      <c r="AH537" s="17"/>
      <c r="AI537" s="17"/>
    </row>
    <row r="538" ht="18.75" customHeight="1">
      <c r="A538" s="14">
        <v>329.0</v>
      </c>
      <c r="B538" s="15"/>
      <c r="C538" s="16">
        <v>43421.0</v>
      </c>
      <c r="D538" s="17">
        <f t="array" ref="D538">IFS(AND(A538=A537, NOT(ISBLANK(E537))), E537, A538 &lt;&gt; A537, E538, A537=A538, D537)</f>
        <v>1</v>
      </c>
      <c r="E538" s="18"/>
      <c r="F538" s="18"/>
      <c r="G538" s="18"/>
      <c r="H538" s="19"/>
      <c r="I538" s="19">
        <v>1.45</v>
      </c>
      <c r="J538" s="19"/>
      <c r="K538" s="19"/>
      <c r="L538" s="19"/>
      <c r="M538" s="19"/>
      <c r="N538" s="19">
        <v>1.44</v>
      </c>
      <c r="O538" s="23">
        <f t="shared" si="77"/>
        <v>0.01</v>
      </c>
      <c r="P538" s="17">
        <f t="shared" si="78"/>
        <v>1.445</v>
      </c>
      <c r="Q538" s="17"/>
      <c r="R538" s="24"/>
      <c r="U538" s="22" t="s">
        <v>33</v>
      </c>
      <c r="V538" s="18"/>
      <c r="W538" s="17"/>
      <c r="X538" s="18" t="s">
        <v>33</v>
      </c>
      <c r="Y538" s="17" t="s">
        <v>33</v>
      </c>
      <c r="Z538" s="17" t="s">
        <v>33</v>
      </c>
      <c r="AA538" s="17" t="s">
        <v>33</v>
      </c>
      <c r="AB538" s="18" t="s">
        <v>33</v>
      </c>
      <c r="AC538" s="17" t="s">
        <v>33</v>
      </c>
      <c r="AD538" s="18" t="s">
        <v>33</v>
      </c>
      <c r="AE538" s="17" t="s">
        <v>33</v>
      </c>
      <c r="AF538" s="20"/>
      <c r="AG538" s="17"/>
      <c r="AH538" s="17"/>
      <c r="AI538" s="17"/>
    </row>
    <row r="539" ht="18.75" customHeight="1">
      <c r="A539" s="14">
        <v>329.0</v>
      </c>
      <c r="B539" s="15"/>
      <c r="C539" s="16">
        <v>42692.42361111111</v>
      </c>
      <c r="D539" s="17">
        <f t="array" ref="D539">IFS(AND(A539=A538, NOT(ISBLANK(E538))), E538, A539 &lt;&gt; A538, E539, A538=A539, D538)</f>
        <v>1</v>
      </c>
      <c r="E539" s="18"/>
      <c r="F539" s="18"/>
      <c r="G539" s="18"/>
      <c r="H539" s="19"/>
      <c r="I539" s="19">
        <v>1.33</v>
      </c>
      <c r="J539" s="19"/>
      <c r="K539" s="19"/>
      <c r="L539" s="19"/>
      <c r="M539" s="19"/>
      <c r="N539" s="19">
        <v>1.33</v>
      </c>
      <c r="O539" s="23">
        <f t="shared" si="77"/>
        <v>0</v>
      </c>
      <c r="P539" s="17">
        <f t="shared" si="78"/>
        <v>1.33</v>
      </c>
      <c r="Q539" s="17"/>
      <c r="R539" s="24"/>
      <c r="U539" s="22" t="s">
        <v>33</v>
      </c>
      <c r="V539" s="18"/>
      <c r="W539" s="17"/>
      <c r="X539" s="18" t="s">
        <v>33</v>
      </c>
      <c r="Y539" s="17" t="s">
        <v>36</v>
      </c>
      <c r="Z539" s="17" t="s">
        <v>33</v>
      </c>
      <c r="AA539" s="17" t="s">
        <v>33</v>
      </c>
      <c r="AB539" s="18" t="s">
        <v>33</v>
      </c>
      <c r="AC539" s="17" t="s">
        <v>33</v>
      </c>
      <c r="AD539" s="18" t="s">
        <v>33</v>
      </c>
      <c r="AE539" s="17" t="s">
        <v>33</v>
      </c>
      <c r="AF539" s="20"/>
      <c r="AG539" s="17"/>
      <c r="AH539" s="17"/>
      <c r="AI539" s="17"/>
    </row>
    <row r="540" ht="18.75" customHeight="1">
      <c r="A540" s="14">
        <v>335.0</v>
      </c>
      <c r="B540" s="15"/>
      <c r="C540" s="16">
        <v>42691.75625</v>
      </c>
      <c r="D540" s="17">
        <f t="array" ref="D540">IFS(AND(A540=A539, NOT(ISBLANK(E539))), E539, A540 &lt;&gt; A539, E540, A539=A540, D539)</f>
        <v>0</v>
      </c>
      <c r="E540" s="18">
        <v>0.0</v>
      </c>
      <c r="F540" s="18"/>
      <c r="G540" s="18"/>
      <c r="H540" s="19"/>
      <c r="I540" s="19">
        <v>1.28</v>
      </c>
      <c r="J540" s="19"/>
      <c r="K540" s="19"/>
      <c r="L540" s="19"/>
      <c r="M540" s="19"/>
      <c r="N540" s="19">
        <v>1.44</v>
      </c>
      <c r="O540" s="23">
        <f t="shared" si="77"/>
        <v>-0.16</v>
      </c>
      <c r="P540" s="17">
        <f t="shared" si="78"/>
        <v>1.36</v>
      </c>
      <c r="Q540" s="17" t="s">
        <v>34</v>
      </c>
      <c r="R540" s="24">
        <v>1.44</v>
      </c>
      <c r="S540" s="21" t="s">
        <v>33</v>
      </c>
      <c r="U540" s="22" t="s">
        <v>33</v>
      </c>
      <c r="V540" s="18">
        <v>0.0</v>
      </c>
      <c r="W540" s="17"/>
      <c r="X540" s="18"/>
      <c r="Y540" s="17"/>
      <c r="Z540" s="17" t="s">
        <v>33</v>
      </c>
      <c r="AA540" s="17" t="s">
        <v>33</v>
      </c>
      <c r="AB540" s="18"/>
      <c r="AC540" s="17"/>
      <c r="AD540" s="18"/>
      <c r="AE540" s="17"/>
      <c r="AF540" s="20"/>
      <c r="AG540" s="17"/>
      <c r="AH540" s="17"/>
      <c r="AI540" s="17"/>
    </row>
    <row r="541" ht="18.75" customHeight="1">
      <c r="A541" s="14">
        <v>338.0</v>
      </c>
      <c r="B541" s="15"/>
      <c r="C541" s="16">
        <v>42703.53333333333</v>
      </c>
      <c r="D541" s="17">
        <f t="array" ref="D541">IFS(AND(A541=A540, NOT(ISBLANK(E540))), E540, A541 &lt;&gt; A540, E541, A540=A541, D540)</f>
        <v>0</v>
      </c>
      <c r="E541" s="18">
        <v>0.0</v>
      </c>
      <c r="F541" s="18"/>
      <c r="G541" s="18"/>
      <c r="H541" s="19"/>
      <c r="I541" s="19">
        <v>1.33</v>
      </c>
      <c r="J541" s="19"/>
      <c r="K541" s="19"/>
      <c r="L541" s="19"/>
      <c r="M541" s="19"/>
      <c r="N541" s="19">
        <v>1.34</v>
      </c>
      <c r="O541" s="23">
        <f t="shared" si="77"/>
        <v>-0.01</v>
      </c>
      <c r="P541" s="17">
        <f t="shared" si="78"/>
        <v>1.335</v>
      </c>
      <c r="Q541" s="17">
        <v>0.137157</v>
      </c>
      <c r="R541" s="24">
        <v>1.34</v>
      </c>
      <c r="S541" s="21" t="s">
        <v>33</v>
      </c>
      <c r="U541" s="22" t="s">
        <v>33</v>
      </c>
      <c r="V541" s="18">
        <v>0.0</v>
      </c>
      <c r="W541" s="17" t="s">
        <v>33</v>
      </c>
      <c r="X541" s="18">
        <v>5.0</v>
      </c>
      <c r="Y541" s="17"/>
      <c r="Z541" s="17" t="s">
        <v>33</v>
      </c>
      <c r="AA541" s="17" t="s">
        <v>33</v>
      </c>
      <c r="AB541" s="18"/>
      <c r="AC541" s="17"/>
      <c r="AD541" s="18">
        <v>5.0</v>
      </c>
      <c r="AE541" s="17">
        <v>46.0</v>
      </c>
      <c r="AF541" s="20"/>
      <c r="AG541" s="17"/>
      <c r="AH541" s="17"/>
      <c r="AI541" s="17"/>
    </row>
    <row r="542" ht="18.75" customHeight="1">
      <c r="A542" s="14">
        <v>341.0</v>
      </c>
      <c r="B542" s="15"/>
      <c r="C542" s="16">
        <v>42704.49097222222</v>
      </c>
      <c r="D542" s="17">
        <f t="array" ref="D542">IFS(AND(A542=A541, NOT(ISBLANK(E541))), E541, A542 &lt;&gt; A541, E542, A541=A542, D541)</f>
        <v>0</v>
      </c>
      <c r="E542" s="18">
        <v>0.0</v>
      </c>
      <c r="F542" s="18"/>
      <c r="G542" s="18"/>
      <c r="H542" s="19"/>
      <c r="I542" s="19">
        <v>1.34</v>
      </c>
      <c r="J542" s="19"/>
      <c r="K542" s="19"/>
      <c r="L542" s="19"/>
      <c r="M542" s="19"/>
      <c r="N542" s="19">
        <v>1.47</v>
      </c>
      <c r="O542" s="23">
        <f t="shared" si="77"/>
        <v>-0.13</v>
      </c>
      <c r="P542" s="17">
        <f t="shared" si="78"/>
        <v>1.405</v>
      </c>
      <c r="Q542" s="17">
        <v>0.103498</v>
      </c>
      <c r="R542" s="24">
        <v>1.47</v>
      </c>
      <c r="S542" s="21" t="s">
        <v>33</v>
      </c>
      <c r="U542" s="22" t="s">
        <v>33</v>
      </c>
      <c r="V542" s="18">
        <v>0.0</v>
      </c>
      <c r="W542" s="17"/>
      <c r="X542" s="18">
        <v>4.0</v>
      </c>
      <c r="Y542" s="17"/>
      <c r="Z542" s="17" t="s">
        <v>33</v>
      </c>
      <c r="AA542" s="17" t="s">
        <v>33</v>
      </c>
      <c r="AB542" s="18"/>
      <c r="AC542" s="17"/>
      <c r="AD542" s="18">
        <v>4.0</v>
      </c>
      <c r="AE542" s="17">
        <v>46.0</v>
      </c>
      <c r="AF542" s="20"/>
      <c r="AG542" s="17"/>
      <c r="AH542" s="17"/>
      <c r="AI542" s="17"/>
    </row>
    <row r="543" ht="18.75" customHeight="1">
      <c r="A543" s="14">
        <v>341.0</v>
      </c>
      <c r="B543" s="15"/>
      <c r="C543" s="16">
        <v>42705.404861111114</v>
      </c>
      <c r="D543" s="17">
        <f t="array" ref="D543">IFS(AND(A543=A542, NOT(ISBLANK(E542))), E542, A543 &lt;&gt; A542, E543, A542=A543, D542)</f>
        <v>0</v>
      </c>
      <c r="E543" s="18"/>
      <c r="F543" s="18"/>
      <c r="G543" s="18"/>
      <c r="H543" s="19"/>
      <c r="I543" s="19">
        <v>1.45</v>
      </c>
      <c r="J543" s="19"/>
      <c r="K543" s="19"/>
      <c r="L543" s="19"/>
      <c r="M543" s="19"/>
      <c r="N543" s="19">
        <v>1.45</v>
      </c>
      <c r="O543" s="23">
        <f t="shared" si="77"/>
        <v>0</v>
      </c>
      <c r="P543" s="17">
        <f t="shared" si="78"/>
        <v>1.45</v>
      </c>
      <c r="Q543" s="17"/>
      <c r="R543" s="24"/>
      <c r="U543" s="22" t="s">
        <v>33</v>
      </c>
      <c r="V543" s="18"/>
      <c r="W543" s="17"/>
      <c r="X543" s="18"/>
      <c r="Y543" s="17"/>
      <c r="Z543" s="17" t="s">
        <v>33</v>
      </c>
      <c r="AA543" s="17" t="s">
        <v>33</v>
      </c>
      <c r="AB543" s="18"/>
      <c r="AC543" s="17"/>
      <c r="AD543" s="18"/>
      <c r="AE543" s="17"/>
      <c r="AF543" s="20"/>
      <c r="AG543" s="17"/>
      <c r="AH543" s="17"/>
      <c r="AI543" s="17"/>
    </row>
    <row r="544" ht="18.75" customHeight="1">
      <c r="A544" s="14">
        <v>341.0</v>
      </c>
      <c r="B544" s="15"/>
      <c r="C544" s="16">
        <v>42709.0</v>
      </c>
      <c r="D544" s="17">
        <f t="array" ref="D544">IFS(AND(A544=A543, NOT(ISBLANK(E543))), E543, A544 &lt;&gt; A543, E544, A543=A544, D543)</f>
        <v>0</v>
      </c>
      <c r="E544" s="18"/>
      <c r="F544" s="18"/>
      <c r="G544" s="18"/>
      <c r="H544" s="19"/>
      <c r="I544" s="19">
        <v>1.4</v>
      </c>
      <c r="J544" s="19"/>
      <c r="K544" s="19"/>
      <c r="L544" s="19"/>
      <c r="M544" s="19"/>
      <c r="N544" s="19">
        <v>1.38</v>
      </c>
      <c r="O544" s="23">
        <f t="shared" si="77"/>
        <v>0.02</v>
      </c>
      <c r="P544" s="17">
        <f t="shared" si="78"/>
        <v>1.39</v>
      </c>
      <c r="Q544" s="17"/>
      <c r="R544" s="24"/>
      <c r="U544" s="22" t="s">
        <v>33</v>
      </c>
      <c r="V544" s="18"/>
      <c r="W544" s="17"/>
      <c r="X544" s="18"/>
      <c r="Y544" s="17"/>
      <c r="Z544" s="17" t="s">
        <v>33</v>
      </c>
      <c r="AA544" s="17" t="s">
        <v>33</v>
      </c>
      <c r="AB544" s="18"/>
      <c r="AC544" s="17"/>
      <c r="AD544" s="18"/>
      <c r="AE544" s="17"/>
      <c r="AF544" s="20"/>
      <c r="AG544" s="17"/>
      <c r="AH544" s="17"/>
      <c r="AI544" s="17"/>
    </row>
    <row r="545" ht="18.75" customHeight="1">
      <c r="A545" s="14">
        <v>343.0</v>
      </c>
      <c r="B545" s="15"/>
      <c r="C545" s="16">
        <v>42706.47222222222</v>
      </c>
      <c r="D545" s="17">
        <f t="array" ref="D545">IFS(AND(A545=A544, NOT(ISBLANK(E544))), E544, A545 &lt;&gt; A544, E545, A544=A545, D544)</f>
        <v>1</v>
      </c>
      <c r="E545" s="18">
        <v>1.0</v>
      </c>
      <c r="F545" s="18"/>
      <c r="G545" s="18"/>
      <c r="H545" s="19"/>
      <c r="I545" s="19">
        <v>1.4</v>
      </c>
      <c r="J545" s="19"/>
      <c r="K545" s="19"/>
      <c r="L545" s="19"/>
      <c r="M545" s="19"/>
      <c r="N545" s="19">
        <v>1.42</v>
      </c>
      <c r="O545" s="23">
        <f t="shared" si="77"/>
        <v>-0.02</v>
      </c>
      <c r="P545" s="17">
        <f t="shared" si="78"/>
        <v>1.41</v>
      </c>
      <c r="Q545" s="17">
        <v>0.114057</v>
      </c>
      <c r="R545" s="24">
        <v>1.42</v>
      </c>
      <c r="S545" s="21" t="s">
        <v>33</v>
      </c>
      <c r="U545" s="22" t="s">
        <v>33</v>
      </c>
      <c r="V545" s="18">
        <v>1.0</v>
      </c>
      <c r="W545" s="17" t="s">
        <v>33</v>
      </c>
      <c r="X545" s="18"/>
      <c r="Y545" s="17" t="s">
        <v>35</v>
      </c>
      <c r="Z545" s="17" t="s">
        <v>33</v>
      </c>
      <c r="AA545" s="17" t="s">
        <v>33</v>
      </c>
      <c r="AB545" s="18"/>
      <c r="AC545" s="17"/>
      <c r="AD545" s="18"/>
      <c r="AE545" s="17"/>
      <c r="AF545" s="20"/>
      <c r="AG545" s="17"/>
      <c r="AH545" s="17"/>
      <c r="AI545" s="17"/>
    </row>
    <row r="546" ht="18.75" customHeight="1">
      <c r="A546" s="14">
        <v>343.0</v>
      </c>
      <c r="B546" s="15"/>
      <c r="C546" s="16">
        <v>42706.60833333333</v>
      </c>
      <c r="D546" s="17">
        <f t="array" ref="D546">IFS(AND(A546=A545, NOT(ISBLANK(E545))), E545, A546 &lt;&gt; A545, E546, A545=A546, D545)</f>
        <v>1</v>
      </c>
      <c r="E546" s="18"/>
      <c r="F546" s="18"/>
      <c r="G546" s="18"/>
      <c r="H546" s="19"/>
      <c r="I546" s="19">
        <v>1.37</v>
      </c>
      <c r="J546" s="19"/>
      <c r="K546" s="19"/>
      <c r="L546" s="19"/>
      <c r="M546" s="19"/>
      <c r="N546" s="19">
        <v>1.39</v>
      </c>
      <c r="O546" s="23">
        <f t="shared" si="77"/>
        <v>-0.02</v>
      </c>
      <c r="P546" s="17">
        <f t="shared" si="78"/>
        <v>1.38</v>
      </c>
      <c r="Q546" s="17"/>
      <c r="R546" s="24"/>
      <c r="U546" s="22" t="s">
        <v>33</v>
      </c>
      <c r="V546" s="18"/>
      <c r="W546" s="17"/>
      <c r="X546" s="18"/>
      <c r="Y546" s="17" t="s">
        <v>35</v>
      </c>
      <c r="Z546" s="17" t="s">
        <v>33</v>
      </c>
      <c r="AA546" s="17" t="s">
        <v>33</v>
      </c>
      <c r="AB546" s="18"/>
      <c r="AC546" s="17"/>
      <c r="AD546" s="18"/>
      <c r="AE546" s="17"/>
      <c r="AF546" s="20"/>
      <c r="AG546" s="17"/>
      <c r="AH546" s="17"/>
      <c r="AI546" s="17"/>
    </row>
    <row r="547" ht="18.75" customHeight="1">
      <c r="A547" s="14">
        <v>343.0</v>
      </c>
      <c r="B547" s="15"/>
      <c r="C547" s="16">
        <v>42707.46875</v>
      </c>
      <c r="D547" s="17">
        <f t="array" ref="D547">IFS(AND(A547=A546, NOT(ISBLANK(E546))), E546, A547 &lt;&gt; A546, E547, A546=A547, D546)</f>
        <v>1</v>
      </c>
      <c r="E547" s="18"/>
      <c r="F547" s="18"/>
      <c r="G547" s="18"/>
      <c r="H547" s="19"/>
      <c r="I547" s="19">
        <v>1.38</v>
      </c>
      <c r="J547" s="19"/>
      <c r="K547" s="19"/>
      <c r="L547" s="19"/>
      <c r="M547" s="19"/>
      <c r="N547" s="19">
        <v>1.37</v>
      </c>
      <c r="O547" s="23">
        <f t="shared" si="77"/>
        <v>0.01</v>
      </c>
      <c r="P547" s="17">
        <f t="shared" si="78"/>
        <v>1.375</v>
      </c>
      <c r="Q547" s="17"/>
      <c r="R547" s="24"/>
      <c r="U547" s="22" t="s">
        <v>33</v>
      </c>
      <c r="V547" s="18"/>
      <c r="W547" s="17"/>
      <c r="X547" s="18"/>
      <c r="Y547" s="17" t="s">
        <v>35</v>
      </c>
      <c r="Z547" s="17" t="s">
        <v>33</v>
      </c>
      <c r="AA547" s="17" t="s">
        <v>33</v>
      </c>
      <c r="AB547" s="18"/>
      <c r="AC547" s="17"/>
      <c r="AD547" s="18"/>
      <c r="AE547" s="17"/>
      <c r="AF547" s="20"/>
      <c r="AG547" s="17"/>
      <c r="AH547" s="17"/>
      <c r="AI547" s="17"/>
    </row>
    <row r="548" ht="18.75" customHeight="1">
      <c r="A548" s="14">
        <v>344.0</v>
      </c>
      <c r="B548" s="15"/>
      <c r="C548" s="16">
        <v>42706.774305555555</v>
      </c>
      <c r="D548" s="17">
        <f t="array" ref="D548">IFS(AND(A548=A547, NOT(ISBLANK(E547))), E547, A548 &lt;&gt; A547, E548, A547=A548, D547)</f>
        <v>1</v>
      </c>
      <c r="E548" s="18">
        <v>1.0</v>
      </c>
      <c r="F548" s="18"/>
      <c r="G548" s="18"/>
      <c r="H548" s="19"/>
      <c r="I548" s="19">
        <v>1.34</v>
      </c>
      <c r="J548" s="19"/>
      <c r="K548" s="19"/>
      <c r="L548" s="19"/>
      <c r="M548" s="19"/>
      <c r="N548" s="19">
        <v>1.47</v>
      </c>
      <c r="O548" s="23">
        <f t="shared" si="77"/>
        <v>-0.13</v>
      </c>
      <c r="P548" s="17">
        <f t="shared" si="78"/>
        <v>1.405</v>
      </c>
      <c r="Q548" s="17">
        <v>0.0700004</v>
      </c>
      <c r="R548" s="24">
        <v>1.47</v>
      </c>
      <c r="S548" s="21">
        <v>12.0</v>
      </c>
      <c r="U548" s="22" t="s">
        <v>33</v>
      </c>
      <c r="V548" s="18">
        <v>1.0</v>
      </c>
      <c r="W548" s="17"/>
      <c r="X548" s="18">
        <v>17.0</v>
      </c>
      <c r="Y548" s="17" t="s">
        <v>33</v>
      </c>
      <c r="Z548" s="17" t="s">
        <v>33</v>
      </c>
      <c r="AA548" s="17" t="s">
        <v>33</v>
      </c>
      <c r="AB548" s="18"/>
      <c r="AC548" s="17"/>
      <c r="AD548" s="18">
        <v>17.0</v>
      </c>
      <c r="AE548" s="17">
        <v>46.0</v>
      </c>
      <c r="AF548" s="20"/>
      <c r="AG548" s="17"/>
      <c r="AH548" s="17"/>
      <c r="AI548" s="17"/>
    </row>
    <row r="549" ht="18.75" customHeight="1">
      <c r="A549" s="14">
        <v>344.0</v>
      </c>
      <c r="B549" s="15"/>
      <c r="C549" s="16">
        <v>42707.438888888886</v>
      </c>
      <c r="D549" s="17">
        <f t="array" ref="D549">IFS(AND(A549=A548, NOT(ISBLANK(E548))), E548, A549 &lt;&gt; A548, E549, A548=A549, D548)</f>
        <v>1</v>
      </c>
      <c r="E549" s="18"/>
      <c r="F549" s="18"/>
      <c r="G549" s="18"/>
      <c r="H549" s="19"/>
      <c r="I549" s="19">
        <v>1.45</v>
      </c>
      <c r="J549" s="19"/>
      <c r="K549" s="19"/>
      <c r="L549" s="19"/>
      <c r="M549" s="19"/>
      <c r="N549" s="19">
        <v>1.45</v>
      </c>
      <c r="O549" s="23">
        <f t="shared" si="77"/>
        <v>0</v>
      </c>
      <c r="P549" s="17">
        <f t="shared" si="78"/>
        <v>1.45</v>
      </c>
      <c r="Q549" s="17"/>
      <c r="R549" s="24"/>
      <c r="U549" s="22" t="s">
        <v>33</v>
      </c>
      <c r="V549" s="18"/>
      <c r="W549" s="17"/>
      <c r="X549" s="18"/>
      <c r="Y549" s="17" t="s">
        <v>33</v>
      </c>
      <c r="Z549" s="17" t="s">
        <v>33</v>
      </c>
      <c r="AA549" s="17" t="s">
        <v>33</v>
      </c>
      <c r="AB549" s="18"/>
      <c r="AC549" s="17"/>
      <c r="AD549" s="18"/>
      <c r="AE549" s="17"/>
      <c r="AF549" s="20"/>
      <c r="AG549" s="17"/>
      <c r="AH549" s="17"/>
      <c r="AI549" s="17"/>
    </row>
    <row r="550" ht="18.75" customHeight="1">
      <c r="A550" s="14">
        <v>344.0</v>
      </c>
      <c r="B550" s="15"/>
      <c r="C550" s="16">
        <v>42712.41527777778</v>
      </c>
      <c r="D550" s="17">
        <f t="array" ref="D550">IFS(AND(A550=A549, NOT(ISBLANK(E549))), E549, A550 &lt;&gt; A549, E550, A549=A550, D549)</f>
        <v>1</v>
      </c>
      <c r="E550" s="18"/>
      <c r="F550" s="18"/>
      <c r="G550" s="18"/>
      <c r="H550" s="19"/>
      <c r="I550" s="19">
        <v>1.4</v>
      </c>
      <c r="J550" s="19"/>
      <c r="K550" s="19"/>
      <c r="L550" s="19"/>
      <c r="M550" s="19"/>
      <c r="N550" s="19">
        <v>1.38</v>
      </c>
      <c r="O550" s="23">
        <f t="shared" si="77"/>
        <v>0.02</v>
      </c>
      <c r="P550" s="17">
        <f t="shared" si="78"/>
        <v>1.39</v>
      </c>
      <c r="Q550" s="17"/>
      <c r="R550" s="24"/>
      <c r="U550" s="22" t="s">
        <v>33</v>
      </c>
      <c r="V550" s="18"/>
      <c r="W550" s="17"/>
      <c r="X550" s="18"/>
      <c r="Y550" s="17" t="s">
        <v>33</v>
      </c>
      <c r="Z550" s="17" t="s">
        <v>33</v>
      </c>
      <c r="AA550" s="17" t="s">
        <v>33</v>
      </c>
      <c r="AB550" s="18"/>
      <c r="AC550" s="17"/>
      <c r="AD550" s="18"/>
      <c r="AE550" s="17"/>
      <c r="AF550" s="20"/>
      <c r="AG550" s="17"/>
      <c r="AH550" s="17"/>
      <c r="AI550" s="17"/>
    </row>
    <row r="551" ht="18.75" customHeight="1">
      <c r="A551" s="14">
        <v>348.0</v>
      </c>
      <c r="B551" s="15"/>
      <c r="C551" s="16">
        <v>42710.475</v>
      </c>
      <c r="D551" s="17">
        <f t="array" ref="D551">IFS(AND(A551=A550, NOT(ISBLANK(E550))), E550, A551 &lt;&gt; A550, E551, A550=A551, D550)</f>
        <v>1</v>
      </c>
      <c r="E551" s="18">
        <v>1.0</v>
      </c>
      <c r="F551" s="18"/>
      <c r="G551" s="18"/>
      <c r="H551" s="19"/>
      <c r="I551" s="19">
        <v>1.46</v>
      </c>
      <c r="J551" s="19"/>
      <c r="K551" s="19"/>
      <c r="L551" s="19"/>
      <c r="M551" s="19"/>
      <c r="N551" s="19">
        <v>1.51</v>
      </c>
      <c r="O551" s="23">
        <f t="shared" si="77"/>
        <v>-0.05</v>
      </c>
      <c r="P551" s="17">
        <f t="shared" si="78"/>
        <v>1.485</v>
      </c>
      <c r="Q551" s="17">
        <v>0.137231</v>
      </c>
      <c r="R551" s="24">
        <v>1.51</v>
      </c>
      <c r="S551" s="21">
        <v>3.0</v>
      </c>
      <c r="U551" s="22" t="s">
        <v>33</v>
      </c>
      <c r="V551" s="18">
        <v>1.0</v>
      </c>
      <c r="W551" s="17">
        <v>9.0</v>
      </c>
      <c r="X551" s="18">
        <v>24.0</v>
      </c>
      <c r="Y551" s="17" t="s">
        <v>35</v>
      </c>
      <c r="Z551" s="17" t="s">
        <v>33</v>
      </c>
      <c r="AA551" s="17" t="s">
        <v>33</v>
      </c>
      <c r="AB551" s="18">
        <v>18.0</v>
      </c>
      <c r="AC551" s="17"/>
      <c r="AD551" s="18">
        <v>24.0</v>
      </c>
      <c r="AE551" s="17">
        <v>46.0</v>
      </c>
      <c r="AF551" s="20">
        <v>35.0</v>
      </c>
      <c r="AG551" s="17"/>
      <c r="AH551" s="17"/>
      <c r="AI551" s="17"/>
    </row>
    <row r="552" ht="18.75" customHeight="1">
      <c r="A552" s="14">
        <v>348.0</v>
      </c>
      <c r="B552" s="15"/>
      <c r="C552" s="16">
        <v>42711.44375</v>
      </c>
      <c r="D552" s="17">
        <f t="array" ref="D552">IFS(AND(A552=A551, NOT(ISBLANK(E551))), E551, A552 &lt;&gt; A551, E552, A551=A552, D551)</f>
        <v>1</v>
      </c>
      <c r="E552" s="18">
        <v>1.0</v>
      </c>
      <c r="F552" s="18"/>
      <c r="G552" s="18"/>
      <c r="H552" s="19"/>
      <c r="I552" s="19">
        <v>1.41</v>
      </c>
      <c r="J552" s="19"/>
      <c r="K552" s="19"/>
      <c r="L552" s="19"/>
      <c r="M552" s="19"/>
      <c r="N552" s="19">
        <v>1.4</v>
      </c>
      <c r="O552" s="23">
        <f t="shared" si="77"/>
        <v>0.01</v>
      </c>
      <c r="P552" s="17">
        <f t="shared" si="78"/>
        <v>1.405</v>
      </c>
      <c r="Q552" s="17"/>
      <c r="R552" s="24"/>
      <c r="U552" s="22" t="s">
        <v>33</v>
      </c>
      <c r="V552" s="18">
        <v>1.0</v>
      </c>
      <c r="W552" s="17">
        <v>6.0</v>
      </c>
      <c r="X552" s="18">
        <v>28.0</v>
      </c>
      <c r="Y552" s="17" t="s">
        <v>35</v>
      </c>
      <c r="Z552" s="17" t="s">
        <v>33</v>
      </c>
      <c r="AA552" s="17" t="s">
        <v>33</v>
      </c>
      <c r="AB552" s="18">
        <v>23.0</v>
      </c>
      <c r="AC552" s="17"/>
      <c r="AD552" s="18">
        <v>28.0</v>
      </c>
      <c r="AE552" s="17">
        <v>46.0</v>
      </c>
      <c r="AF552" s="20"/>
      <c r="AG552" s="17"/>
      <c r="AH552" s="17"/>
      <c r="AI552" s="17"/>
    </row>
    <row r="553" ht="18.75" customHeight="1">
      <c r="A553" s="14">
        <v>348.0</v>
      </c>
      <c r="B553" s="15"/>
      <c r="C553" s="16">
        <v>42711.66458333333</v>
      </c>
      <c r="D553" s="17">
        <f t="array" ref="D553">IFS(AND(A553=A552, NOT(ISBLANK(E552))), E552, A553 &lt;&gt; A552, E553, A552=A553, D552)</f>
        <v>1</v>
      </c>
      <c r="E553" s="18">
        <v>1.0</v>
      </c>
      <c r="F553" s="18"/>
      <c r="G553" s="18"/>
      <c r="H553" s="19"/>
      <c r="I553" s="19">
        <v>1.43</v>
      </c>
      <c r="J553" s="19"/>
      <c r="K553" s="19"/>
      <c r="L553" s="19"/>
      <c r="M553" s="19"/>
      <c r="N553" s="19">
        <v>1.45</v>
      </c>
      <c r="O553" s="23">
        <f t="shared" si="77"/>
        <v>-0.02</v>
      </c>
      <c r="P553" s="17">
        <f t="shared" si="78"/>
        <v>1.44</v>
      </c>
      <c r="Q553" s="17"/>
      <c r="R553" s="24"/>
      <c r="U553" s="22" t="s">
        <v>33</v>
      </c>
      <c r="V553" s="18">
        <v>1.0</v>
      </c>
      <c r="W553" s="17">
        <v>6.0</v>
      </c>
      <c r="X553" s="18" t="s">
        <v>33</v>
      </c>
      <c r="Y553" s="17" t="s">
        <v>35</v>
      </c>
      <c r="Z553" s="17" t="s">
        <v>33</v>
      </c>
      <c r="AA553" s="17" t="s">
        <v>33</v>
      </c>
      <c r="AB553" s="18" t="s">
        <v>33</v>
      </c>
      <c r="AC553" s="17"/>
      <c r="AD553" s="18" t="s">
        <v>33</v>
      </c>
      <c r="AE553" s="17" t="s">
        <v>33</v>
      </c>
      <c r="AF553" s="20"/>
      <c r="AG553" s="17"/>
      <c r="AH553" s="17"/>
      <c r="AI553" s="17"/>
    </row>
    <row r="554" ht="18.75" customHeight="1">
      <c r="A554" s="14">
        <v>348.0</v>
      </c>
      <c r="B554" s="15"/>
      <c r="C554" s="16">
        <v>42712.677777777775</v>
      </c>
      <c r="D554" s="17">
        <f t="array" ref="D554">IFS(AND(A554=A553, NOT(ISBLANK(E553))), E553, A554 &lt;&gt; A553, E554, A553=A554, D553)</f>
        <v>1</v>
      </c>
      <c r="E554" s="18">
        <v>1.0</v>
      </c>
      <c r="F554" s="18"/>
      <c r="G554" s="18"/>
      <c r="H554" s="19"/>
      <c r="I554" s="19">
        <v>1.28</v>
      </c>
      <c r="J554" s="19"/>
      <c r="K554" s="19"/>
      <c r="L554" s="19"/>
      <c r="M554" s="19"/>
      <c r="N554" s="19">
        <v>1.4</v>
      </c>
      <c r="O554" s="23">
        <f t="shared" si="77"/>
        <v>-0.12</v>
      </c>
      <c r="P554" s="17">
        <f t="shared" si="78"/>
        <v>1.34</v>
      </c>
      <c r="Q554" s="17"/>
      <c r="R554" s="24"/>
      <c r="U554" s="22" t="s">
        <v>33</v>
      </c>
      <c r="V554" s="18">
        <v>1.0</v>
      </c>
      <c r="W554" s="17">
        <v>8.0</v>
      </c>
      <c r="X554" s="18">
        <v>31.0</v>
      </c>
      <c r="Y554" s="17" t="s">
        <v>35</v>
      </c>
      <c r="Z554" s="17" t="s">
        <v>33</v>
      </c>
      <c r="AA554" s="17" t="s">
        <v>33</v>
      </c>
      <c r="AB554" s="18">
        <v>26.0</v>
      </c>
      <c r="AC554" s="17"/>
      <c r="AD554" s="18">
        <v>31.0</v>
      </c>
      <c r="AE554" s="17">
        <v>46.0</v>
      </c>
      <c r="AF554" s="20"/>
      <c r="AG554" s="17"/>
      <c r="AH554" s="17"/>
      <c r="AI554" s="17"/>
    </row>
    <row r="555" ht="18.75" customHeight="1">
      <c r="A555" s="14">
        <v>348.0</v>
      </c>
      <c r="B555" s="15"/>
      <c r="C555" s="16">
        <v>42713.450694444444</v>
      </c>
      <c r="D555" s="17">
        <f t="array" ref="D555">IFS(AND(A555=A554, NOT(ISBLANK(E554))), E554, A555 &lt;&gt; A554, E555, A554=A555, D554)</f>
        <v>1</v>
      </c>
      <c r="E555" s="18">
        <v>1.0</v>
      </c>
      <c r="F555" s="18"/>
      <c r="G555" s="18"/>
      <c r="H555" s="19"/>
      <c r="I555" s="19">
        <v>1.33</v>
      </c>
      <c r="J555" s="19"/>
      <c r="K555" s="19"/>
      <c r="L555" s="19"/>
      <c r="M555" s="19"/>
      <c r="N555" s="19">
        <v>1.31</v>
      </c>
      <c r="O555" s="23">
        <f t="shared" si="77"/>
        <v>0.02</v>
      </c>
      <c r="P555" s="17">
        <f t="shared" si="78"/>
        <v>1.32</v>
      </c>
      <c r="Q555" s="17"/>
      <c r="R555" s="24"/>
      <c r="U555" s="22" t="s">
        <v>33</v>
      </c>
      <c r="V555" s="18">
        <v>1.0</v>
      </c>
      <c r="W555" s="17">
        <v>9.0</v>
      </c>
      <c r="X555" s="18">
        <v>35.0</v>
      </c>
      <c r="Y555" s="17" t="s">
        <v>35</v>
      </c>
      <c r="Z555" s="17" t="s">
        <v>33</v>
      </c>
      <c r="AA555" s="17" t="s">
        <v>33</v>
      </c>
      <c r="AB555" s="18">
        <v>30.0</v>
      </c>
      <c r="AC555" s="17"/>
      <c r="AD555" s="18">
        <v>35.0</v>
      </c>
      <c r="AE555" s="17">
        <v>46.0</v>
      </c>
      <c r="AF555" s="20"/>
      <c r="AG555" s="17"/>
      <c r="AH555" s="17"/>
      <c r="AI555" s="17"/>
    </row>
    <row r="556" ht="18.75" customHeight="1">
      <c r="A556" s="14">
        <v>348.0</v>
      </c>
      <c r="B556" s="15"/>
      <c r="C556" s="16">
        <v>42713.614583333336</v>
      </c>
      <c r="D556" s="17">
        <f t="array" ref="D556">IFS(AND(A556=A555, NOT(ISBLANK(E555))), E555, A556 &lt;&gt; A555, E556, A555=A556, D555)</f>
        <v>1</v>
      </c>
      <c r="E556" s="18">
        <v>1.0</v>
      </c>
      <c r="F556" s="18"/>
      <c r="G556" s="18"/>
      <c r="H556" s="19"/>
      <c r="I556" s="19">
        <v>1.36</v>
      </c>
      <c r="J556" s="19"/>
      <c r="K556" s="19"/>
      <c r="L556" s="19"/>
      <c r="M556" s="19"/>
      <c r="N556" s="19">
        <v>1.34</v>
      </c>
      <c r="O556" s="23">
        <f t="shared" si="77"/>
        <v>0.02</v>
      </c>
      <c r="P556" s="17">
        <f t="shared" si="78"/>
        <v>1.35</v>
      </c>
      <c r="Q556" s="17"/>
      <c r="R556" s="24"/>
      <c r="U556" s="22" t="s">
        <v>33</v>
      </c>
      <c r="V556" s="18">
        <v>1.0</v>
      </c>
      <c r="W556" s="17">
        <v>9.0</v>
      </c>
      <c r="X556" s="18">
        <v>27.0</v>
      </c>
      <c r="Y556" s="17" t="s">
        <v>36</v>
      </c>
      <c r="Z556" s="17" t="s">
        <v>33</v>
      </c>
      <c r="AA556" s="17" t="s">
        <v>33</v>
      </c>
      <c r="AB556" s="18">
        <v>22.0</v>
      </c>
      <c r="AC556" s="17"/>
      <c r="AD556" s="18">
        <v>27.0</v>
      </c>
      <c r="AE556" s="17">
        <v>46.0</v>
      </c>
      <c r="AF556" s="20"/>
      <c r="AG556" s="17"/>
      <c r="AH556" s="17"/>
      <c r="AI556" s="17"/>
    </row>
    <row r="557" ht="18.75" customHeight="1">
      <c r="A557" s="14">
        <v>348.0</v>
      </c>
      <c r="B557" s="15"/>
      <c r="C557" s="16">
        <v>42714.472916666666</v>
      </c>
      <c r="D557" s="17">
        <f t="array" ref="D557">IFS(AND(A557=A556, NOT(ISBLANK(E556))), E556, A557 &lt;&gt; A556, E557, A556=A557, D556)</f>
        <v>1</v>
      </c>
      <c r="E557" s="18">
        <v>1.0</v>
      </c>
      <c r="F557" s="18"/>
      <c r="G557" s="18"/>
      <c r="H557" s="19"/>
      <c r="I557" s="19">
        <v>1.45</v>
      </c>
      <c r="J557" s="19"/>
      <c r="K557" s="19"/>
      <c r="L557" s="19"/>
      <c r="M557" s="19"/>
      <c r="N557" s="19">
        <v>1.41</v>
      </c>
      <c r="O557" s="23">
        <f t="shared" si="77"/>
        <v>0.04</v>
      </c>
      <c r="P557" s="17">
        <f t="shared" si="78"/>
        <v>1.43</v>
      </c>
      <c r="Q557" s="17"/>
      <c r="R557" s="24"/>
      <c r="U557" s="22" t="s">
        <v>33</v>
      </c>
      <c r="V557" s="18">
        <v>1.0</v>
      </c>
      <c r="W557" s="17">
        <v>8.0</v>
      </c>
      <c r="X557" s="18">
        <v>19.0</v>
      </c>
      <c r="Y557" s="17" t="s">
        <v>35</v>
      </c>
      <c r="Z557" s="17" t="s">
        <v>33</v>
      </c>
      <c r="AA557" s="17" t="s">
        <v>33</v>
      </c>
      <c r="AB557" s="18">
        <v>14.0</v>
      </c>
      <c r="AC557" s="17"/>
      <c r="AD557" s="18">
        <v>19.0</v>
      </c>
      <c r="AE557" s="17">
        <v>46.0</v>
      </c>
      <c r="AF557" s="20"/>
      <c r="AG557" s="17"/>
      <c r="AH557" s="17"/>
      <c r="AI557" s="17"/>
    </row>
    <row r="558" ht="18.75" customHeight="1">
      <c r="A558" s="14">
        <v>348.0</v>
      </c>
      <c r="B558" s="15"/>
      <c r="C558" s="16">
        <v>42715.74652777778</v>
      </c>
      <c r="D558" s="17">
        <f t="array" ref="D558">IFS(AND(A558=A557, NOT(ISBLANK(E557))), E557, A558 &lt;&gt; A557, E558, A557=A558, D557)</f>
        <v>1</v>
      </c>
      <c r="E558" s="18">
        <v>1.0</v>
      </c>
      <c r="F558" s="18"/>
      <c r="G558" s="18"/>
      <c r="H558" s="19"/>
      <c r="I558" s="19">
        <v>1.4</v>
      </c>
      <c r="J558" s="19"/>
      <c r="K558" s="19"/>
      <c r="L558" s="19"/>
      <c r="M558" s="19"/>
      <c r="N558" s="19">
        <v>1.42</v>
      </c>
      <c r="O558" s="23">
        <f t="shared" si="77"/>
        <v>-0.02</v>
      </c>
      <c r="P558" s="17">
        <f t="shared" si="78"/>
        <v>1.41</v>
      </c>
      <c r="Q558" s="17"/>
      <c r="R558" s="24"/>
      <c r="U558" s="22" t="s">
        <v>33</v>
      </c>
      <c r="V558" s="18">
        <v>1.0</v>
      </c>
      <c r="W558" s="17">
        <v>6.0</v>
      </c>
      <c r="X558" s="18" t="s">
        <v>33</v>
      </c>
      <c r="Y558" s="17" t="s">
        <v>35</v>
      </c>
      <c r="Z558" s="17" t="s">
        <v>33</v>
      </c>
      <c r="AA558" s="17" t="s">
        <v>33</v>
      </c>
      <c r="AB558" s="18" t="s">
        <v>33</v>
      </c>
      <c r="AC558" s="17" t="s">
        <v>33</v>
      </c>
      <c r="AD558" s="18" t="s">
        <v>33</v>
      </c>
      <c r="AE558" s="17" t="s">
        <v>33</v>
      </c>
      <c r="AF558" s="20"/>
      <c r="AG558" s="17"/>
      <c r="AH558" s="17"/>
      <c r="AI558" s="17"/>
    </row>
    <row r="559" ht="18.75" customHeight="1">
      <c r="A559" s="14">
        <v>348.0</v>
      </c>
      <c r="B559" s="15"/>
      <c r="C559" s="16">
        <v>42716.475694444445</v>
      </c>
      <c r="D559" s="17">
        <f t="array" ref="D559">IFS(AND(A559=A558, NOT(ISBLANK(E558))), E558, A559 &lt;&gt; A558, E559, A558=A559, D558)</f>
        <v>1</v>
      </c>
      <c r="E559" s="18">
        <v>1.0</v>
      </c>
      <c r="F559" s="18"/>
      <c r="G559" s="18"/>
      <c r="H559" s="19"/>
      <c r="I559" s="19">
        <v>1.39</v>
      </c>
      <c r="J559" s="19"/>
      <c r="K559" s="19"/>
      <c r="L559" s="19"/>
      <c r="M559" s="19"/>
      <c r="N559" s="19">
        <v>1.4</v>
      </c>
      <c r="O559" s="23">
        <f t="shared" si="77"/>
        <v>-0.01</v>
      </c>
      <c r="P559" s="17">
        <f t="shared" si="78"/>
        <v>1.395</v>
      </c>
      <c r="Q559" s="17"/>
      <c r="R559" s="24"/>
      <c r="U559" s="22" t="s">
        <v>33</v>
      </c>
      <c r="V559" s="18">
        <v>1.0</v>
      </c>
      <c r="W559" s="17">
        <v>9.0</v>
      </c>
      <c r="X559" s="18">
        <v>29.0</v>
      </c>
      <c r="Y559" s="17" t="s">
        <v>35</v>
      </c>
      <c r="Z559" s="17" t="s">
        <v>33</v>
      </c>
      <c r="AA559" s="17" t="s">
        <v>33</v>
      </c>
      <c r="AB559" s="18">
        <v>24.0</v>
      </c>
      <c r="AC559" s="17"/>
      <c r="AD559" s="18">
        <v>29.0</v>
      </c>
      <c r="AE559" s="17">
        <v>46.0</v>
      </c>
      <c r="AF559" s="20"/>
      <c r="AG559" s="17"/>
      <c r="AH559" s="17"/>
      <c r="AI559" s="17"/>
    </row>
    <row r="560" ht="18.75" customHeight="1">
      <c r="A560" s="14">
        <v>348.0</v>
      </c>
      <c r="B560" s="15"/>
      <c r="C560" s="16">
        <v>42716.0</v>
      </c>
      <c r="D560" s="17">
        <f t="array" ref="D560">IFS(AND(A560=A559, NOT(ISBLANK(E559))), E559, A560 &lt;&gt; A559, E560, A559=A560, D559)</f>
        <v>1</v>
      </c>
      <c r="E560" s="18">
        <v>1.0</v>
      </c>
      <c r="F560" s="18"/>
      <c r="G560" s="18"/>
      <c r="H560" s="19"/>
      <c r="I560" s="19">
        <v>1.33</v>
      </c>
      <c r="J560" s="19"/>
      <c r="K560" s="19"/>
      <c r="L560" s="19"/>
      <c r="M560" s="19"/>
      <c r="N560" s="19">
        <v>1.37</v>
      </c>
      <c r="O560" s="23">
        <f t="shared" si="77"/>
        <v>-0.04</v>
      </c>
      <c r="P560" s="17">
        <f t="shared" si="78"/>
        <v>1.35</v>
      </c>
      <c r="Q560" s="17"/>
      <c r="R560" s="24"/>
      <c r="U560" s="22" t="s">
        <v>33</v>
      </c>
      <c r="V560" s="18">
        <v>1.0</v>
      </c>
      <c r="W560" s="17" t="s">
        <v>33</v>
      </c>
      <c r="X560" s="18" t="s">
        <v>33</v>
      </c>
      <c r="Y560" s="17" t="s">
        <v>33</v>
      </c>
      <c r="Z560" s="17" t="s">
        <v>33</v>
      </c>
      <c r="AA560" s="17" t="s">
        <v>33</v>
      </c>
      <c r="AB560" s="18" t="s">
        <v>33</v>
      </c>
      <c r="AC560" s="17" t="s">
        <v>33</v>
      </c>
      <c r="AD560" s="18" t="s">
        <v>33</v>
      </c>
      <c r="AE560" s="18" t="s">
        <v>33</v>
      </c>
      <c r="AF560" s="20"/>
      <c r="AG560" s="17"/>
      <c r="AH560" s="17"/>
      <c r="AI560" s="17"/>
    </row>
    <row r="561" ht="18.75" customHeight="1">
      <c r="A561" s="14">
        <v>348.0</v>
      </c>
      <c r="B561" s="15"/>
      <c r="C561" s="16">
        <v>42717.447916666664</v>
      </c>
      <c r="D561" s="17">
        <f t="array" ref="D561">IFS(AND(A561=A560, NOT(ISBLANK(E560))), E560, A561 &lt;&gt; A560, E561, A560=A561, D560)</f>
        <v>1</v>
      </c>
      <c r="E561" s="18">
        <v>1.0</v>
      </c>
      <c r="F561" s="18"/>
      <c r="G561" s="18"/>
      <c r="H561" s="19"/>
      <c r="I561" s="19">
        <v>1.36</v>
      </c>
      <c r="J561" s="19"/>
      <c r="K561" s="19"/>
      <c r="L561" s="19"/>
      <c r="M561" s="19"/>
      <c r="N561" s="19" t="s">
        <v>34</v>
      </c>
      <c r="O561" s="23" t="s">
        <v>33</v>
      </c>
      <c r="P561" s="17">
        <v>1.36</v>
      </c>
      <c r="Q561" s="17"/>
      <c r="R561" s="24"/>
      <c r="U561" s="22" t="s">
        <v>33</v>
      </c>
      <c r="V561" s="18">
        <v>1.0</v>
      </c>
      <c r="W561" s="17">
        <v>9.0</v>
      </c>
      <c r="X561" s="18" t="s">
        <v>33</v>
      </c>
      <c r="Y561" s="17" t="s">
        <v>35</v>
      </c>
      <c r="Z561" s="17" t="s">
        <v>33</v>
      </c>
      <c r="AA561" s="17" t="s">
        <v>33</v>
      </c>
      <c r="AB561" s="18" t="s">
        <v>33</v>
      </c>
      <c r="AC561" s="17" t="s">
        <v>33</v>
      </c>
      <c r="AD561" s="18" t="s">
        <v>33</v>
      </c>
      <c r="AE561" s="17" t="s">
        <v>33</v>
      </c>
      <c r="AF561" s="20"/>
      <c r="AG561" s="17"/>
      <c r="AH561" s="17"/>
      <c r="AI561" s="17"/>
    </row>
    <row r="562" ht="18.75" customHeight="1">
      <c r="A562" s="14">
        <v>350.0</v>
      </c>
      <c r="B562" s="15"/>
      <c r="C562" s="16">
        <v>42712.384722222225</v>
      </c>
      <c r="D562" s="17">
        <f t="array" ref="D562">IFS(AND(A562=A561, NOT(ISBLANK(E561))), E561, A562 &lt;&gt; A561, E562, A561=A562, D561)</f>
        <v>0</v>
      </c>
      <c r="E562" s="18">
        <v>0.0</v>
      </c>
      <c r="F562" s="18"/>
      <c r="G562" s="18"/>
      <c r="H562" s="19"/>
      <c r="I562" s="19">
        <v>1.4</v>
      </c>
      <c r="J562" s="19"/>
      <c r="K562" s="19"/>
      <c r="L562" s="19"/>
      <c r="M562" s="19"/>
      <c r="N562" s="19">
        <v>1.39</v>
      </c>
      <c r="O562" s="23">
        <f t="shared" ref="O562:O569" si="79">(I562-N562)</f>
        <v>0.01</v>
      </c>
      <c r="P562" s="17">
        <f t="shared" ref="P562:P569" si="80">(I562+N562)/2</f>
        <v>1.395</v>
      </c>
      <c r="Q562" s="17">
        <v>0.107331</v>
      </c>
      <c r="R562" s="24">
        <v>1.4</v>
      </c>
      <c r="S562" s="21" t="s">
        <v>33</v>
      </c>
      <c r="U562" s="22" t="s">
        <v>33</v>
      </c>
      <c r="V562" s="18">
        <v>0.0</v>
      </c>
      <c r="W562" s="17">
        <v>0.0</v>
      </c>
      <c r="X562" s="18">
        <v>5.0</v>
      </c>
      <c r="Y562" s="17"/>
      <c r="Z562" s="17" t="s">
        <v>33</v>
      </c>
      <c r="AA562" s="17" t="s">
        <v>33</v>
      </c>
      <c r="AB562" s="18"/>
      <c r="AC562" s="17"/>
      <c r="AD562" s="18">
        <v>5.0</v>
      </c>
      <c r="AE562" s="17">
        <v>46.0</v>
      </c>
      <c r="AF562" s="20">
        <v>5.0</v>
      </c>
      <c r="AG562" s="17"/>
      <c r="AH562" s="17"/>
      <c r="AI562" s="17"/>
    </row>
    <row r="563" ht="18.75" customHeight="1">
      <c r="A563" s="14">
        <v>353.0</v>
      </c>
      <c r="B563" s="15"/>
      <c r="C563" s="16">
        <v>42714.751388888886</v>
      </c>
      <c r="D563" s="17">
        <f t="array" ref="D563">IFS(AND(A563=A562, NOT(ISBLANK(E562))), E562, A563 &lt;&gt; A562, E563, A562=A563, D562)</f>
        <v>0</v>
      </c>
      <c r="E563" s="18">
        <v>0.0</v>
      </c>
      <c r="F563" s="18"/>
      <c r="G563" s="18"/>
      <c r="H563" s="19"/>
      <c r="I563" s="19">
        <v>1.3</v>
      </c>
      <c r="J563" s="19"/>
      <c r="K563" s="19"/>
      <c r="L563" s="19"/>
      <c r="M563" s="19"/>
      <c r="N563" s="19">
        <v>1.35</v>
      </c>
      <c r="O563" s="23">
        <f t="shared" si="79"/>
        <v>-0.05</v>
      </c>
      <c r="P563" s="17">
        <f t="shared" si="80"/>
        <v>1.325</v>
      </c>
      <c r="Q563" s="17">
        <v>0.200351</v>
      </c>
      <c r="R563" s="24">
        <v>1.35</v>
      </c>
      <c r="S563" s="21" t="s">
        <v>33</v>
      </c>
      <c r="U563" s="22" t="s">
        <v>33</v>
      </c>
      <c r="V563" s="18">
        <v>0.0</v>
      </c>
      <c r="W563" s="17"/>
      <c r="X563" s="18">
        <v>6.0</v>
      </c>
      <c r="Y563" s="17"/>
      <c r="Z563" s="17" t="s">
        <v>33</v>
      </c>
      <c r="AA563" s="17" t="s">
        <v>33</v>
      </c>
      <c r="AB563" s="18"/>
      <c r="AC563" s="17"/>
      <c r="AD563" s="18">
        <v>6.0</v>
      </c>
      <c r="AE563" s="17">
        <v>39.0</v>
      </c>
      <c r="AF563" s="20"/>
      <c r="AG563" s="17"/>
      <c r="AH563" s="17"/>
      <c r="AI563" s="17"/>
    </row>
    <row r="564" ht="18.75" customHeight="1">
      <c r="A564" s="14">
        <v>355.0</v>
      </c>
      <c r="B564" s="15"/>
      <c r="C564" s="16">
        <v>42717.45</v>
      </c>
      <c r="D564" s="17">
        <f t="array" ref="D564">IFS(AND(A564=A563, NOT(ISBLANK(E563))), E563, A564 &lt;&gt; A563, E564, A563=A564, D563)</f>
        <v>1</v>
      </c>
      <c r="E564" s="18">
        <v>1.0</v>
      </c>
      <c r="F564" s="18"/>
      <c r="G564" s="18"/>
      <c r="H564" s="19"/>
      <c r="I564" s="19">
        <v>1.47</v>
      </c>
      <c r="J564" s="19"/>
      <c r="K564" s="19"/>
      <c r="L564" s="19"/>
      <c r="M564" s="19"/>
      <c r="N564" s="19">
        <v>1.61</v>
      </c>
      <c r="O564" s="23">
        <f t="shared" si="79"/>
        <v>-0.14</v>
      </c>
      <c r="P564" s="17">
        <f t="shared" si="80"/>
        <v>1.54</v>
      </c>
      <c r="Q564" s="17">
        <v>0.14329</v>
      </c>
      <c r="R564" s="24">
        <v>1.61</v>
      </c>
      <c r="S564" s="21" t="s">
        <v>33</v>
      </c>
      <c r="U564" s="22" t="s">
        <v>33</v>
      </c>
      <c r="V564" s="18">
        <v>1.0</v>
      </c>
      <c r="W564" s="17">
        <v>8.0</v>
      </c>
      <c r="X564" s="18">
        <v>15.0</v>
      </c>
      <c r="Y564" s="17" t="s">
        <v>35</v>
      </c>
      <c r="Z564" s="17" t="s">
        <v>33</v>
      </c>
      <c r="AA564" s="17" t="s">
        <v>33</v>
      </c>
      <c r="AB564" s="18">
        <v>9.0</v>
      </c>
      <c r="AC564" s="17"/>
      <c r="AD564" s="18">
        <v>15.0</v>
      </c>
      <c r="AE564" s="17">
        <v>46.0</v>
      </c>
      <c r="AF564" s="20"/>
      <c r="AG564" s="17"/>
      <c r="AH564" s="17"/>
      <c r="AI564" s="17"/>
    </row>
    <row r="565" ht="18.75" customHeight="1">
      <c r="A565" s="14">
        <v>355.0</v>
      </c>
      <c r="B565" s="15"/>
      <c r="C565" s="16">
        <v>42717.0</v>
      </c>
      <c r="D565" s="17">
        <f t="array" ref="D565">IFS(AND(A565=A564, NOT(ISBLANK(E564))), E564, A565 &lt;&gt; A564, E565, A564=A565, D564)</f>
        <v>1</v>
      </c>
      <c r="E565" s="18">
        <v>1.0</v>
      </c>
      <c r="F565" s="18"/>
      <c r="G565" s="18"/>
      <c r="H565" s="19"/>
      <c r="I565" s="19">
        <v>1.51</v>
      </c>
      <c r="J565" s="19"/>
      <c r="K565" s="19"/>
      <c r="L565" s="19"/>
      <c r="M565" s="19"/>
      <c r="N565" s="19">
        <v>1.57</v>
      </c>
      <c r="O565" s="23">
        <f t="shared" si="79"/>
        <v>-0.06</v>
      </c>
      <c r="P565" s="17">
        <f t="shared" si="80"/>
        <v>1.54</v>
      </c>
      <c r="Q565" s="17"/>
      <c r="R565" s="24"/>
      <c r="U565" s="22" t="s">
        <v>33</v>
      </c>
      <c r="V565" s="18">
        <v>1.0</v>
      </c>
      <c r="W565" s="17">
        <v>8.0</v>
      </c>
      <c r="X565" s="18">
        <v>17.0</v>
      </c>
      <c r="Y565" s="17" t="s">
        <v>35</v>
      </c>
      <c r="Z565" s="17" t="s">
        <v>33</v>
      </c>
      <c r="AA565" s="17" t="s">
        <v>33</v>
      </c>
      <c r="AB565" s="18">
        <v>11.0</v>
      </c>
      <c r="AC565" s="17"/>
      <c r="AD565" s="18">
        <v>17.0</v>
      </c>
      <c r="AE565" s="17">
        <v>46.0</v>
      </c>
      <c r="AF565" s="20"/>
      <c r="AG565" s="17"/>
      <c r="AH565" s="17"/>
      <c r="AI565" s="17"/>
    </row>
    <row r="566" ht="18.75" customHeight="1">
      <c r="A566" s="14">
        <v>359.0</v>
      </c>
      <c r="B566" s="15"/>
      <c r="C566" s="16">
        <v>42719.42083333333</v>
      </c>
      <c r="D566" s="17">
        <f t="array" ref="D566">IFS(AND(A566=A565, NOT(ISBLANK(E565))), E565, A566 &lt;&gt; A565, E566, A565=A566, D565)</f>
        <v>1</v>
      </c>
      <c r="E566" s="18">
        <v>1.0</v>
      </c>
      <c r="F566" s="18"/>
      <c r="G566" s="18"/>
      <c r="H566" s="19"/>
      <c r="I566" s="19">
        <v>1.38</v>
      </c>
      <c r="J566" s="19"/>
      <c r="K566" s="19"/>
      <c r="L566" s="19"/>
      <c r="M566" s="19"/>
      <c r="N566" s="19">
        <v>1.36</v>
      </c>
      <c r="O566" s="23">
        <f t="shared" si="79"/>
        <v>0.02</v>
      </c>
      <c r="P566" s="17">
        <f t="shared" si="80"/>
        <v>1.37</v>
      </c>
      <c r="Q566" s="17">
        <v>0.111384</v>
      </c>
      <c r="R566" s="24">
        <v>1.41</v>
      </c>
      <c r="S566" s="21">
        <v>11.0</v>
      </c>
      <c r="U566" s="22" t="s">
        <v>33</v>
      </c>
      <c r="V566" s="18">
        <v>1.0</v>
      </c>
      <c r="W566" s="17">
        <v>8.0</v>
      </c>
      <c r="X566" s="18">
        <v>17.0</v>
      </c>
      <c r="Y566" s="17" t="s">
        <v>35</v>
      </c>
      <c r="Z566" s="17" t="s">
        <v>33</v>
      </c>
      <c r="AA566" s="17" t="s">
        <v>33</v>
      </c>
      <c r="AB566" s="18">
        <v>12.0</v>
      </c>
      <c r="AC566" s="17"/>
      <c r="AD566" s="18">
        <v>17.0</v>
      </c>
      <c r="AE566" s="17">
        <v>39.0</v>
      </c>
      <c r="AF566" s="20"/>
      <c r="AG566" s="17"/>
      <c r="AH566" s="17"/>
      <c r="AI566" s="17"/>
    </row>
    <row r="567" ht="18.75" customHeight="1">
      <c r="A567" s="14">
        <v>359.0</v>
      </c>
      <c r="B567" s="15"/>
      <c r="C567" s="16">
        <v>42719.0</v>
      </c>
      <c r="D567" s="17">
        <f t="array" ref="D567">IFS(AND(A567=A566, NOT(ISBLANK(E566))), E566, A567 &lt;&gt; A566, E567, A566=A567, D566)</f>
        <v>1</v>
      </c>
      <c r="E567" s="18">
        <v>1.0</v>
      </c>
      <c r="F567" s="18"/>
      <c r="G567" s="18"/>
      <c r="H567" s="19"/>
      <c r="I567" s="19">
        <v>1.39</v>
      </c>
      <c r="J567" s="19"/>
      <c r="K567" s="19"/>
      <c r="L567" s="19"/>
      <c r="M567" s="19"/>
      <c r="N567" s="19">
        <v>1.41</v>
      </c>
      <c r="O567" s="23">
        <f t="shared" si="79"/>
        <v>-0.02</v>
      </c>
      <c r="P567" s="17">
        <f t="shared" si="80"/>
        <v>1.4</v>
      </c>
      <c r="Q567" s="17"/>
      <c r="R567" s="24"/>
      <c r="U567" s="22" t="s">
        <v>33</v>
      </c>
      <c r="V567" s="18">
        <v>1.0</v>
      </c>
      <c r="W567" s="17">
        <v>8.0</v>
      </c>
      <c r="X567" s="18">
        <v>22.0</v>
      </c>
      <c r="Y567" s="17" t="s">
        <v>35</v>
      </c>
      <c r="Z567" s="17" t="s">
        <v>33</v>
      </c>
      <c r="AA567" s="17" t="s">
        <v>33</v>
      </c>
      <c r="AB567" s="18">
        <v>18.0</v>
      </c>
      <c r="AC567" s="17"/>
      <c r="AD567" s="18">
        <v>22.0</v>
      </c>
      <c r="AE567" s="17">
        <v>39.0</v>
      </c>
      <c r="AF567" s="20"/>
      <c r="AG567" s="17"/>
      <c r="AH567" s="17"/>
      <c r="AI567" s="17"/>
    </row>
    <row r="568" ht="18.75" customHeight="1">
      <c r="A568" s="14">
        <v>360.0</v>
      </c>
      <c r="B568" s="15"/>
      <c r="C568" s="16">
        <v>42718.861805555556</v>
      </c>
      <c r="D568" s="17">
        <f t="array" ref="D568">IFS(AND(A568=A567, NOT(ISBLANK(E567))), E567, A568 &lt;&gt; A567, E568, A567=A568, D567)</f>
        <v>1</v>
      </c>
      <c r="E568" s="18">
        <v>1.0</v>
      </c>
      <c r="F568" s="18"/>
      <c r="G568" s="18"/>
      <c r="H568" s="19"/>
      <c r="I568" s="19">
        <v>1.43</v>
      </c>
      <c r="J568" s="19"/>
      <c r="K568" s="19"/>
      <c r="L568" s="19"/>
      <c r="M568" s="19"/>
      <c r="N568" s="19">
        <v>1.38</v>
      </c>
      <c r="O568" s="23">
        <f t="shared" si="79"/>
        <v>0.05</v>
      </c>
      <c r="P568" s="17">
        <f t="shared" si="80"/>
        <v>1.405</v>
      </c>
      <c r="Q568" s="17">
        <v>0.097066</v>
      </c>
      <c r="R568" s="24">
        <v>1.43</v>
      </c>
      <c r="S568" s="21" t="s">
        <v>33</v>
      </c>
      <c r="U568" s="22" t="s">
        <v>33</v>
      </c>
      <c r="V568" s="18">
        <v>1.0</v>
      </c>
      <c r="W568" s="17" t="s">
        <v>33</v>
      </c>
      <c r="X568" s="18">
        <v>10.0</v>
      </c>
      <c r="Y568" s="17"/>
      <c r="Z568" s="17" t="s">
        <v>33</v>
      </c>
      <c r="AA568" s="17" t="s">
        <v>33</v>
      </c>
      <c r="AB568" s="18"/>
      <c r="AC568" s="17"/>
      <c r="AD568" s="18">
        <v>10.0</v>
      </c>
      <c r="AE568" s="17">
        <v>39.0</v>
      </c>
      <c r="AF568" s="20"/>
      <c r="AG568" s="17"/>
      <c r="AH568" s="17"/>
      <c r="AI568" s="17"/>
    </row>
    <row r="569" ht="18.75" customHeight="1">
      <c r="A569" s="14">
        <v>361.0</v>
      </c>
      <c r="B569" s="15"/>
      <c r="C569" s="16">
        <v>42719.625</v>
      </c>
      <c r="D569" s="17">
        <f t="array" ref="D569">IFS(AND(A569=A568, NOT(ISBLANK(E568))), E568, A569 &lt;&gt; A568, E569, A568=A569, D568)</f>
        <v>0</v>
      </c>
      <c r="E569" s="18">
        <v>0.0</v>
      </c>
      <c r="F569" s="18"/>
      <c r="G569" s="18"/>
      <c r="H569" s="19"/>
      <c r="I569" s="19">
        <v>0.99</v>
      </c>
      <c r="J569" s="19"/>
      <c r="K569" s="19"/>
      <c r="L569" s="19"/>
      <c r="M569" s="19"/>
      <c r="N569" s="19">
        <v>1.17</v>
      </c>
      <c r="O569" s="23">
        <f t="shared" si="79"/>
        <v>-0.18</v>
      </c>
      <c r="P569" s="17">
        <f t="shared" si="80"/>
        <v>1.08</v>
      </c>
      <c r="Q569" s="17">
        <v>0.109475</v>
      </c>
      <c r="R569" s="24">
        <v>1.17</v>
      </c>
      <c r="S569" s="21" t="s">
        <v>33</v>
      </c>
      <c r="U569" s="22" t="s">
        <v>33</v>
      </c>
      <c r="V569" s="18">
        <v>0.0</v>
      </c>
      <c r="W569" s="17" t="s">
        <v>33</v>
      </c>
      <c r="X569" s="18">
        <v>7.0</v>
      </c>
      <c r="Y569" s="17"/>
      <c r="Z569" s="17" t="s">
        <v>33</v>
      </c>
      <c r="AA569" s="17" t="s">
        <v>33</v>
      </c>
      <c r="AB569" s="18"/>
      <c r="AC569" s="17"/>
      <c r="AD569" s="18">
        <v>7.0</v>
      </c>
      <c r="AE569" s="17">
        <v>39.0</v>
      </c>
      <c r="AF569" s="20"/>
      <c r="AG569" s="17"/>
      <c r="AH569" s="17"/>
      <c r="AI569" s="17"/>
    </row>
    <row r="570" ht="18.75" customHeight="1">
      <c r="A570" s="14">
        <v>362.0</v>
      </c>
      <c r="B570" s="15"/>
      <c r="C570" s="16">
        <v>42744.47777777778</v>
      </c>
      <c r="D570" s="17">
        <f t="array" ref="D570">IFS(AND(A570=A569, NOT(ISBLANK(E569))), E569, A570 &lt;&gt; A569, E570, A569=A570, D569)</f>
        <v>1</v>
      </c>
      <c r="E570" s="18">
        <v>1.0</v>
      </c>
      <c r="F570" s="18"/>
      <c r="G570" s="18"/>
      <c r="H570" s="19"/>
      <c r="I570" s="19">
        <v>1.32</v>
      </c>
      <c r="J570" s="19"/>
      <c r="K570" s="19"/>
      <c r="L570" s="19"/>
      <c r="M570" s="19"/>
      <c r="N570" s="19" t="s">
        <v>34</v>
      </c>
      <c r="O570" s="23" t="s">
        <v>33</v>
      </c>
      <c r="P570" s="17">
        <v>1.32</v>
      </c>
      <c r="Q570" s="17" t="s">
        <v>34</v>
      </c>
      <c r="R570" s="24">
        <v>1.42</v>
      </c>
      <c r="S570" s="21" t="s">
        <v>33</v>
      </c>
      <c r="U570" s="22" t="s">
        <v>33</v>
      </c>
      <c r="V570" s="18">
        <v>1.0</v>
      </c>
      <c r="W570" s="17">
        <v>4.0</v>
      </c>
      <c r="X570" s="18">
        <v>11.0</v>
      </c>
      <c r="Y570" s="17" t="s">
        <v>35</v>
      </c>
      <c r="Z570" s="17" t="s">
        <v>33</v>
      </c>
      <c r="AA570" s="17" t="s">
        <v>33</v>
      </c>
      <c r="AB570" s="18">
        <v>6.0</v>
      </c>
      <c r="AC570" s="17"/>
      <c r="AD570" s="18">
        <v>11.0</v>
      </c>
      <c r="AE570" s="17">
        <v>15.0</v>
      </c>
      <c r="AF570" s="20"/>
      <c r="AG570" s="17"/>
      <c r="AH570" s="17"/>
      <c r="AI570" s="17"/>
    </row>
    <row r="571" ht="18.75" customHeight="1">
      <c r="A571" s="14">
        <v>362.0</v>
      </c>
      <c r="B571" s="15"/>
      <c r="C571" s="16">
        <v>42745.89236111111</v>
      </c>
      <c r="D571" s="17">
        <f t="array" ref="D571">IFS(AND(A571=A570, NOT(ISBLANK(E570))), E570, A571 &lt;&gt; A570, E571, A570=A571, D570)</f>
        <v>1</v>
      </c>
      <c r="E571" s="18">
        <v>1.0</v>
      </c>
      <c r="F571" s="18"/>
      <c r="G571" s="18"/>
      <c r="H571" s="19"/>
      <c r="I571" s="19">
        <v>1.42</v>
      </c>
      <c r="J571" s="19"/>
      <c r="K571" s="19"/>
      <c r="L571" s="19"/>
      <c r="M571" s="19"/>
      <c r="N571" s="19" t="s">
        <v>34</v>
      </c>
      <c r="O571" s="23" t="s">
        <v>33</v>
      </c>
      <c r="P571" s="17">
        <v>1.42</v>
      </c>
      <c r="Q571" s="17" t="s">
        <v>34</v>
      </c>
      <c r="R571" s="24"/>
      <c r="U571" s="22" t="s">
        <v>33</v>
      </c>
      <c r="V571" s="18">
        <v>1.0</v>
      </c>
      <c r="W571" s="17">
        <v>4.0</v>
      </c>
      <c r="X571" s="18" t="s">
        <v>33</v>
      </c>
      <c r="Y571" s="17" t="s">
        <v>33</v>
      </c>
      <c r="Z571" s="17" t="s">
        <v>33</v>
      </c>
      <c r="AA571" s="17" t="s">
        <v>33</v>
      </c>
      <c r="AB571" s="18" t="s">
        <v>33</v>
      </c>
      <c r="AC571" s="17" t="s">
        <v>33</v>
      </c>
      <c r="AD571" s="18" t="s">
        <v>33</v>
      </c>
      <c r="AE571" s="17" t="s">
        <v>33</v>
      </c>
      <c r="AF571" s="20"/>
      <c r="AG571" s="17"/>
      <c r="AH571" s="17"/>
      <c r="AI571" s="17"/>
    </row>
    <row r="572" ht="18.75" customHeight="1">
      <c r="A572" s="14">
        <v>362.0</v>
      </c>
      <c r="B572" s="15"/>
      <c r="C572" s="16">
        <v>42747.675</v>
      </c>
      <c r="D572" s="17">
        <f t="array" ref="D572">IFS(AND(A572=A571, NOT(ISBLANK(E571))), E571, A572 &lt;&gt; A571, E572, A571=A572, D571)</f>
        <v>1</v>
      </c>
      <c r="E572" s="18">
        <v>1.0</v>
      </c>
      <c r="F572" s="18"/>
      <c r="G572" s="18"/>
      <c r="H572" s="19"/>
      <c r="I572" s="19">
        <v>1.07</v>
      </c>
      <c r="J572" s="19"/>
      <c r="K572" s="19"/>
      <c r="L572" s="19"/>
      <c r="M572" s="19"/>
      <c r="N572" s="19">
        <v>1.16</v>
      </c>
      <c r="O572" s="23">
        <f>(I572-N572)</f>
        <v>-0.09</v>
      </c>
      <c r="P572" s="17">
        <f>(I572+N572)/2</f>
        <v>1.115</v>
      </c>
      <c r="Q572" s="17">
        <v>1.07456</v>
      </c>
      <c r="R572" s="24"/>
      <c r="U572" s="22" t="s">
        <v>33</v>
      </c>
      <c r="V572" s="18">
        <v>1.0</v>
      </c>
      <c r="W572" s="17">
        <v>5.0</v>
      </c>
      <c r="X572" s="18" t="s">
        <v>33</v>
      </c>
      <c r="Y572" s="17" t="s">
        <v>33</v>
      </c>
      <c r="Z572" s="17" t="s">
        <v>33</v>
      </c>
      <c r="AA572" s="17" t="s">
        <v>33</v>
      </c>
      <c r="AB572" s="18" t="s">
        <v>33</v>
      </c>
      <c r="AC572" s="17" t="s">
        <v>33</v>
      </c>
      <c r="AD572" s="18" t="s">
        <v>33</v>
      </c>
      <c r="AE572" s="17" t="s">
        <v>33</v>
      </c>
      <c r="AF572" s="20"/>
      <c r="AG572" s="17"/>
      <c r="AH572" s="17"/>
      <c r="AI572" s="17"/>
    </row>
    <row r="573" ht="18.75" customHeight="1">
      <c r="A573" s="14">
        <v>362.0</v>
      </c>
      <c r="B573" s="15"/>
      <c r="C573" s="16">
        <v>42749.0</v>
      </c>
      <c r="D573" s="17">
        <f t="array" ref="D573">IFS(AND(A573=A572, NOT(ISBLANK(E572))), E572, A573 &lt;&gt; A572, E573, A572=A573, D572)</f>
        <v>1</v>
      </c>
      <c r="E573" s="18">
        <v>1.0</v>
      </c>
      <c r="F573" s="18"/>
      <c r="G573" s="18"/>
      <c r="H573" s="19"/>
      <c r="I573" s="19"/>
      <c r="J573" s="19"/>
      <c r="K573" s="19"/>
      <c r="L573" s="19"/>
      <c r="M573" s="19"/>
      <c r="N573" s="19"/>
      <c r="O573" s="23"/>
      <c r="P573" s="17"/>
      <c r="Q573" s="17"/>
      <c r="R573" s="24"/>
      <c r="U573" s="22" t="s">
        <v>33</v>
      </c>
      <c r="V573" s="18">
        <v>1.0</v>
      </c>
      <c r="W573" s="17">
        <v>6.0</v>
      </c>
      <c r="X573" s="18">
        <v>23.0</v>
      </c>
      <c r="Y573" s="17" t="s">
        <v>35</v>
      </c>
      <c r="Z573" s="17" t="s">
        <v>33</v>
      </c>
      <c r="AA573" s="17" t="s">
        <v>33</v>
      </c>
      <c r="AB573" s="18">
        <v>18.0</v>
      </c>
      <c r="AC573" s="17"/>
      <c r="AD573" s="18">
        <v>23.0</v>
      </c>
      <c r="AE573" s="17"/>
      <c r="AF573" s="20"/>
      <c r="AG573" s="17"/>
      <c r="AH573" s="17"/>
      <c r="AI573" s="17"/>
    </row>
    <row r="574" ht="19.5" customHeight="1">
      <c r="A574" s="14">
        <v>363.0</v>
      </c>
      <c r="B574" s="15"/>
      <c r="C574" s="16">
        <v>42744.61388888889</v>
      </c>
      <c r="D574" s="17" t="str">
        <f t="array" ref="D574">IFS(AND(A574=A573, NOT(ISBLANK(E573))), E573, A574 &lt;&gt; A573, E574, A573=A574, D573)</f>
        <v/>
      </c>
      <c r="E574" s="18"/>
      <c r="F574" s="18"/>
      <c r="G574" s="18"/>
      <c r="H574" s="19"/>
      <c r="I574" s="19">
        <v>1.37</v>
      </c>
      <c r="J574" s="19"/>
      <c r="K574" s="19"/>
      <c r="L574" s="19"/>
      <c r="M574" s="19"/>
      <c r="N574" s="19">
        <v>1.36</v>
      </c>
      <c r="O574" s="23">
        <f t="shared" ref="O574:O589" si="81">(I574-N574)</f>
        <v>0.01</v>
      </c>
      <c r="P574" s="17">
        <f t="shared" ref="P574:P589" si="82">(I574+N574)/2</f>
        <v>1.365</v>
      </c>
      <c r="Q574" s="17">
        <v>0.152599</v>
      </c>
      <c r="R574" s="24">
        <v>1.5</v>
      </c>
      <c r="S574" s="21" t="s">
        <v>33</v>
      </c>
      <c r="U574" s="22" t="s">
        <v>33</v>
      </c>
      <c r="V574" s="18"/>
      <c r="W574" s="17"/>
      <c r="X574" s="18"/>
      <c r="Y574" s="17"/>
      <c r="Z574" s="17" t="s">
        <v>33</v>
      </c>
      <c r="AA574" s="17" t="s">
        <v>33</v>
      </c>
      <c r="AB574" s="18"/>
      <c r="AC574" s="17"/>
      <c r="AD574" s="18"/>
      <c r="AE574" s="17"/>
      <c r="AF574" s="20"/>
      <c r="AG574" s="17"/>
      <c r="AH574" s="17"/>
      <c r="AI574" s="17"/>
    </row>
    <row r="575" ht="18.75" customHeight="1">
      <c r="A575" s="14">
        <v>363.0</v>
      </c>
      <c r="B575" s="15"/>
      <c r="C575" s="16">
        <v>42745.875</v>
      </c>
      <c r="D575" s="17" t="str">
        <f t="array" ref="D575">IFS(AND(A575=A574, NOT(ISBLANK(E574))), E574, A575 &lt;&gt; A574, E575, A574=A575, D574)</f>
        <v/>
      </c>
      <c r="E575" s="18"/>
      <c r="F575" s="18"/>
      <c r="G575" s="18"/>
      <c r="H575" s="19"/>
      <c r="I575" s="19">
        <v>1.5</v>
      </c>
      <c r="J575" s="19"/>
      <c r="K575" s="19"/>
      <c r="L575" s="19"/>
      <c r="M575" s="19"/>
      <c r="N575" s="19">
        <v>1.49</v>
      </c>
      <c r="O575" s="23">
        <f t="shared" si="81"/>
        <v>0.01</v>
      </c>
      <c r="P575" s="17">
        <f t="shared" si="82"/>
        <v>1.495</v>
      </c>
      <c r="Q575" s="17"/>
      <c r="R575" s="24"/>
      <c r="U575" s="22" t="s">
        <v>33</v>
      </c>
      <c r="V575" s="18"/>
      <c r="W575" s="17"/>
      <c r="X575" s="18"/>
      <c r="Y575" s="17"/>
      <c r="Z575" s="17" t="s">
        <v>33</v>
      </c>
      <c r="AA575" s="17" t="s">
        <v>33</v>
      </c>
      <c r="AB575" s="18"/>
      <c r="AC575" s="17"/>
      <c r="AD575" s="18"/>
      <c r="AE575" s="17"/>
      <c r="AF575" s="20"/>
      <c r="AG575" s="17"/>
      <c r="AH575" s="17"/>
      <c r="AI575" s="17"/>
    </row>
    <row r="576" ht="18.75" customHeight="1">
      <c r="A576" s="14">
        <v>363.0</v>
      </c>
      <c r="B576" s="15"/>
      <c r="C576" s="16">
        <v>42746.74444444444</v>
      </c>
      <c r="D576" s="17" t="str">
        <f t="array" ref="D576">IFS(AND(A576=A575, NOT(ISBLANK(E575))), E575, A576 &lt;&gt; A575, E576, A575=A576, D575)</f>
        <v/>
      </c>
      <c r="E576" s="18"/>
      <c r="F576" s="18"/>
      <c r="G576" s="18"/>
      <c r="H576" s="19"/>
      <c r="I576" s="19">
        <v>1.44</v>
      </c>
      <c r="J576" s="19"/>
      <c r="K576" s="19"/>
      <c r="L576" s="19"/>
      <c r="M576" s="19"/>
      <c r="N576" s="19">
        <v>1.45</v>
      </c>
      <c r="O576" s="23">
        <f t="shared" si="81"/>
        <v>-0.01</v>
      </c>
      <c r="P576" s="17">
        <f t="shared" si="82"/>
        <v>1.445</v>
      </c>
      <c r="Q576" s="17"/>
      <c r="R576" s="24"/>
      <c r="U576" s="22" t="s">
        <v>33</v>
      </c>
      <c r="V576" s="18"/>
      <c r="W576" s="17"/>
      <c r="X576" s="18"/>
      <c r="Y576" s="17"/>
      <c r="Z576" s="17" t="s">
        <v>33</v>
      </c>
      <c r="AA576" s="17" t="s">
        <v>33</v>
      </c>
      <c r="AB576" s="18"/>
      <c r="AC576" s="17"/>
      <c r="AD576" s="18"/>
      <c r="AE576" s="17"/>
      <c r="AF576" s="20"/>
      <c r="AG576" s="17"/>
      <c r="AH576" s="17"/>
      <c r="AI576" s="17"/>
    </row>
    <row r="577" ht="18.75" customHeight="1">
      <c r="A577" s="14">
        <v>364.0</v>
      </c>
      <c r="B577" s="15"/>
      <c r="C577" s="16">
        <v>42745.74513888889</v>
      </c>
      <c r="D577" s="17" t="str">
        <f t="array" ref="D577">IFS(AND(A577=A576, NOT(ISBLANK(E576))), E576, A577 &lt;&gt; A576, E577, A576=A577, D576)</f>
        <v/>
      </c>
      <c r="E577" s="18"/>
      <c r="F577" s="18"/>
      <c r="G577" s="18"/>
      <c r="H577" s="19"/>
      <c r="I577" s="19">
        <v>1.39</v>
      </c>
      <c r="J577" s="19"/>
      <c r="K577" s="19"/>
      <c r="L577" s="19"/>
      <c r="M577" s="19"/>
      <c r="N577" s="19">
        <v>1.37</v>
      </c>
      <c r="O577" s="23">
        <f t="shared" si="81"/>
        <v>0.02</v>
      </c>
      <c r="P577" s="17">
        <f t="shared" si="82"/>
        <v>1.38</v>
      </c>
      <c r="Q577" s="17">
        <v>0.205504</v>
      </c>
      <c r="R577" s="24">
        <v>1.39</v>
      </c>
      <c r="S577" s="21" t="s">
        <v>33</v>
      </c>
      <c r="U577" s="22" t="s">
        <v>33</v>
      </c>
      <c r="V577" s="18"/>
      <c r="W577" s="17"/>
      <c r="X577" s="18"/>
      <c r="Y577" s="17"/>
      <c r="Z577" s="17" t="s">
        <v>33</v>
      </c>
      <c r="AA577" s="17" t="s">
        <v>33</v>
      </c>
      <c r="AB577" s="18"/>
      <c r="AC577" s="17"/>
      <c r="AD577" s="18"/>
      <c r="AE577" s="17"/>
      <c r="AF577" s="20"/>
      <c r="AG577" s="17"/>
      <c r="AH577" s="17"/>
      <c r="AI577" s="17"/>
    </row>
    <row r="578" ht="18.75" customHeight="1">
      <c r="A578" s="14">
        <v>365.0</v>
      </c>
      <c r="B578" s="15"/>
      <c r="C578" s="16">
        <v>42746.76111111111</v>
      </c>
      <c r="D578" s="17" t="str">
        <f t="array" ref="D578">IFS(AND(A578=A577, NOT(ISBLANK(E577))), E577, A578 &lt;&gt; A577, E578, A577=A578, D577)</f>
        <v/>
      </c>
      <c r="E578" s="18"/>
      <c r="F578" s="18"/>
      <c r="G578" s="18"/>
      <c r="H578" s="19"/>
      <c r="I578" s="19">
        <v>1.3</v>
      </c>
      <c r="J578" s="19"/>
      <c r="K578" s="19"/>
      <c r="L578" s="19"/>
      <c r="M578" s="19"/>
      <c r="N578" s="19">
        <v>1.33</v>
      </c>
      <c r="O578" s="23">
        <f t="shared" si="81"/>
        <v>-0.03</v>
      </c>
      <c r="P578" s="17">
        <f t="shared" si="82"/>
        <v>1.315</v>
      </c>
      <c r="Q578" s="17">
        <v>0.190927</v>
      </c>
      <c r="R578" s="24">
        <v>1.33</v>
      </c>
      <c r="S578" s="21" t="s">
        <v>33</v>
      </c>
      <c r="U578" s="22" t="s">
        <v>33</v>
      </c>
      <c r="V578" s="18"/>
      <c r="W578" s="17"/>
      <c r="X578" s="18"/>
      <c r="Y578" s="17"/>
      <c r="Z578" s="17" t="s">
        <v>33</v>
      </c>
      <c r="AA578" s="17" t="s">
        <v>33</v>
      </c>
      <c r="AB578" s="18"/>
      <c r="AC578" s="17"/>
      <c r="AD578" s="18"/>
      <c r="AE578" s="17"/>
      <c r="AF578" s="20"/>
      <c r="AG578" s="17"/>
      <c r="AH578" s="17"/>
      <c r="AI578" s="17"/>
    </row>
    <row r="579" ht="18.75" customHeight="1">
      <c r="A579" s="14">
        <v>366.0</v>
      </c>
      <c r="B579" s="15"/>
      <c r="C579" s="16">
        <v>42747.40277777778</v>
      </c>
      <c r="D579" s="17">
        <f t="array" ref="D579">IFS(AND(A579=A578, NOT(ISBLANK(E578))), E578, A579 &lt;&gt; A578, E579, A578=A579, D578)</f>
        <v>0</v>
      </c>
      <c r="E579" s="18">
        <v>0.0</v>
      </c>
      <c r="F579" s="18"/>
      <c r="G579" s="18"/>
      <c r="H579" s="19"/>
      <c r="I579" s="19">
        <v>1.31</v>
      </c>
      <c r="J579" s="19"/>
      <c r="K579" s="19"/>
      <c r="L579" s="19"/>
      <c r="M579" s="19"/>
      <c r="N579" s="19">
        <v>1.29</v>
      </c>
      <c r="O579" s="23">
        <f t="shared" si="81"/>
        <v>0.02</v>
      </c>
      <c r="P579" s="17">
        <f t="shared" si="82"/>
        <v>1.3</v>
      </c>
      <c r="Q579" s="17">
        <v>0.128626</v>
      </c>
      <c r="R579" s="24">
        <v>1.31</v>
      </c>
      <c r="S579" s="21" t="s">
        <v>33</v>
      </c>
      <c r="U579" s="22" t="s">
        <v>33</v>
      </c>
      <c r="V579" s="18">
        <v>0.0</v>
      </c>
      <c r="W579" s="17" t="s">
        <v>33</v>
      </c>
      <c r="X579" s="18">
        <v>5.0</v>
      </c>
      <c r="Y579" s="17" t="s">
        <v>33</v>
      </c>
      <c r="Z579" s="17" t="s">
        <v>33</v>
      </c>
      <c r="AA579" s="17" t="s">
        <v>33</v>
      </c>
      <c r="AB579" s="18"/>
      <c r="AC579" s="17"/>
      <c r="AD579" s="18">
        <v>5.0</v>
      </c>
      <c r="AE579" s="17">
        <v>46.0</v>
      </c>
      <c r="AF579" s="20"/>
      <c r="AG579" s="17"/>
      <c r="AH579" s="17"/>
      <c r="AI579" s="17"/>
    </row>
    <row r="580" ht="18.75" customHeight="1">
      <c r="A580" s="14">
        <v>367.0</v>
      </c>
      <c r="B580" s="15"/>
      <c r="C580" s="16">
        <v>42747.774305555555</v>
      </c>
      <c r="D580" s="17">
        <f t="array" ref="D580">IFS(AND(A580=A579, NOT(ISBLANK(E579))), E579, A580 &lt;&gt; A579, E580, A579=A580, D579)</f>
        <v>0</v>
      </c>
      <c r="E580" s="18">
        <v>0.0</v>
      </c>
      <c r="F580" s="18"/>
      <c r="G580" s="18"/>
      <c r="H580" s="19"/>
      <c r="I580" s="19">
        <v>1.29</v>
      </c>
      <c r="J580" s="19"/>
      <c r="K580" s="19"/>
      <c r="L580" s="19"/>
      <c r="M580" s="19"/>
      <c r="N580" s="19">
        <v>1.31</v>
      </c>
      <c r="O580" s="23">
        <f t="shared" si="81"/>
        <v>-0.02</v>
      </c>
      <c r="P580" s="17">
        <f t="shared" si="82"/>
        <v>1.3</v>
      </c>
      <c r="Q580" s="17">
        <v>0.144598</v>
      </c>
      <c r="R580" s="24">
        <v>1.31</v>
      </c>
      <c r="S580" s="21" t="s">
        <v>33</v>
      </c>
      <c r="U580" s="22" t="s">
        <v>33</v>
      </c>
      <c r="V580" s="18">
        <v>0.0</v>
      </c>
      <c r="W580" s="17" t="s">
        <v>33</v>
      </c>
      <c r="X580" s="18">
        <v>10.0</v>
      </c>
      <c r="Y580" s="17"/>
      <c r="Z580" s="17" t="s">
        <v>33</v>
      </c>
      <c r="AA580" s="17" t="s">
        <v>33</v>
      </c>
      <c r="AB580" s="18"/>
      <c r="AC580" s="17"/>
      <c r="AD580" s="18">
        <v>10.0</v>
      </c>
      <c r="AE580" s="17">
        <v>46.0</v>
      </c>
      <c r="AF580" s="20"/>
      <c r="AG580" s="17"/>
      <c r="AH580" s="17"/>
      <c r="AI580" s="17"/>
    </row>
    <row r="581" ht="18.75" customHeight="1">
      <c r="A581" s="14">
        <v>368.0</v>
      </c>
      <c r="B581" s="15"/>
      <c r="C581" s="16">
        <v>42747.84375</v>
      </c>
      <c r="D581" s="17">
        <f t="array" ref="D581">IFS(AND(A581=A580, NOT(ISBLANK(E580))), E580, A581 &lt;&gt; A580, E581, A580=A581, D580)</f>
        <v>1</v>
      </c>
      <c r="E581" s="18">
        <v>1.0</v>
      </c>
      <c r="F581" s="18"/>
      <c r="G581" s="18"/>
      <c r="H581" s="19"/>
      <c r="I581" s="19">
        <v>1.47</v>
      </c>
      <c r="J581" s="19"/>
      <c r="K581" s="19"/>
      <c r="L581" s="19"/>
      <c r="M581" s="19"/>
      <c r="N581" s="19">
        <v>1.47</v>
      </c>
      <c r="O581" s="23">
        <f t="shared" si="81"/>
        <v>0</v>
      </c>
      <c r="P581" s="17">
        <f t="shared" si="82"/>
        <v>1.47</v>
      </c>
      <c r="Q581" s="17">
        <v>0.11402</v>
      </c>
      <c r="R581" s="24">
        <v>1.47</v>
      </c>
      <c r="S581" s="21" t="s">
        <v>33</v>
      </c>
      <c r="U581" s="22" t="s">
        <v>33</v>
      </c>
      <c r="V581" s="18">
        <v>1.0</v>
      </c>
      <c r="W581" s="17" t="s">
        <v>33</v>
      </c>
      <c r="X581" s="18">
        <v>21.0</v>
      </c>
      <c r="Y581" s="17"/>
      <c r="Z581" s="17" t="s">
        <v>33</v>
      </c>
      <c r="AA581" s="17" t="s">
        <v>33</v>
      </c>
      <c r="AB581" s="18"/>
      <c r="AC581" s="17"/>
      <c r="AD581" s="18">
        <v>21.0</v>
      </c>
      <c r="AE581" s="17">
        <v>46.0</v>
      </c>
      <c r="AF581" s="20"/>
      <c r="AG581" s="17"/>
      <c r="AH581" s="17"/>
      <c r="AI581" s="17"/>
    </row>
    <row r="582" ht="18.75" customHeight="1">
      <c r="A582" s="14">
        <v>369.0</v>
      </c>
      <c r="B582" s="15"/>
      <c r="C582" s="16">
        <v>42748.618055555555</v>
      </c>
      <c r="D582" s="17">
        <f t="array" ref="D582">IFS(AND(A582=A581, NOT(ISBLANK(E581))), E581, A582 &lt;&gt; A581, E582, A581=A582, D581)</f>
        <v>0</v>
      </c>
      <c r="E582" s="18">
        <v>0.0</v>
      </c>
      <c r="F582" s="18"/>
      <c r="G582" s="18"/>
      <c r="H582" s="19"/>
      <c r="I582" s="19">
        <v>1.3</v>
      </c>
      <c r="J582" s="19"/>
      <c r="K582" s="19"/>
      <c r="L582" s="19"/>
      <c r="M582" s="19"/>
      <c r="N582" s="19">
        <v>1.15</v>
      </c>
      <c r="O582" s="23">
        <f t="shared" si="81"/>
        <v>0.15</v>
      </c>
      <c r="P582" s="17">
        <f t="shared" si="82"/>
        <v>1.225</v>
      </c>
      <c r="Q582" s="17">
        <v>0.167581</v>
      </c>
      <c r="R582" s="24">
        <v>1.3</v>
      </c>
      <c r="S582" s="21" t="s">
        <v>33</v>
      </c>
      <c r="U582" s="22" t="s">
        <v>33</v>
      </c>
      <c r="V582" s="18">
        <v>0.0</v>
      </c>
      <c r="W582" s="17">
        <v>0.0</v>
      </c>
      <c r="X582" s="18">
        <v>1.0</v>
      </c>
      <c r="Y582" s="17"/>
      <c r="Z582" s="17" t="s">
        <v>33</v>
      </c>
      <c r="AA582" s="17" t="s">
        <v>33</v>
      </c>
      <c r="AB582" s="18"/>
      <c r="AC582" s="17"/>
      <c r="AD582" s="18">
        <v>1.0</v>
      </c>
      <c r="AE582" s="17">
        <v>46.0</v>
      </c>
      <c r="AF582" s="20"/>
      <c r="AG582" s="17"/>
      <c r="AH582" s="17"/>
      <c r="AI582" s="17"/>
    </row>
    <row r="583" ht="18.75" customHeight="1">
      <c r="A583" s="14">
        <v>371.0</v>
      </c>
      <c r="B583" s="15"/>
      <c r="C583" s="16">
        <v>42750.6875</v>
      </c>
      <c r="D583" s="17" t="str">
        <f t="array" ref="D583">IFS(AND(A583=A582, NOT(ISBLANK(E582))), E582, A583 &lt;&gt; A582, E583, A582=A583, D582)</f>
        <v/>
      </c>
      <c r="E583" s="18"/>
      <c r="F583" s="18"/>
      <c r="G583" s="18"/>
      <c r="H583" s="19"/>
      <c r="I583" s="19">
        <v>1.19</v>
      </c>
      <c r="J583" s="19"/>
      <c r="K583" s="19"/>
      <c r="L583" s="19"/>
      <c r="M583" s="19"/>
      <c r="N583" s="19">
        <v>1.2</v>
      </c>
      <c r="O583" s="23">
        <f t="shared" si="81"/>
        <v>-0.01</v>
      </c>
      <c r="P583" s="17">
        <f t="shared" si="82"/>
        <v>1.195</v>
      </c>
      <c r="Q583" s="17">
        <v>0.185127</v>
      </c>
      <c r="R583" s="24">
        <v>1.49</v>
      </c>
      <c r="S583" s="21">
        <v>21.0</v>
      </c>
      <c r="U583" s="22" t="s">
        <v>33</v>
      </c>
      <c r="V583" s="18"/>
      <c r="W583" s="17" t="s">
        <v>33</v>
      </c>
      <c r="X583" s="18">
        <v>12.0</v>
      </c>
      <c r="Y583" s="17" t="s">
        <v>33</v>
      </c>
      <c r="Z583" s="17" t="s">
        <v>33</v>
      </c>
      <c r="AA583" s="17" t="s">
        <v>33</v>
      </c>
      <c r="AB583" s="18">
        <v>7.0</v>
      </c>
      <c r="AC583" s="17"/>
      <c r="AD583" s="18">
        <v>12.0</v>
      </c>
      <c r="AE583" s="17"/>
      <c r="AF583" s="20"/>
      <c r="AG583" s="17"/>
      <c r="AH583" s="17"/>
      <c r="AI583" s="17"/>
    </row>
    <row r="584" ht="18.75" customHeight="1">
      <c r="A584" s="14">
        <v>371.0</v>
      </c>
      <c r="B584" s="15"/>
      <c r="C584" s="16">
        <v>42752.666666666664</v>
      </c>
      <c r="D584" s="17" t="str">
        <f t="array" ref="D584">IFS(AND(A584=A583, NOT(ISBLANK(E583))), E583, A584 &lt;&gt; A583, E584, A583=A584, D583)</f>
        <v/>
      </c>
      <c r="E584" s="18"/>
      <c r="F584" s="18"/>
      <c r="G584" s="18"/>
      <c r="H584" s="19"/>
      <c r="I584" s="19">
        <v>1.36</v>
      </c>
      <c r="J584" s="19"/>
      <c r="K584" s="19"/>
      <c r="L584" s="19"/>
      <c r="M584" s="19"/>
      <c r="N584" s="19">
        <v>1.36</v>
      </c>
      <c r="O584" s="23">
        <f t="shared" si="81"/>
        <v>0</v>
      </c>
      <c r="P584" s="17">
        <f t="shared" si="82"/>
        <v>1.36</v>
      </c>
      <c r="Q584" s="17"/>
      <c r="R584" s="24"/>
      <c r="U584" s="22" t="s">
        <v>33</v>
      </c>
      <c r="V584" s="18"/>
      <c r="W584" s="17" t="s">
        <v>33</v>
      </c>
      <c r="X584" s="18">
        <v>7.0</v>
      </c>
      <c r="Y584" s="17" t="s">
        <v>36</v>
      </c>
      <c r="Z584" s="17" t="s">
        <v>33</v>
      </c>
      <c r="AA584" s="17" t="s">
        <v>33</v>
      </c>
      <c r="AB584" s="18">
        <v>4.0</v>
      </c>
      <c r="AC584" s="17"/>
      <c r="AD584" s="18">
        <v>7.0</v>
      </c>
      <c r="AE584" s="17"/>
      <c r="AF584" s="20"/>
      <c r="AG584" s="17"/>
      <c r="AH584" s="17"/>
      <c r="AI584" s="17"/>
    </row>
    <row r="585" ht="18.75" customHeight="1">
      <c r="A585" s="14">
        <v>371.0</v>
      </c>
      <c r="B585" s="15"/>
      <c r="C585" s="16">
        <v>42756.35972222222</v>
      </c>
      <c r="D585" s="17" t="str">
        <f t="array" ref="D585">IFS(AND(A585=A584, NOT(ISBLANK(E584))), E584, A585 &lt;&gt; A584, E585, A584=A585, D584)</f>
        <v/>
      </c>
      <c r="E585" s="18"/>
      <c r="F585" s="18"/>
      <c r="G585" s="18"/>
      <c r="H585" s="19"/>
      <c r="I585" s="19">
        <v>1.49</v>
      </c>
      <c r="J585" s="19"/>
      <c r="K585" s="19"/>
      <c r="L585" s="19"/>
      <c r="M585" s="19"/>
      <c r="N585" s="19">
        <v>1.48</v>
      </c>
      <c r="O585" s="23">
        <f t="shared" si="81"/>
        <v>0.01</v>
      </c>
      <c r="P585" s="17">
        <f t="shared" si="82"/>
        <v>1.485</v>
      </c>
      <c r="Q585" s="17"/>
      <c r="R585" s="24"/>
      <c r="U585" s="22" t="s">
        <v>33</v>
      </c>
      <c r="V585" s="18"/>
      <c r="W585" s="17" t="s">
        <v>33</v>
      </c>
      <c r="X585" s="18">
        <v>12.0</v>
      </c>
      <c r="Y585" s="17" t="s">
        <v>36</v>
      </c>
      <c r="Z585" s="17" t="s">
        <v>33</v>
      </c>
      <c r="AA585" s="17" t="s">
        <v>33</v>
      </c>
      <c r="AB585" s="18">
        <v>8.0</v>
      </c>
      <c r="AC585" s="17"/>
      <c r="AD585" s="18">
        <v>12.0</v>
      </c>
      <c r="AE585" s="17"/>
      <c r="AF585" s="20"/>
      <c r="AG585" s="17"/>
      <c r="AH585" s="17"/>
      <c r="AI585" s="17"/>
    </row>
    <row r="586" ht="18.75" customHeight="1">
      <c r="A586" s="14">
        <v>371.0</v>
      </c>
      <c r="B586" s="15"/>
      <c r="C586" s="16">
        <v>42758.479166666664</v>
      </c>
      <c r="D586" s="17" t="str">
        <f t="array" ref="D586">IFS(AND(A586=A585, NOT(ISBLANK(E585))), E585, A586 &lt;&gt; A585, E586, A585=A586, D585)</f>
        <v/>
      </c>
      <c r="E586" s="18"/>
      <c r="F586" s="18"/>
      <c r="G586" s="18"/>
      <c r="H586" s="19"/>
      <c r="I586" s="19">
        <v>1.23</v>
      </c>
      <c r="J586" s="19"/>
      <c r="K586" s="19"/>
      <c r="L586" s="19"/>
      <c r="M586" s="19"/>
      <c r="N586" s="19">
        <v>1.24</v>
      </c>
      <c r="O586" s="23">
        <f t="shared" si="81"/>
        <v>-0.01</v>
      </c>
      <c r="P586" s="17">
        <f t="shared" si="82"/>
        <v>1.235</v>
      </c>
      <c r="Q586" s="17"/>
      <c r="R586" s="24"/>
      <c r="U586" s="22" t="s">
        <v>33</v>
      </c>
      <c r="V586" s="18"/>
      <c r="W586" s="17">
        <v>8.0</v>
      </c>
      <c r="X586" s="18">
        <v>10.0</v>
      </c>
      <c r="Y586" s="17" t="s">
        <v>36</v>
      </c>
      <c r="Z586" s="17" t="s">
        <v>33</v>
      </c>
      <c r="AA586" s="17" t="s">
        <v>33</v>
      </c>
      <c r="AB586" s="18">
        <v>6.0</v>
      </c>
      <c r="AC586" s="17"/>
      <c r="AD586" s="18">
        <v>10.0</v>
      </c>
      <c r="AE586" s="17"/>
      <c r="AF586" s="20"/>
      <c r="AG586" s="17"/>
      <c r="AH586" s="17"/>
      <c r="AI586" s="17"/>
    </row>
    <row r="587" ht="18.75" customHeight="1">
      <c r="A587" s="14">
        <v>371.0</v>
      </c>
      <c r="B587" s="15"/>
      <c r="C587" s="16">
        <v>42759.0</v>
      </c>
      <c r="D587" s="17" t="str">
        <f t="array" ref="D587">IFS(AND(A587=A586, NOT(ISBLANK(E586))), E586, A587 &lt;&gt; A586, E587, A586=A587, D586)</f>
        <v/>
      </c>
      <c r="E587" s="18"/>
      <c r="F587" s="18"/>
      <c r="G587" s="18"/>
      <c r="H587" s="19"/>
      <c r="I587" s="19">
        <v>1.06</v>
      </c>
      <c r="J587" s="19"/>
      <c r="K587" s="19"/>
      <c r="L587" s="19"/>
      <c r="M587" s="19"/>
      <c r="N587" s="19">
        <v>1.41</v>
      </c>
      <c r="O587" s="23">
        <f t="shared" si="81"/>
        <v>-0.35</v>
      </c>
      <c r="P587" s="17">
        <f t="shared" si="82"/>
        <v>1.235</v>
      </c>
      <c r="Q587" s="17"/>
      <c r="R587" s="24"/>
      <c r="U587" s="22" t="s">
        <v>33</v>
      </c>
      <c r="V587" s="18"/>
      <c r="W587" s="17">
        <v>0.0</v>
      </c>
      <c r="X587" s="18">
        <v>9.0</v>
      </c>
      <c r="Y587" s="17" t="s">
        <v>36</v>
      </c>
      <c r="Z587" s="17" t="s">
        <v>33</v>
      </c>
      <c r="AA587" s="17" t="s">
        <v>33</v>
      </c>
      <c r="AB587" s="18">
        <v>5.0</v>
      </c>
      <c r="AC587" s="17"/>
      <c r="AD587" s="18">
        <v>9.0</v>
      </c>
      <c r="AE587" s="17"/>
      <c r="AF587" s="20"/>
      <c r="AG587" s="17"/>
      <c r="AH587" s="17"/>
      <c r="AI587" s="17"/>
    </row>
    <row r="588" ht="18.75" customHeight="1">
      <c r="A588" s="14">
        <v>374.0</v>
      </c>
      <c r="B588" s="15"/>
      <c r="C588" s="16">
        <v>42754.847916666666</v>
      </c>
      <c r="D588" s="17" t="str">
        <f t="array" ref="D588">IFS(AND(A588=A587, NOT(ISBLANK(E587))), E587, A588 &lt;&gt; A587, E588, A587=A588, D587)</f>
        <v/>
      </c>
      <c r="E588" s="18"/>
      <c r="F588" s="18"/>
      <c r="G588" s="18"/>
      <c r="H588" s="19"/>
      <c r="I588" s="19">
        <v>1.63</v>
      </c>
      <c r="J588" s="19"/>
      <c r="K588" s="19"/>
      <c r="L588" s="19"/>
      <c r="M588" s="19"/>
      <c r="N588" s="19">
        <v>1.55</v>
      </c>
      <c r="O588" s="23">
        <f t="shared" si="81"/>
        <v>0.08</v>
      </c>
      <c r="P588" s="17">
        <f t="shared" si="82"/>
        <v>1.59</v>
      </c>
      <c r="Q588" s="17">
        <v>0.148979</v>
      </c>
      <c r="R588" s="24">
        <v>1.63</v>
      </c>
      <c r="S588" s="21" t="s">
        <v>33</v>
      </c>
      <c r="U588" s="22" t="s">
        <v>33</v>
      </c>
      <c r="V588" s="18"/>
      <c r="W588" s="17" t="s">
        <v>33</v>
      </c>
      <c r="X588" s="18">
        <v>14.0</v>
      </c>
      <c r="Y588" s="17" t="s">
        <v>33</v>
      </c>
      <c r="Z588" s="17" t="s">
        <v>33</v>
      </c>
      <c r="AA588" s="17" t="s">
        <v>33</v>
      </c>
      <c r="AB588" s="18">
        <v>10.0</v>
      </c>
      <c r="AC588" s="17"/>
      <c r="AD588" s="18">
        <v>14.0</v>
      </c>
      <c r="AE588" s="17"/>
      <c r="AF588" s="20"/>
      <c r="AG588" s="17"/>
      <c r="AH588" s="17"/>
      <c r="AI588" s="17"/>
    </row>
    <row r="589" ht="18.75" customHeight="1">
      <c r="A589" s="14">
        <v>374.0</v>
      </c>
      <c r="B589" s="15"/>
      <c r="C589" s="16">
        <v>42758.45486111111</v>
      </c>
      <c r="D589" s="17" t="str">
        <f t="array" ref="D589">IFS(AND(A589=A588, NOT(ISBLANK(E588))), E588, A589 &lt;&gt; A588, E589, A588=A589, D588)</f>
        <v/>
      </c>
      <c r="E589" s="18"/>
      <c r="F589" s="18"/>
      <c r="G589" s="18"/>
      <c r="H589" s="19"/>
      <c r="I589" s="19">
        <v>1.46</v>
      </c>
      <c r="J589" s="19"/>
      <c r="K589" s="19"/>
      <c r="L589" s="19"/>
      <c r="M589" s="19"/>
      <c r="N589" s="19">
        <v>1.49</v>
      </c>
      <c r="O589" s="23">
        <f t="shared" si="81"/>
        <v>-0.03</v>
      </c>
      <c r="P589" s="17">
        <f t="shared" si="82"/>
        <v>1.475</v>
      </c>
      <c r="Q589" s="17"/>
      <c r="R589" s="24"/>
      <c r="U589" s="22" t="s">
        <v>33</v>
      </c>
      <c r="V589" s="18"/>
      <c r="W589" s="17">
        <v>0.0</v>
      </c>
      <c r="X589" s="18">
        <v>9.0</v>
      </c>
      <c r="Y589" s="17" t="s">
        <v>36</v>
      </c>
      <c r="Z589" s="17" t="s">
        <v>33</v>
      </c>
      <c r="AA589" s="17" t="s">
        <v>33</v>
      </c>
      <c r="AB589" s="18">
        <v>6.0</v>
      </c>
      <c r="AC589" s="17"/>
      <c r="AD589" s="18">
        <v>9.0</v>
      </c>
      <c r="AE589" s="17"/>
      <c r="AF589" s="20"/>
      <c r="AG589" s="17"/>
      <c r="AH589" s="17"/>
      <c r="AI589" s="17"/>
    </row>
    <row r="590" ht="18.75" customHeight="1">
      <c r="A590" s="14">
        <v>375.0</v>
      </c>
      <c r="B590" s="15"/>
      <c r="C590" s="16">
        <v>42760.5</v>
      </c>
      <c r="D590" s="17" t="str">
        <f t="array" ref="D590">IFS(AND(A590=A589, NOT(ISBLANK(E589))), E589, A590 &lt;&gt; A589, E590, A589=A590, D589)</f>
        <v/>
      </c>
      <c r="E590" s="18"/>
      <c r="F590" s="18"/>
      <c r="G590" s="18"/>
      <c r="H590" s="19"/>
      <c r="I590" s="19" t="s">
        <v>34</v>
      </c>
      <c r="J590" s="19"/>
      <c r="K590" s="19"/>
      <c r="L590" s="19"/>
      <c r="M590" s="19"/>
      <c r="N590" s="19" t="s">
        <v>34</v>
      </c>
      <c r="O590" s="23" t="s">
        <v>33</v>
      </c>
      <c r="P590" s="17" t="s">
        <v>33</v>
      </c>
      <c r="Q590" s="17" t="s">
        <v>34</v>
      </c>
      <c r="R590" s="24" t="s">
        <v>33</v>
      </c>
      <c r="S590" s="21" t="s">
        <v>33</v>
      </c>
      <c r="U590" s="22" t="s">
        <v>33</v>
      </c>
      <c r="V590" s="18"/>
      <c r="W590" s="17"/>
      <c r="X590" s="18"/>
      <c r="Y590" s="17"/>
      <c r="Z590" s="17" t="s">
        <v>33</v>
      </c>
      <c r="AA590" s="17" t="s">
        <v>33</v>
      </c>
      <c r="AB590" s="18"/>
      <c r="AC590" s="17"/>
      <c r="AD590" s="18"/>
      <c r="AE590" s="17"/>
      <c r="AF590" s="20"/>
      <c r="AG590" s="17"/>
      <c r="AH590" s="17"/>
      <c r="AI590" s="17"/>
    </row>
    <row r="591" ht="18.75" customHeight="1">
      <c r="A591" s="14">
        <v>378.0</v>
      </c>
      <c r="B591" s="15"/>
      <c r="C591" s="16">
        <v>42762.0</v>
      </c>
      <c r="D591" s="17" t="str">
        <f t="array" ref="D591">IFS(AND(A591=A590, NOT(ISBLANK(E590))), E590, A591 &lt;&gt; A590, E591, A590=A591, D590)</f>
        <v/>
      </c>
      <c r="E591" s="18"/>
      <c r="F591" s="18"/>
      <c r="G591" s="18"/>
      <c r="H591" s="19"/>
      <c r="I591" s="19" t="s">
        <v>33</v>
      </c>
      <c r="J591" s="19"/>
      <c r="K591" s="19"/>
      <c r="L591" s="19"/>
      <c r="M591" s="19"/>
      <c r="N591" s="19" t="s">
        <v>33</v>
      </c>
      <c r="O591" s="23" t="s">
        <v>33</v>
      </c>
      <c r="P591" s="17" t="s">
        <v>33</v>
      </c>
      <c r="Q591" s="17"/>
      <c r="R591" s="24" t="s">
        <v>33</v>
      </c>
      <c r="S591" s="21" t="s">
        <v>33</v>
      </c>
      <c r="U591" s="22" t="s">
        <v>33</v>
      </c>
      <c r="V591" s="18"/>
      <c r="W591" s="17">
        <v>3.0</v>
      </c>
      <c r="X591" s="18">
        <v>13.0</v>
      </c>
      <c r="Y591" s="17"/>
      <c r="Z591" s="17" t="s">
        <v>33</v>
      </c>
      <c r="AA591" s="17" t="s">
        <v>33</v>
      </c>
      <c r="AB591" s="18"/>
      <c r="AC591" s="17"/>
      <c r="AD591" s="18">
        <v>13.0</v>
      </c>
      <c r="AE591" s="17">
        <v>24.0</v>
      </c>
      <c r="AF591" s="20"/>
      <c r="AG591" s="17"/>
      <c r="AH591" s="17"/>
      <c r="AI591" s="17"/>
    </row>
    <row r="592" ht="18.75" customHeight="1">
      <c r="A592" s="14">
        <v>380.0</v>
      </c>
      <c r="B592" s="15"/>
      <c r="C592" s="16">
        <v>42765.47361111111</v>
      </c>
      <c r="D592" s="17">
        <f t="array" ref="D592">IFS(AND(A592=A591, NOT(ISBLANK(E591))), E591, A592 &lt;&gt; A591, E592, A591=A592, D591)</f>
        <v>1</v>
      </c>
      <c r="E592" s="18">
        <v>1.0</v>
      </c>
      <c r="F592" s="18"/>
      <c r="G592" s="18"/>
      <c r="H592" s="19"/>
      <c r="I592" s="19">
        <v>1.43</v>
      </c>
      <c r="J592" s="19"/>
      <c r="K592" s="19"/>
      <c r="L592" s="19"/>
      <c r="M592" s="19"/>
      <c r="N592" s="19">
        <v>1.42</v>
      </c>
      <c r="O592" s="23">
        <f>(I592-N592)</f>
        <v>0.01</v>
      </c>
      <c r="P592" s="17">
        <f>(I592+N592)/2</f>
        <v>1.425</v>
      </c>
      <c r="Q592" s="17">
        <v>0.0817907</v>
      </c>
      <c r="R592" s="24">
        <v>1.43</v>
      </c>
      <c r="S592" s="21">
        <v>16.0</v>
      </c>
      <c r="U592" s="22" t="s">
        <v>33</v>
      </c>
      <c r="V592" s="18">
        <v>1.0</v>
      </c>
      <c r="W592" s="17">
        <v>5.0</v>
      </c>
      <c r="X592" s="18">
        <v>12.0</v>
      </c>
      <c r="Y592" s="17" t="s">
        <v>33</v>
      </c>
      <c r="Z592" s="17" t="s">
        <v>33</v>
      </c>
      <c r="AA592" s="17" t="s">
        <v>33</v>
      </c>
      <c r="AB592" s="18">
        <v>8.0</v>
      </c>
      <c r="AC592" s="17"/>
      <c r="AD592" s="18">
        <v>12.0</v>
      </c>
      <c r="AE592" s="17">
        <v>46.0</v>
      </c>
      <c r="AF592" s="20"/>
      <c r="AG592" s="17"/>
      <c r="AH592" s="17"/>
      <c r="AI592" s="17"/>
    </row>
    <row r="593" ht="18.75" customHeight="1">
      <c r="A593" s="14">
        <v>380.0</v>
      </c>
      <c r="B593" s="15"/>
      <c r="C593" s="16">
        <v>42766.37222222222</v>
      </c>
      <c r="D593" s="17">
        <f t="array" ref="D593">IFS(AND(A593=A592, NOT(ISBLANK(E592))), E592, A593 &lt;&gt; A592, E593, A592=A593, D592)</f>
        <v>1</v>
      </c>
      <c r="E593" s="18"/>
      <c r="F593" s="18"/>
      <c r="G593" s="18"/>
      <c r="H593" s="19"/>
      <c r="I593" s="19" t="s">
        <v>33</v>
      </c>
      <c r="J593" s="19"/>
      <c r="K593" s="19"/>
      <c r="L593" s="19"/>
      <c r="M593" s="19"/>
      <c r="N593" s="19" t="s">
        <v>33</v>
      </c>
      <c r="O593" s="23" t="s">
        <v>33</v>
      </c>
      <c r="P593" s="17" t="s">
        <v>33</v>
      </c>
      <c r="Q593" s="17"/>
      <c r="R593" s="24"/>
      <c r="U593" s="22" t="s">
        <v>33</v>
      </c>
      <c r="V593" s="18"/>
      <c r="W593" s="17">
        <v>6.0</v>
      </c>
      <c r="X593" s="18">
        <v>6.0</v>
      </c>
      <c r="Y593" s="17"/>
      <c r="Z593" s="17" t="s">
        <v>33</v>
      </c>
      <c r="AA593" s="17" t="s">
        <v>33</v>
      </c>
      <c r="AB593" s="18"/>
      <c r="AC593" s="17"/>
      <c r="AD593" s="18">
        <v>6.0</v>
      </c>
      <c r="AE593" s="17">
        <v>46.0</v>
      </c>
      <c r="AF593" s="20"/>
      <c r="AG593" s="17"/>
      <c r="AH593" s="17"/>
      <c r="AI593" s="17"/>
    </row>
    <row r="594" ht="18.75" customHeight="1">
      <c r="A594" s="14">
        <v>380.0</v>
      </c>
      <c r="B594" s="15"/>
      <c r="C594" s="16">
        <v>42766.79861111111</v>
      </c>
      <c r="D594" s="17">
        <f t="array" ref="D594">IFS(AND(A594=A593, NOT(ISBLANK(E593))), E593, A594 &lt;&gt; A593, E594, A593=A594, D593)</f>
        <v>1</v>
      </c>
      <c r="E594" s="18"/>
      <c r="F594" s="18"/>
      <c r="G594" s="18"/>
      <c r="H594" s="19"/>
      <c r="I594" s="19">
        <v>1.37</v>
      </c>
      <c r="J594" s="19"/>
      <c r="K594" s="19"/>
      <c r="L594" s="19"/>
      <c r="M594" s="19"/>
      <c r="N594" s="19">
        <v>1.33</v>
      </c>
      <c r="O594" s="23">
        <f t="shared" ref="O594:O600" si="83">(I594-N594)</f>
        <v>0.04</v>
      </c>
      <c r="P594" s="17">
        <f t="shared" ref="P594:P600" si="84">(I594+N594)/2</f>
        <v>1.35</v>
      </c>
      <c r="Q594" s="17"/>
      <c r="R594" s="24"/>
      <c r="U594" s="22" t="s">
        <v>33</v>
      </c>
      <c r="V594" s="18"/>
      <c r="W594" s="17">
        <v>6.0</v>
      </c>
      <c r="X594" s="18" t="s">
        <v>33</v>
      </c>
      <c r="Y594" s="17"/>
      <c r="Z594" s="17" t="s">
        <v>33</v>
      </c>
      <c r="AA594" s="17" t="s">
        <v>33</v>
      </c>
      <c r="AB594" s="18"/>
      <c r="AC594" s="17"/>
      <c r="AD594" s="18" t="s">
        <v>33</v>
      </c>
      <c r="AE594" s="17" t="s">
        <v>33</v>
      </c>
      <c r="AF594" s="20"/>
      <c r="AG594" s="17"/>
      <c r="AH594" s="17"/>
      <c r="AI594" s="17"/>
    </row>
    <row r="595" ht="21.0" customHeight="1">
      <c r="A595" s="14">
        <v>382.0</v>
      </c>
      <c r="B595" s="15"/>
      <c r="C595" s="16">
        <v>42765.62291666667</v>
      </c>
      <c r="D595" s="17">
        <f t="array" ref="D595">IFS(AND(A595=A594, NOT(ISBLANK(E594))), E594, A595 &lt;&gt; A594, E595, A594=A595, D594)</f>
        <v>1</v>
      </c>
      <c r="E595" s="18">
        <v>1.0</v>
      </c>
      <c r="F595" s="18"/>
      <c r="G595" s="18"/>
      <c r="H595" s="19"/>
      <c r="I595" s="19">
        <v>1.37</v>
      </c>
      <c r="J595" s="19"/>
      <c r="K595" s="19"/>
      <c r="L595" s="19"/>
      <c r="M595" s="19"/>
      <c r="N595" s="19">
        <v>1.4</v>
      </c>
      <c r="O595" s="23">
        <f t="shared" si="83"/>
        <v>-0.03</v>
      </c>
      <c r="P595" s="17">
        <f t="shared" si="84"/>
        <v>1.385</v>
      </c>
      <c r="Q595" s="17">
        <v>0.120769</v>
      </c>
      <c r="R595" s="24">
        <v>1.48</v>
      </c>
      <c r="S595" s="21">
        <v>9.0</v>
      </c>
      <c r="U595" s="22" t="s">
        <v>33</v>
      </c>
      <c r="V595" s="18">
        <v>1.0</v>
      </c>
      <c r="W595" s="17" t="s">
        <v>33</v>
      </c>
      <c r="X595" s="18">
        <v>17.0</v>
      </c>
      <c r="Y595" s="17" t="s">
        <v>35</v>
      </c>
      <c r="Z595" s="17" t="s">
        <v>33</v>
      </c>
      <c r="AA595" s="17" t="s">
        <v>33</v>
      </c>
      <c r="AB595" s="18">
        <v>12.0</v>
      </c>
      <c r="AC595" s="17">
        <v>39.0</v>
      </c>
      <c r="AD595" s="18">
        <v>17.0</v>
      </c>
      <c r="AE595" s="17">
        <v>46.0</v>
      </c>
      <c r="AF595" s="20"/>
      <c r="AG595" s="17"/>
      <c r="AH595" s="17"/>
      <c r="AI595" s="17"/>
    </row>
    <row r="596" ht="18.75" customHeight="1">
      <c r="A596" s="14">
        <v>382.0</v>
      </c>
      <c r="B596" s="15"/>
      <c r="C596" s="16">
        <v>42766.3875</v>
      </c>
      <c r="D596" s="17">
        <f t="array" ref="D596">IFS(AND(A596=A595, NOT(ISBLANK(E595))), E595, A596 &lt;&gt; A595, E596, A595=A596, D595)</f>
        <v>1</v>
      </c>
      <c r="E596" s="18"/>
      <c r="F596" s="18"/>
      <c r="G596" s="18"/>
      <c r="H596" s="19"/>
      <c r="I596" s="19">
        <v>1.4</v>
      </c>
      <c r="J596" s="19"/>
      <c r="K596" s="19"/>
      <c r="L596" s="19"/>
      <c r="M596" s="19"/>
      <c r="N596" s="19">
        <v>1.35</v>
      </c>
      <c r="O596" s="23">
        <f t="shared" si="83"/>
        <v>0.05</v>
      </c>
      <c r="P596" s="17">
        <f t="shared" si="84"/>
        <v>1.375</v>
      </c>
      <c r="Q596" s="17"/>
      <c r="R596" s="24"/>
      <c r="U596" s="22" t="s">
        <v>33</v>
      </c>
      <c r="V596" s="18"/>
      <c r="W596" s="17">
        <v>7.0</v>
      </c>
      <c r="X596" s="18">
        <v>17.0</v>
      </c>
      <c r="Y596" s="17" t="s">
        <v>35</v>
      </c>
      <c r="Z596" s="17" t="s">
        <v>33</v>
      </c>
      <c r="AA596" s="17" t="s">
        <v>33</v>
      </c>
      <c r="AB596" s="18">
        <v>12.0</v>
      </c>
      <c r="AC596" s="17">
        <v>39.0</v>
      </c>
      <c r="AD596" s="18">
        <v>17.0</v>
      </c>
      <c r="AE596" s="17">
        <v>46.0</v>
      </c>
      <c r="AF596" s="20"/>
      <c r="AG596" s="17"/>
      <c r="AH596" s="17"/>
      <c r="AI596" s="17"/>
    </row>
    <row r="597" ht="18.75" customHeight="1">
      <c r="A597" s="14">
        <v>382.0</v>
      </c>
      <c r="B597" s="15"/>
      <c r="C597" s="16">
        <v>42767.444444444445</v>
      </c>
      <c r="D597" s="17">
        <f t="array" ref="D597">IFS(AND(A597=A596, NOT(ISBLANK(E596))), E596, A597 &lt;&gt; A596, E597, A596=A597, D596)</f>
        <v>1</v>
      </c>
      <c r="E597" s="18"/>
      <c r="F597" s="18"/>
      <c r="G597" s="18"/>
      <c r="H597" s="19"/>
      <c r="I597" s="19">
        <v>1.39</v>
      </c>
      <c r="J597" s="19"/>
      <c r="K597" s="19"/>
      <c r="L597" s="19"/>
      <c r="M597" s="19"/>
      <c r="N597" s="19">
        <v>1.39</v>
      </c>
      <c r="O597" s="23">
        <f t="shared" si="83"/>
        <v>0</v>
      </c>
      <c r="P597" s="17">
        <f t="shared" si="84"/>
        <v>1.39</v>
      </c>
      <c r="Q597" s="17"/>
      <c r="R597" s="24"/>
      <c r="U597" s="22" t="s">
        <v>33</v>
      </c>
      <c r="V597" s="18"/>
      <c r="W597" s="17">
        <v>8.0</v>
      </c>
      <c r="X597" s="18">
        <v>15.0</v>
      </c>
      <c r="Y597" s="17" t="s">
        <v>35</v>
      </c>
      <c r="Z597" s="17" t="s">
        <v>33</v>
      </c>
      <c r="AA597" s="17" t="s">
        <v>33</v>
      </c>
      <c r="AB597" s="18">
        <v>9.0</v>
      </c>
      <c r="AC597" s="17"/>
      <c r="AD597" s="18">
        <v>15.0</v>
      </c>
      <c r="AE597" s="17">
        <v>46.0</v>
      </c>
      <c r="AF597" s="20"/>
      <c r="AG597" s="17"/>
      <c r="AH597" s="17"/>
      <c r="AI597" s="17"/>
    </row>
    <row r="598" ht="18.75" customHeight="1">
      <c r="A598" s="14">
        <v>382.0</v>
      </c>
      <c r="B598" s="15"/>
      <c r="C598" s="16">
        <v>42767.674305555556</v>
      </c>
      <c r="D598" s="17">
        <f t="array" ref="D598">IFS(AND(A598=A597, NOT(ISBLANK(E597))), E597, A598 &lt;&gt; A597, E598, A597=A598, D597)</f>
        <v>1</v>
      </c>
      <c r="E598" s="18"/>
      <c r="F598" s="18"/>
      <c r="G598" s="18"/>
      <c r="H598" s="19"/>
      <c r="I598" s="19">
        <v>1.44</v>
      </c>
      <c r="J598" s="19"/>
      <c r="K598" s="19"/>
      <c r="L598" s="19"/>
      <c r="M598" s="19"/>
      <c r="N598" s="19">
        <v>1.38</v>
      </c>
      <c r="O598" s="23">
        <f t="shared" si="83"/>
        <v>0.06</v>
      </c>
      <c r="P598" s="17">
        <f t="shared" si="84"/>
        <v>1.41</v>
      </c>
      <c r="Q598" s="17"/>
      <c r="R598" s="24"/>
      <c r="U598" s="22" t="s">
        <v>33</v>
      </c>
      <c r="V598" s="18"/>
      <c r="W598" s="17">
        <v>8.0</v>
      </c>
      <c r="X598" s="18">
        <v>9.0</v>
      </c>
      <c r="Y598" s="17" t="s">
        <v>35</v>
      </c>
      <c r="Z598" s="17" t="s">
        <v>33</v>
      </c>
      <c r="AA598" s="17" t="s">
        <v>33</v>
      </c>
      <c r="AB598" s="18">
        <v>4.0</v>
      </c>
      <c r="AC598" s="17">
        <v>12.0</v>
      </c>
      <c r="AD598" s="18">
        <v>9.0</v>
      </c>
      <c r="AE598" s="17">
        <v>19.0</v>
      </c>
      <c r="AF598" s="20"/>
      <c r="AG598" s="17"/>
      <c r="AH598" s="17"/>
      <c r="AI598" s="17"/>
    </row>
    <row r="599" ht="18.75" customHeight="1">
      <c r="A599" s="14">
        <v>382.0</v>
      </c>
      <c r="B599" s="15"/>
      <c r="C599" s="16">
        <v>42768.416666666664</v>
      </c>
      <c r="D599" s="17">
        <f t="array" ref="D599">IFS(AND(A599=A598, NOT(ISBLANK(E598))), E598, A599 &lt;&gt; A598, E599, A598=A599, D598)</f>
        <v>1</v>
      </c>
      <c r="E599" s="18"/>
      <c r="F599" s="18"/>
      <c r="G599" s="18"/>
      <c r="H599" s="19"/>
      <c r="I599" s="19">
        <v>1.15</v>
      </c>
      <c r="J599" s="19"/>
      <c r="K599" s="19"/>
      <c r="L599" s="19"/>
      <c r="M599" s="19"/>
      <c r="N599" s="19">
        <v>1.48</v>
      </c>
      <c r="O599" s="23">
        <f t="shared" si="83"/>
        <v>-0.33</v>
      </c>
      <c r="P599" s="17">
        <f t="shared" si="84"/>
        <v>1.315</v>
      </c>
      <c r="Q599" s="17"/>
      <c r="R599" s="24"/>
      <c r="U599" s="22" t="s">
        <v>33</v>
      </c>
      <c r="V599" s="18"/>
      <c r="W599" s="17">
        <v>7.0</v>
      </c>
      <c r="X599" s="18">
        <v>20.0</v>
      </c>
      <c r="Y599" s="17" t="s">
        <v>35</v>
      </c>
      <c r="Z599" s="17" t="s">
        <v>33</v>
      </c>
      <c r="AA599" s="17" t="s">
        <v>33</v>
      </c>
      <c r="AB599" s="18">
        <v>15.0</v>
      </c>
      <c r="AC599" s="17">
        <v>36.0</v>
      </c>
      <c r="AD599" s="18">
        <v>20.0</v>
      </c>
      <c r="AE599" s="17">
        <v>43.0</v>
      </c>
      <c r="AF599" s="20"/>
      <c r="AG599" s="17"/>
      <c r="AH599" s="17"/>
      <c r="AI599" s="17"/>
    </row>
    <row r="600" ht="18.75" customHeight="1">
      <c r="A600" s="14">
        <v>382.0</v>
      </c>
      <c r="B600" s="15"/>
      <c r="C600" s="16">
        <v>42768.697916666664</v>
      </c>
      <c r="D600" s="17">
        <f t="array" ref="D600">IFS(AND(A600=A599, NOT(ISBLANK(E599))), E599, A600 &lt;&gt; A599, E600, A599=A600, D599)</f>
        <v>1</v>
      </c>
      <c r="E600" s="18"/>
      <c r="F600" s="18"/>
      <c r="G600" s="18"/>
      <c r="H600" s="19"/>
      <c r="I600" s="19">
        <v>1.35</v>
      </c>
      <c r="J600" s="19"/>
      <c r="K600" s="19"/>
      <c r="L600" s="19"/>
      <c r="M600" s="19"/>
      <c r="N600" s="19">
        <v>1.34</v>
      </c>
      <c r="O600" s="23">
        <f t="shared" si="83"/>
        <v>0.01</v>
      </c>
      <c r="P600" s="17">
        <f t="shared" si="84"/>
        <v>1.345</v>
      </c>
      <c r="Q600" s="17"/>
      <c r="R600" s="24"/>
      <c r="U600" s="22" t="s">
        <v>33</v>
      </c>
      <c r="V600" s="18"/>
      <c r="W600" s="17">
        <v>7.0</v>
      </c>
      <c r="X600" s="18">
        <v>21.0</v>
      </c>
      <c r="Y600" s="17" t="s">
        <v>35</v>
      </c>
      <c r="Z600" s="17" t="s">
        <v>33</v>
      </c>
      <c r="AA600" s="17" t="s">
        <v>33</v>
      </c>
      <c r="AB600" s="18">
        <v>16.0</v>
      </c>
      <c r="AC600" s="17">
        <v>36.0</v>
      </c>
      <c r="AD600" s="18">
        <v>21.0</v>
      </c>
      <c r="AE600" s="17">
        <v>43.0</v>
      </c>
      <c r="AF600" s="20"/>
      <c r="AG600" s="17"/>
      <c r="AH600" s="17"/>
      <c r="AI600" s="17"/>
    </row>
    <row r="601" ht="18.75" customHeight="1">
      <c r="A601" s="14">
        <v>382.0</v>
      </c>
      <c r="B601" s="15"/>
      <c r="C601" s="16">
        <v>42769.447916666664</v>
      </c>
      <c r="D601" s="17">
        <f t="array" ref="D601">IFS(AND(A601=A600, NOT(ISBLANK(E600))), E600, A601 &lt;&gt; A600, E601, A600=A601, D600)</f>
        <v>1</v>
      </c>
      <c r="E601" s="18"/>
      <c r="F601" s="18"/>
      <c r="G601" s="18"/>
      <c r="H601" s="19"/>
      <c r="I601" s="19" t="s">
        <v>33</v>
      </c>
      <c r="J601" s="19"/>
      <c r="K601" s="19"/>
      <c r="L601" s="19"/>
      <c r="M601" s="19"/>
      <c r="N601" s="19">
        <v>1.38</v>
      </c>
      <c r="O601" s="23" t="s">
        <v>33</v>
      </c>
      <c r="P601" s="17">
        <v>1.38</v>
      </c>
      <c r="Q601" s="17"/>
      <c r="R601" s="24"/>
      <c r="U601" s="22" t="s">
        <v>33</v>
      </c>
      <c r="V601" s="18"/>
      <c r="W601" s="17">
        <v>7.0</v>
      </c>
      <c r="X601" s="18">
        <v>21.0</v>
      </c>
      <c r="Y601" s="17" t="s">
        <v>33</v>
      </c>
      <c r="Z601" s="17" t="s">
        <v>33</v>
      </c>
      <c r="AA601" s="17" t="s">
        <v>33</v>
      </c>
      <c r="AB601" s="18">
        <v>16.0</v>
      </c>
      <c r="AC601" s="17">
        <v>36.0</v>
      </c>
      <c r="AD601" s="18">
        <v>21.0</v>
      </c>
      <c r="AE601" s="17">
        <v>37.0</v>
      </c>
      <c r="AF601" s="20"/>
      <c r="AG601" s="17"/>
      <c r="AH601" s="17"/>
      <c r="AI601" s="17"/>
    </row>
    <row r="602" ht="18.75" customHeight="1">
      <c r="A602" s="14">
        <v>384.0</v>
      </c>
      <c r="B602" s="15"/>
      <c r="C602" s="16">
        <v>42765.506944444445</v>
      </c>
      <c r="D602" s="17">
        <f t="array" ref="D602">IFS(AND(A602=A601, NOT(ISBLANK(E601))), E601, A602 &lt;&gt; A601, E602, A601=A602, D601)</f>
        <v>0</v>
      </c>
      <c r="E602" s="18">
        <v>0.0</v>
      </c>
      <c r="F602" s="18"/>
      <c r="G602" s="18"/>
      <c r="H602" s="19"/>
      <c r="I602" s="19">
        <v>1.37</v>
      </c>
      <c r="J602" s="19"/>
      <c r="K602" s="19"/>
      <c r="L602" s="19"/>
      <c r="M602" s="19"/>
      <c r="N602" s="19">
        <v>1.33</v>
      </c>
      <c r="O602" s="23">
        <f t="shared" ref="O602:O613" si="85">(I602-N602)</f>
        <v>0.04</v>
      </c>
      <c r="P602" s="17">
        <f t="shared" ref="P602:P613" si="86">(I602+N602)/2</f>
        <v>1.35</v>
      </c>
      <c r="Q602" s="17">
        <v>0.135216</v>
      </c>
      <c r="R602" s="24">
        <v>1.51</v>
      </c>
      <c r="S602" s="21">
        <v>27.0</v>
      </c>
      <c r="U602" s="22" t="s">
        <v>33</v>
      </c>
      <c r="V602" s="18">
        <v>0.0</v>
      </c>
      <c r="W602" s="17">
        <v>0.0</v>
      </c>
      <c r="X602" s="18">
        <v>4.0</v>
      </c>
      <c r="Y602" s="17"/>
      <c r="Z602" s="17" t="s">
        <v>33</v>
      </c>
      <c r="AA602" s="17" t="s">
        <v>33</v>
      </c>
      <c r="AB602" s="18"/>
      <c r="AC602" s="17"/>
      <c r="AD602" s="18">
        <v>4.0</v>
      </c>
      <c r="AE602" s="17">
        <v>46.0</v>
      </c>
      <c r="AF602" s="20"/>
      <c r="AG602" s="17"/>
      <c r="AH602" s="17"/>
      <c r="AI602" s="17"/>
    </row>
    <row r="603" ht="18.75" customHeight="1">
      <c r="A603" s="14">
        <v>384.0</v>
      </c>
      <c r="B603" s="15"/>
      <c r="C603" s="16">
        <v>42765.73333333333</v>
      </c>
      <c r="D603" s="17">
        <f t="array" ref="D603">IFS(AND(A603=A602, NOT(ISBLANK(E602))), E602, A603 &lt;&gt; A602, E603, A602=A603, D602)</f>
        <v>0</v>
      </c>
      <c r="E603" s="18"/>
      <c r="F603" s="18"/>
      <c r="G603" s="18"/>
      <c r="H603" s="19"/>
      <c r="I603" s="19">
        <v>1.46</v>
      </c>
      <c r="J603" s="19"/>
      <c r="K603" s="19"/>
      <c r="L603" s="19"/>
      <c r="M603" s="19"/>
      <c r="N603" s="19">
        <v>1.44</v>
      </c>
      <c r="O603" s="23">
        <f t="shared" si="85"/>
        <v>0.02</v>
      </c>
      <c r="P603" s="17">
        <f t="shared" si="86"/>
        <v>1.45</v>
      </c>
      <c r="Q603" s="17"/>
      <c r="R603" s="24"/>
      <c r="U603" s="22" t="s">
        <v>33</v>
      </c>
      <c r="V603" s="18"/>
      <c r="W603" s="17">
        <v>0.0</v>
      </c>
      <c r="X603" s="18">
        <v>3.0</v>
      </c>
      <c r="Y603" s="17"/>
      <c r="Z603" s="17" t="s">
        <v>33</v>
      </c>
      <c r="AA603" s="17" t="s">
        <v>33</v>
      </c>
      <c r="AB603" s="18"/>
      <c r="AC603" s="17"/>
      <c r="AD603" s="18">
        <v>3.0</v>
      </c>
      <c r="AE603" s="17">
        <v>46.0</v>
      </c>
      <c r="AF603" s="20"/>
      <c r="AG603" s="17"/>
      <c r="AH603" s="17"/>
      <c r="AI603" s="17"/>
    </row>
    <row r="604" ht="18.75" customHeight="1">
      <c r="A604" s="14">
        <v>384.0</v>
      </c>
      <c r="B604" s="15"/>
      <c r="C604" s="16">
        <v>42766.38958333333</v>
      </c>
      <c r="D604" s="17">
        <f t="array" ref="D604">IFS(AND(A604=A603, NOT(ISBLANK(E603))), E603, A604 &lt;&gt; A603, E604, A603=A604, D603)</f>
        <v>0</v>
      </c>
      <c r="E604" s="18"/>
      <c r="F604" s="18"/>
      <c r="G604" s="18"/>
      <c r="H604" s="19"/>
      <c r="I604" s="19">
        <v>1.51</v>
      </c>
      <c r="J604" s="19"/>
      <c r="K604" s="19"/>
      <c r="L604" s="19"/>
      <c r="M604" s="19"/>
      <c r="N604" s="19">
        <v>1.46</v>
      </c>
      <c r="O604" s="23">
        <f t="shared" si="85"/>
        <v>0.05</v>
      </c>
      <c r="P604" s="17">
        <f t="shared" si="86"/>
        <v>1.485</v>
      </c>
      <c r="Q604" s="17"/>
      <c r="R604" s="24"/>
      <c r="U604" s="22" t="s">
        <v>33</v>
      </c>
      <c r="V604" s="18"/>
      <c r="W604" s="17">
        <v>0.0</v>
      </c>
      <c r="X604" s="18">
        <v>1.0</v>
      </c>
      <c r="Y604" s="17"/>
      <c r="Z604" s="17" t="s">
        <v>33</v>
      </c>
      <c r="AA604" s="17" t="s">
        <v>33</v>
      </c>
      <c r="AB604" s="18"/>
      <c r="AC604" s="17"/>
      <c r="AD604" s="18">
        <v>1.0</v>
      </c>
      <c r="AE604" s="17">
        <v>46.0</v>
      </c>
      <c r="AF604" s="20"/>
      <c r="AG604" s="17"/>
      <c r="AH604" s="17"/>
      <c r="AI604" s="17"/>
    </row>
    <row r="605" ht="18.75" customHeight="1">
      <c r="A605" s="14">
        <v>384.0</v>
      </c>
      <c r="B605" s="15"/>
      <c r="C605" s="16">
        <v>42766.61111111111</v>
      </c>
      <c r="D605" s="17">
        <f t="array" ref="D605">IFS(AND(A605=A604, NOT(ISBLANK(E604))), E604, A605 &lt;&gt; A604, E605, A604=A605, D604)</f>
        <v>0</v>
      </c>
      <c r="E605" s="18"/>
      <c r="F605" s="18"/>
      <c r="G605" s="18"/>
      <c r="H605" s="19"/>
      <c r="I605" s="19">
        <v>1.44</v>
      </c>
      <c r="J605" s="19"/>
      <c r="K605" s="19"/>
      <c r="L605" s="19"/>
      <c r="M605" s="19"/>
      <c r="N605" s="19">
        <v>1.38</v>
      </c>
      <c r="O605" s="23">
        <f t="shared" si="85"/>
        <v>0.06</v>
      </c>
      <c r="P605" s="17">
        <f t="shared" si="86"/>
        <v>1.41</v>
      </c>
      <c r="Q605" s="17"/>
      <c r="R605" s="24"/>
      <c r="U605" s="22" t="s">
        <v>33</v>
      </c>
      <c r="V605" s="18"/>
      <c r="W605" s="17">
        <v>0.0</v>
      </c>
      <c r="X605" s="18">
        <v>1.0</v>
      </c>
      <c r="Y605" s="17"/>
      <c r="Z605" s="17" t="s">
        <v>33</v>
      </c>
      <c r="AA605" s="17" t="s">
        <v>33</v>
      </c>
      <c r="AB605" s="18"/>
      <c r="AC605" s="17"/>
      <c r="AD605" s="18">
        <v>1.0</v>
      </c>
      <c r="AE605" s="17">
        <v>46.0</v>
      </c>
      <c r="AF605" s="20"/>
      <c r="AG605" s="17"/>
      <c r="AH605" s="17"/>
      <c r="AI605" s="17"/>
    </row>
    <row r="606" ht="18.75" customHeight="1">
      <c r="A606" s="14">
        <v>384.0</v>
      </c>
      <c r="B606" s="15"/>
      <c r="C606" s="16">
        <v>42767.46527777778</v>
      </c>
      <c r="D606" s="17">
        <f t="array" ref="D606">IFS(AND(A606=A605, NOT(ISBLANK(E605))), E605, A606 &lt;&gt; A605, E606, A605=A606, D605)</f>
        <v>0</v>
      </c>
      <c r="E606" s="18"/>
      <c r="F606" s="18"/>
      <c r="G606" s="18"/>
      <c r="H606" s="19"/>
      <c r="I606" s="19">
        <v>1.48</v>
      </c>
      <c r="J606" s="19"/>
      <c r="K606" s="19"/>
      <c r="L606" s="19"/>
      <c r="M606" s="19"/>
      <c r="N606" s="19">
        <v>1.46</v>
      </c>
      <c r="O606" s="23">
        <f t="shared" si="85"/>
        <v>0.02</v>
      </c>
      <c r="P606" s="17">
        <f t="shared" si="86"/>
        <v>1.47</v>
      </c>
      <c r="Q606" s="17"/>
      <c r="R606" s="24"/>
      <c r="U606" s="22" t="s">
        <v>33</v>
      </c>
      <c r="V606" s="18"/>
      <c r="W606" s="17">
        <v>0.0</v>
      </c>
      <c r="X606" s="18">
        <v>2.0</v>
      </c>
      <c r="Y606" s="17"/>
      <c r="Z606" s="17" t="s">
        <v>33</v>
      </c>
      <c r="AA606" s="17" t="s">
        <v>33</v>
      </c>
      <c r="AB606" s="18"/>
      <c r="AC606" s="17"/>
      <c r="AD606" s="18">
        <v>2.0</v>
      </c>
      <c r="AE606" s="17">
        <v>46.0</v>
      </c>
      <c r="AF606" s="20"/>
      <c r="AG606" s="17"/>
      <c r="AH606" s="17"/>
      <c r="AI606" s="17"/>
    </row>
    <row r="607" ht="18.75" customHeight="1">
      <c r="A607" s="14">
        <v>384.0</v>
      </c>
      <c r="B607" s="15"/>
      <c r="C607" s="16">
        <v>42767.65972222222</v>
      </c>
      <c r="D607" s="17">
        <f t="array" ref="D607">IFS(AND(A607=A606, NOT(ISBLANK(E606))), E606, A607 &lt;&gt; A606, E607, A606=A607, D606)</f>
        <v>0</v>
      </c>
      <c r="E607" s="18"/>
      <c r="F607" s="18"/>
      <c r="G607" s="18"/>
      <c r="H607" s="19"/>
      <c r="I607" s="19">
        <v>1.5</v>
      </c>
      <c r="J607" s="19"/>
      <c r="K607" s="19"/>
      <c r="L607" s="19"/>
      <c r="M607" s="19"/>
      <c r="N607" s="19">
        <v>1.47</v>
      </c>
      <c r="O607" s="23">
        <f t="shared" si="85"/>
        <v>0.03</v>
      </c>
      <c r="P607" s="17">
        <f t="shared" si="86"/>
        <v>1.485</v>
      </c>
      <c r="Q607" s="17"/>
      <c r="R607" s="24"/>
      <c r="U607" s="22" t="s">
        <v>33</v>
      </c>
      <c r="V607" s="18"/>
      <c r="W607" s="17">
        <v>0.0</v>
      </c>
      <c r="X607" s="18">
        <v>2.0</v>
      </c>
      <c r="Y607" s="17"/>
      <c r="Z607" s="17" t="s">
        <v>33</v>
      </c>
      <c r="AA607" s="17" t="s">
        <v>33</v>
      </c>
      <c r="AB607" s="18"/>
      <c r="AC607" s="17"/>
      <c r="AD607" s="18">
        <v>2.0</v>
      </c>
      <c r="AE607" s="17">
        <v>46.0</v>
      </c>
      <c r="AF607" s="20"/>
      <c r="AG607" s="17"/>
      <c r="AH607" s="17"/>
      <c r="AI607" s="17"/>
    </row>
    <row r="608" ht="18.75" customHeight="1">
      <c r="A608" s="14">
        <v>384.0</v>
      </c>
      <c r="B608" s="15"/>
      <c r="C608" s="16">
        <v>42768.677083333336</v>
      </c>
      <c r="D608" s="17">
        <f t="array" ref="D608">IFS(AND(A608=A607, NOT(ISBLANK(E607))), E607, A608 &lt;&gt; A607, E608, A607=A608, D607)</f>
        <v>0</v>
      </c>
      <c r="E608" s="18"/>
      <c r="F608" s="18"/>
      <c r="G608" s="18"/>
      <c r="H608" s="19"/>
      <c r="I608" s="19">
        <v>1.3</v>
      </c>
      <c r="J608" s="19"/>
      <c r="K608" s="19"/>
      <c r="L608" s="19"/>
      <c r="M608" s="19"/>
      <c r="N608" s="19">
        <v>1.29</v>
      </c>
      <c r="O608" s="23">
        <f t="shared" si="85"/>
        <v>0.01</v>
      </c>
      <c r="P608" s="17">
        <f t="shared" si="86"/>
        <v>1.295</v>
      </c>
      <c r="Q608" s="17"/>
      <c r="R608" s="24"/>
      <c r="U608" s="22" t="s">
        <v>33</v>
      </c>
      <c r="V608" s="18"/>
      <c r="W608" s="17">
        <v>0.0</v>
      </c>
      <c r="X608" s="18">
        <v>3.0</v>
      </c>
      <c r="Y608" s="17"/>
      <c r="Z608" s="17" t="s">
        <v>33</v>
      </c>
      <c r="AA608" s="17" t="s">
        <v>33</v>
      </c>
      <c r="AB608" s="18"/>
      <c r="AC608" s="17"/>
      <c r="AD608" s="18">
        <v>3.0</v>
      </c>
      <c r="AE608" s="17">
        <v>46.0</v>
      </c>
      <c r="AF608" s="20"/>
      <c r="AG608" s="17"/>
      <c r="AH608" s="17"/>
      <c r="AI608" s="17"/>
    </row>
    <row r="609" ht="18.75" customHeight="1">
      <c r="A609" s="14">
        <v>384.0</v>
      </c>
      <c r="B609" s="15"/>
      <c r="C609" s="16">
        <v>42769.395833333336</v>
      </c>
      <c r="D609" s="17">
        <f t="array" ref="D609">IFS(AND(A609=A608, NOT(ISBLANK(E608))), E608, A609 &lt;&gt; A608, E609, A608=A609, D608)</f>
        <v>0</v>
      </c>
      <c r="E609" s="18"/>
      <c r="F609" s="18"/>
      <c r="G609" s="18"/>
      <c r="H609" s="19"/>
      <c r="I609" s="19">
        <v>1.41</v>
      </c>
      <c r="J609" s="19"/>
      <c r="K609" s="19"/>
      <c r="L609" s="19"/>
      <c r="M609" s="19"/>
      <c r="N609" s="19">
        <v>1.43</v>
      </c>
      <c r="O609" s="23">
        <f t="shared" si="85"/>
        <v>-0.02</v>
      </c>
      <c r="P609" s="17">
        <f t="shared" si="86"/>
        <v>1.42</v>
      </c>
      <c r="Q609" s="17"/>
      <c r="R609" s="24"/>
      <c r="U609" s="22" t="s">
        <v>33</v>
      </c>
      <c r="V609" s="18"/>
      <c r="W609" s="17">
        <v>0.0</v>
      </c>
      <c r="X609" s="18">
        <v>1.0</v>
      </c>
      <c r="Y609" s="17"/>
      <c r="Z609" s="17" t="s">
        <v>33</v>
      </c>
      <c r="AA609" s="17" t="s">
        <v>33</v>
      </c>
      <c r="AB609" s="18"/>
      <c r="AC609" s="17"/>
      <c r="AD609" s="18">
        <v>1.0</v>
      </c>
      <c r="AE609" s="17">
        <v>46.0</v>
      </c>
      <c r="AF609" s="20"/>
      <c r="AG609" s="17"/>
      <c r="AH609" s="17"/>
      <c r="AI609" s="17"/>
    </row>
    <row r="610" ht="18.75" customHeight="1">
      <c r="A610" s="14">
        <v>386.0</v>
      </c>
      <c r="B610" s="15"/>
      <c r="C610" s="16">
        <v>42766.8125</v>
      </c>
      <c r="D610" s="17">
        <f t="array" ref="D610">IFS(AND(A610=A609, NOT(ISBLANK(E609))), E609, A610 &lt;&gt; A609, E610, A609=A610, D609)</f>
        <v>1</v>
      </c>
      <c r="E610" s="18">
        <v>1.0</v>
      </c>
      <c r="F610" s="18"/>
      <c r="G610" s="18"/>
      <c r="H610" s="19"/>
      <c r="I610" s="19">
        <v>1.28</v>
      </c>
      <c r="J610" s="19"/>
      <c r="K610" s="19"/>
      <c r="L610" s="19"/>
      <c r="M610" s="19"/>
      <c r="N610" s="19">
        <v>1.41</v>
      </c>
      <c r="O610" s="23">
        <f t="shared" si="85"/>
        <v>-0.13</v>
      </c>
      <c r="P610" s="17">
        <f t="shared" si="86"/>
        <v>1.345</v>
      </c>
      <c r="Q610" s="17">
        <v>0.15322</v>
      </c>
      <c r="R610" s="24">
        <v>1.51</v>
      </c>
      <c r="S610" s="21" t="s">
        <v>33</v>
      </c>
      <c r="U610" s="22" t="s">
        <v>33</v>
      </c>
      <c r="V610" s="18">
        <v>1.0</v>
      </c>
      <c r="W610" s="17">
        <v>8.0</v>
      </c>
      <c r="X610" s="18">
        <v>14.0</v>
      </c>
      <c r="Y610" s="17" t="s">
        <v>35</v>
      </c>
      <c r="Z610" s="17" t="s">
        <v>33</v>
      </c>
      <c r="AA610" s="17" t="s">
        <v>33</v>
      </c>
      <c r="AB610" s="18">
        <v>9.0</v>
      </c>
      <c r="AC610" s="17"/>
      <c r="AD610" s="18">
        <v>14.0</v>
      </c>
      <c r="AE610" s="17">
        <v>34.0</v>
      </c>
      <c r="AF610" s="20"/>
      <c r="AG610" s="25"/>
      <c r="AH610" s="25"/>
      <c r="AI610" s="17"/>
    </row>
    <row r="611" ht="18.75" customHeight="1">
      <c r="A611" s="14">
        <v>386.0</v>
      </c>
      <c r="B611" s="15"/>
      <c r="C611" s="16">
        <v>42767.444444444445</v>
      </c>
      <c r="D611" s="17">
        <f t="array" ref="D611">IFS(AND(A611=A610, NOT(ISBLANK(E610))), E610, A611 &lt;&gt; A610, E611, A610=A611, D610)</f>
        <v>1</v>
      </c>
      <c r="E611" s="18">
        <v>1.0</v>
      </c>
      <c r="F611" s="18"/>
      <c r="G611" s="18"/>
      <c r="H611" s="19"/>
      <c r="I611" s="19">
        <v>1.51</v>
      </c>
      <c r="J611" s="19"/>
      <c r="K611" s="19"/>
      <c r="L611" s="19"/>
      <c r="M611" s="19"/>
      <c r="N611" s="19">
        <v>1.41</v>
      </c>
      <c r="O611" s="23">
        <f t="shared" si="85"/>
        <v>0.1</v>
      </c>
      <c r="P611" s="17">
        <f t="shared" si="86"/>
        <v>1.46</v>
      </c>
      <c r="Q611" s="17"/>
      <c r="R611" s="24"/>
      <c r="U611" s="22" t="s">
        <v>33</v>
      </c>
      <c r="V611" s="18">
        <v>1.0</v>
      </c>
      <c r="W611" s="17">
        <v>8.0</v>
      </c>
      <c r="X611" s="18">
        <v>8.0</v>
      </c>
      <c r="Y611" s="17" t="s">
        <v>35</v>
      </c>
      <c r="Z611" s="17" t="s">
        <v>33</v>
      </c>
      <c r="AA611" s="17" t="s">
        <v>33</v>
      </c>
      <c r="AB611" s="18">
        <v>3.0</v>
      </c>
      <c r="AC611" s="17"/>
      <c r="AD611" s="18">
        <v>8.0</v>
      </c>
      <c r="AE611" s="17">
        <v>10.0</v>
      </c>
      <c r="AF611" s="20"/>
      <c r="AG611" s="17"/>
      <c r="AH611" s="17"/>
      <c r="AI611" s="17"/>
    </row>
    <row r="612" ht="18.75" customHeight="1">
      <c r="A612" s="14">
        <v>387.0</v>
      </c>
      <c r="B612" s="15"/>
      <c r="C612" s="16">
        <v>42767.555555555555</v>
      </c>
      <c r="D612" s="17">
        <f t="array" ref="D612">IFS(AND(A612=A611, NOT(ISBLANK(E611))), E611, A612 &lt;&gt; A611, E612, A611=A612, D611)</f>
        <v>0</v>
      </c>
      <c r="E612" s="18">
        <v>0.0</v>
      </c>
      <c r="F612" s="18"/>
      <c r="G612" s="18"/>
      <c r="H612" s="19"/>
      <c r="I612" s="19">
        <v>1.45</v>
      </c>
      <c r="J612" s="19"/>
      <c r="K612" s="19"/>
      <c r="L612" s="19"/>
      <c r="M612" s="19"/>
      <c r="N612" s="19">
        <v>1.44</v>
      </c>
      <c r="O612" s="23">
        <f t="shared" si="85"/>
        <v>0.01</v>
      </c>
      <c r="P612" s="17">
        <f t="shared" si="86"/>
        <v>1.445</v>
      </c>
      <c r="Q612" s="17">
        <v>0.203112</v>
      </c>
      <c r="R612" s="24">
        <v>1.45</v>
      </c>
      <c r="S612" s="21">
        <v>23.0</v>
      </c>
      <c r="U612" s="22" t="s">
        <v>33</v>
      </c>
      <c r="V612" s="18">
        <v>0.0</v>
      </c>
      <c r="W612" s="17">
        <v>0.0</v>
      </c>
      <c r="X612" s="18">
        <v>7.0</v>
      </c>
      <c r="Y612" s="17"/>
      <c r="Z612" s="17" t="s">
        <v>33</v>
      </c>
      <c r="AA612" s="17" t="s">
        <v>33</v>
      </c>
      <c r="AB612" s="18"/>
      <c r="AC612" s="17"/>
      <c r="AD612" s="18">
        <v>7.0</v>
      </c>
      <c r="AE612" s="17">
        <v>46.0</v>
      </c>
      <c r="AF612" s="20"/>
      <c r="AG612" s="17"/>
      <c r="AH612" s="17"/>
      <c r="AI612" s="17"/>
    </row>
    <row r="613" ht="18.75" customHeight="1">
      <c r="A613" s="14">
        <v>387.0</v>
      </c>
      <c r="B613" s="15"/>
      <c r="C613" s="16">
        <v>42768.385416666664</v>
      </c>
      <c r="D613" s="17">
        <f t="array" ref="D613">IFS(AND(A613=A612, NOT(ISBLANK(E612))), E612, A613 &lt;&gt; A612, E613, A612=A613, D612)</f>
        <v>0</v>
      </c>
      <c r="E613" s="18"/>
      <c r="F613" s="18"/>
      <c r="G613" s="18"/>
      <c r="H613" s="19"/>
      <c r="I613" s="19">
        <v>1.41</v>
      </c>
      <c r="J613" s="19"/>
      <c r="K613" s="19"/>
      <c r="L613" s="19"/>
      <c r="M613" s="19"/>
      <c r="N613" s="19">
        <v>1.19</v>
      </c>
      <c r="O613" s="23">
        <f t="shared" si="85"/>
        <v>0.22</v>
      </c>
      <c r="P613" s="17">
        <f t="shared" si="86"/>
        <v>1.3</v>
      </c>
      <c r="Q613" s="17"/>
      <c r="R613" s="24"/>
      <c r="U613" s="22" t="s">
        <v>33</v>
      </c>
      <c r="V613" s="18"/>
      <c r="W613" s="17">
        <v>0.0</v>
      </c>
      <c r="X613" s="18">
        <v>5.0</v>
      </c>
      <c r="Y613" s="17"/>
      <c r="Z613" s="17" t="s">
        <v>33</v>
      </c>
      <c r="AA613" s="17" t="s">
        <v>33</v>
      </c>
      <c r="AB613" s="18"/>
      <c r="AC613" s="17"/>
      <c r="AD613" s="18">
        <v>5.0</v>
      </c>
      <c r="AE613" s="17">
        <v>46.0</v>
      </c>
      <c r="AF613" s="20"/>
      <c r="AG613" s="17"/>
      <c r="AH613" s="17"/>
      <c r="AI613" s="17"/>
    </row>
    <row r="614" ht="18.75" customHeight="1">
      <c r="A614" s="14">
        <v>387.0</v>
      </c>
      <c r="B614" s="15"/>
      <c r="C614" s="16">
        <v>42768.68194444444</v>
      </c>
      <c r="D614" s="17">
        <f t="array" ref="D614">IFS(AND(A614=A613, NOT(ISBLANK(E613))), E613, A614 &lt;&gt; A613, E614, A613=A614, D613)</f>
        <v>0</v>
      </c>
      <c r="E614" s="18"/>
      <c r="F614" s="18"/>
      <c r="G614" s="18"/>
      <c r="H614" s="19"/>
      <c r="I614" s="19" t="s">
        <v>33</v>
      </c>
      <c r="J614" s="19"/>
      <c r="K614" s="19"/>
      <c r="L614" s="19"/>
      <c r="M614" s="19"/>
      <c r="N614" s="19" t="s">
        <v>33</v>
      </c>
      <c r="O614" s="23" t="s">
        <v>33</v>
      </c>
      <c r="P614" s="17" t="s">
        <v>33</v>
      </c>
      <c r="Q614" s="17"/>
      <c r="R614" s="24"/>
      <c r="U614" s="22" t="s">
        <v>33</v>
      </c>
      <c r="V614" s="18"/>
      <c r="W614" s="17">
        <v>0.0</v>
      </c>
      <c r="X614" s="18">
        <v>7.0</v>
      </c>
      <c r="Y614" s="17"/>
      <c r="Z614" s="17" t="s">
        <v>33</v>
      </c>
      <c r="AA614" s="17" t="s">
        <v>33</v>
      </c>
      <c r="AB614" s="18"/>
      <c r="AC614" s="17"/>
      <c r="AD614" s="18">
        <v>7.0</v>
      </c>
      <c r="AE614" s="17">
        <v>46.0</v>
      </c>
      <c r="AF614" s="20"/>
      <c r="AG614" s="17"/>
      <c r="AH614" s="17"/>
      <c r="AI614" s="17"/>
    </row>
    <row r="615" ht="18.75" customHeight="1">
      <c r="A615" s="14">
        <v>387.0</v>
      </c>
      <c r="B615" s="15"/>
      <c r="C615" s="16">
        <v>42769.399305555555</v>
      </c>
      <c r="D615" s="17">
        <f t="array" ref="D615">IFS(AND(A615=A614, NOT(ISBLANK(E614))), E614, A615 &lt;&gt; A614, E615, A614=A615, D614)</f>
        <v>0</v>
      </c>
      <c r="E615" s="18"/>
      <c r="F615" s="18"/>
      <c r="G615" s="18"/>
      <c r="H615" s="19"/>
      <c r="I615" s="19">
        <v>1.36</v>
      </c>
      <c r="J615" s="19"/>
      <c r="K615" s="19"/>
      <c r="L615" s="19"/>
      <c r="M615" s="19"/>
      <c r="N615" s="19">
        <v>1.36</v>
      </c>
      <c r="O615" s="23">
        <f>(I615-N615)</f>
        <v>0</v>
      </c>
      <c r="P615" s="17">
        <f>(I615+N615)/2</f>
        <v>1.36</v>
      </c>
      <c r="Q615" s="17"/>
      <c r="R615" s="24"/>
      <c r="U615" s="22" t="s">
        <v>33</v>
      </c>
      <c r="V615" s="18"/>
      <c r="W615" s="17">
        <v>0.0</v>
      </c>
      <c r="X615" s="18">
        <v>6.0</v>
      </c>
      <c r="Y615" s="17"/>
      <c r="Z615" s="17" t="s">
        <v>33</v>
      </c>
      <c r="AA615" s="17" t="s">
        <v>33</v>
      </c>
      <c r="AB615" s="18"/>
      <c r="AC615" s="17"/>
      <c r="AD615" s="18">
        <v>6.0</v>
      </c>
      <c r="AE615" s="17">
        <v>46.0</v>
      </c>
      <c r="AF615" s="20"/>
      <c r="AG615" s="17"/>
      <c r="AH615" s="17"/>
      <c r="AI615" s="17"/>
    </row>
    <row r="616" ht="18.75" customHeight="1">
      <c r="A616" s="14">
        <v>389.0</v>
      </c>
      <c r="B616" s="15"/>
      <c r="C616" s="16">
        <v>42768.875</v>
      </c>
      <c r="D616" s="17">
        <f t="array" ref="D616">IFS(AND(A616=A615, NOT(ISBLANK(E615))), E615, A616 &lt;&gt; A615, E616, A615=A616, D615)</f>
        <v>0</v>
      </c>
      <c r="E616" s="18">
        <v>0.0</v>
      </c>
      <c r="F616" s="18"/>
      <c r="G616" s="18"/>
      <c r="H616" s="19"/>
      <c r="I616" s="19" t="s">
        <v>33</v>
      </c>
      <c r="J616" s="19"/>
      <c r="K616" s="19"/>
      <c r="L616" s="19"/>
      <c r="M616" s="19"/>
      <c r="N616" s="19" t="s">
        <v>33</v>
      </c>
      <c r="O616" s="23" t="s">
        <v>33</v>
      </c>
      <c r="P616" s="17" t="s">
        <v>33</v>
      </c>
      <c r="Q616" s="17"/>
      <c r="R616" s="24">
        <v>1.36</v>
      </c>
      <c r="S616" s="21" t="s">
        <v>33</v>
      </c>
      <c r="U616" s="22" t="s">
        <v>33</v>
      </c>
      <c r="V616" s="18">
        <v>0.0</v>
      </c>
      <c r="W616" s="17" t="s">
        <v>33</v>
      </c>
      <c r="X616" s="18">
        <v>2.0</v>
      </c>
      <c r="Y616" s="17"/>
      <c r="Z616" s="17" t="s">
        <v>33</v>
      </c>
      <c r="AA616" s="17" t="s">
        <v>33</v>
      </c>
      <c r="AB616" s="18"/>
      <c r="AC616" s="17"/>
      <c r="AD616" s="18">
        <v>2.0</v>
      </c>
      <c r="AE616" s="17">
        <v>46.0</v>
      </c>
      <c r="AF616" s="20"/>
      <c r="AG616" s="17"/>
      <c r="AH616" s="17"/>
      <c r="AI616" s="17"/>
    </row>
    <row r="617" ht="18.75" customHeight="1">
      <c r="A617" s="14">
        <v>389.0</v>
      </c>
      <c r="B617" s="15"/>
      <c r="C617" s="16">
        <v>42769.458333333336</v>
      </c>
      <c r="D617" s="17">
        <f t="array" ref="D617">IFS(AND(A617=A616, NOT(ISBLANK(E616))), E616, A617 &lt;&gt; A616, E617, A616=A617, D616)</f>
        <v>0</v>
      </c>
      <c r="E617" s="18"/>
      <c r="F617" s="18"/>
      <c r="G617" s="18"/>
      <c r="H617" s="19"/>
      <c r="I617" s="19">
        <v>1.33</v>
      </c>
      <c r="J617" s="19"/>
      <c r="K617" s="19"/>
      <c r="L617" s="19"/>
      <c r="M617" s="19"/>
      <c r="N617" s="19">
        <v>1.36</v>
      </c>
      <c r="O617" s="23">
        <f t="shared" ref="O617:O618" si="87">(I617-N617)</f>
        <v>-0.03</v>
      </c>
      <c r="P617" s="17">
        <f t="shared" ref="P617:P618" si="88">(I617+N617)/2</f>
        <v>1.345</v>
      </c>
      <c r="Q617" s="17">
        <v>0.0990736</v>
      </c>
      <c r="R617" s="24"/>
      <c r="U617" s="22" t="s">
        <v>33</v>
      </c>
      <c r="V617" s="18"/>
      <c r="W617" s="17">
        <v>0.0</v>
      </c>
      <c r="X617" s="18">
        <v>5.0</v>
      </c>
      <c r="Y617" s="17"/>
      <c r="Z617" s="17" t="s">
        <v>33</v>
      </c>
      <c r="AA617" s="17" t="s">
        <v>33</v>
      </c>
      <c r="AB617" s="18"/>
      <c r="AC617" s="17"/>
      <c r="AD617" s="18">
        <v>5.0</v>
      </c>
      <c r="AE617" s="17">
        <v>46.0</v>
      </c>
      <c r="AF617" s="20"/>
      <c r="AG617" s="17"/>
      <c r="AH617" s="17"/>
      <c r="AI617" s="17"/>
    </row>
    <row r="618" ht="18.75" customHeight="1">
      <c r="A618" s="14">
        <v>390.0</v>
      </c>
      <c r="B618" s="15"/>
      <c r="C618" s="16">
        <v>42769.59027777778</v>
      </c>
      <c r="D618" s="17">
        <f t="array" ref="D618">IFS(AND(A618=A617, NOT(ISBLANK(E617))), E617, A618 &lt;&gt; A617, E618, A617=A618, D617)</f>
        <v>0</v>
      </c>
      <c r="E618" s="18">
        <v>0.0</v>
      </c>
      <c r="F618" s="18"/>
      <c r="G618" s="18"/>
      <c r="H618" s="19"/>
      <c r="I618" s="19">
        <v>1.52</v>
      </c>
      <c r="J618" s="19"/>
      <c r="K618" s="19"/>
      <c r="L618" s="19"/>
      <c r="M618" s="19"/>
      <c r="N618" s="19">
        <v>1.58</v>
      </c>
      <c r="O618" s="23">
        <f t="shared" si="87"/>
        <v>-0.06</v>
      </c>
      <c r="P618" s="17">
        <f t="shared" si="88"/>
        <v>1.55</v>
      </c>
      <c r="Q618" s="17">
        <v>0.202379</v>
      </c>
      <c r="R618" s="24">
        <v>1.58</v>
      </c>
      <c r="S618" s="21">
        <v>21.0</v>
      </c>
      <c r="U618" s="22" t="s">
        <v>33</v>
      </c>
      <c r="V618" s="18">
        <v>0.0</v>
      </c>
      <c r="W618" s="17">
        <v>0.0</v>
      </c>
      <c r="X618" s="18">
        <v>8.0</v>
      </c>
      <c r="Y618" s="17"/>
      <c r="Z618" s="17" t="s">
        <v>33</v>
      </c>
      <c r="AA618" s="17" t="s">
        <v>33</v>
      </c>
      <c r="AB618" s="18"/>
      <c r="AC618" s="17"/>
      <c r="AD618" s="18">
        <v>8.0</v>
      </c>
      <c r="AE618" s="17">
        <v>46.0</v>
      </c>
      <c r="AF618" s="20"/>
      <c r="AG618" s="17"/>
      <c r="AH618" s="17"/>
      <c r="AI618" s="17"/>
    </row>
    <row r="619" ht="18.75" customHeight="1">
      <c r="A619" s="14">
        <v>390.0</v>
      </c>
      <c r="B619" s="15"/>
      <c r="C619" s="16">
        <v>42770.583333333336</v>
      </c>
      <c r="D619" s="17">
        <f t="array" ref="D619">IFS(AND(A619=A618, NOT(ISBLANK(E618))), E618, A619 &lt;&gt; A618, E619, A618=A619, D618)</f>
        <v>0</v>
      </c>
      <c r="E619" s="18"/>
      <c r="F619" s="18"/>
      <c r="G619" s="18"/>
      <c r="H619" s="19"/>
      <c r="I619" s="19" t="s">
        <v>33</v>
      </c>
      <c r="J619" s="19"/>
      <c r="K619" s="19"/>
      <c r="L619" s="19"/>
      <c r="M619" s="19"/>
      <c r="N619" s="19" t="s">
        <v>33</v>
      </c>
      <c r="O619" s="23" t="s">
        <v>33</v>
      </c>
      <c r="P619" s="17" t="s">
        <v>33</v>
      </c>
      <c r="Q619" s="17"/>
      <c r="R619" s="24"/>
      <c r="U619" s="22" t="s">
        <v>33</v>
      </c>
      <c r="V619" s="18"/>
      <c r="W619" s="17">
        <v>0.0</v>
      </c>
      <c r="X619" s="18">
        <v>9.0</v>
      </c>
      <c r="Y619" s="17"/>
      <c r="Z619" s="17" t="s">
        <v>33</v>
      </c>
      <c r="AA619" s="17" t="s">
        <v>33</v>
      </c>
      <c r="AB619" s="18"/>
      <c r="AC619" s="17"/>
      <c r="AD619" s="18">
        <v>9.0</v>
      </c>
      <c r="AE619" s="17">
        <v>46.0</v>
      </c>
      <c r="AF619" s="20"/>
      <c r="AG619" s="17"/>
      <c r="AH619" s="17"/>
      <c r="AI619" s="17"/>
    </row>
    <row r="620" ht="18.75" customHeight="1">
      <c r="A620" s="14">
        <v>390.0</v>
      </c>
      <c r="B620" s="15"/>
      <c r="C620" s="16">
        <v>42771.65625</v>
      </c>
      <c r="D620" s="17">
        <f t="array" ref="D620">IFS(AND(A620=A619, NOT(ISBLANK(E619))), E619, A620 &lt;&gt; A619, E620, A619=A620, D619)</f>
        <v>0</v>
      </c>
      <c r="E620" s="18"/>
      <c r="F620" s="18"/>
      <c r="G620" s="18"/>
      <c r="H620" s="19"/>
      <c r="I620" s="19" t="s">
        <v>33</v>
      </c>
      <c r="J620" s="19"/>
      <c r="K620" s="19"/>
      <c r="L620" s="19"/>
      <c r="M620" s="19"/>
      <c r="N620" s="19" t="s">
        <v>33</v>
      </c>
      <c r="O620" s="23" t="s">
        <v>33</v>
      </c>
      <c r="P620" s="17" t="s">
        <v>33</v>
      </c>
      <c r="Q620" s="17"/>
      <c r="R620" s="24"/>
      <c r="U620" s="22" t="s">
        <v>33</v>
      </c>
      <c r="V620" s="18"/>
      <c r="W620" s="17">
        <v>0.0</v>
      </c>
      <c r="X620" s="18">
        <v>2.0</v>
      </c>
      <c r="Y620" s="17"/>
      <c r="Z620" s="17" t="s">
        <v>33</v>
      </c>
      <c r="AA620" s="17" t="s">
        <v>33</v>
      </c>
      <c r="AB620" s="18"/>
      <c r="AC620" s="17"/>
      <c r="AD620" s="18">
        <v>2.0</v>
      </c>
      <c r="AE620" s="17">
        <v>43.0</v>
      </c>
      <c r="AF620" s="20"/>
      <c r="AG620" s="17"/>
      <c r="AH620" s="17"/>
      <c r="AI620" s="17"/>
    </row>
    <row r="621" ht="18.75" customHeight="1">
      <c r="A621" s="14">
        <v>390.0</v>
      </c>
      <c r="B621" s="15"/>
      <c r="C621" s="16">
        <v>42772.739583333336</v>
      </c>
      <c r="D621" s="17">
        <f t="array" ref="D621">IFS(AND(A621=A620, NOT(ISBLANK(E620))), E620, A621 &lt;&gt; A620, E621, A620=A621, D620)</f>
        <v>0</v>
      </c>
      <c r="E621" s="18"/>
      <c r="F621" s="18"/>
      <c r="G621" s="18"/>
      <c r="H621" s="19"/>
      <c r="I621" s="19">
        <v>1.48</v>
      </c>
      <c r="J621" s="19"/>
      <c r="K621" s="19"/>
      <c r="L621" s="19"/>
      <c r="M621" s="19"/>
      <c r="N621" s="19">
        <v>1.47</v>
      </c>
      <c r="O621" s="23">
        <f t="shared" ref="O621:O622" si="89">(I621-N621)</f>
        <v>0.01</v>
      </c>
      <c r="P621" s="17">
        <f t="shared" ref="P621:P622" si="90">(I621+N621)/2</f>
        <v>1.475</v>
      </c>
      <c r="Q621" s="17"/>
      <c r="R621" s="24"/>
      <c r="U621" s="22" t="s">
        <v>33</v>
      </c>
      <c r="V621" s="18"/>
      <c r="W621" s="17">
        <v>0.0</v>
      </c>
      <c r="X621" s="18">
        <v>5.0</v>
      </c>
      <c r="Y621" s="17"/>
      <c r="Z621" s="17" t="s">
        <v>33</v>
      </c>
      <c r="AA621" s="17" t="s">
        <v>33</v>
      </c>
      <c r="AB621" s="18"/>
      <c r="AC621" s="17"/>
      <c r="AD621" s="18">
        <v>5.0</v>
      </c>
      <c r="AE621" s="17">
        <v>43.0</v>
      </c>
      <c r="AF621" s="20"/>
      <c r="AG621" s="17"/>
      <c r="AH621" s="17"/>
      <c r="AI621" s="17"/>
    </row>
    <row r="622" ht="18.75" customHeight="1">
      <c r="A622" s="14">
        <v>390.0</v>
      </c>
      <c r="B622" s="15"/>
      <c r="C622" s="16">
        <v>42773.71666666667</v>
      </c>
      <c r="D622" s="17">
        <f t="array" ref="D622">IFS(AND(A622=A621, NOT(ISBLANK(E621))), E621, A622 &lt;&gt; A621, E622, A621=A622, D621)</f>
        <v>0</v>
      </c>
      <c r="E622" s="18"/>
      <c r="F622" s="18"/>
      <c r="G622" s="18"/>
      <c r="H622" s="19"/>
      <c r="I622" s="19">
        <v>1.37</v>
      </c>
      <c r="J622" s="19"/>
      <c r="K622" s="19"/>
      <c r="L622" s="19"/>
      <c r="M622" s="19"/>
      <c r="N622" s="19">
        <v>1.38</v>
      </c>
      <c r="O622" s="23">
        <f t="shared" si="89"/>
        <v>-0.01</v>
      </c>
      <c r="P622" s="17">
        <f t="shared" si="90"/>
        <v>1.375</v>
      </c>
      <c r="Q622" s="17"/>
      <c r="R622" s="24"/>
      <c r="U622" s="22" t="s">
        <v>33</v>
      </c>
      <c r="V622" s="18"/>
      <c r="W622" s="17">
        <v>0.0</v>
      </c>
      <c r="X622" s="18">
        <v>4.0</v>
      </c>
      <c r="Y622" s="17"/>
      <c r="Z622" s="17" t="s">
        <v>33</v>
      </c>
      <c r="AA622" s="17" t="s">
        <v>33</v>
      </c>
      <c r="AB622" s="18"/>
      <c r="AC622" s="17"/>
      <c r="AD622" s="18">
        <v>4.0</v>
      </c>
      <c r="AE622" s="17">
        <v>43.0</v>
      </c>
      <c r="AF622" s="20"/>
      <c r="AG622" s="17"/>
      <c r="AH622" s="17"/>
      <c r="AI622" s="17"/>
    </row>
    <row r="623" ht="18.75" customHeight="1">
      <c r="A623" s="14">
        <v>390.0</v>
      </c>
      <c r="B623" s="15"/>
      <c r="C623" s="16">
        <v>42774.65277777778</v>
      </c>
      <c r="D623" s="17">
        <f t="array" ref="D623">IFS(AND(A623=A622, NOT(ISBLANK(E622))), E622, A623 &lt;&gt; A622, E623, A622=A623, D622)</f>
        <v>0</v>
      </c>
      <c r="E623" s="18"/>
      <c r="F623" s="18"/>
      <c r="G623" s="18"/>
      <c r="H623" s="19"/>
      <c r="I623" s="19" t="s">
        <v>33</v>
      </c>
      <c r="J623" s="19"/>
      <c r="K623" s="19"/>
      <c r="L623" s="19"/>
      <c r="M623" s="19"/>
      <c r="N623" s="19" t="s">
        <v>33</v>
      </c>
      <c r="O623" s="23" t="s">
        <v>33</v>
      </c>
      <c r="P623" s="17" t="s">
        <v>33</v>
      </c>
      <c r="Q623" s="17"/>
      <c r="R623" s="24"/>
      <c r="U623" s="22" t="s">
        <v>33</v>
      </c>
      <c r="V623" s="18"/>
      <c r="W623" s="17">
        <v>0.0</v>
      </c>
      <c r="X623" s="18">
        <v>6.0</v>
      </c>
      <c r="Y623" s="17"/>
      <c r="Z623" s="17" t="s">
        <v>33</v>
      </c>
      <c r="AA623" s="17" t="s">
        <v>33</v>
      </c>
      <c r="AB623" s="18"/>
      <c r="AC623" s="17"/>
      <c r="AD623" s="18">
        <v>6.0</v>
      </c>
      <c r="AE623" s="17">
        <v>46.0</v>
      </c>
      <c r="AF623" s="20"/>
      <c r="AG623" s="17"/>
      <c r="AH623" s="17"/>
      <c r="AI623" s="17"/>
    </row>
    <row r="624" ht="18.75" customHeight="1">
      <c r="A624" s="14">
        <v>393.0</v>
      </c>
      <c r="B624" s="15"/>
      <c r="C624" s="16">
        <v>42773.40277777778</v>
      </c>
      <c r="D624" s="17">
        <f t="array" ref="D624">IFS(AND(A624=A623, NOT(ISBLANK(E623))), E623, A624 &lt;&gt; A623, E624, A623=A624, D623)</f>
        <v>0</v>
      </c>
      <c r="E624" s="18">
        <v>0.0</v>
      </c>
      <c r="F624" s="18"/>
      <c r="G624" s="18"/>
      <c r="H624" s="19"/>
      <c r="I624" s="19">
        <v>1.37</v>
      </c>
      <c r="J624" s="19"/>
      <c r="K624" s="19"/>
      <c r="L624" s="19"/>
      <c r="M624" s="19"/>
      <c r="N624" s="19">
        <v>1.1</v>
      </c>
      <c r="O624" s="23">
        <f t="shared" ref="O624:O625" si="91">(I624-N624)</f>
        <v>0.27</v>
      </c>
      <c r="P624" s="17">
        <f t="shared" ref="P624:P625" si="92">(I624+N624)/2</f>
        <v>1.235</v>
      </c>
      <c r="Q624" s="17">
        <v>0.0566502</v>
      </c>
      <c r="R624" s="24">
        <v>1.47</v>
      </c>
      <c r="S624" s="21">
        <v>29.0</v>
      </c>
      <c r="U624" s="22" t="s">
        <v>33</v>
      </c>
      <c r="V624" s="18">
        <v>0.0</v>
      </c>
      <c r="W624" s="17">
        <v>0.0</v>
      </c>
      <c r="X624" s="18">
        <v>3.0</v>
      </c>
      <c r="Y624" s="17"/>
      <c r="Z624" s="17" t="s">
        <v>33</v>
      </c>
      <c r="AA624" s="17" t="s">
        <v>33</v>
      </c>
      <c r="AB624" s="18"/>
      <c r="AC624" s="17"/>
      <c r="AD624" s="18">
        <v>3.0</v>
      </c>
      <c r="AE624" s="17">
        <v>46.0</v>
      </c>
      <c r="AF624" s="20"/>
      <c r="AG624" s="17"/>
      <c r="AH624" s="17"/>
      <c r="AI624" s="17"/>
    </row>
    <row r="625" ht="18.75" customHeight="1">
      <c r="A625" s="14">
        <v>393.0</v>
      </c>
      <c r="B625" s="15"/>
      <c r="C625" s="16">
        <v>42774.4375</v>
      </c>
      <c r="D625" s="17">
        <f t="array" ref="D625">IFS(AND(A625=A624, NOT(ISBLANK(E624))), E624, A625 &lt;&gt; A624, E625, A624=A625, D624)</f>
        <v>0</v>
      </c>
      <c r="E625" s="18"/>
      <c r="F625" s="18"/>
      <c r="G625" s="18"/>
      <c r="H625" s="19"/>
      <c r="I625" s="19">
        <v>1.45</v>
      </c>
      <c r="J625" s="19"/>
      <c r="K625" s="19"/>
      <c r="L625" s="19"/>
      <c r="M625" s="19"/>
      <c r="N625" s="19">
        <v>1.47</v>
      </c>
      <c r="O625" s="23">
        <f t="shared" si="91"/>
        <v>-0.02</v>
      </c>
      <c r="P625" s="17">
        <f t="shared" si="92"/>
        <v>1.46</v>
      </c>
      <c r="Q625" s="17"/>
      <c r="R625" s="24"/>
      <c r="U625" s="22" t="s">
        <v>33</v>
      </c>
      <c r="V625" s="18"/>
      <c r="W625" s="17">
        <v>0.0</v>
      </c>
      <c r="X625" s="18">
        <v>3.0</v>
      </c>
      <c r="Y625" s="17"/>
      <c r="Z625" s="17" t="s">
        <v>33</v>
      </c>
      <c r="AA625" s="17" t="s">
        <v>33</v>
      </c>
      <c r="AB625" s="18"/>
      <c r="AC625" s="17"/>
      <c r="AD625" s="18">
        <v>3.0</v>
      </c>
      <c r="AE625" s="17">
        <v>46.0</v>
      </c>
      <c r="AF625" s="20"/>
      <c r="AG625" s="17"/>
      <c r="AH625" s="17"/>
      <c r="AI625" s="17"/>
    </row>
    <row r="626" ht="18.75" customHeight="1">
      <c r="A626" s="14">
        <v>393.0</v>
      </c>
      <c r="B626" s="15"/>
      <c r="C626" s="16">
        <v>42774.618055555555</v>
      </c>
      <c r="D626" s="17">
        <f t="array" ref="D626">IFS(AND(A626=A625, NOT(ISBLANK(E625))), E625, A626 &lt;&gt; A625, E626, A625=A626, D625)</f>
        <v>0</v>
      </c>
      <c r="E626" s="18"/>
      <c r="F626" s="18"/>
      <c r="G626" s="18"/>
      <c r="H626" s="19"/>
      <c r="I626" s="19" t="s">
        <v>33</v>
      </c>
      <c r="J626" s="19"/>
      <c r="K626" s="19"/>
      <c r="L626" s="19"/>
      <c r="M626" s="19"/>
      <c r="N626" s="19" t="s">
        <v>33</v>
      </c>
      <c r="O626" s="23" t="s">
        <v>33</v>
      </c>
      <c r="P626" s="17" t="s">
        <v>33</v>
      </c>
      <c r="Q626" s="17"/>
      <c r="R626" s="24"/>
      <c r="U626" s="22" t="s">
        <v>33</v>
      </c>
      <c r="V626" s="18"/>
      <c r="W626" s="17">
        <v>0.0</v>
      </c>
      <c r="X626" s="18">
        <v>3.0</v>
      </c>
      <c r="Y626" s="17"/>
      <c r="Z626" s="17" t="s">
        <v>33</v>
      </c>
      <c r="AA626" s="17" t="s">
        <v>33</v>
      </c>
      <c r="AB626" s="18"/>
      <c r="AC626" s="17"/>
      <c r="AD626" s="18">
        <v>3.0</v>
      </c>
      <c r="AE626" s="17">
        <v>46.0</v>
      </c>
      <c r="AF626" s="20"/>
      <c r="AG626" s="17"/>
      <c r="AH626" s="17"/>
      <c r="AI626" s="17"/>
    </row>
    <row r="627" ht="18.75" customHeight="1">
      <c r="A627" s="14">
        <v>393.0</v>
      </c>
      <c r="B627" s="15"/>
      <c r="C627" s="16">
        <v>42775.5</v>
      </c>
      <c r="D627" s="17">
        <f t="array" ref="D627">IFS(AND(A627=A626, NOT(ISBLANK(E626))), E626, A627 &lt;&gt; A626, E627, A626=A627, D626)</f>
        <v>0</v>
      </c>
      <c r="E627" s="18"/>
      <c r="F627" s="18"/>
      <c r="G627" s="18"/>
      <c r="H627" s="19"/>
      <c r="I627" s="19">
        <v>1.44</v>
      </c>
      <c r="J627" s="19"/>
      <c r="K627" s="19"/>
      <c r="L627" s="19"/>
      <c r="M627" s="19"/>
      <c r="N627" s="19">
        <v>1.39</v>
      </c>
      <c r="O627" s="23">
        <f>(I627-N627)</f>
        <v>0.05</v>
      </c>
      <c r="P627" s="17">
        <f>(I627+N627)/2</f>
        <v>1.415</v>
      </c>
      <c r="Q627" s="17"/>
      <c r="R627" s="24"/>
      <c r="U627" s="22" t="s">
        <v>33</v>
      </c>
      <c r="V627" s="18"/>
      <c r="W627" s="17">
        <v>0.0</v>
      </c>
      <c r="X627" s="18">
        <v>5.0</v>
      </c>
      <c r="Y627" s="17"/>
      <c r="Z627" s="17" t="s">
        <v>33</v>
      </c>
      <c r="AA627" s="17" t="s">
        <v>33</v>
      </c>
      <c r="AB627" s="18"/>
      <c r="AC627" s="17"/>
      <c r="AD627" s="18">
        <v>5.0</v>
      </c>
      <c r="AE627" s="17">
        <v>46.0</v>
      </c>
      <c r="AF627" s="20"/>
      <c r="AG627" s="17"/>
      <c r="AH627" s="17"/>
      <c r="AI627" s="17"/>
    </row>
    <row r="628" ht="18.75" customHeight="1">
      <c r="A628" s="14">
        <v>393.0</v>
      </c>
      <c r="B628" s="15"/>
      <c r="C628" s="16">
        <v>42776.4125</v>
      </c>
      <c r="D628" s="17">
        <f t="array" ref="D628">IFS(AND(A628=A627, NOT(ISBLANK(E627))), E627, A628 &lt;&gt; A627, E628, A627=A628, D627)</f>
        <v>0</v>
      </c>
      <c r="E628" s="18"/>
      <c r="F628" s="18"/>
      <c r="G628" s="18"/>
      <c r="H628" s="19"/>
      <c r="I628" s="19" t="s">
        <v>33</v>
      </c>
      <c r="J628" s="19"/>
      <c r="K628" s="19"/>
      <c r="L628" s="19"/>
      <c r="M628" s="19"/>
      <c r="N628" s="19" t="s">
        <v>33</v>
      </c>
      <c r="O628" s="23" t="s">
        <v>33</v>
      </c>
      <c r="P628" s="17" t="s">
        <v>33</v>
      </c>
      <c r="Q628" s="17"/>
      <c r="R628" s="24"/>
      <c r="U628" s="22" t="s">
        <v>33</v>
      </c>
      <c r="V628" s="18"/>
      <c r="W628" s="17">
        <v>0.0</v>
      </c>
      <c r="X628" s="18">
        <v>2.0</v>
      </c>
      <c r="Y628" s="17"/>
      <c r="Z628" s="17" t="s">
        <v>33</v>
      </c>
      <c r="AA628" s="17" t="s">
        <v>33</v>
      </c>
      <c r="AB628" s="18"/>
      <c r="AC628" s="17"/>
      <c r="AD628" s="18">
        <v>2.0</v>
      </c>
      <c r="AE628" s="17">
        <v>46.0</v>
      </c>
      <c r="AF628" s="20"/>
      <c r="AG628" s="17"/>
      <c r="AH628" s="17"/>
      <c r="AI628" s="17"/>
    </row>
    <row r="629" ht="18.75" customHeight="1">
      <c r="A629" s="14">
        <v>394.0</v>
      </c>
      <c r="B629" s="15"/>
      <c r="C629" s="16">
        <v>42773.62847222222</v>
      </c>
      <c r="D629" s="17">
        <f t="array" ref="D629">IFS(AND(A629=A628, NOT(ISBLANK(E628))), E628, A629 &lt;&gt; A628, E629, A628=A629, D628)</f>
        <v>0</v>
      </c>
      <c r="E629" s="18">
        <v>0.0</v>
      </c>
      <c r="F629" s="18"/>
      <c r="G629" s="18"/>
      <c r="H629" s="19"/>
      <c r="I629" s="19" t="s">
        <v>34</v>
      </c>
      <c r="J629" s="19"/>
      <c r="K629" s="19"/>
      <c r="L629" s="19"/>
      <c r="M629" s="19"/>
      <c r="N629" s="19">
        <v>1.31</v>
      </c>
      <c r="O629" s="23" t="s">
        <v>33</v>
      </c>
      <c r="P629" s="17">
        <v>1.31</v>
      </c>
      <c r="Q629" s="17" t="s">
        <v>34</v>
      </c>
      <c r="R629" s="24">
        <v>1.37</v>
      </c>
      <c r="S629" s="21">
        <v>14.0</v>
      </c>
      <c r="U629" s="22" t="s">
        <v>33</v>
      </c>
      <c r="V629" s="18">
        <v>0.0</v>
      </c>
      <c r="W629" s="17">
        <v>0.0</v>
      </c>
      <c r="X629" s="18">
        <v>4.0</v>
      </c>
      <c r="Y629" s="17"/>
      <c r="Z629" s="17" t="s">
        <v>33</v>
      </c>
      <c r="AA629" s="17" t="s">
        <v>33</v>
      </c>
      <c r="AB629" s="18"/>
      <c r="AC629" s="17"/>
      <c r="AD629" s="18">
        <v>4.0</v>
      </c>
      <c r="AE629" s="17">
        <v>46.0</v>
      </c>
      <c r="AF629" s="20"/>
      <c r="AG629" s="17"/>
      <c r="AH629" s="17"/>
      <c r="AI629" s="17"/>
    </row>
    <row r="630" ht="18.75" customHeight="1">
      <c r="A630" s="14">
        <v>394.0</v>
      </c>
      <c r="B630" s="15"/>
      <c r="C630" s="16">
        <v>42774.45486111111</v>
      </c>
      <c r="D630" s="17">
        <f t="array" ref="D630">IFS(AND(A630=A629, NOT(ISBLANK(E629))), E629, A630 &lt;&gt; A629, E630, A629=A630, D629)</f>
        <v>0</v>
      </c>
      <c r="E630" s="18"/>
      <c r="F630" s="18"/>
      <c r="G630" s="18"/>
      <c r="H630" s="19"/>
      <c r="I630" s="19">
        <v>1.29</v>
      </c>
      <c r="J630" s="19"/>
      <c r="K630" s="19"/>
      <c r="L630" s="19"/>
      <c r="M630" s="19"/>
      <c r="N630" s="19">
        <v>1.26</v>
      </c>
      <c r="O630" s="23">
        <f t="shared" ref="O630:O635" si="93">(I630-N630)</f>
        <v>0.03</v>
      </c>
      <c r="P630" s="17">
        <f t="shared" ref="P630:P635" si="94">(I630+N630)/2</f>
        <v>1.275</v>
      </c>
      <c r="Q630" s="17">
        <v>0.142123</v>
      </c>
      <c r="R630" s="24"/>
      <c r="U630" s="22" t="s">
        <v>33</v>
      </c>
      <c r="V630" s="18"/>
      <c r="W630" s="17">
        <v>0.0</v>
      </c>
      <c r="X630" s="18">
        <v>5.0</v>
      </c>
      <c r="Y630" s="17"/>
      <c r="Z630" s="17" t="s">
        <v>33</v>
      </c>
      <c r="AA630" s="17" t="s">
        <v>33</v>
      </c>
      <c r="AB630" s="18"/>
      <c r="AC630" s="17"/>
      <c r="AD630" s="18">
        <v>5.0</v>
      </c>
      <c r="AE630" s="17">
        <v>46.0</v>
      </c>
      <c r="AF630" s="20"/>
      <c r="AG630" s="17"/>
      <c r="AH630" s="17"/>
      <c r="AI630" s="17"/>
    </row>
    <row r="631" ht="18.75" customHeight="1">
      <c r="A631" s="14">
        <v>394.0</v>
      </c>
      <c r="B631" s="15"/>
      <c r="C631" s="16">
        <v>42774.631944444445</v>
      </c>
      <c r="D631" s="17">
        <f t="array" ref="D631">IFS(AND(A631=A630, NOT(ISBLANK(E630))), E630, A631 &lt;&gt; A630, E631, A630=A631, D630)</f>
        <v>0</v>
      </c>
      <c r="E631" s="18"/>
      <c r="F631" s="18"/>
      <c r="G631" s="18"/>
      <c r="H631" s="19"/>
      <c r="I631" s="19">
        <v>1.37</v>
      </c>
      <c r="J631" s="19"/>
      <c r="K631" s="19"/>
      <c r="L631" s="19"/>
      <c r="M631" s="19"/>
      <c r="N631" s="19">
        <v>1.35</v>
      </c>
      <c r="O631" s="23">
        <f t="shared" si="93"/>
        <v>0.02</v>
      </c>
      <c r="P631" s="17">
        <f t="shared" si="94"/>
        <v>1.36</v>
      </c>
      <c r="Q631" s="17"/>
      <c r="R631" s="24"/>
      <c r="U631" s="22" t="s">
        <v>33</v>
      </c>
      <c r="V631" s="18"/>
      <c r="W631" s="17">
        <v>0.0</v>
      </c>
      <c r="X631" s="18">
        <v>4.0</v>
      </c>
      <c r="Y631" s="17"/>
      <c r="Z631" s="17" t="s">
        <v>33</v>
      </c>
      <c r="AA631" s="17" t="s">
        <v>33</v>
      </c>
      <c r="AB631" s="18"/>
      <c r="AC631" s="17"/>
      <c r="AD631" s="18">
        <v>4.0</v>
      </c>
      <c r="AE631" s="17">
        <v>46.0</v>
      </c>
      <c r="AF631" s="20"/>
      <c r="AG631" s="17"/>
      <c r="AH631" s="17"/>
      <c r="AI631" s="17"/>
    </row>
    <row r="632" ht="18.75" customHeight="1">
      <c r="A632" s="14">
        <v>394.0</v>
      </c>
      <c r="B632" s="15"/>
      <c r="C632" s="16">
        <v>42775.410416666666</v>
      </c>
      <c r="D632" s="17">
        <f t="array" ref="D632">IFS(AND(A632=A631, NOT(ISBLANK(E631))), E631, A632 &lt;&gt; A631, E632, A631=A632, D631)</f>
        <v>0</v>
      </c>
      <c r="E632" s="18"/>
      <c r="F632" s="18"/>
      <c r="G632" s="18"/>
      <c r="H632" s="19"/>
      <c r="I632" s="19">
        <v>1.08</v>
      </c>
      <c r="J632" s="19"/>
      <c r="K632" s="19"/>
      <c r="L632" s="19"/>
      <c r="M632" s="19"/>
      <c r="N632" s="19">
        <v>1.2</v>
      </c>
      <c r="O632" s="23">
        <f t="shared" si="93"/>
        <v>-0.12</v>
      </c>
      <c r="P632" s="17">
        <f t="shared" si="94"/>
        <v>1.14</v>
      </c>
      <c r="Q632" s="17"/>
      <c r="R632" s="24"/>
      <c r="U632" s="22" t="s">
        <v>33</v>
      </c>
      <c r="V632" s="18"/>
      <c r="W632" s="17">
        <v>0.0</v>
      </c>
      <c r="X632" s="18">
        <v>3.0</v>
      </c>
      <c r="Y632" s="17"/>
      <c r="Z632" s="17" t="s">
        <v>33</v>
      </c>
      <c r="AA632" s="17" t="s">
        <v>33</v>
      </c>
      <c r="AB632" s="18"/>
      <c r="AC632" s="17"/>
      <c r="AD632" s="18">
        <v>3.0</v>
      </c>
      <c r="AE632" s="17">
        <v>46.0</v>
      </c>
      <c r="AF632" s="20"/>
      <c r="AG632" s="17"/>
      <c r="AH632" s="17"/>
      <c r="AI632" s="17"/>
    </row>
    <row r="633" ht="18.75" customHeight="1">
      <c r="A633" s="14">
        <v>395.0</v>
      </c>
      <c r="B633" s="15"/>
      <c r="C633" s="16">
        <v>42773.791666666664</v>
      </c>
      <c r="D633" s="17">
        <f t="array" ref="D633">IFS(AND(A633=A632, NOT(ISBLANK(E632))), E632, A633 &lt;&gt; A632, E633, A632=A633, D632)</f>
        <v>1</v>
      </c>
      <c r="E633" s="18">
        <v>1.0</v>
      </c>
      <c r="F633" s="18"/>
      <c r="G633" s="18"/>
      <c r="H633" s="19"/>
      <c r="I633" s="19">
        <v>1.45</v>
      </c>
      <c r="J633" s="19"/>
      <c r="K633" s="19"/>
      <c r="L633" s="19"/>
      <c r="M633" s="19"/>
      <c r="N633" s="19">
        <v>1.39</v>
      </c>
      <c r="O633" s="23">
        <f t="shared" si="93"/>
        <v>0.06</v>
      </c>
      <c r="P633" s="17">
        <f t="shared" si="94"/>
        <v>1.42</v>
      </c>
      <c r="Q633" s="17">
        <v>0.160055</v>
      </c>
      <c r="R633" s="24">
        <v>1.51</v>
      </c>
      <c r="S633" s="21" t="s">
        <v>33</v>
      </c>
      <c r="U633" s="22" t="s">
        <v>33</v>
      </c>
      <c r="V633" s="18">
        <v>1.0</v>
      </c>
      <c r="W633" s="17" t="s">
        <v>33</v>
      </c>
      <c r="X633" s="18" t="s">
        <v>33</v>
      </c>
      <c r="Y633" s="17" t="s">
        <v>35</v>
      </c>
      <c r="Z633" s="17" t="s">
        <v>33</v>
      </c>
      <c r="AA633" s="17" t="s">
        <v>33</v>
      </c>
      <c r="AB633" s="18"/>
      <c r="AC633" s="17"/>
      <c r="AD633" s="18" t="s">
        <v>33</v>
      </c>
      <c r="AE633" s="17" t="s">
        <v>33</v>
      </c>
      <c r="AF633" s="20"/>
      <c r="AG633" s="17"/>
      <c r="AH633" s="17"/>
      <c r="AI633" s="17"/>
    </row>
    <row r="634" ht="18.75" customHeight="1">
      <c r="A634" s="14">
        <v>395.0</v>
      </c>
      <c r="B634" s="15"/>
      <c r="C634" s="16">
        <v>42775.381944444445</v>
      </c>
      <c r="D634" s="17">
        <f t="array" ref="D634">IFS(AND(A634=A633, NOT(ISBLANK(E633))), E633, A634 &lt;&gt; A633, E634, A633=A634, D633)</f>
        <v>1</v>
      </c>
      <c r="E634" s="18"/>
      <c r="F634" s="18"/>
      <c r="G634" s="18"/>
      <c r="H634" s="19"/>
      <c r="I634" s="19">
        <v>1.32</v>
      </c>
      <c r="J634" s="19"/>
      <c r="K634" s="19"/>
      <c r="L634" s="19"/>
      <c r="M634" s="19"/>
      <c r="N634" s="19">
        <v>1.27</v>
      </c>
      <c r="O634" s="23">
        <f t="shared" si="93"/>
        <v>0.05</v>
      </c>
      <c r="P634" s="17">
        <f t="shared" si="94"/>
        <v>1.295</v>
      </c>
      <c r="Q634" s="17"/>
      <c r="R634" s="24"/>
      <c r="U634" s="22" t="s">
        <v>33</v>
      </c>
      <c r="V634" s="18"/>
      <c r="W634" s="17">
        <v>8.0</v>
      </c>
      <c r="X634" s="18">
        <v>27.0</v>
      </c>
      <c r="Y634" s="17" t="s">
        <v>35</v>
      </c>
      <c r="Z634" s="17" t="s">
        <v>33</v>
      </c>
      <c r="AA634" s="17" t="s">
        <v>33</v>
      </c>
      <c r="AB634" s="18"/>
      <c r="AC634" s="17"/>
      <c r="AD634" s="18">
        <v>27.0</v>
      </c>
      <c r="AE634" s="17">
        <v>37.0</v>
      </c>
      <c r="AF634" s="20"/>
      <c r="AG634" s="17"/>
      <c r="AH634" s="17"/>
      <c r="AI634" s="17"/>
    </row>
    <row r="635" ht="18.75" customHeight="1">
      <c r="A635" s="14">
        <v>395.0</v>
      </c>
      <c r="B635" s="15"/>
      <c r="C635" s="16">
        <v>42776.40277777778</v>
      </c>
      <c r="D635" s="17">
        <f t="array" ref="D635">IFS(AND(A635=A634, NOT(ISBLANK(E634))), E634, A635 &lt;&gt; A634, E635, A634=A635, D634)</f>
        <v>1</v>
      </c>
      <c r="E635" s="18"/>
      <c r="F635" s="18"/>
      <c r="G635" s="18"/>
      <c r="H635" s="19"/>
      <c r="I635" s="19">
        <v>1.36</v>
      </c>
      <c r="J635" s="19"/>
      <c r="K635" s="19"/>
      <c r="L635" s="19"/>
      <c r="M635" s="19"/>
      <c r="N635" s="19">
        <v>1.37</v>
      </c>
      <c r="O635" s="23">
        <f t="shared" si="93"/>
        <v>-0.01</v>
      </c>
      <c r="P635" s="17">
        <f t="shared" si="94"/>
        <v>1.365</v>
      </c>
      <c r="Q635" s="17"/>
      <c r="R635" s="24"/>
      <c r="U635" s="22" t="s">
        <v>33</v>
      </c>
      <c r="V635" s="18"/>
      <c r="W635" s="17">
        <v>8.0</v>
      </c>
      <c r="X635" s="18">
        <v>28.0</v>
      </c>
      <c r="Y635" s="17" t="s">
        <v>35</v>
      </c>
      <c r="Z635" s="17" t="s">
        <v>33</v>
      </c>
      <c r="AA635" s="17" t="s">
        <v>33</v>
      </c>
      <c r="AB635" s="18"/>
      <c r="AC635" s="17"/>
      <c r="AD635" s="18">
        <v>28.0</v>
      </c>
      <c r="AE635" s="17">
        <v>37.0</v>
      </c>
      <c r="AF635" s="20"/>
      <c r="AG635" s="17"/>
      <c r="AH635" s="17"/>
      <c r="AI635" s="17"/>
    </row>
    <row r="636" ht="18.75" customHeight="1">
      <c r="A636" s="14">
        <v>395.0</v>
      </c>
      <c r="B636" s="15"/>
      <c r="C636" s="16">
        <v>42777.0</v>
      </c>
      <c r="D636" s="17">
        <f t="array" ref="D636">IFS(AND(A636=A635, NOT(ISBLANK(E635))), E635, A636 &lt;&gt; A635, E636, A635=A636, D635)</f>
        <v>1</v>
      </c>
      <c r="E636" s="18"/>
      <c r="F636" s="18"/>
      <c r="G636" s="18"/>
      <c r="H636" s="19"/>
      <c r="I636" s="19" t="s">
        <v>33</v>
      </c>
      <c r="J636" s="19"/>
      <c r="K636" s="19"/>
      <c r="L636" s="19"/>
      <c r="M636" s="19"/>
      <c r="N636" s="19" t="s">
        <v>33</v>
      </c>
      <c r="O636" s="23" t="s">
        <v>33</v>
      </c>
      <c r="P636" s="17" t="s">
        <v>33</v>
      </c>
      <c r="Q636" s="17"/>
      <c r="R636" s="24"/>
      <c r="U636" s="22" t="s">
        <v>33</v>
      </c>
      <c r="V636" s="18"/>
      <c r="W636" s="17">
        <v>7.0</v>
      </c>
      <c r="X636" s="18" t="s">
        <v>33</v>
      </c>
      <c r="Y636" s="17" t="s">
        <v>35</v>
      </c>
      <c r="Z636" s="17" t="s">
        <v>33</v>
      </c>
      <c r="AA636" s="17" t="s">
        <v>33</v>
      </c>
      <c r="AB636" s="18"/>
      <c r="AC636" s="17"/>
      <c r="AD636" s="18" t="s">
        <v>33</v>
      </c>
      <c r="AE636" s="17" t="s">
        <v>33</v>
      </c>
      <c r="AF636" s="20"/>
      <c r="AG636" s="17"/>
      <c r="AH636" s="17"/>
      <c r="AI636" s="17"/>
    </row>
    <row r="637" ht="18.75" customHeight="1">
      <c r="A637" s="14">
        <v>395.0</v>
      </c>
      <c r="B637" s="15"/>
      <c r="C637" s="16">
        <v>42779.43194444444</v>
      </c>
      <c r="D637" s="17">
        <f t="array" ref="D637">IFS(AND(A637=A636, NOT(ISBLANK(E636))), E636, A637 &lt;&gt; A636, E637, A636=A637, D636)</f>
        <v>1</v>
      </c>
      <c r="E637" s="18"/>
      <c r="F637" s="18"/>
      <c r="G637" s="18"/>
      <c r="H637" s="19"/>
      <c r="I637" s="19">
        <v>1.34</v>
      </c>
      <c r="J637" s="19"/>
      <c r="K637" s="19"/>
      <c r="L637" s="19"/>
      <c r="M637" s="19"/>
      <c r="N637" s="19">
        <v>1.29</v>
      </c>
      <c r="O637" s="23">
        <f t="shared" ref="O637:O638" si="95">(I637-N637)</f>
        <v>0.05</v>
      </c>
      <c r="P637" s="17">
        <f t="shared" ref="P637:P638" si="96">(I637+N637)/2</f>
        <v>1.315</v>
      </c>
      <c r="Q637" s="17"/>
      <c r="R637" s="24"/>
      <c r="U637" s="22" t="s">
        <v>33</v>
      </c>
      <c r="V637" s="18"/>
      <c r="W637" s="17">
        <v>4.0</v>
      </c>
      <c r="X637" s="18">
        <v>16.0</v>
      </c>
      <c r="Y637" s="17" t="s">
        <v>36</v>
      </c>
      <c r="Z637" s="17" t="s">
        <v>33</v>
      </c>
      <c r="AA637" s="17" t="s">
        <v>33</v>
      </c>
      <c r="AB637" s="18">
        <v>10.0</v>
      </c>
      <c r="AC637" s="17"/>
      <c r="AD637" s="18">
        <v>16.0</v>
      </c>
      <c r="AE637" s="17">
        <v>43.0</v>
      </c>
      <c r="AF637" s="20"/>
      <c r="AG637" s="17"/>
      <c r="AH637" s="17"/>
      <c r="AI637" s="17"/>
    </row>
    <row r="638" ht="18.75" customHeight="1">
      <c r="A638" s="14">
        <v>395.0</v>
      </c>
      <c r="B638" s="15"/>
      <c r="C638" s="16">
        <v>42779.731944444444</v>
      </c>
      <c r="D638" s="17">
        <f t="array" ref="D638">IFS(AND(A638=A637, NOT(ISBLANK(E637))), E637, A638 &lt;&gt; A637, E638, A637=A638, D637)</f>
        <v>1</v>
      </c>
      <c r="E638" s="18"/>
      <c r="F638" s="18"/>
      <c r="G638" s="18"/>
      <c r="H638" s="19"/>
      <c r="I638" s="19">
        <v>1.44</v>
      </c>
      <c r="J638" s="19"/>
      <c r="K638" s="19"/>
      <c r="L638" s="19"/>
      <c r="M638" s="19"/>
      <c r="N638" s="19">
        <v>1.46</v>
      </c>
      <c r="O638" s="23">
        <f t="shared" si="95"/>
        <v>-0.02</v>
      </c>
      <c r="P638" s="17">
        <f t="shared" si="96"/>
        <v>1.45</v>
      </c>
      <c r="Q638" s="17"/>
      <c r="R638" s="24"/>
      <c r="U638" s="22" t="s">
        <v>33</v>
      </c>
      <c r="V638" s="18"/>
      <c r="W638" s="17">
        <v>4.0</v>
      </c>
      <c r="X638" s="18">
        <v>15.0</v>
      </c>
      <c r="Y638" s="17" t="s">
        <v>36</v>
      </c>
      <c r="Z638" s="17" t="s">
        <v>33</v>
      </c>
      <c r="AA638" s="17" t="s">
        <v>33</v>
      </c>
      <c r="AB638" s="18">
        <v>10.0</v>
      </c>
      <c r="AC638" s="17"/>
      <c r="AD638" s="18">
        <v>15.0</v>
      </c>
      <c r="AE638" s="17">
        <v>43.0</v>
      </c>
      <c r="AF638" s="20"/>
      <c r="AG638" s="17"/>
      <c r="AH638" s="17"/>
      <c r="AI638" s="17"/>
    </row>
    <row r="639" ht="18.75" customHeight="1">
      <c r="A639" s="14">
        <v>395.0</v>
      </c>
      <c r="B639" s="15"/>
      <c r="C639" s="16">
        <v>42780.36597222222</v>
      </c>
      <c r="D639" s="17">
        <f t="array" ref="D639">IFS(AND(A639=A638, NOT(ISBLANK(E638))), E638, A639 &lt;&gt; A638, E639, A638=A639, D638)</f>
        <v>1</v>
      </c>
      <c r="E639" s="18"/>
      <c r="F639" s="18"/>
      <c r="G639" s="18"/>
      <c r="H639" s="19"/>
      <c r="I639" s="19">
        <v>1.29</v>
      </c>
      <c r="J639" s="19"/>
      <c r="K639" s="19"/>
      <c r="L639" s="19"/>
      <c r="M639" s="19"/>
      <c r="N639" s="19" t="s">
        <v>37</v>
      </c>
      <c r="O639" s="23" t="s">
        <v>33</v>
      </c>
      <c r="P639" s="17">
        <v>1.29</v>
      </c>
      <c r="Q639" s="17"/>
      <c r="R639" s="24"/>
      <c r="U639" s="22" t="s">
        <v>33</v>
      </c>
      <c r="V639" s="18"/>
      <c r="W639" s="17">
        <v>6.0</v>
      </c>
      <c r="X639" s="18">
        <v>15.0</v>
      </c>
      <c r="Y639" s="17" t="s">
        <v>36</v>
      </c>
      <c r="Z639" s="17" t="s">
        <v>33</v>
      </c>
      <c r="AA639" s="17" t="s">
        <v>33</v>
      </c>
      <c r="AB639" s="18">
        <v>11.0</v>
      </c>
      <c r="AC639" s="17"/>
      <c r="AD639" s="18">
        <v>15.0</v>
      </c>
      <c r="AE639" s="17">
        <v>43.0</v>
      </c>
      <c r="AF639" s="20"/>
      <c r="AG639" s="17"/>
      <c r="AH639" s="17"/>
      <c r="AI639" s="17"/>
    </row>
    <row r="640" ht="18.75" customHeight="1">
      <c r="A640" s="14">
        <v>395.0</v>
      </c>
      <c r="B640" s="15"/>
      <c r="C640" s="16">
        <v>42780.72708333333</v>
      </c>
      <c r="D640" s="17">
        <f t="array" ref="D640">IFS(AND(A640=A639, NOT(ISBLANK(E639))), E639, A640 &lt;&gt; A639, E640, A639=A640, D639)</f>
        <v>1</v>
      </c>
      <c r="E640" s="18"/>
      <c r="F640" s="18"/>
      <c r="G640" s="18"/>
      <c r="H640" s="19"/>
      <c r="I640" s="19">
        <v>1.51</v>
      </c>
      <c r="J640" s="19"/>
      <c r="K640" s="19"/>
      <c r="L640" s="19"/>
      <c r="M640" s="19"/>
      <c r="N640" s="19">
        <v>1.46</v>
      </c>
      <c r="O640" s="23">
        <f>(I640-N640)</f>
        <v>0.05</v>
      </c>
      <c r="P640" s="17">
        <f>(I640+N640)/2</f>
        <v>1.485</v>
      </c>
      <c r="Q640" s="17"/>
      <c r="R640" s="24"/>
      <c r="U640" s="22" t="s">
        <v>33</v>
      </c>
      <c r="V640" s="18"/>
      <c r="W640" s="17">
        <v>6.0</v>
      </c>
      <c r="X640" s="18" t="s">
        <v>33</v>
      </c>
      <c r="Y640" s="17" t="s">
        <v>35</v>
      </c>
      <c r="Z640" s="17" t="s">
        <v>33</v>
      </c>
      <c r="AA640" s="17" t="s">
        <v>33</v>
      </c>
      <c r="AB640" s="18" t="s">
        <v>33</v>
      </c>
      <c r="AC640" s="17"/>
      <c r="AD640" s="18" t="s">
        <v>33</v>
      </c>
      <c r="AE640" s="17" t="s">
        <v>33</v>
      </c>
      <c r="AF640" s="20"/>
      <c r="AG640" s="17"/>
      <c r="AH640" s="17"/>
      <c r="AI640" s="17"/>
    </row>
    <row r="641" ht="18.75" customHeight="1">
      <c r="A641" s="14">
        <v>395.0</v>
      </c>
      <c r="B641" s="15"/>
      <c r="C641" s="16">
        <v>42781.0</v>
      </c>
      <c r="D641" s="17">
        <f t="array" ref="D641">IFS(AND(A641=A640, NOT(ISBLANK(E640))), E640, A641 &lt;&gt; A640, E641, A640=A641, D640)</f>
        <v>1</v>
      </c>
      <c r="E641" s="18"/>
      <c r="F641" s="18"/>
      <c r="G641" s="18"/>
      <c r="H641" s="19"/>
      <c r="I641" s="19" t="s">
        <v>33</v>
      </c>
      <c r="J641" s="19"/>
      <c r="K641" s="19"/>
      <c r="L641" s="19"/>
      <c r="M641" s="19"/>
      <c r="N641" s="19" t="s">
        <v>33</v>
      </c>
      <c r="O641" s="23" t="s">
        <v>33</v>
      </c>
      <c r="P641" s="17" t="s">
        <v>33</v>
      </c>
      <c r="Q641" s="17"/>
      <c r="R641" s="24"/>
      <c r="U641" s="22" t="s">
        <v>33</v>
      </c>
      <c r="V641" s="18"/>
      <c r="W641" s="17">
        <v>6.0</v>
      </c>
      <c r="X641" s="18">
        <v>16.0</v>
      </c>
      <c r="Y641" s="17" t="s">
        <v>35</v>
      </c>
      <c r="Z641" s="17" t="s">
        <v>33</v>
      </c>
      <c r="AA641" s="17" t="s">
        <v>33</v>
      </c>
      <c r="AB641" s="18">
        <v>12.0</v>
      </c>
      <c r="AC641" s="17"/>
      <c r="AD641" s="18">
        <v>16.0</v>
      </c>
      <c r="AE641" s="17">
        <v>43.0</v>
      </c>
      <c r="AF641" s="20"/>
      <c r="AG641" s="17"/>
      <c r="AH641" s="17"/>
      <c r="AI641" s="17"/>
    </row>
    <row r="642" ht="18.75" customHeight="1">
      <c r="A642" s="14">
        <v>395.0</v>
      </c>
      <c r="B642" s="15"/>
      <c r="C642" s="16">
        <v>42781.0</v>
      </c>
      <c r="D642" s="17">
        <f t="array" ref="D642">IFS(AND(A642=A641, NOT(ISBLANK(E641))), E641, A642 &lt;&gt; A641, E642, A641=A642, D641)</f>
        <v>1</v>
      </c>
      <c r="E642" s="18"/>
      <c r="F642" s="18"/>
      <c r="G642" s="18"/>
      <c r="H642" s="19"/>
      <c r="I642" s="19" t="s">
        <v>33</v>
      </c>
      <c r="J642" s="19"/>
      <c r="K642" s="19"/>
      <c r="L642" s="19"/>
      <c r="M642" s="19"/>
      <c r="N642" s="19" t="s">
        <v>33</v>
      </c>
      <c r="O642" s="23" t="s">
        <v>33</v>
      </c>
      <c r="P642" s="17" t="s">
        <v>33</v>
      </c>
      <c r="Q642" s="17"/>
      <c r="R642" s="24"/>
      <c r="U642" s="22" t="s">
        <v>33</v>
      </c>
      <c r="V642" s="18"/>
      <c r="W642" s="17">
        <v>7.0</v>
      </c>
      <c r="X642" s="18">
        <v>12.0</v>
      </c>
      <c r="Y642" s="17" t="s">
        <v>33</v>
      </c>
      <c r="Z642" s="17" t="s">
        <v>33</v>
      </c>
      <c r="AA642" s="17" t="s">
        <v>33</v>
      </c>
      <c r="AB642" s="18">
        <v>7.0</v>
      </c>
      <c r="AC642" s="17"/>
      <c r="AD642" s="18">
        <v>12.0</v>
      </c>
      <c r="AE642" s="17">
        <v>25.0</v>
      </c>
      <c r="AF642" s="20"/>
      <c r="AG642" s="17"/>
      <c r="AH642" s="17"/>
      <c r="AI642" s="17"/>
    </row>
    <row r="643" ht="18.75" customHeight="1">
      <c r="A643" s="14">
        <v>395.0</v>
      </c>
      <c r="B643" s="15"/>
      <c r="C643" s="16">
        <v>42782.36041666667</v>
      </c>
      <c r="D643" s="17">
        <f t="array" ref="D643">IFS(AND(A643=A642, NOT(ISBLANK(E642))), E642, A643 &lt;&gt; A642, E643, A642=A643, D642)</f>
        <v>1</v>
      </c>
      <c r="E643" s="18"/>
      <c r="F643" s="18"/>
      <c r="G643" s="18"/>
      <c r="H643" s="19"/>
      <c r="I643" s="19">
        <v>1.46</v>
      </c>
      <c r="J643" s="19"/>
      <c r="K643" s="19"/>
      <c r="L643" s="19"/>
      <c r="M643" s="19"/>
      <c r="N643" s="19">
        <v>1.46</v>
      </c>
      <c r="O643" s="23">
        <f t="shared" ref="O643:O644" si="97">(I643-N643)</f>
        <v>0</v>
      </c>
      <c r="P643" s="17">
        <f t="shared" ref="P643:P644" si="98">(I643+N643)/2</f>
        <v>1.46</v>
      </c>
      <c r="Q643" s="17"/>
      <c r="R643" s="24"/>
      <c r="U643" s="22" t="s">
        <v>33</v>
      </c>
      <c r="V643" s="18"/>
      <c r="W643" s="17">
        <v>6.0</v>
      </c>
      <c r="X643" s="18">
        <v>16.0</v>
      </c>
      <c r="Y643" s="17" t="s">
        <v>36</v>
      </c>
      <c r="Z643" s="17" t="s">
        <v>33</v>
      </c>
      <c r="AA643" s="17" t="s">
        <v>33</v>
      </c>
      <c r="AB643" s="18">
        <v>11.0</v>
      </c>
      <c r="AC643" s="17"/>
      <c r="AD643" s="18">
        <v>16.0</v>
      </c>
      <c r="AE643" s="17">
        <v>43.0</v>
      </c>
      <c r="AF643" s="20"/>
      <c r="AG643" s="17"/>
      <c r="AH643" s="17"/>
      <c r="AI643" s="17"/>
    </row>
    <row r="644" ht="18.75" customHeight="1">
      <c r="A644" s="14">
        <v>395.0</v>
      </c>
      <c r="B644" s="15"/>
      <c r="C644" s="16">
        <v>42783.36111111111</v>
      </c>
      <c r="D644" s="17">
        <f t="array" ref="D644">IFS(AND(A644=A643, NOT(ISBLANK(E643))), E643, A644 &lt;&gt; A643, E644, A643=A644, D643)</f>
        <v>1</v>
      </c>
      <c r="E644" s="18"/>
      <c r="F644" s="18"/>
      <c r="G644" s="18"/>
      <c r="H644" s="19"/>
      <c r="I644" s="19">
        <v>1.43</v>
      </c>
      <c r="J644" s="19"/>
      <c r="K644" s="19"/>
      <c r="L644" s="19"/>
      <c r="M644" s="19"/>
      <c r="N644" s="19">
        <v>1.47</v>
      </c>
      <c r="O644" s="23">
        <f t="shared" si="97"/>
        <v>-0.04</v>
      </c>
      <c r="P644" s="17">
        <f t="shared" si="98"/>
        <v>1.45</v>
      </c>
      <c r="Q644" s="17"/>
      <c r="R644" s="24"/>
      <c r="U644" s="22" t="s">
        <v>33</v>
      </c>
      <c r="V644" s="18"/>
      <c r="W644" s="17">
        <v>5.0</v>
      </c>
      <c r="X644" s="18">
        <v>14.0</v>
      </c>
      <c r="Y644" s="17" t="s">
        <v>36</v>
      </c>
      <c r="Z644" s="17" t="s">
        <v>33</v>
      </c>
      <c r="AA644" s="17" t="s">
        <v>33</v>
      </c>
      <c r="AB644" s="18">
        <v>11.0</v>
      </c>
      <c r="AC644" s="17"/>
      <c r="AD644" s="18">
        <v>14.0</v>
      </c>
      <c r="AE644" s="17">
        <v>43.0</v>
      </c>
      <c r="AF644" s="20"/>
      <c r="AG644" s="17"/>
      <c r="AH644" s="17"/>
      <c r="AI644" s="17"/>
    </row>
    <row r="645" ht="18.75" customHeight="1">
      <c r="A645" s="14">
        <v>396.0</v>
      </c>
      <c r="B645" s="15"/>
      <c r="C645" s="16">
        <v>42774.425</v>
      </c>
      <c r="D645" s="17">
        <f t="array" ref="D645">IFS(AND(A645=A644, NOT(ISBLANK(E644))), E644, A645 &lt;&gt; A644, E645, A644=A645, D644)</f>
        <v>0</v>
      </c>
      <c r="E645" s="18">
        <v>0.0</v>
      </c>
      <c r="F645" s="18"/>
      <c r="G645" s="18"/>
      <c r="H645" s="19"/>
      <c r="I645" s="19" t="s">
        <v>34</v>
      </c>
      <c r="J645" s="19"/>
      <c r="K645" s="19"/>
      <c r="L645" s="19"/>
      <c r="M645" s="19"/>
      <c r="N645" s="19" t="s">
        <v>37</v>
      </c>
      <c r="O645" s="23" t="s">
        <v>33</v>
      </c>
      <c r="P645" s="17" t="s">
        <v>33</v>
      </c>
      <c r="Q645" s="17" t="s">
        <v>34</v>
      </c>
      <c r="R645" s="24">
        <v>1.44</v>
      </c>
      <c r="S645" s="21">
        <v>24.0</v>
      </c>
      <c r="U645" s="22" t="s">
        <v>33</v>
      </c>
      <c r="V645" s="18">
        <v>0.0</v>
      </c>
      <c r="W645" s="17">
        <v>0.0</v>
      </c>
      <c r="X645" s="18">
        <v>5.0</v>
      </c>
      <c r="Y645" s="17"/>
      <c r="Z645" s="17" t="s">
        <v>33</v>
      </c>
      <c r="AA645" s="17" t="s">
        <v>33</v>
      </c>
      <c r="AB645" s="18"/>
      <c r="AC645" s="17"/>
      <c r="AD645" s="18">
        <v>5.0</v>
      </c>
      <c r="AE645" s="17">
        <v>46.0</v>
      </c>
      <c r="AF645" s="20"/>
      <c r="AG645" s="17"/>
      <c r="AH645" s="17"/>
      <c r="AI645" s="17"/>
    </row>
    <row r="646" ht="18.75" customHeight="1">
      <c r="A646" s="14">
        <v>396.0</v>
      </c>
      <c r="B646" s="15"/>
      <c r="C646" s="16">
        <v>42775.395833333336</v>
      </c>
      <c r="D646" s="17">
        <f t="array" ref="D646">IFS(AND(A646=A645, NOT(ISBLANK(E645))), E645, A646 &lt;&gt; A645, E646, A645=A646, D645)</f>
        <v>0</v>
      </c>
      <c r="E646" s="18"/>
      <c r="F646" s="18"/>
      <c r="G646" s="18"/>
      <c r="H646" s="19"/>
      <c r="I646" s="19">
        <v>1.3</v>
      </c>
      <c r="J646" s="19"/>
      <c r="K646" s="19"/>
      <c r="L646" s="19"/>
      <c r="M646" s="19"/>
      <c r="N646" s="19">
        <v>1.35</v>
      </c>
      <c r="O646" s="23">
        <f t="shared" ref="O646:O648" si="99">(I646-N646)</f>
        <v>-0.05</v>
      </c>
      <c r="P646" s="17">
        <f t="shared" ref="P646:P648" si="100">(I646+N646)/2</f>
        <v>1.325</v>
      </c>
      <c r="Q646" s="17">
        <v>0.113678</v>
      </c>
      <c r="R646" s="24"/>
      <c r="U646" s="22" t="s">
        <v>33</v>
      </c>
      <c r="V646" s="18"/>
      <c r="W646" s="17">
        <v>0.0</v>
      </c>
      <c r="X646" s="18">
        <v>5.0</v>
      </c>
      <c r="Y646" s="17"/>
      <c r="Z646" s="17" t="s">
        <v>33</v>
      </c>
      <c r="AA646" s="17" t="s">
        <v>33</v>
      </c>
      <c r="AB646" s="18"/>
      <c r="AC646" s="17"/>
      <c r="AD646" s="18">
        <v>5.0</v>
      </c>
      <c r="AE646" s="17">
        <v>46.0</v>
      </c>
      <c r="AF646" s="20"/>
      <c r="AG646" s="17"/>
      <c r="AH646" s="17"/>
      <c r="AI646" s="17"/>
    </row>
    <row r="647" ht="18.75" customHeight="1">
      <c r="A647" s="14">
        <v>396.0</v>
      </c>
      <c r="B647" s="15"/>
      <c r="C647" s="16">
        <v>42775.66111111111</v>
      </c>
      <c r="D647" s="17">
        <f t="array" ref="D647">IFS(AND(A647=A646, NOT(ISBLANK(E646))), E646, A647 &lt;&gt; A646, E647, A646=A647, D646)</f>
        <v>0</v>
      </c>
      <c r="E647" s="18"/>
      <c r="F647" s="18"/>
      <c r="G647" s="18"/>
      <c r="H647" s="19"/>
      <c r="I647" s="19">
        <v>1.26</v>
      </c>
      <c r="J647" s="19"/>
      <c r="K647" s="19"/>
      <c r="L647" s="19"/>
      <c r="M647" s="19"/>
      <c r="N647" s="19">
        <v>1.22</v>
      </c>
      <c r="O647" s="23">
        <f t="shared" si="99"/>
        <v>0.04</v>
      </c>
      <c r="P647" s="17">
        <f t="shared" si="100"/>
        <v>1.24</v>
      </c>
      <c r="Q647" s="17"/>
      <c r="R647" s="24"/>
      <c r="U647" s="22" t="s">
        <v>33</v>
      </c>
      <c r="V647" s="18"/>
      <c r="W647" s="17">
        <v>0.0</v>
      </c>
      <c r="X647" s="18">
        <v>4.0</v>
      </c>
      <c r="Y647" s="17"/>
      <c r="Z647" s="17" t="s">
        <v>33</v>
      </c>
      <c r="AA647" s="17" t="s">
        <v>33</v>
      </c>
      <c r="AB647" s="18"/>
      <c r="AC647" s="17"/>
      <c r="AD647" s="18">
        <v>4.0</v>
      </c>
      <c r="AE647" s="17">
        <v>46.0</v>
      </c>
      <c r="AF647" s="20"/>
      <c r="AG647" s="17"/>
      <c r="AH647" s="17"/>
      <c r="AI647" s="17"/>
    </row>
    <row r="648" ht="18.75" customHeight="1">
      <c r="A648" s="14">
        <v>396.0</v>
      </c>
      <c r="B648" s="15"/>
      <c r="C648" s="16">
        <v>42778.370833333334</v>
      </c>
      <c r="D648" s="17">
        <f t="array" ref="D648">IFS(AND(A648=A647, NOT(ISBLANK(E647))), E647, A648 &lt;&gt; A647, E648, A647=A648, D647)</f>
        <v>0</v>
      </c>
      <c r="E648" s="18"/>
      <c r="F648" s="18"/>
      <c r="G648" s="18"/>
      <c r="H648" s="19"/>
      <c r="I648" s="19">
        <v>1.43</v>
      </c>
      <c r="J648" s="19"/>
      <c r="K648" s="19"/>
      <c r="L648" s="19"/>
      <c r="M648" s="19"/>
      <c r="N648" s="19">
        <v>1.43</v>
      </c>
      <c r="O648" s="23">
        <f t="shared" si="99"/>
        <v>0</v>
      </c>
      <c r="P648" s="17">
        <f t="shared" si="100"/>
        <v>1.43</v>
      </c>
      <c r="Q648" s="17"/>
      <c r="R648" s="24"/>
      <c r="U648" s="22" t="s">
        <v>33</v>
      </c>
      <c r="V648" s="18"/>
      <c r="W648" s="17">
        <v>0.0</v>
      </c>
      <c r="X648" s="18">
        <v>8.0</v>
      </c>
      <c r="Y648" s="17"/>
      <c r="Z648" s="17" t="s">
        <v>33</v>
      </c>
      <c r="AA648" s="17" t="s">
        <v>33</v>
      </c>
      <c r="AB648" s="18"/>
      <c r="AC648" s="17"/>
      <c r="AD648" s="18">
        <v>8.0</v>
      </c>
      <c r="AE648" s="17">
        <v>43.0</v>
      </c>
      <c r="AF648" s="20"/>
      <c r="AG648" s="17"/>
      <c r="AH648" s="17"/>
      <c r="AI648" s="17"/>
    </row>
    <row r="649" ht="18.75" customHeight="1">
      <c r="A649" s="14">
        <v>396.0</v>
      </c>
      <c r="B649" s="15"/>
      <c r="C649" s="16">
        <v>42779.0</v>
      </c>
      <c r="D649" s="17">
        <f t="array" ref="D649">IFS(AND(A649=A648, NOT(ISBLANK(E648))), E648, A649 &lt;&gt; A648, E649, A648=A649, D648)</f>
        <v>0</v>
      </c>
      <c r="E649" s="18"/>
      <c r="F649" s="18"/>
      <c r="G649" s="18"/>
      <c r="H649" s="19"/>
      <c r="I649" s="19" t="s">
        <v>33</v>
      </c>
      <c r="J649" s="19"/>
      <c r="K649" s="19"/>
      <c r="L649" s="19"/>
      <c r="M649" s="19"/>
      <c r="N649" s="19" t="s">
        <v>33</v>
      </c>
      <c r="O649" s="23" t="s">
        <v>33</v>
      </c>
      <c r="P649" s="17" t="s">
        <v>33</v>
      </c>
      <c r="Q649" s="17"/>
      <c r="R649" s="24"/>
      <c r="U649" s="22" t="s">
        <v>33</v>
      </c>
      <c r="V649" s="18"/>
      <c r="W649" s="17">
        <v>0.0</v>
      </c>
      <c r="X649" s="18">
        <v>3.0</v>
      </c>
      <c r="Y649" s="17"/>
      <c r="Z649" s="17" t="s">
        <v>33</v>
      </c>
      <c r="AA649" s="17" t="s">
        <v>33</v>
      </c>
      <c r="AB649" s="18"/>
      <c r="AC649" s="17"/>
      <c r="AD649" s="18">
        <v>3.0</v>
      </c>
      <c r="AE649" s="17">
        <v>43.0</v>
      </c>
      <c r="AF649" s="20"/>
      <c r="AG649" s="17"/>
      <c r="AH649" s="17"/>
      <c r="AI649" s="17"/>
    </row>
    <row r="650" ht="18.75" customHeight="1">
      <c r="A650" s="14">
        <v>396.0</v>
      </c>
      <c r="B650" s="15"/>
      <c r="C650" s="16">
        <v>42779.725694444445</v>
      </c>
      <c r="D650" s="17">
        <f t="array" ref="D650">IFS(AND(A650=A649, NOT(ISBLANK(E649))), E649, A650 &lt;&gt; A649, E650, A649=A650, D649)</f>
        <v>0</v>
      </c>
      <c r="E650" s="18"/>
      <c r="F650" s="18"/>
      <c r="G650" s="18"/>
      <c r="H650" s="19"/>
      <c r="I650" s="19">
        <v>1.42</v>
      </c>
      <c r="J650" s="19"/>
      <c r="K650" s="19"/>
      <c r="L650" s="19"/>
      <c r="M650" s="19"/>
      <c r="N650" s="19">
        <v>1.44</v>
      </c>
      <c r="O650" s="23">
        <f>(I650-N650)</f>
        <v>-0.02</v>
      </c>
      <c r="P650" s="17">
        <f>(I650+N650)/2</f>
        <v>1.43</v>
      </c>
      <c r="Q650" s="17"/>
      <c r="R650" s="24"/>
      <c r="U650" s="22" t="s">
        <v>33</v>
      </c>
      <c r="V650" s="18"/>
      <c r="W650" s="17">
        <v>0.0</v>
      </c>
      <c r="X650" s="18">
        <v>3.0</v>
      </c>
      <c r="Y650" s="17"/>
      <c r="Z650" s="17" t="s">
        <v>33</v>
      </c>
      <c r="AA650" s="17" t="s">
        <v>33</v>
      </c>
      <c r="AB650" s="18"/>
      <c r="AC650" s="17"/>
      <c r="AD650" s="18">
        <v>3.0</v>
      </c>
      <c r="AE650" s="17">
        <v>43.0</v>
      </c>
      <c r="AF650" s="20"/>
      <c r="AG650" s="17"/>
      <c r="AH650" s="17"/>
      <c r="AI650" s="17"/>
    </row>
    <row r="651" ht="18.75" customHeight="1">
      <c r="A651" s="14">
        <v>396.0</v>
      </c>
      <c r="B651" s="15"/>
      <c r="C651" s="16">
        <v>42781.0</v>
      </c>
      <c r="D651" s="17">
        <f t="array" ref="D651">IFS(AND(A651=A650, NOT(ISBLANK(E650))), E650, A651 &lt;&gt; A650, E651, A650=A651, D650)</f>
        <v>0</v>
      </c>
      <c r="E651" s="18"/>
      <c r="F651" s="18"/>
      <c r="G651" s="18"/>
      <c r="H651" s="19"/>
      <c r="I651" s="19" t="s">
        <v>33</v>
      </c>
      <c r="J651" s="19"/>
      <c r="K651" s="19"/>
      <c r="L651" s="19"/>
      <c r="M651" s="19"/>
      <c r="N651" s="19" t="s">
        <v>33</v>
      </c>
      <c r="O651" s="23" t="s">
        <v>33</v>
      </c>
      <c r="P651" s="17" t="s">
        <v>33</v>
      </c>
      <c r="Q651" s="17"/>
      <c r="R651" s="24"/>
      <c r="U651" s="22" t="s">
        <v>33</v>
      </c>
      <c r="V651" s="18"/>
      <c r="W651" s="17">
        <v>0.0</v>
      </c>
      <c r="X651" s="18">
        <v>2.0</v>
      </c>
      <c r="Y651" s="17"/>
      <c r="Z651" s="17" t="s">
        <v>33</v>
      </c>
      <c r="AA651" s="17" t="s">
        <v>33</v>
      </c>
      <c r="AB651" s="18"/>
      <c r="AC651" s="17"/>
      <c r="AD651" s="18">
        <v>2.0</v>
      </c>
      <c r="AE651" s="17">
        <v>46.0</v>
      </c>
      <c r="AF651" s="20"/>
      <c r="AG651" s="17"/>
      <c r="AH651" s="17"/>
      <c r="AI651" s="17"/>
    </row>
    <row r="652" ht="18.75" customHeight="1">
      <c r="A652" s="14">
        <v>397.0</v>
      </c>
      <c r="B652" s="15"/>
      <c r="C652" s="16">
        <v>42774.0</v>
      </c>
      <c r="D652" s="17">
        <f t="array" ref="D652">IFS(AND(A652=A651, NOT(ISBLANK(E651))), E651, A652 &lt;&gt; A651, E652, A651=A652, D651)</f>
        <v>1</v>
      </c>
      <c r="E652" s="18">
        <v>1.0</v>
      </c>
      <c r="F652" s="18"/>
      <c r="G652" s="18"/>
      <c r="H652" s="19"/>
      <c r="I652" s="19" t="s">
        <v>33</v>
      </c>
      <c r="J652" s="19"/>
      <c r="K652" s="19"/>
      <c r="L652" s="19"/>
      <c r="M652" s="19"/>
      <c r="N652" s="19" t="s">
        <v>33</v>
      </c>
      <c r="O652" s="23" t="s">
        <v>33</v>
      </c>
      <c r="P652" s="17" t="s">
        <v>33</v>
      </c>
      <c r="Q652" s="17"/>
      <c r="R652" s="24">
        <v>1.44</v>
      </c>
      <c r="S652" s="21">
        <v>27.0</v>
      </c>
      <c r="U652" s="22" t="s">
        <v>33</v>
      </c>
      <c r="V652" s="18">
        <v>1.0</v>
      </c>
      <c r="W652" s="17">
        <v>0.0</v>
      </c>
      <c r="X652" s="18">
        <v>9.0</v>
      </c>
      <c r="Y652" s="17" t="s">
        <v>36</v>
      </c>
      <c r="Z652" s="17" t="s">
        <v>33</v>
      </c>
      <c r="AA652" s="17" t="s">
        <v>33</v>
      </c>
      <c r="AB652" s="18">
        <v>8.0</v>
      </c>
      <c r="AC652" s="17"/>
      <c r="AD652" s="18">
        <v>9.0</v>
      </c>
      <c r="AE652" s="17">
        <v>46.0</v>
      </c>
      <c r="AF652" s="20"/>
      <c r="AG652" s="17"/>
      <c r="AH652" s="17"/>
      <c r="AI652" s="17"/>
    </row>
    <row r="653" ht="18.75" customHeight="1">
      <c r="A653" s="14">
        <v>397.0</v>
      </c>
      <c r="B653" s="15"/>
      <c r="C653" s="16">
        <v>42775.0</v>
      </c>
      <c r="D653" s="17">
        <f t="array" ref="D653">IFS(AND(A653=A652, NOT(ISBLANK(E652))), E652, A653 &lt;&gt; A652, E653, A652=A653, D652)</f>
        <v>1</v>
      </c>
      <c r="E653" s="18"/>
      <c r="F653" s="18"/>
      <c r="G653" s="18"/>
      <c r="H653" s="19"/>
      <c r="I653" s="19" t="s">
        <v>33</v>
      </c>
      <c r="J653" s="19"/>
      <c r="K653" s="19"/>
      <c r="L653" s="19"/>
      <c r="M653" s="19"/>
      <c r="N653" s="19" t="s">
        <v>33</v>
      </c>
      <c r="O653" s="23" t="s">
        <v>33</v>
      </c>
      <c r="P653" s="17" t="s">
        <v>33</v>
      </c>
      <c r="Q653" s="17"/>
      <c r="R653" s="24"/>
      <c r="U653" s="22" t="s">
        <v>33</v>
      </c>
      <c r="V653" s="18"/>
      <c r="W653" s="17">
        <v>0.0</v>
      </c>
      <c r="X653" s="18">
        <v>8.0</v>
      </c>
      <c r="Y653" s="17" t="s">
        <v>36</v>
      </c>
      <c r="Z653" s="17" t="s">
        <v>33</v>
      </c>
      <c r="AA653" s="17" t="s">
        <v>33</v>
      </c>
      <c r="AB653" s="18">
        <v>4.0</v>
      </c>
      <c r="AC653" s="17"/>
      <c r="AD653" s="18">
        <v>8.0</v>
      </c>
      <c r="AE653" s="17">
        <v>46.0</v>
      </c>
      <c r="AF653" s="20"/>
      <c r="AG653" s="17"/>
      <c r="AH653" s="17"/>
      <c r="AI653" s="17"/>
    </row>
    <row r="654" ht="18.75" customHeight="1">
      <c r="A654" s="14">
        <v>397.0</v>
      </c>
      <c r="B654" s="15"/>
      <c r="C654" s="16">
        <v>42776.649305555555</v>
      </c>
      <c r="D654" s="17">
        <f t="array" ref="D654">IFS(AND(A654=A653, NOT(ISBLANK(E653))), E653, A654 &lt;&gt; A653, E654, A653=A654, D653)</f>
        <v>1</v>
      </c>
      <c r="E654" s="18"/>
      <c r="F654" s="18"/>
      <c r="G654" s="18"/>
      <c r="H654" s="19"/>
      <c r="I654" s="19">
        <v>1.34</v>
      </c>
      <c r="J654" s="19"/>
      <c r="K654" s="19"/>
      <c r="L654" s="19"/>
      <c r="M654" s="19"/>
      <c r="N654" s="19">
        <v>1.32</v>
      </c>
      <c r="O654" s="23">
        <f>(I654-N654)</f>
        <v>0.02</v>
      </c>
      <c r="P654" s="17">
        <f>(I654+N654)/2</f>
        <v>1.33</v>
      </c>
      <c r="Q654" s="17">
        <v>0.112026</v>
      </c>
      <c r="R654" s="24"/>
      <c r="U654" s="22" t="s">
        <v>33</v>
      </c>
      <c r="V654" s="18"/>
      <c r="W654" s="17">
        <v>0.0</v>
      </c>
      <c r="X654" s="18">
        <v>9.0</v>
      </c>
      <c r="Y654" s="17" t="s">
        <v>36</v>
      </c>
      <c r="Z654" s="17" t="s">
        <v>33</v>
      </c>
      <c r="AA654" s="17" t="s">
        <v>33</v>
      </c>
      <c r="AB654" s="18">
        <v>5.0</v>
      </c>
      <c r="AC654" s="17"/>
      <c r="AD654" s="18">
        <v>9.0</v>
      </c>
      <c r="AE654" s="17">
        <v>46.0</v>
      </c>
      <c r="AF654" s="20"/>
      <c r="AG654" s="17"/>
      <c r="AH654" s="17"/>
      <c r="AI654" s="17"/>
    </row>
    <row r="655" ht="18.75" customHeight="1">
      <c r="A655" s="14">
        <v>397.0</v>
      </c>
      <c r="B655" s="15"/>
      <c r="C655" s="16">
        <v>42777.0</v>
      </c>
      <c r="D655" s="17">
        <f t="array" ref="D655">IFS(AND(A655=A654, NOT(ISBLANK(E654))), E654, A655 &lt;&gt; A654, E655, A654=A655, D654)</f>
        <v>1</v>
      </c>
      <c r="E655" s="18"/>
      <c r="F655" s="18"/>
      <c r="G655" s="18"/>
      <c r="H655" s="19"/>
      <c r="I655" s="19" t="s">
        <v>33</v>
      </c>
      <c r="J655" s="19"/>
      <c r="K655" s="19"/>
      <c r="L655" s="19"/>
      <c r="M655" s="19"/>
      <c r="N655" s="19" t="s">
        <v>33</v>
      </c>
      <c r="O655" s="23" t="s">
        <v>33</v>
      </c>
      <c r="P655" s="17" t="s">
        <v>33</v>
      </c>
      <c r="Q655" s="17"/>
      <c r="R655" s="24"/>
      <c r="U655" s="22" t="s">
        <v>33</v>
      </c>
      <c r="V655" s="18"/>
      <c r="W655" s="17">
        <v>0.0</v>
      </c>
      <c r="X655" s="18">
        <v>8.0</v>
      </c>
      <c r="Y655" s="17" t="s">
        <v>36</v>
      </c>
      <c r="Z655" s="17" t="s">
        <v>33</v>
      </c>
      <c r="AA655" s="17" t="s">
        <v>33</v>
      </c>
      <c r="AB655" s="18">
        <v>5.0</v>
      </c>
      <c r="AC655" s="17"/>
      <c r="AD655" s="18">
        <v>8.0</v>
      </c>
      <c r="AE655" s="17">
        <v>46.0</v>
      </c>
      <c r="AF655" s="20"/>
      <c r="AG655" s="17"/>
      <c r="AH655" s="17"/>
      <c r="AI655" s="17"/>
    </row>
    <row r="656" ht="18.75" customHeight="1">
      <c r="A656" s="14">
        <v>397.0</v>
      </c>
      <c r="B656" s="15"/>
      <c r="C656" s="16">
        <v>42778.35138888889</v>
      </c>
      <c r="D656" s="17">
        <f t="array" ref="D656">IFS(AND(A656=A655, NOT(ISBLANK(E655))), E655, A656 &lt;&gt; A655, E656, A655=A656, D655)</f>
        <v>1</v>
      </c>
      <c r="E656" s="18"/>
      <c r="F656" s="18"/>
      <c r="G656" s="18"/>
      <c r="H656" s="19"/>
      <c r="I656" s="19">
        <v>1.44</v>
      </c>
      <c r="J656" s="19"/>
      <c r="K656" s="19"/>
      <c r="L656" s="19"/>
      <c r="M656" s="19"/>
      <c r="N656" s="19">
        <v>1.43</v>
      </c>
      <c r="O656" s="23">
        <f t="shared" ref="O656:O658" si="101">(I656-N656)</f>
        <v>0.01</v>
      </c>
      <c r="P656" s="17">
        <f t="shared" ref="P656:P658" si="102">(I656+N656)/2</f>
        <v>1.435</v>
      </c>
      <c r="Q656" s="17"/>
      <c r="R656" s="24"/>
      <c r="U656" s="22" t="s">
        <v>33</v>
      </c>
      <c r="V656" s="18"/>
      <c r="W656" s="17">
        <v>1.0</v>
      </c>
      <c r="X656" s="18">
        <v>8.0</v>
      </c>
      <c r="Y656" s="17" t="s">
        <v>36</v>
      </c>
      <c r="Z656" s="17" t="s">
        <v>33</v>
      </c>
      <c r="AA656" s="17" t="s">
        <v>33</v>
      </c>
      <c r="AB656" s="18">
        <v>5.0</v>
      </c>
      <c r="AC656" s="17"/>
      <c r="AD656" s="18">
        <v>8.0</v>
      </c>
      <c r="AE656" s="17">
        <v>43.0</v>
      </c>
      <c r="AF656" s="20"/>
      <c r="AG656" s="17"/>
      <c r="AH656" s="17"/>
      <c r="AI656" s="17"/>
    </row>
    <row r="657" ht="18.75" customHeight="1">
      <c r="A657" s="14">
        <v>397.0</v>
      </c>
      <c r="B657" s="15"/>
      <c r="C657" s="16">
        <v>42779.45486111111</v>
      </c>
      <c r="D657" s="17">
        <f t="array" ref="D657">IFS(AND(A657=A656, NOT(ISBLANK(E656))), E656, A657 &lt;&gt; A656, E657, A656=A657, D656)</f>
        <v>1</v>
      </c>
      <c r="E657" s="18"/>
      <c r="F657" s="18"/>
      <c r="G657" s="18"/>
      <c r="H657" s="19"/>
      <c r="I657" s="19">
        <v>1.3</v>
      </c>
      <c r="J657" s="19"/>
      <c r="K657" s="19"/>
      <c r="L657" s="19"/>
      <c r="M657" s="19"/>
      <c r="N657" s="19">
        <v>1.33</v>
      </c>
      <c r="O657" s="23">
        <f t="shared" si="101"/>
        <v>-0.03</v>
      </c>
      <c r="P657" s="17">
        <f t="shared" si="102"/>
        <v>1.315</v>
      </c>
      <c r="Q657" s="17"/>
      <c r="R657" s="24"/>
      <c r="U657" s="22" t="s">
        <v>33</v>
      </c>
      <c r="V657" s="18"/>
      <c r="W657" s="17">
        <v>0.0</v>
      </c>
      <c r="X657" s="18">
        <v>9.0</v>
      </c>
      <c r="Y657" s="17" t="s">
        <v>36</v>
      </c>
      <c r="Z657" s="17" t="s">
        <v>33</v>
      </c>
      <c r="AA657" s="17" t="s">
        <v>33</v>
      </c>
      <c r="AB657" s="18">
        <v>5.0</v>
      </c>
      <c r="AC657" s="17"/>
      <c r="AD657" s="18">
        <v>9.0</v>
      </c>
      <c r="AE657" s="17">
        <v>43.0</v>
      </c>
      <c r="AF657" s="20"/>
      <c r="AG657" s="17"/>
      <c r="AH657" s="17"/>
      <c r="AI657" s="17"/>
    </row>
    <row r="658" ht="18.75" customHeight="1">
      <c r="A658" s="14">
        <v>398.0</v>
      </c>
      <c r="B658" s="15"/>
      <c r="C658" s="16">
        <v>42776.93263888889</v>
      </c>
      <c r="D658" s="17">
        <f t="array" ref="D658">IFS(AND(A658=A657, NOT(ISBLANK(E657))), E657, A658 &lt;&gt; A657, E658, A657=A658, D657)</f>
        <v>1</v>
      </c>
      <c r="E658" s="18">
        <v>1.0</v>
      </c>
      <c r="F658" s="18"/>
      <c r="G658" s="18"/>
      <c r="H658" s="19"/>
      <c r="I658" s="19">
        <v>1.46</v>
      </c>
      <c r="J658" s="19"/>
      <c r="K658" s="19"/>
      <c r="L658" s="19"/>
      <c r="M658" s="19"/>
      <c r="N658" s="19">
        <v>1.43</v>
      </c>
      <c r="O658" s="23">
        <f t="shared" si="101"/>
        <v>0.03</v>
      </c>
      <c r="P658" s="17">
        <f t="shared" si="102"/>
        <v>1.445</v>
      </c>
      <c r="Q658" s="17">
        <v>0.0993672</v>
      </c>
      <c r="R658" s="24">
        <v>1.46</v>
      </c>
      <c r="S658" s="21">
        <v>10.0</v>
      </c>
      <c r="U658" s="22" t="s">
        <v>33</v>
      </c>
      <c r="V658" s="18">
        <v>1.0</v>
      </c>
      <c r="W658" s="17" t="s">
        <v>33</v>
      </c>
      <c r="X658" s="18">
        <v>20.0</v>
      </c>
      <c r="Y658" s="17" t="s">
        <v>33</v>
      </c>
      <c r="Z658" s="17" t="s">
        <v>33</v>
      </c>
      <c r="AA658" s="17" t="s">
        <v>33</v>
      </c>
      <c r="AB658" s="18">
        <v>11.0</v>
      </c>
      <c r="AC658" s="17"/>
      <c r="AD658" s="18">
        <v>20.0</v>
      </c>
      <c r="AE658" s="17">
        <v>46.0</v>
      </c>
      <c r="AF658" s="20"/>
      <c r="AG658" s="17"/>
      <c r="AH658" s="17"/>
      <c r="AI658" s="17"/>
    </row>
    <row r="659" ht="18.75" customHeight="1">
      <c r="A659" s="14">
        <v>398.0</v>
      </c>
      <c r="B659" s="15"/>
      <c r="C659" s="16">
        <v>42777.0</v>
      </c>
      <c r="D659" s="17">
        <f t="array" ref="D659">IFS(AND(A659=A658, NOT(ISBLANK(E658))), E658, A659 &lt;&gt; A658, E659, A658=A659, D658)</f>
        <v>1</v>
      </c>
      <c r="E659" s="18"/>
      <c r="F659" s="18"/>
      <c r="G659" s="18"/>
      <c r="H659" s="19"/>
      <c r="I659" s="19" t="s">
        <v>33</v>
      </c>
      <c r="J659" s="19"/>
      <c r="K659" s="19"/>
      <c r="L659" s="19"/>
      <c r="M659" s="19"/>
      <c r="N659" s="19" t="s">
        <v>33</v>
      </c>
      <c r="O659" s="23" t="s">
        <v>33</v>
      </c>
      <c r="P659" s="17" t="s">
        <v>33</v>
      </c>
      <c r="Q659" s="17"/>
      <c r="R659" s="24"/>
      <c r="U659" s="22" t="s">
        <v>33</v>
      </c>
      <c r="V659" s="18"/>
      <c r="W659" s="17">
        <v>1.0</v>
      </c>
      <c r="X659" s="18">
        <v>20.0</v>
      </c>
      <c r="Y659" s="17" t="s">
        <v>33</v>
      </c>
      <c r="Z659" s="17" t="s">
        <v>33</v>
      </c>
      <c r="AA659" s="17" t="s">
        <v>33</v>
      </c>
      <c r="AB659" s="18">
        <v>11.0</v>
      </c>
      <c r="AC659" s="17"/>
      <c r="AD659" s="18">
        <v>20.0</v>
      </c>
      <c r="AE659" s="17">
        <v>46.0</v>
      </c>
      <c r="AF659" s="20"/>
      <c r="AG659" s="17"/>
      <c r="AH659" s="17"/>
      <c r="AI659" s="17"/>
    </row>
    <row r="660" ht="18.75" customHeight="1">
      <c r="A660" s="14">
        <v>398.0</v>
      </c>
      <c r="B660" s="15"/>
      <c r="C660" s="16">
        <v>42778.0</v>
      </c>
      <c r="D660" s="17">
        <f t="array" ref="D660">IFS(AND(A660=A659, NOT(ISBLANK(E659))), E659, A660 &lt;&gt; A659, E660, A659=A660, D659)</f>
        <v>1</v>
      </c>
      <c r="E660" s="18"/>
      <c r="F660" s="18"/>
      <c r="G660" s="18"/>
      <c r="H660" s="19"/>
      <c r="I660" s="19" t="s">
        <v>33</v>
      </c>
      <c r="J660" s="19"/>
      <c r="K660" s="19"/>
      <c r="L660" s="19"/>
      <c r="M660" s="19"/>
      <c r="N660" s="19" t="s">
        <v>33</v>
      </c>
      <c r="O660" s="23" t="s">
        <v>33</v>
      </c>
      <c r="P660" s="17" t="s">
        <v>33</v>
      </c>
      <c r="Q660" s="17"/>
      <c r="R660" s="24"/>
      <c r="U660" s="22" t="s">
        <v>33</v>
      </c>
      <c r="V660" s="18"/>
      <c r="W660" s="17">
        <v>0.0</v>
      </c>
      <c r="X660" s="18" t="s">
        <v>33</v>
      </c>
      <c r="Y660" s="17" t="s">
        <v>33</v>
      </c>
      <c r="Z660" s="17" t="s">
        <v>33</v>
      </c>
      <c r="AA660" s="17" t="s">
        <v>33</v>
      </c>
      <c r="AB660" s="18" t="s">
        <v>33</v>
      </c>
      <c r="AC660" s="17" t="s">
        <v>33</v>
      </c>
      <c r="AD660" s="18" t="s">
        <v>33</v>
      </c>
      <c r="AE660" s="17" t="s">
        <v>33</v>
      </c>
      <c r="AF660" s="20"/>
      <c r="AG660" s="17"/>
      <c r="AH660" s="17"/>
      <c r="AI660" s="17"/>
    </row>
    <row r="661" ht="18.75" customHeight="1">
      <c r="A661" s="14">
        <v>399.0</v>
      </c>
      <c r="B661" s="15"/>
      <c r="C661" s="16">
        <v>42780.77013888889</v>
      </c>
      <c r="D661" s="17">
        <f t="array" ref="D661">IFS(AND(A661=A660, NOT(ISBLANK(E660))), E660, A661 &lt;&gt; A660, E661, A660=A661, D660)</f>
        <v>1</v>
      </c>
      <c r="E661" s="18">
        <v>1.0</v>
      </c>
      <c r="F661" s="18"/>
      <c r="G661" s="18"/>
      <c r="H661" s="19"/>
      <c r="I661" s="19" t="s">
        <v>37</v>
      </c>
      <c r="J661" s="19"/>
      <c r="K661" s="19"/>
      <c r="L661" s="19"/>
      <c r="M661" s="19"/>
      <c r="N661" s="19" t="s">
        <v>37</v>
      </c>
      <c r="O661" s="23" t="s">
        <v>33</v>
      </c>
      <c r="P661" s="17" t="s">
        <v>33</v>
      </c>
      <c r="Q661" s="17" t="s">
        <v>34</v>
      </c>
      <c r="R661" s="24">
        <v>1.54</v>
      </c>
      <c r="S661" s="21">
        <v>16.0</v>
      </c>
      <c r="U661" s="22" t="s">
        <v>33</v>
      </c>
      <c r="V661" s="18">
        <v>1.0</v>
      </c>
      <c r="W661" s="17">
        <v>8.0</v>
      </c>
      <c r="X661" s="18">
        <v>16.0</v>
      </c>
      <c r="Y661" s="17" t="s">
        <v>36</v>
      </c>
      <c r="Z661" s="17" t="s">
        <v>33</v>
      </c>
      <c r="AA661" s="17" t="s">
        <v>33</v>
      </c>
      <c r="AB661" s="18">
        <v>10.0</v>
      </c>
      <c r="AC661" s="17">
        <v>36.0</v>
      </c>
      <c r="AD661" s="18">
        <v>16.0</v>
      </c>
      <c r="AE661" s="17">
        <v>43.0</v>
      </c>
      <c r="AF661" s="20"/>
      <c r="AG661" s="17"/>
      <c r="AH661" s="17"/>
      <c r="AI661" s="17"/>
    </row>
    <row r="662" ht="18.75" customHeight="1">
      <c r="A662" s="14">
        <v>399.0</v>
      </c>
      <c r="B662" s="15"/>
      <c r="C662" s="16">
        <v>42781.604166666664</v>
      </c>
      <c r="D662" s="17">
        <f t="array" ref="D662">IFS(AND(A662=A661, NOT(ISBLANK(E661))), E661, A662 &lt;&gt; A661, E662, A661=A662, D661)</f>
        <v>1</v>
      </c>
      <c r="E662" s="18"/>
      <c r="F662" s="18"/>
      <c r="G662" s="18"/>
      <c r="H662" s="19"/>
      <c r="I662" s="19">
        <v>1.43</v>
      </c>
      <c r="J662" s="19"/>
      <c r="K662" s="19"/>
      <c r="L662" s="19"/>
      <c r="M662" s="19"/>
      <c r="N662" s="19">
        <v>1.38</v>
      </c>
      <c r="O662" s="23">
        <f t="shared" ref="O662:O668" si="103">(I662-N662)</f>
        <v>0.05</v>
      </c>
      <c r="P662" s="17">
        <f t="shared" ref="P662:P668" si="104">(I662+N662)/2</f>
        <v>1.405</v>
      </c>
      <c r="Q662" s="17">
        <v>0.148271</v>
      </c>
      <c r="R662" s="24"/>
      <c r="U662" s="22" t="s">
        <v>33</v>
      </c>
      <c r="V662" s="18"/>
      <c r="W662" s="17">
        <v>1.0</v>
      </c>
      <c r="X662" s="18">
        <v>11.0</v>
      </c>
      <c r="Y662" s="17" t="s">
        <v>36</v>
      </c>
      <c r="Z662" s="17" t="s">
        <v>33</v>
      </c>
      <c r="AA662" s="17" t="s">
        <v>33</v>
      </c>
      <c r="AB662" s="18">
        <v>5.0</v>
      </c>
      <c r="AC662" s="17"/>
      <c r="AD662" s="18">
        <v>11.0</v>
      </c>
      <c r="AE662" s="17">
        <v>43.0</v>
      </c>
      <c r="AF662" s="20"/>
      <c r="AG662" s="17"/>
      <c r="AH662" s="17"/>
      <c r="AI662" s="17"/>
    </row>
    <row r="663" ht="18.75" customHeight="1">
      <c r="A663" s="14">
        <v>399.0</v>
      </c>
      <c r="B663" s="15"/>
      <c r="C663" s="16">
        <v>42782.489583333336</v>
      </c>
      <c r="D663" s="17">
        <f t="array" ref="D663">IFS(AND(A663=A662, NOT(ISBLANK(E662))), E662, A663 &lt;&gt; A662, E663, A662=A663, D662)</f>
        <v>1</v>
      </c>
      <c r="E663" s="18"/>
      <c r="F663" s="18"/>
      <c r="G663" s="18"/>
      <c r="H663" s="19"/>
      <c r="I663" s="19">
        <v>1.3</v>
      </c>
      <c r="J663" s="19"/>
      <c r="K663" s="19"/>
      <c r="L663" s="19"/>
      <c r="M663" s="19"/>
      <c r="N663" s="19">
        <v>1.29</v>
      </c>
      <c r="O663" s="23">
        <f t="shared" si="103"/>
        <v>0.01</v>
      </c>
      <c r="P663" s="17">
        <f t="shared" si="104"/>
        <v>1.295</v>
      </c>
      <c r="Q663" s="17"/>
      <c r="R663" s="24"/>
      <c r="U663" s="22" t="s">
        <v>33</v>
      </c>
      <c r="V663" s="18"/>
      <c r="W663" s="17">
        <v>1.0</v>
      </c>
      <c r="X663" s="18">
        <v>13.0</v>
      </c>
      <c r="Y663" s="17" t="s">
        <v>36</v>
      </c>
      <c r="Z663" s="17" t="s">
        <v>33</v>
      </c>
      <c r="AA663" s="17" t="s">
        <v>33</v>
      </c>
      <c r="AB663" s="18">
        <v>7.0</v>
      </c>
      <c r="AC663" s="17"/>
      <c r="AD663" s="18">
        <v>13.0</v>
      </c>
      <c r="AE663" s="17">
        <v>43.0</v>
      </c>
      <c r="AF663" s="20"/>
      <c r="AG663" s="17"/>
      <c r="AH663" s="17"/>
      <c r="AI663" s="17"/>
    </row>
    <row r="664" ht="18.75" customHeight="1">
      <c r="A664" s="14">
        <v>399.0</v>
      </c>
      <c r="B664" s="15"/>
      <c r="C664" s="16">
        <v>42782.677777777775</v>
      </c>
      <c r="D664" s="17">
        <f t="array" ref="D664">IFS(AND(A664=A663, NOT(ISBLANK(E663))), E663, A664 &lt;&gt; A663, E664, A663=A664, D663)</f>
        <v>1</v>
      </c>
      <c r="E664" s="18"/>
      <c r="F664" s="18"/>
      <c r="G664" s="18"/>
      <c r="H664" s="19"/>
      <c r="I664" s="19">
        <v>1.36</v>
      </c>
      <c r="J664" s="19"/>
      <c r="K664" s="19"/>
      <c r="L664" s="19"/>
      <c r="M664" s="19"/>
      <c r="N664" s="19">
        <v>1.23</v>
      </c>
      <c r="O664" s="23">
        <f t="shared" si="103"/>
        <v>0.13</v>
      </c>
      <c r="P664" s="17">
        <f t="shared" si="104"/>
        <v>1.295</v>
      </c>
      <c r="Q664" s="17"/>
      <c r="R664" s="24"/>
      <c r="U664" s="22" t="s">
        <v>33</v>
      </c>
      <c r="V664" s="18"/>
      <c r="W664" s="17">
        <v>1.0</v>
      </c>
      <c r="X664" s="18">
        <v>11.0</v>
      </c>
      <c r="Y664" s="17" t="s">
        <v>36</v>
      </c>
      <c r="Z664" s="17" t="s">
        <v>33</v>
      </c>
      <c r="AA664" s="17" t="s">
        <v>33</v>
      </c>
      <c r="AB664" s="18">
        <v>5.0</v>
      </c>
      <c r="AC664" s="17"/>
      <c r="AD664" s="18">
        <v>11.0</v>
      </c>
      <c r="AE664" s="17">
        <v>43.0</v>
      </c>
      <c r="AF664" s="20"/>
      <c r="AG664" s="17"/>
      <c r="AH664" s="17"/>
      <c r="AI664" s="17"/>
    </row>
    <row r="665" ht="18.75" customHeight="1">
      <c r="A665" s="14">
        <v>399.0</v>
      </c>
      <c r="B665" s="15"/>
      <c r="C665" s="16">
        <v>42784.59375</v>
      </c>
      <c r="D665" s="17">
        <f t="array" ref="D665">IFS(AND(A665=A664, NOT(ISBLANK(E664))), E664, A665 &lt;&gt; A664, E665, A664=A665, D664)</f>
        <v>1</v>
      </c>
      <c r="E665" s="18"/>
      <c r="F665" s="18"/>
      <c r="G665" s="18"/>
      <c r="H665" s="19"/>
      <c r="I665" s="19">
        <v>1.41</v>
      </c>
      <c r="J665" s="19"/>
      <c r="K665" s="19"/>
      <c r="L665" s="19"/>
      <c r="M665" s="19"/>
      <c r="N665" s="19">
        <v>1.42</v>
      </c>
      <c r="O665" s="23">
        <f t="shared" si="103"/>
        <v>-0.01</v>
      </c>
      <c r="P665" s="17">
        <f t="shared" si="104"/>
        <v>1.415</v>
      </c>
      <c r="Q665" s="17"/>
      <c r="R665" s="24"/>
      <c r="U665" s="22" t="s">
        <v>33</v>
      </c>
      <c r="V665" s="18"/>
      <c r="W665" s="17">
        <v>1.0</v>
      </c>
      <c r="X665" s="18">
        <v>10.0</v>
      </c>
      <c r="Y665" s="17" t="s">
        <v>36</v>
      </c>
      <c r="Z665" s="17" t="s">
        <v>33</v>
      </c>
      <c r="AA665" s="17" t="s">
        <v>33</v>
      </c>
      <c r="AB665" s="18">
        <v>4.0</v>
      </c>
      <c r="AC665" s="17"/>
      <c r="AD665" s="18">
        <v>10.0</v>
      </c>
      <c r="AE665" s="17">
        <v>43.0</v>
      </c>
      <c r="AF665" s="20"/>
      <c r="AG665" s="17"/>
      <c r="AH665" s="17"/>
      <c r="AI665" s="17"/>
    </row>
    <row r="666" ht="18.75" customHeight="1">
      <c r="A666" s="14">
        <v>399.0</v>
      </c>
      <c r="B666" s="15"/>
      <c r="C666" s="16">
        <v>42785.59375</v>
      </c>
      <c r="D666" s="17">
        <f t="array" ref="D666">IFS(AND(A666=A665, NOT(ISBLANK(E665))), E665, A666 &lt;&gt; A665, E666, A665=A666, D665)</f>
        <v>1</v>
      </c>
      <c r="E666" s="18"/>
      <c r="F666" s="18"/>
      <c r="G666" s="18"/>
      <c r="H666" s="19"/>
      <c r="I666" s="19">
        <v>1.54</v>
      </c>
      <c r="J666" s="19"/>
      <c r="K666" s="19"/>
      <c r="L666" s="19"/>
      <c r="M666" s="19"/>
      <c r="N666" s="19">
        <v>1.49</v>
      </c>
      <c r="O666" s="23">
        <f t="shared" si="103"/>
        <v>0.05</v>
      </c>
      <c r="P666" s="17">
        <f t="shared" si="104"/>
        <v>1.515</v>
      </c>
      <c r="Q666" s="17"/>
      <c r="R666" s="24"/>
      <c r="U666" s="22" t="s">
        <v>33</v>
      </c>
      <c r="V666" s="18"/>
      <c r="W666" s="17">
        <v>2.0</v>
      </c>
      <c r="X666" s="18">
        <v>11.0</v>
      </c>
      <c r="Y666" s="17" t="s">
        <v>36</v>
      </c>
      <c r="Z666" s="17" t="s">
        <v>33</v>
      </c>
      <c r="AA666" s="17" t="s">
        <v>33</v>
      </c>
      <c r="AB666" s="18">
        <v>5.0</v>
      </c>
      <c r="AC666" s="17"/>
      <c r="AD666" s="18">
        <v>11.0</v>
      </c>
      <c r="AE666" s="17">
        <v>43.0</v>
      </c>
      <c r="AF666" s="20"/>
      <c r="AG666" s="17"/>
      <c r="AH666" s="17"/>
      <c r="AI666" s="17"/>
    </row>
    <row r="667" ht="18.75" customHeight="1">
      <c r="A667" s="14">
        <v>399.0</v>
      </c>
      <c r="B667" s="15"/>
      <c r="C667" s="16">
        <v>42786.43194444444</v>
      </c>
      <c r="D667" s="17">
        <f t="array" ref="D667">IFS(AND(A667=A666, NOT(ISBLANK(E666))), E666, A667 &lt;&gt; A666, E667, A666=A667, D666)</f>
        <v>1</v>
      </c>
      <c r="E667" s="18"/>
      <c r="F667" s="18"/>
      <c r="G667" s="18"/>
      <c r="H667" s="19"/>
      <c r="I667" s="19">
        <v>1.54</v>
      </c>
      <c r="J667" s="19"/>
      <c r="K667" s="19"/>
      <c r="L667" s="19"/>
      <c r="M667" s="19"/>
      <c r="N667" s="19">
        <v>1.49</v>
      </c>
      <c r="O667" s="23">
        <f t="shared" si="103"/>
        <v>0.05</v>
      </c>
      <c r="P667" s="17">
        <f t="shared" si="104"/>
        <v>1.515</v>
      </c>
      <c r="Q667" s="17"/>
      <c r="R667" s="24"/>
      <c r="U667" s="22" t="s">
        <v>33</v>
      </c>
      <c r="V667" s="18"/>
      <c r="W667" s="17">
        <v>5.0</v>
      </c>
      <c r="X667" s="18">
        <v>15.0</v>
      </c>
      <c r="Y667" s="17" t="s">
        <v>36</v>
      </c>
      <c r="Z667" s="17" t="s">
        <v>33</v>
      </c>
      <c r="AA667" s="17" t="s">
        <v>33</v>
      </c>
      <c r="AB667" s="18">
        <v>9.0</v>
      </c>
      <c r="AC667" s="17"/>
      <c r="AD667" s="18">
        <v>15.0</v>
      </c>
      <c r="AE667" s="17">
        <v>43.0</v>
      </c>
      <c r="AF667" s="20"/>
      <c r="AG667" s="17"/>
      <c r="AH667" s="17"/>
      <c r="AI667" s="17"/>
    </row>
    <row r="668" ht="18.75" customHeight="1">
      <c r="A668" s="14">
        <v>399.0</v>
      </c>
      <c r="B668" s="15"/>
      <c r="C668" s="16">
        <v>42786.73819444444</v>
      </c>
      <c r="D668" s="17">
        <f t="array" ref="D668">IFS(AND(A668=A667, NOT(ISBLANK(E667))), E667, A668 &lt;&gt; A667, E668, A667=A668, D667)</f>
        <v>1</v>
      </c>
      <c r="E668" s="18"/>
      <c r="F668" s="18"/>
      <c r="G668" s="18"/>
      <c r="H668" s="19"/>
      <c r="I668" s="19">
        <v>1.21</v>
      </c>
      <c r="J668" s="19"/>
      <c r="K668" s="19"/>
      <c r="L668" s="19"/>
      <c r="M668" s="19"/>
      <c r="N668" s="19">
        <v>1.24</v>
      </c>
      <c r="O668" s="23">
        <f t="shared" si="103"/>
        <v>-0.03</v>
      </c>
      <c r="P668" s="17">
        <f t="shared" si="104"/>
        <v>1.225</v>
      </c>
      <c r="Q668" s="17"/>
      <c r="R668" s="24"/>
      <c r="U668" s="22" t="s">
        <v>33</v>
      </c>
      <c r="V668" s="18"/>
      <c r="W668" s="17">
        <v>0.0</v>
      </c>
      <c r="X668" s="18">
        <v>12.0</v>
      </c>
      <c r="Y668" s="17" t="s">
        <v>36</v>
      </c>
      <c r="Z668" s="17" t="s">
        <v>33</v>
      </c>
      <c r="AA668" s="17" t="s">
        <v>33</v>
      </c>
      <c r="AB668" s="18">
        <v>6.0</v>
      </c>
      <c r="AC668" s="17"/>
      <c r="AD668" s="18">
        <v>12.0</v>
      </c>
      <c r="AE668" s="17">
        <v>46.0</v>
      </c>
      <c r="AF668" s="20"/>
      <c r="AG668" s="17"/>
      <c r="AH668" s="17"/>
      <c r="AI668" s="17"/>
    </row>
    <row r="669" ht="18.75" customHeight="1">
      <c r="A669" s="14">
        <v>399.0</v>
      </c>
      <c r="B669" s="15"/>
      <c r="C669" s="16">
        <v>42787.0</v>
      </c>
      <c r="D669" s="17">
        <f t="array" ref="D669">IFS(AND(A669=A668, NOT(ISBLANK(E668))), E668, A669 &lt;&gt; A668, E669, A668=A669, D668)</f>
        <v>1</v>
      </c>
      <c r="E669" s="18"/>
      <c r="F669" s="18"/>
      <c r="G669" s="18"/>
      <c r="H669" s="19"/>
      <c r="I669" s="19" t="s">
        <v>33</v>
      </c>
      <c r="J669" s="19"/>
      <c r="K669" s="19"/>
      <c r="L669" s="19"/>
      <c r="M669" s="19"/>
      <c r="N669" s="19" t="s">
        <v>33</v>
      </c>
      <c r="O669" s="23" t="s">
        <v>33</v>
      </c>
      <c r="P669" s="17" t="s">
        <v>33</v>
      </c>
      <c r="Q669" s="17"/>
      <c r="R669" s="24"/>
      <c r="U669" s="22" t="s">
        <v>33</v>
      </c>
      <c r="V669" s="18"/>
      <c r="W669" s="17">
        <v>0.0</v>
      </c>
      <c r="X669" s="18" t="s">
        <v>33</v>
      </c>
      <c r="Y669" s="17" t="s">
        <v>36</v>
      </c>
      <c r="Z669" s="17" t="s">
        <v>33</v>
      </c>
      <c r="AA669" s="17" t="s">
        <v>33</v>
      </c>
      <c r="AB669" s="18" t="s">
        <v>33</v>
      </c>
      <c r="AC669" s="17" t="s">
        <v>33</v>
      </c>
      <c r="AD669" s="18" t="s">
        <v>33</v>
      </c>
      <c r="AE669" s="17" t="s">
        <v>33</v>
      </c>
      <c r="AF669" s="20"/>
      <c r="AG669" s="17"/>
      <c r="AH669" s="17"/>
      <c r="AI669" s="17"/>
    </row>
    <row r="670" ht="18.75" customHeight="1">
      <c r="A670" s="14">
        <v>399.0</v>
      </c>
      <c r="B670" s="15"/>
      <c r="C670" s="16">
        <v>42788.461805555555</v>
      </c>
      <c r="D670" s="17">
        <f t="array" ref="D670">IFS(AND(A670=A669, NOT(ISBLANK(E669))), E669, A670 &lt;&gt; A669, E670, A669=A670, D669)</f>
        <v>1</v>
      </c>
      <c r="E670" s="18"/>
      <c r="F670" s="18"/>
      <c r="G670" s="18"/>
      <c r="H670" s="19"/>
      <c r="I670" s="19">
        <v>1.36</v>
      </c>
      <c r="J670" s="19"/>
      <c r="K670" s="19"/>
      <c r="L670" s="19"/>
      <c r="M670" s="19"/>
      <c r="N670" s="19">
        <v>1.37</v>
      </c>
      <c r="O670" s="23">
        <f t="shared" ref="O670:O671" si="105">(I670-N670)</f>
        <v>-0.01</v>
      </c>
      <c r="P670" s="17">
        <f t="shared" ref="P670:P671" si="106">(I670+N670)/2</f>
        <v>1.365</v>
      </c>
      <c r="Q670" s="17"/>
      <c r="R670" s="24"/>
      <c r="U670" s="22" t="s">
        <v>33</v>
      </c>
      <c r="V670" s="18"/>
      <c r="W670" s="17">
        <v>0.0</v>
      </c>
      <c r="X670" s="18">
        <v>13.0</v>
      </c>
      <c r="Y670" s="17" t="s">
        <v>36</v>
      </c>
      <c r="Z670" s="17" t="s">
        <v>33</v>
      </c>
      <c r="AA670" s="17" t="s">
        <v>33</v>
      </c>
      <c r="AB670" s="18">
        <v>7.0</v>
      </c>
      <c r="AC670" s="17"/>
      <c r="AD670" s="18">
        <v>13.0</v>
      </c>
      <c r="AE670" s="17">
        <v>43.0</v>
      </c>
      <c r="AF670" s="20"/>
      <c r="AG670" s="17"/>
      <c r="AH670" s="17"/>
      <c r="AI670" s="17"/>
    </row>
    <row r="671" ht="18.75" customHeight="1">
      <c r="A671" s="14">
        <v>399.0</v>
      </c>
      <c r="B671" s="15"/>
      <c r="C671" s="16">
        <v>42788.63333333333</v>
      </c>
      <c r="D671" s="17">
        <f t="array" ref="D671">IFS(AND(A671=A670, NOT(ISBLANK(E670))), E670, A671 &lt;&gt; A670, E671, A670=A671, D670)</f>
        <v>1</v>
      </c>
      <c r="E671" s="18"/>
      <c r="F671" s="18"/>
      <c r="G671" s="18"/>
      <c r="H671" s="19"/>
      <c r="I671" s="19">
        <v>1.33</v>
      </c>
      <c r="J671" s="19"/>
      <c r="K671" s="19"/>
      <c r="L671" s="19"/>
      <c r="M671" s="19"/>
      <c r="N671" s="19">
        <v>1.33</v>
      </c>
      <c r="O671" s="23">
        <f t="shared" si="105"/>
        <v>0</v>
      </c>
      <c r="P671" s="17">
        <f t="shared" si="106"/>
        <v>1.33</v>
      </c>
      <c r="Q671" s="17"/>
      <c r="R671" s="24"/>
      <c r="U671" s="22" t="s">
        <v>33</v>
      </c>
      <c r="V671" s="18"/>
      <c r="W671" s="17">
        <v>0.0</v>
      </c>
      <c r="X671" s="18">
        <v>13.0</v>
      </c>
      <c r="Y671" s="17" t="s">
        <v>36</v>
      </c>
      <c r="Z671" s="17" t="s">
        <v>33</v>
      </c>
      <c r="AA671" s="17" t="s">
        <v>33</v>
      </c>
      <c r="AB671" s="18">
        <v>8.0</v>
      </c>
      <c r="AC671" s="17"/>
      <c r="AD671" s="18">
        <v>13.0</v>
      </c>
      <c r="AE671" s="17">
        <v>31.0</v>
      </c>
      <c r="AF671" s="20"/>
      <c r="AG671" s="17"/>
      <c r="AH671" s="17"/>
      <c r="AI671" s="17"/>
    </row>
    <row r="672" ht="18.75" customHeight="1">
      <c r="A672" s="14">
        <v>399.0</v>
      </c>
      <c r="B672" s="15"/>
      <c r="C672" s="16">
        <v>42789.0</v>
      </c>
      <c r="D672" s="17">
        <f t="array" ref="D672">IFS(AND(A672=A671, NOT(ISBLANK(E671))), E671, A672 &lt;&gt; A671, E672, A671=A672, D671)</f>
        <v>1</v>
      </c>
      <c r="E672" s="18"/>
      <c r="F672" s="18"/>
      <c r="G672" s="18"/>
      <c r="H672" s="19"/>
      <c r="I672" s="19" t="s">
        <v>33</v>
      </c>
      <c r="J672" s="19"/>
      <c r="K672" s="19"/>
      <c r="L672" s="19"/>
      <c r="M672" s="19"/>
      <c r="N672" s="19" t="s">
        <v>33</v>
      </c>
      <c r="O672" s="23" t="s">
        <v>33</v>
      </c>
      <c r="P672" s="17" t="s">
        <v>33</v>
      </c>
      <c r="Q672" s="17"/>
      <c r="R672" s="24"/>
      <c r="U672" s="22" t="s">
        <v>33</v>
      </c>
      <c r="V672" s="18"/>
      <c r="W672" s="17">
        <v>3.0</v>
      </c>
      <c r="X672" s="18">
        <v>13.0</v>
      </c>
      <c r="Y672" s="17" t="s">
        <v>36</v>
      </c>
      <c r="Z672" s="17" t="s">
        <v>33</v>
      </c>
      <c r="AA672" s="17" t="s">
        <v>33</v>
      </c>
      <c r="AB672" s="18">
        <v>8.0</v>
      </c>
      <c r="AC672" s="17"/>
      <c r="AD672" s="18">
        <v>13.0</v>
      </c>
      <c r="AE672" s="17">
        <v>43.0</v>
      </c>
      <c r="AF672" s="20"/>
      <c r="AG672" s="17"/>
      <c r="AH672" s="17"/>
      <c r="AI672" s="17"/>
    </row>
    <row r="673" ht="18.75" customHeight="1">
      <c r="A673" s="14">
        <v>399.0</v>
      </c>
      <c r="B673" s="15"/>
      <c r="C673" s="16">
        <v>42789.0</v>
      </c>
      <c r="D673" s="17">
        <f t="array" ref="D673">IFS(AND(A673=A672, NOT(ISBLANK(E672))), E672, A673 &lt;&gt; A672, E673, A672=A673, D672)</f>
        <v>1</v>
      </c>
      <c r="E673" s="18"/>
      <c r="F673" s="18"/>
      <c r="G673" s="18"/>
      <c r="H673" s="19"/>
      <c r="I673" s="19" t="s">
        <v>33</v>
      </c>
      <c r="J673" s="19"/>
      <c r="K673" s="19"/>
      <c r="L673" s="19"/>
      <c r="M673" s="19"/>
      <c r="N673" s="19" t="s">
        <v>33</v>
      </c>
      <c r="O673" s="23" t="s">
        <v>33</v>
      </c>
      <c r="P673" s="17" t="s">
        <v>33</v>
      </c>
      <c r="Q673" s="17"/>
      <c r="R673" s="24"/>
      <c r="U673" s="22" t="s">
        <v>33</v>
      </c>
      <c r="V673" s="18"/>
      <c r="W673" s="17">
        <v>1.0</v>
      </c>
      <c r="X673" s="18" t="s">
        <v>33</v>
      </c>
      <c r="Y673" s="17" t="s">
        <v>36</v>
      </c>
      <c r="Z673" s="17" t="s">
        <v>33</v>
      </c>
      <c r="AA673" s="17" t="s">
        <v>33</v>
      </c>
      <c r="AB673" s="18" t="s">
        <v>33</v>
      </c>
      <c r="AC673" s="17"/>
      <c r="AD673" s="18" t="s">
        <v>33</v>
      </c>
      <c r="AE673" s="17" t="s">
        <v>33</v>
      </c>
      <c r="AF673" s="20"/>
      <c r="AG673" s="17"/>
      <c r="AH673" s="17"/>
      <c r="AI673" s="17"/>
    </row>
    <row r="674" ht="18.75" customHeight="1">
      <c r="A674" s="14">
        <v>399.0</v>
      </c>
      <c r="B674" s="15"/>
      <c r="C674" s="16">
        <v>42790.0</v>
      </c>
      <c r="D674" s="17">
        <f t="array" ref="D674">IFS(AND(A674=A673, NOT(ISBLANK(E673))), E673, A674 &lt;&gt; A673, E674, A673=A674, D673)</f>
        <v>1</v>
      </c>
      <c r="E674" s="18"/>
      <c r="F674" s="18"/>
      <c r="G674" s="18"/>
      <c r="H674" s="19"/>
      <c r="I674" s="19" t="s">
        <v>33</v>
      </c>
      <c r="J674" s="19"/>
      <c r="K674" s="19"/>
      <c r="L674" s="19"/>
      <c r="M674" s="19"/>
      <c r="N674" s="19" t="s">
        <v>33</v>
      </c>
      <c r="O674" s="23" t="s">
        <v>33</v>
      </c>
      <c r="P674" s="17" t="s">
        <v>33</v>
      </c>
      <c r="Q674" s="17"/>
      <c r="R674" s="24"/>
      <c r="U674" s="22" t="s">
        <v>33</v>
      </c>
      <c r="V674" s="18"/>
      <c r="W674" s="17">
        <v>1.0</v>
      </c>
      <c r="X674" s="18" t="s">
        <v>33</v>
      </c>
      <c r="Y674" s="17" t="s">
        <v>36</v>
      </c>
      <c r="Z674" s="17" t="s">
        <v>33</v>
      </c>
      <c r="AA674" s="17" t="s">
        <v>33</v>
      </c>
      <c r="AB674" s="18" t="s">
        <v>33</v>
      </c>
      <c r="AC674" s="17"/>
      <c r="AD674" s="18" t="s">
        <v>33</v>
      </c>
      <c r="AE674" s="17" t="s">
        <v>33</v>
      </c>
      <c r="AF674" s="20"/>
      <c r="AG674" s="17"/>
      <c r="AH674" s="17"/>
      <c r="AI674" s="17"/>
    </row>
    <row r="675" ht="18.75" customHeight="1">
      <c r="A675" s="14">
        <v>400.0</v>
      </c>
      <c r="B675" s="15"/>
      <c r="C675" s="16">
        <v>42781.0</v>
      </c>
      <c r="D675" s="17">
        <f t="array" ref="D675">IFS(AND(A675=A674, NOT(ISBLANK(E674))), E674, A675 &lt;&gt; A674, E675, A674=A675, D674)</f>
        <v>1</v>
      </c>
      <c r="E675" s="18">
        <v>1.0</v>
      </c>
      <c r="F675" s="18"/>
      <c r="G675" s="18"/>
      <c r="H675" s="19"/>
      <c r="I675" s="19" t="s">
        <v>33</v>
      </c>
      <c r="J675" s="19"/>
      <c r="K675" s="19"/>
      <c r="L675" s="19"/>
      <c r="M675" s="19"/>
      <c r="N675" s="19" t="s">
        <v>33</v>
      </c>
      <c r="O675" s="23" t="s">
        <v>33</v>
      </c>
      <c r="P675" s="17" t="s">
        <v>33</v>
      </c>
      <c r="Q675" s="17">
        <v>0.103905</v>
      </c>
      <c r="R675" s="24">
        <v>1.34</v>
      </c>
      <c r="S675" s="21">
        <v>21.0</v>
      </c>
      <c r="U675" s="22" t="s">
        <v>33</v>
      </c>
      <c r="V675" s="18">
        <v>1.0</v>
      </c>
      <c r="W675" s="17">
        <v>6.0</v>
      </c>
      <c r="X675" s="18">
        <v>15.0</v>
      </c>
      <c r="Y675" s="17" t="s">
        <v>36</v>
      </c>
      <c r="Z675" s="17" t="s">
        <v>33</v>
      </c>
      <c r="AA675" s="17" t="s">
        <v>33</v>
      </c>
      <c r="AB675" s="18">
        <v>10.0</v>
      </c>
      <c r="AC675" s="17"/>
      <c r="AD675" s="18">
        <v>15.0</v>
      </c>
      <c r="AE675" s="17">
        <v>46.0</v>
      </c>
      <c r="AF675" s="20">
        <v>15.0</v>
      </c>
      <c r="AG675" s="17"/>
      <c r="AH675" s="17"/>
      <c r="AI675" s="17"/>
    </row>
    <row r="676" ht="18.75" customHeight="1">
      <c r="A676" s="14">
        <v>400.0</v>
      </c>
      <c r="B676" s="15"/>
      <c r="C676" s="16">
        <v>42781.62847222222</v>
      </c>
      <c r="D676" s="17">
        <f t="array" ref="D676">IFS(AND(A676=A675, NOT(ISBLANK(E675))), E675, A676 &lt;&gt; A675, E676, A675=A676, D675)</f>
        <v>1</v>
      </c>
      <c r="E676" s="18"/>
      <c r="F676" s="18"/>
      <c r="G676" s="18"/>
      <c r="H676" s="19"/>
      <c r="I676" s="19">
        <v>1.34</v>
      </c>
      <c r="J676" s="19"/>
      <c r="K676" s="19"/>
      <c r="L676" s="19"/>
      <c r="M676" s="19"/>
      <c r="N676" s="19">
        <v>1.34</v>
      </c>
      <c r="O676" s="23">
        <f>(I676-N676)</f>
        <v>0</v>
      </c>
      <c r="P676" s="17">
        <f>(I676+N676)/2</f>
        <v>1.34</v>
      </c>
      <c r="Q676" s="17"/>
      <c r="R676" s="24"/>
      <c r="U676" s="22" t="s">
        <v>33</v>
      </c>
      <c r="V676" s="18"/>
      <c r="W676" s="17">
        <v>3.0</v>
      </c>
      <c r="X676" s="18">
        <v>10.0</v>
      </c>
      <c r="Y676" s="17" t="s">
        <v>36</v>
      </c>
      <c r="Z676" s="17" t="s">
        <v>33</v>
      </c>
      <c r="AA676" s="17" t="s">
        <v>33</v>
      </c>
      <c r="AB676" s="18">
        <v>5.0</v>
      </c>
      <c r="AC676" s="17"/>
      <c r="AD676" s="18">
        <v>10.0</v>
      </c>
      <c r="AE676" s="17">
        <v>46.0</v>
      </c>
      <c r="AF676" s="20"/>
      <c r="AG676" s="17"/>
      <c r="AH676" s="17"/>
      <c r="AI676" s="17"/>
    </row>
    <row r="677" ht="18.75" customHeight="1">
      <c r="A677" s="14">
        <v>400.0</v>
      </c>
      <c r="B677" s="15"/>
      <c r="C677" s="16">
        <v>42782.0</v>
      </c>
      <c r="D677" s="17">
        <f t="array" ref="D677">IFS(AND(A677=A676, NOT(ISBLANK(E676))), E676, A677 &lt;&gt; A676, E677, A676=A677, D676)</f>
        <v>1</v>
      </c>
      <c r="E677" s="18"/>
      <c r="F677" s="18"/>
      <c r="G677" s="18"/>
      <c r="H677" s="19"/>
      <c r="I677" s="19" t="s">
        <v>33</v>
      </c>
      <c r="J677" s="19"/>
      <c r="K677" s="19"/>
      <c r="L677" s="19"/>
      <c r="M677" s="19"/>
      <c r="N677" s="19" t="s">
        <v>33</v>
      </c>
      <c r="O677" s="23" t="s">
        <v>33</v>
      </c>
      <c r="P677" s="17" t="s">
        <v>33</v>
      </c>
      <c r="Q677" s="17"/>
      <c r="R677" s="24"/>
      <c r="U677" s="22" t="s">
        <v>33</v>
      </c>
      <c r="V677" s="18"/>
      <c r="W677" s="17">
        <v>0.0</v>
      </c>
      <c r="X677" s="18">
        <v>15.0</v>
      </c>
      <c r="Y677" s="17" t="s">
        <v>36</v>
      </c>
      <c r="Z677" s="17" t="s">
        <v>33</v>
      </c>
      <c r="AA677" s="17" t="s">
        <v>33</v>
      </c>
      <c r="AB677" s="18">
        <v>10.0</v>
      </c>
      <c r="AC677" s="17"/>
      <c r="AD677" s="18">
        <v>15.0</v>
      </c>
      <c r="AE677" s="17">
        <v>46.0</v>
      </c>
      <c r="AF677" s="20"/>
      <c r="AG677" s="17"/>
      <c r="AH677" s="17"/>
      <c r="AI677" s="17"/>
    </row>
    <row r="678" ht="18.75" customHeight="1">
      <c r="A678" s="14">
        <v>401.0</v>
      </c>
      <c r="B678" s="15"/>
      <c r="C678" s="16">
        <v>42785.0</v>
      </c>
      <c r="D678" s="17">
        <f t="array" ref="D678">IFS(AND(A678=A677, NOT(ISBLANK(E677))), E677, A678 &lt;&gt; A677, E678, A677=A678, D677)</f>
        <v>0</v>
      </c>
      <c r="E678" s="18">
        <v>0.0</v>
      </c>
      <c r="F678" s="18"/>
      <c r="G678" s="18"/>
      <c r="H678" s="19"/>
      <c r="I678" s="19" t="s">
        <v>33</v>
      </c>
      <c r="J678" s="19"/>
      <c r="K678" s="19"/>
      <c r="L678" s="19"/>
      <c r="M678" s="19"/>
      <c r="N678" s="19" t="s">
        <v>33</v>
      </c>
      <c r="O678" s="23" t="s">
        <v>33</v>
      </c>
      <c r="P678" s="17" t="s">
        <v>33</v>
      </c>
      <c r="Q678" s="17"/>
      <c r="R678" s="24">
        <v>1.43</v>
      </c>
      <c r="S678" s="21">
        <v>17.0</v>
      </c>
      <c r="U678" s="22" t="s">
        <v>33</v>
      </c>
      <c r="V678" s="18">
        <v>0.0</v>
      </c>
      <c r="W678" s="17">
        <v>0.0</v>
      </c>
      <c r="X678" s="18" t="s">
        <v>33</v>
      </c>
      <c r="Y678" s="17"/>
      <c r="Z678" s="17" t="s">
        <v>33</v>
      </c>
      <c r="AA678" s="17" t="s">
        <v>33</v>
      </c>
      <c r="AB678" s="18"/>
      <c r="AC678" s="17"/>
      <c r="AD678" s="18" t="s">
        <v>33</v>
      </c>
      <c r="AE678" s="17" t="s">
        <v>33</v>
      </c>
      <c r="AF678" s="20">
        <v>12.0</v>
      </c>
      <c r="AG678" s="17"/>
      <c r="AH678" s="17"/>
      <c r="AI678" s="17"/>
    </row>
    <row r="679" ht="18.75" customHeight="1">
      <c r="A679" s="14">
        <v>401.0</v>
      </c>
      <c r="B679" s="15"/>
      <c r="C679" s="16">
        <v>42786.46666666667</v>
      </c>
      <c r="D679" s="17">
        <f t="array" ref="D679">IFS(AND(A679=A678, NOT(ISBLANK(E678))), E678, A679 &lt;&gt; A678, E679, A678=A679, D678)</f>
        <v>0</v>
      </c>
      <c r="E679" s="18"/>
      <c r="F679" s="18"/>
      <c r="G679" s="18"/>
      <c r="H679" s="19"/>
      <c r="I679" s="19">
        <v>1.43</v>
      </c>
      <c r="J679" s="19"/>
      <c r="K679" s="19"/>
      <c r="L679" s="19"/>
      <c r="M679" s="19"/>
      <c r="N679" s="19">
        <v>1.37</v>
      </c>
      <c r="O679" s="23">
        <f t="shared" ref="O679:O680" si="107">(I679-N679)</f>
        <v>0.06</v>
      </c>
      <c r="P679" s="17">
        <f t="shared" ref="P679:P680" si="108">(I679+N679)/2</f>
        <v>1.4</v>
      </c>
      <c r="Q679" s="17">
        <v>0.0591406</v>
      </c>
      <c r="R679" s="24"/>
      <c r="U679" s="22" t="s">
        <v>33</v>
      </c>
      <c r="V679" s="18"/>
      <c r="W679" s="17">
        <v>0.0</v>
      </c>
      <c r="X679" s="18">
        <v>5.0</v>
      </c>
      <c r="Y679" s="17"/>
      <c r="Z679" s="17" t="s">
        <v>33</v>
      </c>
      <c r="AA679" s="17" t="s">
        <v>33</v>
      </c>
      <c r="AB679" s="18"/>
      <c r="AC679" s="17"/>
      <c r="AD679" s="18">
        <v>5.0</v>
      </c>
      <c r="AE679" s="17">
        <v>43.0</v>
      </c>
      <c r="AF679" s="20"/>
      <c r="AG679" s="17"/>
      <c r="AH679" s="17"/>
      <c r="AI679" s="17"/>
    </row>
    <row r="680" ht="18.75" customHeight="1">
      <c r="A680" s="14">
        <v>401.0</v>
      </c>
      <c r="B680" s="15"/>
      <c r="C680" s="16">
        <v>42786.675</v>
      </c>
      <c r="D680" s="17">
        <f t="array" ref="D680">IFS(AND(A680=A679, NOT(ISBLANK(E679))), E679, A680 &lt;&gt; A679, E680, A679=A680, D679)</f>
        <v>0</v>
      </c>
      <c r="E680" s="18"/>
      <c r="F680" s="18"/>
      <c r="G680" s="18"/>
      <c r="H680" s="19"/>
      <c r="I680" s="19">
        <v>1.38</v>
      </c>
      <c r="J680" s="19"/>
      <c r="K680" s="19"/>
      <c r="L680" s="19"/>
      <c r="M680" s="19"/>
      <c r="N680" s="19">
        <v>1.38</v>
      </c>
      <c r="O680" s="23">
        <f t="shared" si="107"/>
        <v>0</v>
      </c>
      <c r="P680" s="17">
        <f t="shared" si="108"/>
        <v>1.38</v>
      </c>
      <c r="Q680" s="17"/>
      <c r="R680" s="24"/>
      <c r="U680" s="22" t="s">
        <v>33</v>
      </c>
      <c r="V680" s="18"/>
      <c r="W680" s="17">
        <v>0.0</v>
      </c>
      <c r="X680" s="18">
        <v>12.0</v>
      </c>
      <c r="Y680" s="17"/>
      <c r="Z680" s="17" t="s">
        <v>33</v>
      </c>
      <c r="AA680" s="17" t="s">
        <v>33</v>
      </c>
      <c r="AB680" s="18"/>
      <c r="AC680" s="17"/>
      <c r="AD680" s="18">
        <v>12.0</v>
      </c>
      <c r="AE680" s="17">
        <v>46.0</v>
      </c>
      <c r="AF680" s="20"/>
      <c r="AG680" s="17"/>
      <c r="AH680" s="17"/>
      <c r="AI680" s="17"/>
    </row>
    <row r="681" ht="18.75" customHeight="1">
      <c r="A681" s="14">
        <v>402.0</v>
      </c>
      <c r="B681" s="15"/>
      <c r="C681" s="16">
        <v>42786.0</v>
      </c>
      <c r="D681" s="17">
        <f t="array" ref="D681">IFS(AND(A681=A680, NOT(ISBLANK(E680))), E680, A681 &lt;&gt; A680, E681, A680=A681, D680)</f>
        <v>1</v>
      </c>
      <c r="E681" s="18">
        <v>1.0</v>
      </c>
      <c r="F681" s="18"/>
      <c r="G681" s="18"/>
      <c r="H681" s="19"/>
      <c r="I681" s="19" t="s">
        <v>33</v>
      </c>
      <c r="J681" s="19"/>
      <c r="K681" s="19"/>
      <c r="L681" s="19"/>
      <c r="M681" s="19"/>
      <c r="N681" s="19" t="s">
        <v>33</v>
      </c>
      <c r="O681" s="23" t="s">
        <v>33</v>
      </c>
      <c r="P681" s="17" t="s">
        <v>33</v>
      </c>
      <c r="Q681" s="17"/>
      <c r="R681" s="24">
        <v>1.49</v>
      </c>
      <c r="S681" s="21">
        <v>22.0</v>
      </c>
      <c r="U681" s="22" t="s">
        <v>33</v>
      </c>
      <c r="V681" s="18">
        <v>1.0</v>
      </c>
      <c r="W681" s="17" t="s">
        <v>33</v>
      </c>
      <c r="X681" s="18" t="s">
        <v>33</v>
      </c>
      <c r="Y681" s="17" t="s">
        <v>33</v>
      </c>
      <c r="Z681" s="17" t="s">
        <v>33</v>
      </c>
      <c r="AA681" s="17" t="s">
        <v>33</v>
      </c>
      <c r="AB681" s="18" t="s">
        <v>33</v>
      </c>
      <c r="AC681" s="17" t="s">
        <v>33</v>
      </c>
      <c r="AD681" s="18" t="s">
        <v>33</v>
      </c>
      <c r="AE681" s="17" t="s">
        <v>33</v>
      </c>
      <c r="AF681" s="20"/>
      <c r="AG681" s="17"/>
      <c r="AH681" s="17"/>
      <c r="AI681" s="17"/>
    </row>
    <row r="682" ht="18.75" customHeight="1">
      <c r="A682" s="14">
        <v>402.0</v>
      </c>
      <c r="B682" s="15"/>
      <c r="C682" s="16">
        <v>42787.433333333334</v>
      </c>
      <c r="D682" s="17">
        <f t="array" ref="D682">IFS(AND(A682=A681, NOT(ISBLANK(E681))), E681, A682 &lt;&gt; A681, E682, A681=A682, D681)</f>
        <v>1</v>
      </c>
      <c r="E682" s="18"/>
      <c r="F682" s="18"/>
      <c r="G682" s="18"/>
      <c r="H682" s="19"/>
      <c r="I682" s="19">
        <v>1.43</v>
      </c>
      <c r="J682" s="19"/>
      <c r="K682" s="19"/>
      <c r="L682" s="19"/>
      <c r="M682" s="19"/>
      <c r="N682" s="19">
        <v>1.46</v>
      </c>
      <c r="O682" s="23">
        <f t="shared" ref="O682:O687" si="109">(I682-N682)</f>
        <v>-0.03</v>
      </c>
      <c r="P682" s="17">
        <f t="shared" ref="P682:P687" si="110">(I682+N682)/2</f>
        <v>1.445</v>
      </c>
      <c r="Q682" s="17">
        <v>0.106712</v>
      </c>
      <c r="R682" s="24"/>
      <c r="U682" s="22" t="s">
        <v>33</v>
      </c>
      <c r="V682" s="18"/>
      <c r="W682" s="17">
        <v>2.0</v>
      </c>
      <c r="X682" s="18">
        <v>12.0</v>
      </c>
      <c r="Y682" s="17" t="s">
        <v>36</v>
      </c>
      <c r="Z682" s="17" t="s">
        <v>33</v>
      </c>
      <c r="AA682" s="17" t="s">
        <v>33</v>
      </c>
      <c r="AB682" s="18">
        <v>7.0</v>
      </c>
      <c r="AC682" s="17"/>
      <c r="AD682" s="18">
        <v>12.0</v>
      </c>
      <c r="AE682" s="17">
        <v>46.0</v>
      </c>
      <c r="AF682" s="20"/>
      <c r="AG682" s="17"/>
      <c r="AH682" s="17"/>
      <c r="AI682" s="17"/>
    </row>
    <row r="683" ht="18.75" customHeight="1">
      <c r="A683" s="14">
        <v>402.0</v>
      </c>
      <c r="B683" s="15"/>
      <c r="C683" s="16">
        <v>42787.802083333336</v>
      </c>
      <c r="D683" s="17">
        <f t="array" ref="D683">IFS(AND(A683=A682, NOT(ISBLANK(E682))), E682, A683 &lt;&gt; A682, E683, A682=A683, D682)</f>
        <v>1</v>
      </c>
      <c r="E683" s="18"/>
      <c r="F683" s="18"/>
      <c r="G683" s="18"/>
      <c r="H683" s="19"/>
      <c r="I683" s="19">
        <v>1.47</v>
      </c>
      <c r="J683" s="19"/>
      <c r="K683" s="19"/>
      <c r="L683" s="19"/>
      <c r="M683" s="19"/>
      <c r="N683" s="19">
        <v>1.49</v>
      </c>
      <c r="O683" s="23">
        <f t="shared" si="109"/>
        <v>-0.02</v>
      </c>
      <c r="P683" s="17">
        <f t="shared" si="110"/>
        <v>1.48</v>
      </c>
      <c r="Q683" s="17"/>
      <c r="R683" s="24"/>
      <c r="U683" s="22" t="s">
        <v>33</v>
      </c>
      <c r="V683" s="18"/>
      <c r="W683" s="17">
        <v>0.0</v>
      </c>
      <c r="X683" s="18" t="s">
        <v>33</v>
      </c>
      <c r="Y683" s="17" t="s">
        <v>33</v>
      </c>
      <c r="Z683" s="17" t="s">
        <v>33</v>
      </c>
      <c r="AA683" s="17" t="s">
        <v>33</v>
      </c>
      <c r="AB683" s="18" t="s">
        <v>33</v>
      </c>
      <c r="AC683" s="17" t="s">
        <v>33</v>
      </c>
      <c r="AD683" s="18" t="s">
        <v>33</v>
      </c>
      <c r="AE683" s="17" t="s">
        <v>33</v>
      </c>
      <c r="AF683" s="20"/>
      <c r="AG683" s="17"/>
      <c r="AH683" s="17"/>
      <c r="AI683" s="17"/>
    </row>
    <row r="684" ht="18.75" customHeight="1">
      <c r="A684" s="14">
        <v>402.0</v>
      </c>
      <c r="B684" s="15"/>
      <c r="C684" s="16">
        <v>42788.44027777778</v>
      </c>
      <c r="D684" s="17">
        <f t="array" ref="D684">IFS(AND(A684=A683, NOT(ISBLANK(E683))), E683, A684 &lt;&gt; A683, E684, A683=A684, D683)</f>
        <v>1</v>
      </c>
      <c r="E684" s="18"/>
      <c r="F684" s="18"/>
      <c r="G684" s="18"/>
      <c r="H684" s="19"/>
      <c r="I684" s="19">
        <v>1.45</v>
      </c>
      <c r="J684" s="19"/>
      <c r="K684" s="19"/>
      <c r="L684" s="19"/>
      <c r="M684" s="19"/>
      <c r="N684" s="19">
        <v>1.46</v>
      </c>
      <c r="O684" s="23">
        <f t="shared" si="109"/>
        <v>-0.01</v>
      </c>
      <c r="P684" s="17">
        <f t="shared" si="110"/>
        <v>1.455</v>
      </c>
      <c r="Q684" s="17"/>
      <c r="R684" s="24"/>
      <c r="U684" s="22" t="s">
        <v>33</v>
      </c>
      <c r="V684" s="18"/>
      <c r="W684" s="17">
        <v>0.0</v>
      </c>
      <c r="X684" s="18">
        <v>7.0</v>
      </c>
      <c r="Y684" s="17" t="s">
        <v>36</v>
      </c>
      <c r="Z684" s="17" t="s">
        <v>33</v>
      </c>
      <c r="AA684" s="17" t="s">
        <v>33</v>
      </c>
      <c r="AB684" s="18">
        <v>2.0</v>
      </c>
      <c r="AC684" s="17"/>
      <c r="AD684" s="18">
        <v>7.0</v>
      </c>
      <c r="AE684" s="17">
        <v>46.0</v>
      </c>
      <c r="AF684" s="20"/>
      <c r="AG684" s="17"/>
      <c r="AH684" s="17"/>
      <c r="AI684" s="17"/>
    </row>
    <row r="685" ht="18.75" customHeight="1">
      <c r="A685" s="14">
        <v>402.0</v>
      </c>
      <c r="B685" s="15"/>
      <c r="C685" s="16">
        <v>42788.67361111111</v>
      </c>
      <c r="D685" s="17">
        <f t="array" ref="D685">IFS(AND(A685=A684, NOT(ISBLANK(E684))), E684, A685 &lt;&gt; A684, E685, A684=A685, D684)</f>
        <v>1</v>
      </c>
      <c r="E685" s="18"/>
      <c r="F685" s="18"/>
      <c r="G685" s="18"/>
      <c r="H685" s="19"/>
      <c r="I685" s="19">
        <v>1.44</v>
      </c>
      <c r="J685" s="19"/>
      <c r="K685" s="19"/>
      <c r="L685" s="19"/>
      <c r="M685" s="19"/>
      <c r="N685" s="19">
        <v>1.42</v>
      </c>
      <c r="O685" s="23">
        <f t="shared" si="109"/>
        <v>0.02</v>
      </c>
      <c r="P685" s="17">
        <f t="shared" si="110"/>
        <v>1.43</v>
      </c>
      <c r="Q685" s="17"/>
      <c r="R685" s="24"/>
      <c r="U685" s="22" t="s">
        <v>33</v>
      </c>
      <c r="V685" s="18"/>
      <c r="W685" s="17">
        <v>0.0</v>
      </c>
      <c r="X685" s="18">
        <v>6.0</v>
      </c>
      <c r="Y685" s="17" t="s">
        <v>36</v>
      </c>
      <c r="Z685" s="17" t="s">
        <v>33</v>
      </c>
      <c r="AA685" s="17" t="s">
        <v>33</v>
      </c>
      <c r="AB685" s="18">
        <v>1.0</v>
      </c>
      <c r="AC685" s="17"/>
      <c r="AD685" s="18">
        <v>6.0</v>
      </c>
      <c r="AE685" s="17">
        <v>46.0</v>
      </c>
      <c r="AF685" s="20"/>
      <c r="AG685" s="17"/>
      <c r="AH685" s="17"/>
      <c r="AI685" s="17"/>
    </row>
    <row r="686" ht="18.75" customHeight="1">
      <c r="A686" s="14">
        <v>402.0</v>
      </c>
      <c r="B686" s="15"/>
      <c r="C686" s="16">
        <v>42789.430555555555</v>
      </c>
      <c r="D686" s="17">
        <f t="array" ref="D686">IFS(AND(A686=A685, NOT(ISBLANK(E685))), E685, A686 &lt;&gt; A685, E686, A685=A686, D685)</f>
        <v>1</v>
      </c>
      <c r="E686" s="18"/>
      <c r="F686" s="18"/>
      <c r="G686" s="18"/>
      <c r="H686" s="19"/>
      <c r="I686" s="19">
        <v>1.39</v>
      </c>
      <c r="J686" s="19"/>
      <c r="K686" s="19"/>
      <c r="L686" s="19"/>
      <c r="M686" s="19"/>
      <c r="N686" s="19">
        <v>1.4</v>
      </c>
      <c r="O686" s="23">
        <f t="shared" si="109"/>
        <v>-0.01</v>
      </c>
      <c r="P686" s="17">
        <f t="shared" si="110"/>
        <v>1.395</v>
      </c>
      <c r="Q686" s="17"/>
      <c r="R686" s="24"/>
      <c r="U686" s="22" t="s">
        <v>33</v>
      </c>
      <c r="V686" s="18"/>
      <c r="W686" s="17">
        <v>0.0</v>
      </c>
      <c r="X686" s="18">
        <v>7.0</v>
      </c>
      <c r="Y686" s="17" t="s">
        <v>36</v>
      </c>
      <c r="Z686" s="17" t="s">
        <v>33</v>
      </c>
      <c r="AA686" s="17" t="s">
        <v>33</v>
      </c>
      <c r="AB686" s="18">
        <v>2.0</v>
      </c>
      <c r="AC686" s="17"/>
      <c r="AD686" s="18">
        <v>7.0</v>
      </c>
      <c r="AE686" s="17">
        <v>46.0</v>
      </c>
      <c r="AF686" s="20"/>
      <c r="AG686" s="17"/>
      <c r="AH686" s="17"/>
      <c r="AI686" s="17"/>
    </row>
    <row r="687" ht="18.75" customHeight="1">
      <c r="A687" s="14">
        <v>402.0</v>
      </c>
      <c r="B687" s="15"/>
      <c r="C687" s="16">
        <v>42789.64166666667</v>
      </c>
      <c r="D687" s="17">
        <f t="array" ref="D687">IFS(AND(A687=A686, NOT(ISBLANK(E686))), E686, A687 &lt;&gt; A686, E687, A686=A687, D686)</f>
        <v>1</v>
      </c>
      <c r="E687" s="18"/>
      <c r="F687" s="18"/>
      <c r="G687" s="18"/>
      <c r="H687" s="19"/>
      <c r="I687" s="19">
        <v>1.42</v>
      </c>
      <c r="J687" s="19"/>
      <c r="K687" s="19"/>
      <c r="L687" s="19"/>
      <c r="M687" s="19"/>
      <c r="N687" s="19">
        <v>1.41</v>
      </c>
      <c r="O687" s="23">
        <f t="shared" si="109"/>
        <v>0.01</v>
      </c>
      <c r="P687" s="17">
        <f t="shared" si="110"/>
        <v>1.415</v>
      </c>
      <c r="Q687" s="17"/>
      <c r="R687" s="24"/>
      <c r="U687" s="22" t="s">
        <v>33</v>
      </c>
      <c r="V687" s="18"/>
      <c r="W687" s="17">
        <v>0.0</v>
      </c>
      <c r="X687" s="18">
        <v>7.0</v>
      </c>
      <c r="Y687" s="17" t="s">
        <v>36</v>
      </c>
      <c r="Z687" s="17" t="s">
        <v>33</v>
      </c>
      <c r="AA687" s="17" t="s">
        <v>33</v>
      </c>
      <c r="AB687" s="18">
        <v>2.0</v>
      </c>
      <c r="AC687" s="17"/>
      <c r="AD687" s="18">
        <v>7.0</v>
      </c>
      <c r="AE687" s="17">
        <v>46.0</v>
      </c>
      <c r="AF687" s="20"/>
      <c r="AG687" s="17"/>
      <c r="AH687" s="17"/>
      <c r="AI687" s="17"/>
    </row>
    <row r="688" ht="18.75" customHeight="1">
      <c r="A688" s="14">
        <v>402.0</v>
      </c>
      <c r="B688" s="15"/>
      <c r="C688" s="16">
        <v>42790.0</v>
      </c>
      <c r="D688" s="17">
        <f t="array" ref="D688">IFS(AND(A688=A687, NOT(ISBLANK(E687))), E687, A688 &lt;&gt; A687, E688, A687=A688, D687)</f>
        <v>1</v>
      </c>
      <c r="E688" s="18"/>
      <c r="F688" s="18"/>
      <c r="G688" s="18"/>
      <c r="H688" s="19"/>
      <c r="I688" s="19" t="s">
        <v>33</v>
      </c>
      <c r="J688" s="19"/>
      <c r="K688" s="19"/>
      <c r="L688" s="19"/>
      <c r="M688" s="19"/>
      <c r="N688" s="19" t="s">
        <v>33</v>
      </c>
      <c r="O688" s="23" t="s">
        <v>33</v>
      </c>
      <c r="P688" s="17" t="s">
        <v>33</v>
      </c>
      <c r="Q688" s="17"/>
      <c r="R688" s="24"/>
      <c r="U688" s="22" t="s">
        <v>33</v>
      </c>
      <c r="V688" s="18"/>
      <c r="W688" s="17">
        <v>0.0</v>
      </c>
      <c r="X688" s="18">
        <v>5.0</v>
      </c>
      <c r="Y688" s="17" t="s">
        <v>36</v>
      </c>
      <c r="Z688" s="17" t="s">
        <v>33</v>
      </c>
      <c r="AA688" s="17" t="s">
        <v>33</v>
      </c>
      <c r="AB688" s="18">
        <v>3.0</v>
      </c>
      <c r="AC688" s="17"/>
      <c r="AD688" s="18">
        <v>5.0</v>
      </c>
      <c r="AE688" s="17">
        <v>43.0</v>
      </c>
      <c r="AF688" s="20"/>
      <c r="AG688" s="17"/>
      <c r="AH688" s="17"/>
      <c r="AI688" s="17"/>
    </row>
    <row r="689" ht="18.75" customHeight="1">
      <c r="A689" s="14">
        <v>402.0</v>
      </c>
      <c r="B689" s="15"/>
      <c r="C689" s="16">
        <v>42790.626388888886</v>
      </c>
      <c r="D689" s="17">
        <f t="array" ref="D689">IFS(AND(A689=A688, NOT(ISBLANK(E688))), E688, A689 &lt;&gt; A688, E689, A688=A689, D688)</f>
        <v>1</v>
      </c>
      <c r="E689" s="18"/>
      <c r="F689" s="18"/>
      <c r="G689" s="18"/>
      <c r="H689" s="19"/>
      <c r="I689" s="19">
        <v>1.42</v>
      </c>
      <c r="J689" s="19"/>
      <c r="K689" s="19"/>
      <c r="L689" s="19"/>
      <c r="M689" s="19"/>
      <c r="N689" s="19">
        <v>1.42</v>
      </c>
      <c r="O689" s="23">
        <f>(I689-N689)</f>
        <v>0</v>
      </c>
      <c r="P689" s="17">
        <f>(I689+N689)/2</f>
        <v>1.42</v>
      </c>
      <c r="Q689" s="17"/>
      <c r="R689" s="24"/>
      <c r="U689" s="22" t="s">
        <v>33</v>
      </c>
      <c r="V689" s="18"/>
      <c r="W689" s="17">
        <v>0.0</v>
      </c>
      <c r="X689" s="18">
        <v>6.0</v>
      </c>
      <c r="Y689" s="17" t="s">
        <v>36</v>
      </c>
      <c r="Z689" s="17" t="s">
        <v>33</v>
      </c>
      <c r="AA689" s="17" t="s">
        <v>33</v>
      </c>
      <c r="AB689" s="18">
        <v>1.0</v>
      </c>
      <c r="AC689" s="17"/>
      <c r="AD689" s="18">
        <v>6.0</v>
      </c>
      <c r="AE689" s="17">
        <v>43.0</v>
      </c>
      <c r="AF689" s="20"/>
      <c r="AG689" s="17"/>
      <c r="AH689" s="17"/>
      <c r="AI689" s="17"/>
    </row>
    <row r="690" ht="18.75" customHeight="1">
      <c r="A690" s="14">
        <v>403.0</v>
      </c>
      <c r="B690" s="15"/>
      <c r="C690" s="16">
        <v>42786.583333333336</v>
      </c>
      <c r="D690" s="17">
        <f t="array" ref="D690">IFS(AND(A690=A689, NOT(ISBLANK(E689))), E689, A690 &lt;&gt; A689, E690, A689=A690, D689)</f>
        <v>0</v>
      </c>
      <c r="E690" s="18">
        <v>0.0</v>
      </c>
      <c r="F690" s="18"/>
      <c r="G690" s="18"/>
      <c r="H690" s="19"/>
      <c r="I690" s="19" t="s">
        <v>37</v>
      </c>
      <c r="J690" s="19"/>
      <c r="K690" s="19"/>
      <c r="L690" s="19"/>
      <c r="M690" s="19"/>
      <c r="N690" s="19" t="s">
        <v>37</v>
      </c>
      <c r="O690" s="23" t="s">
        <v>33</v>
      </c>
      <c r="P690" s="17" t="s">
        <v>33</v>
      </c>
      <c r="Q690" s="17" t="s">
        <v>34</v>
      </c>
      <c r="R690" s="24">
        <v>1.44</v>
      </c>
      <c r="S690" s="21">
        <v>18.0</v>
      </c>
      <c r="U690" s="22" t="s">
        <v>33</v>
      </c>
      <c r="V690" s="18">
        <v>0.0</v>
      </c>
      <c r="W690" s="17">
        <v>0.0</v>
      </c>
      <c r="X690" s="18">
        <v>5.0</v>
      </c>
      <c r="Y690" s="17"/>
      <c r="Z690" s="17" t="s">
        <v>33</v>
      </c>
      <c r="AA690" s="17" t="s">
        <v>33</v>
      </c>
      <c r="AB690" s="18"/>
      <c r="AC690" s="17"/>
      <c r="AD690" s="18">
        <v>5.0</v>
      </c>
      <c r="AE690" s="17">
        <v>46.0</v>
      </c>
      <c r="AF690" s="20"/>
      <c r="AG690" s="17"/>
      <c r="AH690" s="17"/>
      <c r="AI690" s="17"/>
    </row>
    <row r="691" ht="18.75" customHeight="1">
      <c r="A691" s="14">
        <v>403.0</v>
      </c>
      <c r="B691" s="15"/>
      <c r="C691" s="16">
        <v>42787.48541666667</v>
      </c>
      <c r="D691" s="17">
        <f t="array" ref="D691">IFS(AND(A691=A690, NOT(ISBLANK(E690))), E690, A691 &lt;&gt; A690, E691, A690=A691, D690)</f>
        <v>0</v>
      </c>
      <c r="E691" s="18"/>
      <c r="F691" s="18"/>
      <c r="G691" s="18"/>
      <c r="H691" s="19"/>
      <c r="I691" s="19">
        <v>1.32</v>
      </c>
      <c r="J691" s="19"/>
      <c r="K691" s="19"/>
      <c r="L691" s="19"/>
      <c r="M691" s="19"/>
      <c r="N691" s="19">
        <v>1.37</v>
      </c>
      <c r="O691" s="23">
        <f t="shared" ref="O691:O693" si="111">(I691-N691)</f>
        <v>-0.05</v>
      </c>
      <c r="P691" s="17">
        <f t="shared" ref="P691:P693" si="112">(I691+N691)/2</f>
        <v>1.345</v>
      </c>
      <c r="Q691" s="17">
        <v>0.133902</v>
      </c>
      <c r="R691" s="24"/>
      <c r="U691" s="22" t="s">
        <v>33</v>
      </c>
      <c r="V691" s="18"/>
      <c r="W691" s="17">
        <v>0.0</v>
      </c>
      <c r="X691" s="18">
        <v>5.0</v>
      </c>
      <c r="Y691" s="17"/>
      <c r="Z691" s="17" t="s">
        <v>33</v>
      </c>
      <c r="AA691" s="17" t="s">
        <v>33</v>
      </c>
      <c r="AB691" s="18"/>
      <c r="AC691" s="17"/>
      <c r="AD691" s="18">
        <v>5.0</v>
      </c>
      <c r="AE691" s="17">
        <v>46.0</v>
      </c>
      <c r="AF691" s="20"/>
      <c r="AG691" s="17"/>
      <c r="AH691" s="17"/>
      <c r="AI691" s="17"/>
    </row>
    <row r="692" ht="18.75" customHeight="1">
      <c r="A692" s="14">
        <v>403.0</v>
      </c>
      <c r="B692" s="15"/>
      <c r="C692" s="16">
        <v>42787.825</v>
      </c>
      <c r="D692" s="17">
        <f t="array" ref="D692">IFS(AND(A692=A691, NOT(ISBLANK(E691))), E691, A692 &lt;&gt; A691, E692, A691=A692, D691)</f>
        <v>0</v>
      </c>
      <c r="E692" s="18"/>
      <c r="F692" s="18"/>
      <c r="G692" s="18"/>
      <c r="H692" s="19"/>
      <c r="I692" s="19">
        <v>1.44</v>
      </c>
      <c r="J692" s="19"/>
      <c r="K692" s="19"/>
      <c r="L692" s="19"/>
      <c r="M692" s="19"/>
      <c r="N692" s="19">
        <v>1.36</v>
      </c>
      <c r="O692" s="23">
        <f t="shared" si="111"/>
        <v>0.08</v>
      </c>
      <c r="P692" s="17">
        <f t="shared" si="112"/>
        <v>1.4</v>
      </c>
      <c r="Q692" s="17"/>
      <c r="R692" s="24"/>
      <c r="U692" s="22" t="s">
        <v>33</v>
      </c>
      <c r="V692" s="18"/>
      <c r="W692" s="17">
        <v>0.0</v>
      </c>
      <c r="X692" s="18">
        <v>6.0</v>
      </c>
      <c r="Y692" s="17"/>
      <c r="Z692" s="17" t="s">
        <v>33</v>
      </c>
      <c r="AA692" s="17" t="s">
        <v>33</v>
      </c>
      <c r="AB692" s="18"/>
      <c r="AC692" s="17"/>
      <c r="AD692" s="18">
        <v>6.0</v>
      </c>
      <c r="AE692" s="17">
        <v>43.0</v>
      </c>
      <c r="AF692" s="20"/>
      <c r="AG692" s="17"/>
      <c r="AH692" s="17"/>
      <c r="AI692" s="17"/>
    </row>
    <row r="693" ht="18.75" customHeight="1">
      <c r="A693" s="14">
        <v>412.0</v>
      </c>
      <c r="B693" s="15"/>
      <c r="C693" s="16">
        <v>42789.72083333333</v>
      </c>
      <c r="D693" s="17">
        <f t="array" ref="D693">IFS(AND(A693=A692, NOT(ISBLANK(E692))), E692, A693 &lt;&gt; A692, E693, A692=A693, D692)</f>
        <v>1</v>
      </c>
      <c r="E693" s="18">
        <v>1.0</v>
      </c>
      <c r="F693" s="18"/>
      <c r="G693" s="18"/>
      <c r="H693" s="19"/>
      <c r="I693" s="19">
        <v>1.41</v>
      </c>
      <c r="J693" s="19"/>
      <c r="K693" s="19"/>
      <c r="L693" s="19"/>
      <c r="M693" s="19"/>
      <c r="N693" s="19">
        <v>1.38</v>
      </c>
      <c r="O693" s="23">
        <f t="shared" si="111"/>
        <v>0.03</v>
      </c>
      <c r="P693" s="17">
        <f t="shared" si="112"/>
        <v>1.395</v>
      </c>
      <c r="Q693" s="17">
        <v>0.108745</v>
      </c>
      <c r="R693" s="24">
        <v>1.41</v>
      </c>
      <c r="S693" s="21">
        <v>20.0</v>
      </c>
      <c r="U693" s="22" t="s">
        <v>33</v>
      </c>
      <c r="V693" s="18">
        <v>1.0</v>
      </c>
      <c r="W693" s="17">
        <v>0.0</v>
      </c>
      <c r="X693" s="18">
        <v>9.0</v>
      </c>
      <c r="Y693" s="17"/>
      <c r="Z693" s="17" t="s">
        <v>33</v>
      </c>
      <c r="AA693" s="17" t="s">
        <v>33</v>
      </c>
      <c r="AB693" s="18"/>
      <c r="AC693" s="17"/>
      <c r="AD693" s="18">
        <v>9.0</v>
      </c>
      <c r="AE693" s="17">
        <v>46.0</v>
      </c>
      <c r="AF693" s="20"/>
      <c r="AG693" s="17"/>
      <c r="AH693" s="17"/>
      <c r="AI693" s="17"/>
    </row>
    <row r="694" ht="18.75" customHeight="1">
      <c r="A694" s="14">
        <v>412.0</v>
      </c>
      <c r="B694" s="15"/>
      <c r="C694" s="16">
        <v>42790.0</v>
      </c>
      <c r="D694" s="17">
        <f t="array" ref="D694">IFS(AND(A694=A693, NOT(ISBLANK(E693))), E693, A694 &lt;&gt; A693, E694, A693=A694, D693)</f>
        <v>1</v>
      </c>
      <c r="E694" s="18"/>
      <c r="F694" s="18"/>
      <c r="G694" s="18"/>
      <c r="H694" s="19"/>
      <c r="I694" s="19" t="s">
        <v>33</v>
      </c>
      <c r="J694" s="19"/>
      <c r="K694" s="19"/>
      <c r="L694" s="19"/>
      <c r="M694" s="19"/>
      <c r="N694" s="19" t="s">
        <v>33</v>
      </c>
      <c r="O694" s="23" t="s">
        <v>33</v>
      </c>
      <c r="P694" s="17" t="s">
        <v>33</v>
      </c>
      <c r="Q694" s="17"/>
      <c r="R694" s="24"/>
      <c r="U694" s="22" t="s">
        <v>33</v>
      </c>
      <c r="V694" s="18"/>
      <c r="W694" s="17">
        <v>0.0</v>
      </c>
      <c r="X694" s="18">
        <v>3.0</v>
      </c>
      <c r="Y694" s="17"/>
      <c r="Z694" s="17" t="s">
        <v>33</v>
      </c>
      <c r="AA694" s="17" t="s">
        <v>33</v>
      </c>
      <c r="AB694" s="18"/>
      <c r="AC694" s="17"/>
      <c r="AD694" s="18">
        <v>3.0</v>
      </c>
      <c r="AE694" s="17">
        <v>43.0</v>
      </c>
      <c r="AF694" s="20"/>
      <c r="AG694" s="17"/>
      <c r="AH694" s="17"/>
      <c r="AI694" s="17"/>
    </row>
    <row r="695" ht="18.75" customHeight="1">
      <c r="A695" s="14">
        <v>415.0</v>
      </c>
      <c r="B695" s="15"/>
      <c r="C695" s="16">
        <v>42793.62986111111</v>
      </c>
      <c r="D695" s="17">
        <f t="array" ref="D695">IFS(AND(A695=A694, NOT(ISBLANK(E694))), E694, A695 &lt;&gt; A694, E695, A694=A695, D694)</f>
        <v>1</v>
      </c>
      <c r="E695" s="18">
        <v>1.0</v>
      </c>
      <c r="F695" s="18"/>
      <c r="G695" s="18"/>
      <c r="H695" s="19"/>
      <c r="I695" s="19">
        <v>1.44</v>
      </c>
      <c r="J695" s="19"/>
      <c r="K695" s="19"/>
      <c r="L695" s="19"/>
      <c r="M695" s="19"/>
      <c r="N695" s="19" t="s">
        <v>37</v>
      </c>
      <c r="O695" s="23" t="s">
        <v>33</v>
      </c>
      <c r="P695" s="17" t="s">
        <v>33</v>
      </c>
      <c r="Q695" s="17" t="s">
        <v>34</v>
      </c>
      <c r="R695" s="24">
        <v>1.54</v>
      </c>
      <c r="S695" s="21" t="s">
        <v>33</v>
      </c>
      <c r="U695" s="22" t="s">
        <v>33</v>
      </c>
      <c r="V695" s="18">
        <v>1.0</v>
      </c>
      <c r="W695" s="17">
        <v>5.0</v>
      </c>
      <c r="X695" s="18" t="s">
        <v>33</v>
      </c>
      <c r="Y695" s="17" t="s">
        <v>35</v>
      </c>
      <c r="Z695" s="17" t="s">
        <v>33</v>
      </c>
      <c r="AA695" s="17" t="s">
        <v>33</v>
      </c>
      <c r="AB695" s="18"/>
      <c r="AC695" s="17"/>
      <c r="AD695" s="18" t="s">
        <v>33</v>
      </c>
      <c r="AE695" s="17" t="s">
        <v>33</v>
      </c>
      <c r="AF695" s="20"/>
      <c r="AG695" s="17"/>
      <c r="AH695" s="17"/>
      <c r="AI695" s="17"/>
    </row>
    <row r="696" ht="18.75" customHeight="1">
      <c r="A696" s="14">
        <v>415.0</v>
      </c>
      <c r="B696" s="15"/>
      <c r="C696" s="16">
        <v>42794.60277777778</v>
      </c>
      <c r="D696" s="17">
        <f t="array" ref="D696">IFS(AND(A696=A695, NOT(ISBLANK(E695))), E695, A696 &lt;&gt; A695, E696, A695=A696, D695)</f>
        <v>1</v>
      </c>
      <c r="E696" s="18"/>
      <c r="F696" s="18"/>
      <c r="G696" s="18"/>
      <c r="H696" s="19"/>
      <c r="I696" s="19">
        <v>1.36</v>
      </c>
      <c r="J696" s="19"/>
      <c r="K696" s="19"/>
      <c r="L696" s="19"/>
      <c r="M696" s="19"/>
      <c r="N696" s="19">
        <v>1.43</v>
      </c>
      <c r="O696" s="23">
        <f t="shared" ref="O696:O697" si="113">(I696-N696)</f>
        <v>-0.07</v>
      </c>
      <c r="P696" s="17">
        <f t="shared" ref="P696:P697" si="114">(I696+N696)/2</f>
        <v>1.395</v>
      </c>
      <c r="Q696" s="17">
        <v>0.0939998</v>
      </c>
      <c r="R696" s="24"/>
      <c r="U696" s="22" t="s">
        <v>33</v>
      </c>
      <c r="V696" s="18"/>
      <c r="W696" s="17">
        <v>6.0</v>
      </c>
      <c r="X696" s="18" t="s">
        <v>33</v>
      </c>
      <c r="Y696" s="17" t="s">
        <v>35</v>
      </c>
      <c r="Z696" s="17" t="s">
        <v>33</v>
      </c>
      <c r="AA696" s="17" t="s">
        <v>33</v>
      </c>
      <c r="AB696" s="18"/>
      <c r="AC696" s="17"/>
      <c r="AD696" s="18" t="s">
        <v>33</v>
      </c>
      <c r="AE696" s="17" t="s">
        <v>33</v>
      </c>
      <c r="AF696" s="20"/>
      <c r="AG696" s="17"/>
      <c r="AH696" s="17"/>
      <c r="AI696" s="17"/>
    </row>
    <row r="697" ht="18.75" customHeight="1">
      <c r="A697" s="14">
        <v>415.0</v>
      </c>
      <c r="B697" s="15"/>
      <c r="C697" s="16">
        <v>42794.729166666664</v>
      </c>
      <c r="D697" s="17">
        <f t="array" ref="D697">IFS(AND(A697=A696, NOT(ISBLANK(E696))), E696, A697 &lt;&gt; A696, E697, A696=A697, D696)</f>
        <v>1</v>
      </c>
      <c r="E697" s="18"/>
      <c r="F697" s="18"/>
      <c r="G697" s="18"/>
      <c r="H697" s="19"/>
      <c r="I697" s="19">
        <v>1.46</v>
      </c>
      <c r="J697" s="19"/>
      <c r="K697" s="19"/>
      <c r="L697" s="19"/>
      <c r="M697" s="19"/>
      <c r="N697" s="19">
        <v>1.48</v>
      </c>
      <c r="O697" s="23">
        <f t="shared" si="113"/>
        <v>-0.02</v>
      </c>
      <c r="P697" s="17">
        <f t="shared" si="114"/>
        <v>1.47</v>
      </c>
      <c r="Q697" s="17"/>
      <c r="R697" s="24"/>
      <c r="U697" s="22" t="s">
        <v>33</v>
      </c>
      <c r="V697" s="18"/>
      <c r="W697" s="17">
        <v>6.0</v>
      </c>
      <c r="X697" s="18" t="s">
        <v>33</v>
      </c>
      <c r="Y697" s="17" t="s">
        <v>35</v>
      </c>
      <c r="Z697" s="17" t="s">
        <v>33</v>
      </c>
      <c r="AA697" s="17" t="s">
        <v>33</v>
      </c>
      <c r="AB697" s="18"/>
      <c r="AC697" s="17"/>
      <c r="AD697" s="18" t="s">
        <v>33</v>
      </c>
      <c r="AE697" s="17" t="s">
        <v>33</v>
      </c>
      <c r="AF697" s="20"/>
      <c r="AG697" s="17"/>
      <c r="AH697" s="17"/>
      <c r="AI697" s="17"/>
    </row>
    <row r="698" ht="18.75" customHeight="1">
      <c r="A698" s="14">
        <v>415.0</v>
      </c>
      <c r="B698" s="15"/>
      <c r="C698" s="16">
        <v>42795.59375</v>
      </c>
      <c r="D698" s="17">
        <f t="array" ref="D698">IFS(AND(A698=A697, NOT(ISBLANK(E697))), E697, A698 &lt;&gt; A697, E698, A697=A698, D697)</f>
        <v>1</v>
      </c>
      <c r="E698" s="18"/>
      <c r="F698" s="18"/>
      <c r="G698" s="18"/>
      <c r="H698" s="19"/>
      <c r="I698" s="19" t="s">
        <v>37</v>
      </c>
      <c r="J698" s="19"/>
      <c r="K698" s="19"/>
      <c r="L698" s="19"/>
      <c r="M698" s="19"/>
      <c r="N698" s="19" t="s">
        <v>37</v>
      </c>
      <c r="O698" s="23" t="s">
        <v>33</v>
      </c>
      <c r="P698" s="17" t="s">
        <v>33</v>
      </c>
      <c r="Q698" s="17"/>
      <c r="R698" s="24"/>
      <c r="U698" s="22" t="s">
        <v>33</v>
      </c>
      <c r="V698" s="18"/>
      <c r="W698" s="17">
        <v>7.0</v>
      </c>
      <c r="X698" s="18">
        <v>20.0</v>
      </c>
      <c r="Y698" s="17" t="s">
        <v>35</v>
      </c>
      <c r="Z698" s="17" t="s">
        <v>33</v>
      </c>
      <c r="AA698" s="17" t="s">
        <v>33</v>
      </c>
      <c r="AB698" s="18">
        <v>21.0</v>
      </c>
      <c r="AC698" s="17"/>
      <c r="AD698" s="18">
        <v>20.0</v>
      </c>
      <c r="AE698" s="17">
        <v>28.0</v>
      </c>
      <c r="AF698" s="20"/>
      <c r="AG698" s="17"/>
      <c r="AH698" s="17"/>
      <c r="AI698" s="17"/>
    </row>
    <row r="699" ht="18.75" customHeight="1">
      <c r="A699" s="14">
        <v>415.0</v>
      </c>
      <c r="B699" s="15"/>
      <c r="C699" s="16">
        <v>42796.0</v>
      </c>
      <c r="D699" s="17">
        <f t="array" ref="D699">IFS(AND(A699=A698, NOT(ISBLANK(E698))), E698, A699 &lt;&gt; A698, E699, A698=A699, D698)</f>
        <v>1</v>
      </c>
      <c r="E699" s="18"/>
      <c r="F699" s="18"/>
      <c r="G699" s="18"/>
      <c r="H699" s="19"/>
      <c r="I699" s="19" t="s">
        <v>33</v>
      </c>
      <c r="J699" s="19"/>
      <c r="K699" s="19"/>
      <c r="L699" s="19"/>
      <c r="M699" s="19"/>
      <c r="N699" s="19" t="s">
        <v>33</v>
      </c>
      <c r="O699" s="23" t="s">
        <v>33</v>
      </c>
      <c r="P699" s="17" t="s">
        <v>33</v>
      </c>
      <c r="Q699" s="17"/>
      <c r="R699" s="24"/>
      <c r="U699" s="22" t="s">
        <v>33</v>
      </c>
      <c r="V699" s="18"/>
      <c r="W699" s="17">
        <v>9.0</v>
      </c>
      <c r="X699" s="18">
        <v>22.0</v>
      </c>
      <c r="Y699" s="17" t="s">
        <v>35</v>
      </c>
      <c r="Z699" s="17" t="s">
        <v>33</v>
      </c>
      <c r="AA699" s="17" t="s">
        <v>33</v>
      </c>
      <c r="AB699" s="18">
        <v>16.0</v>
      </c>
      <c r="AC699" s="17"/>
      <c r="AD699" s="18">
        <v>22.0</v>
      </c>
      <c r="AE699" s="17">
        <v>31.0</v>
      </c>
      <c r="AF699" s="20"/>
      <c r="AG699" s="17"/>
      <c r="AH699" s="17"/>
      <c r="AI699" s="17"/>
    </row>
    <row r="700" ht="18.75" customHeight="1">
      <c r="A700" s="14">
        <v>415.0</v>
      </c>
      <c r="B700" s="15"/>
      <c r="C700" s="16">
        <v>42796.71319444444</v>
      </c>
      <c r="D700" s="17">
        <f t="array" ref="D700">IFS(AND(A700=A699, NOT(ISBLANK(E699))), E699, A700 &lt;&gt; A699, E700, A699=A700, D699)</f>
        <v>1</v>
      </c>
      <c r="E700" s="18"/>
      <c r="F700" s="18"/>
      <c r="G700" s="18"/>
      <c r="H700" s="19"/>
      <c r="I700" s="19">
        <v>1.42</v>
      </c>
      <c r="J700" s="19"/>
      <c r="K700" s="19"/>
      <c r="L700" s="19"/>
      <c r="M700" s="19"/>
      <c r="N700" s="19">
        <v>1.52</v>
      </c>
      <c r="O700" s="23">
        <f>(I700-N700)</f>
        <v>-0.1</v>
      </c>
      <c r="P700" s="17">
        <f>(I700+N700)/2</f>
        <v>1.47</v>
      </c>
      <c r="Q700" s="17"/>
      <c r="R700" s="24"/>
      <c r="U700" s="22" t="s">
        <v>33</v>
      </c>
      <c r="V700" s="18"/>
      <c r="W700" s="17">
        <v>9.0</v>
      </c>
      <c r="X700" s="18">
        <v>20.0</v>
      </c>
      <c r="Y700" s="17" t="s">
        <v>35</v>
      </c>
      <c r="Z700" s="17" t="s">
        <v>33</v>
      </c>
      <c r="AA700" s="17" t="s">
        <v>33</v>
      </c>
      <c r="AB700" s="18">
        <v>14.0</v>
      </c>
      <c r="AC700" s="17"/>
      <c r="AD700" s="18">
        <v>20.0</v>
      </c>
      <c r="AE700" s="17">
        <v>25.0</v>
      </c>
      <c r="AF700" s="20"/>
      <c r="AG700" s="17"/>
      <c r="AH700" s="17"/>
      <c r="AI700" s="17"/>
    </row>
    <row r="701" ht="18.75" customHeight="1">
      <c r="A701" s="14">
        <v>415.0</v>
      </c>
      <c r="B701" s="15"/>
      <c r="C701" s="16">
        <v>42797.0</v>
      </c>
      <c r="D701" s="17">
        <f t="array" ref="D701">IFS(AND(A701=A700, NOT(ISBLANK(E700))), E700, A701 &lt;&gt; A700, E701, A700=A701, D700)</f>
        <v>1</v>
      </c>
      <c r="E701" s="18"/>
      <c r="F701" s="18"/>
      <c r="G701" s="18"/>
      <c r="H701" s="19"/>
      <c r="I701" s="19" t="s">
        <v>33</v>
      </c>
      <c r="J701" s="19"/>
      <c r="K701" s="19"/>
      <c r="L701" s="19"/>
      <c r="M701" s="19"/>
      <c r="N701" s="19" t="s">
        <v>33</v>
      </c>
      <c r="O701" s="23" t="s">
        <v>33</v>
      </c>
      <c r="P701" s="17" t="s">
        <v>33</v>
      </c>
      <c r="Q701" s="17"/>
      <c r="R701" s="24"/>
      <c r="U701" s="22" t="s">
        <v>33</v>
      </c>
      <c r="V701" s="18"/>
      <c r="W701" s="17">
        <v>9.0</v>
      </c>
      <c r="X701" s="18">
        <v>20.0</v>
      </c>
      <c r="Y701" s="17" t="s">
        <v>35</v>
      </c>
      <c r="Z701" s="17" t="s">
        <v>33</v>
      </c>
      <c r="AA701" s="17" t="s">
        <v>33</v>
      </c>
      <c r="AB701" s="18">
        <v>14.0</v>
      </c>
      <c r="AC701" s="17"/>
      <c r="AD701" s="18">
        <v>20.0</v>
      </c>
      <c r="AE701" s="17">
        <v>25.0</v>
      </c>
      <c r="AF701" s="20"/>
      <c r="AG701" s="17"/>
      <c r="AH701" s="17"/>
      <c r="AI701" s="17"/>
    </row>
    <row r="702" ht="18.75" customHeight="1">
      <c r="A702" s="14">
        <v>415.0</v>
      </c>
      <c r="B702" s="15"/>
      <c r="C702" s="16">
        <v>42797.63125</v>
      </c>
      <c r="D702" s="17">
        <f t="array" ref="D702">IFS(AND(A702=A701, NOT(ISBLANK(E701))), E701, A702 &lt;&gt; A701, E702, A701=A702, D701)</f>
        <v>1</v>
      </c>
      <c r="E702" s="18"/>
      <c r="F702" s="18"/>
      <c r="G702" s="18"/>
      <c r="H702" s="19"/>
      <c r="I702" s="19">
        <v>1.44</v>
      </c>
      <c r="J702" s="19"/>
      <c r="K702" s="19"/>
      <c r="L702" s="19"/>
      <c r="M702" s="19"/>
      <c r="N702" s="19">
        <v>1.49</v>
      </c>
      <c r="O702" s="23">
        <f>(I702-N702)</f>
        <v>-0.05</v>
      </c>
      <c r="P702" s="17">
        <f>(I702+N702)/2</f>
        <v>1.465</v>
      </c>
      <c r="Q702" s="17"/>
      <c r="R702" s="24"/>
      <c r="U702" s="22" t="s">
        <v>33</v>
      </c>
      <c r="V702" s="18"/>
      <c r="W702" s="17">
        <v>9.0</v>
      </c>
      <c r="X702" s="18">
        <v>19.0</v>
      </c>
      <c r="Y702" s="17" t="s">
        <v>35</v>
      </c>
      <c r="Z702" s="17" t="s">
        <v>33</v>
      </c>
      <c r="AA702" s="17" t="s">
        <v>33</v>
      </c>
      <c r="AB702" s="18">
        <v>13.0</v>
      </c>
      <c r="AC702" s="17"/>
      <c r="AD702" s="18">
        <v>19.0</v>
      </c>
      <c r="AE702" s="17">
        <v>25.0</v>
      </c>
      <c r="AF702" s="20"/>
      <c r="AG702" s="17"/>
      <c r="AH702" s="17"/>
      <c r="AI702" s="17"/>
    </row>
    <row r="703" ht="18.75" customHeight="1">
      <c r="A703" s="14">
        <v>415.0</v>
      </c>
      <c r="B703" s="15"/>
      <c r="C703" s="16">
        <v>42799.0</v>
      </c>
      <c r="D703" s="17">
        <f t="array" ref="D703">IFS(AND(A703=A702, NOT(ISBLANK(E702))), E702, A703 &lt;&gt; A702, E703, A702=A703, D702)</f>
        <v>1</v>
      </c>
      <c r="E703" s="18"/>
      <c r="F703" s="18"/>
      <c r="G703" s="18"/>
      <c r="H703" s="19"/>
      <c r="I703" s="19" t="s">
        <v>33</v>
      </c>
      <c r="J703" s="19"/>
      <c r="K703" s="19"/>
      <c r="L703" s="19"/>
      <c r="M703" s="19"/>
      <c r="N703" s="19" t="s">
        <v>33</v>
      </c>
      <c r="O703" s="23" t="s">
        <v>33</v>
      </c>
      <c r="P703" s="17" t="s">
        <v>33</v>
      </c>
      <c r="Q703" s="17"/>
      <c r="R703" s="24"/>
      <c r="U703" s="22" t="s">
        <v>33</v>
      </c>
      <c r="V703" s="18"/>
      <c r="W703" s="17">
        <v>2.0</v>
      </c>
      <c r="X703" s="18">
        <v>18.0</v>
      </c>
      <c r="Y703" s="17" t="s">
        <v>35</v>
      </c>
      <c r="Z703" s="17" t="s">
        <v>33</v>
      </c>
      <c r="AA703" s="17" t="s">
        <v>33</v>
      </c>
      <c r="AB703" s="18">
        <v>13.0</v>
      </c>
      <c r="AC703" s="17"/>
      <c r="AD703" s="18">
        <v>18.0</v>
      </c>
      <c r="AE703" s="17">
        <v>22.0</v>
      </c>
      <c r="AF703" s="20"/>
      <c r="AG703" s="17"/>
      <c r="AH703" s="17"/>
      <c r="AI703" s="17"/>
    </row>
    <row r="704" ht="18.75" customHeight="1">
      <c r="A704" s="14">
        <v>415.0</v>
      </c>
      <c r="B704" s="15"/>
      <c r="C704" s="16">
        <v>42800.5</v>
      </c>
      <c r="D704" s="17">
        <f t="array" ref="D704">IFS(AND(A704=A703, NOT(ISBLANK(E703))), E703, A704 &lt;&gt; A703, E704, A703=A704, D703)</f>
        <v>1</v>
      </c>
      <c r="E704" s="18"/>
      <c r="F704" s="18"/>
      <c r="G704" s="18"/>
      <c r="H704" s="19"/>
      <c r="I704" s="19">
        <v>1.45</v>
      </c>
      <c r="J704" s="19"/>
      <c r="K704" s="19"/>
      <c r="L704" s="19"/>
      <c r="M704" s="19"/>
      <c r="N704" s="19">
        <v>1.49</v>
      </c>
      <c r="O704" s="23">
        <f t="shared" ref="O704:O710" si="115">(I704-N704)</f>
        <v>-0.04</v>
      </c>
      <c r="P704" s="17">
        <f t="shared" ref="P704:P710" si="116">(I704+N704)/2</f>
        <v>1.47</v>
      </c>
      <c r="Q704" s="17"/>
      <c r="R704" s="24"/>
      <c r="U704" s="22" t="s">
        <v>33</v>
      </c>
      <c r="V704" s="18"/>
      <c r="W704" s="17">
        <v>5.0</v>
      </c>
      <c r="X704" s="18">
        <v>15.0</v>
      </c>
      <c r="Y704" s="17" t="s">
        <v>35</v>
      </c>
      <c r="Z704" s="17" t="s">
        <v>33</v>
      </c>
      <c r="AA704" s="17" t="s">
        <v>33</v>
      </c>
      <c r="AB704" s="18">
        <v>9.0</v>
      </c>
      <c r="AC704" s="17"/>
      <c r="AD704" s="18">
        <v>15.0</v>
      </c>
      <c r="AE704" s="17">
        <v>19.0</v>
      </c>
      <c r="AF704" s="20"/>
      <c r="AG704" s="17"/>
      <c r="AH704" s="17"/>
      <c r="AI704" s="17"/>
    </row>
    <row r="705" ht="18.75" customHeight="1">
      <c r="A705" s="14">
        <v>415.0</v>
      </c>
      <c r="B705" s="15"/>
      <c r="C705" s="16">
        <v>42801.45625</v>
      </c>
      <c r="D705" s="17">
        <f t="array" ref="D705">IFS(AND(A705=A704, NOT(ISBLANK(E704))), E704, A705 &lt;&gt; A704, E705, A704=A705, D704)</f>
        <v>1</v>
      </c>
      <c r="E705" s="18"/>
      <c r="F705" s="18"/>
      <c r="G705" s="18"/>
      <c r="H705" s="19"/>
      <c r="I705" s="19">
        <v>1.51</v>
      </c>
      <c r="J705" s="19"/>
      <c r="K705" s="19"/>
      <c r="L705" s="19"/>
      <c r="M705" s="19"/>
      <c r="N705" s="19">
        <v>1.42</v>
      </c>
      <c r="O705" s="23">
        <f t="shared" si="115"/>
        <v>0.09</v>
      </c>
      <c r="P705" s="17">
        <f t="shared" si="116"/>
        <v>1.465</v>
      </c>
      <c r="Q705" s="17"/>
      <c r="R705" s="24"/>
      <c r="U705" s="22" t="s">
        <v>33</v>
      </c>
      <c r="V705" s="18"/>
      <c r="W705" s="17">
        <v>4.0</v>
      </c>
      <c r="X705" s="18">
        <v>15.0</v>
      </c>
      <c r="Y705" s="17" t="s">
        <v>35</v>
      </c>
      <c r="Z705" s="17" t="s">
        <v>33</v>
      </c>
      <c r="AA705" s="17" t="s">
        <v>33</v>
      </c>
      <c r="AB705" s="18">
        <v>9.0</v>
      </c>
      <c r="AC705" s="17"/>
      <c r="AD705" s="18">
        <v>15.0</v>
      </c>
      <c r="AE705" s="17">
        <v>19.0</v>
      </c>
      <c r="AF705" s="20"/>
      <c r="AG705" s="17"/>
      <c r="AH705" s="17"/>
      <c r="AI705" s="17"/>
    </row>
    <row r="706" ht="18.75" customHeight="1">
      <c r="A706" s="14">
        <v>415.0</v>
      </c>
      <c r="B706" s="15"/>
      <c r="C706" s="16">
        <v>42801.64097222222</v>
      </c>
      <c r="D706" s="17">
        <f t="array" ref="D706">IFS(AND(A706=A705, NOT(ISBLANK(E705))), E705, A706 &lt;&gt; A705, E706, A705=A706, D705)</f>
        <v>1</v>
      </c>
      <c r="E706" s="18"/>
      <c r="F706" s="18"/>
      <c r="G706" s="18"/>
      <c r="H706" s="19"/>
      <c r="I706" s="19">
        <v>1.49</v>
      </c>
      <c r="J706" s="19"/>
      <c r="K706" s="19"/>
      <c r="L706" s="19"/>
      <c r="M706" s="19"/>
      <c r="N706" s="19">
        <v>1.52</v>
      </c>
      <c r="O706" s="23">
        <f t="shared" si="115"/>
        <v>-0.03</v>
      </c>
      <c r="P706" s="17">
        <f t="shared" si="116"/>
        <v>1.505</v>
      </c>
      <c r="Q706" s="17"/>
      <c r="R706" s="24"/>
      <c r="U706" s="22" t="s">
        <v>33</v>
      </c>
      <c r="V706" s="18"/>
      <c r="W706" s="17">
        <v>4.0</v>
      </c>
      <c r="X706" s="18">
        <v>14.0</v>
      </c>
      <c r="Y706" s="17" t="s">
        <v>35</v>
      </c>
      <c r="Z706" s="17" t="s">
        <v>33</v>
      </c>
      <c r="AA706" s="17" t="s">
        <v>33</v>
      </c>
      <c r="AB706" s="18">
        <v>8.0</v>
      </c>
      <c r="AC706" s="17"/>
      <c r="AD706" s="18">
        <v>14.0</v>
      </c>
      <c r="AE706" s="17">
        <v>19.0</v>
      </c>
      <c r="AF706" s="20"/>
      <c r="AG706" s="17"/>
      <c r="AH706" s="17"/>
      <c r="AI706" s="17"/>
    </row>
    <row r="707" ht="18.75" customHeight="1">
      <c r="A707" s="14">
        <v>415.0</v>
      </c>
      <c r="B707" s="15"/>
      <c r="C707" s="16">
        <v>42802.47222222222</v>
      </c>
      <c r="D707" s="17">
        <f t="array" ref="D707">IFS(AND(A707=A706, NOT(ISBLANK(E706))), E706, A707 &lt;&gt; A706, E707, A706=A707, D706)</f>
        <v>1</v>
      </c>
      <c r="E707" s="18"/>
      <c r="F707" s="18"/>
      <c r="G707" s="18"/>
      <c r="H707" s="19"/>
      <c r="I707" s="19">
        <v>1.51</v>
      </c>
      <c r="J707" s="19"/>
      <c r="K707" s="19"/>
      <c r="L707" s="19"/>
      <c r="M707" s="19"/>
      <c r="N707" s="19">
        <v>1.54</v>
      </c>
      <c r="O707" s="23">
        <f t="shared" si="115"/>
        <v>-0.03</v>
      </c>
      <c r="P707" s="17">
        <f t="shared" si="116"/>
        <v>1.525</v>
      </c>
      <c r="Q707" s="17"/>
      <c r="R707" s="24"/>
      <c r="U707" s="22" t="s">
        <v>33</v>
      </c>
      <c r="V707" s="18"/>
      <c r="W707" s="17">
        <v>5.0</v>
      </c>
      <c r="X707" s="18">
        <v>14.0</v>
      </c>
      <c r="Y707" s="17" t="s">
        <v>35</v>
      </c>
      <c r="Z707" s="17" t="s">
        <v>33</v>
      </c>
      <c r="AA707" s="17" t="s">
        <v>33</v>
      </c>
      <c r="AB707" s="18">
        <v>8.0</v>
      </c>
      <c r="AC707" s="17"/>
      <c r="AD707" s="18">
        <v>14.0</v>
      </c>
      <c r="AE707" s="17">
        <v>19.0</v>
      </c>
      <c r="AF707" s="20"/>
      <c r="AG707" s="17"/>
      <c r="AH707" s="17"/>
      <c r="AI707" s="17"/>
    </row>
    <row r="708" ht="18.75" customHeight="1">
      <c r="A708" s="14">
        <v>416.0</v>
      </c>
      <c r="B708" s="15"/>
      <c r="C708" s="16">
        <v>42793.663194444445</v>
      </c>
      <c r="D708" s="17">
        <f t="array" ref="D708">IFS(AND(A708=A707, NOT(ISBLANK(E707))), E707, A708 &lt;&gt; A707, E708, A707=A708, D707)</f>
        <v>1</v>
      </c>
      <c r="E708" s="18">
        <v>1.0</v>
      </c>
      <c r="F708" s="18"/>
      <c r="G708" s="18"/>
      <c r="H708" s="19"/>
      <c r="I708" s="19">
        <v>1.51</v>
      </c>
      <c r="J708" s="19"/>
      <c r="K708" s="19"/>
      <c r="L708" s="19"/>
      <c r="M708" s="19"/>
      <c r="N708" s="19">
        <v>1.51</v>
      </c>
      <c r="O708" s="23">
        <f t="shared" si="115"/>
        <v>0</v>
      </c>
      <c r="P708" s="17">
        <f t="shared" si="116"/>
        <v>1.51</v>
      </c>
      <c r="Q708" s="17">
        <v>0.102264</v>
      </c>
      <c r="R708" s="24">
        <v>1.51</v>
      </c>
      <c r="S708" s="21" t="s">
        <v>33</v>
      </c>
      <c r="U708" s="22" t="s">
        <v>33</v>
      </c>
      <c r="V708" s="18">
        <v>1.0</v>
      </c>
      <c r="W708" s="17">
        <v>6.0</v>
      </c>
      <c r="X708" s="18">
        <v>20.0</v>
      </c>
      <c r="Y708" s="17" t="s">
        <v>33</v>
      </c>
      <c r="Z708" s="17" t="s">
        <v>33</v>
      </c>
      <c r="AA708" s="17" t="s">
        <v>33</v>
      </c>
      <c r="AB708" s="18">
        <v>14.0</v>
      </c>
      <c r="AC708" s="17"/>
      <c r="AD708" s="18">
        <v>20.0</v>
      </c>
      <c r="AE708" s="17">
        <v>34.0</v>
      </c>
      <c r="AF708" s="20"/>
      <c r="AG708" s="17"/>
      <c r="AH708" s="17"/>
      <c r="AI708" s="17"/>
    </row>
    <row r="709" ht="18.75" customHeight="1">
      <c r="A709" s="14">
        <v>416.0</v>
      </c>
      <c r="B709" s="15"/>
      <c r="C709" s="16">
        <v>42794.385416666664</v>
      </c>
      <c r="D709" s="17">
        <f t="array" ref="D709">IFS(AND(A709=A708, NOT(ISBLANK(E708))), E708, A709 &lt;&gt; A708, E709, A708=A709, D708)</f>
        <v>1</v>
      </c>
      <c r="E709" s="18"/>
      <c r="F709" s="18"/>
      <c r="G709" s="18"/>
      <c r="H709" s="19"/>
      <c r="I709" s="19">
        <v>1.42</v>
      </c>
      <c r="J709" s="19"/>
      <c r="K709" s="19"/>
      <c r="L709" s="19"/>
      <c r="M709" s="19"/>
      <c r="N709" s="19">
        <v>1.42</v>
      </c>
      <c r="O709" s="23">
        <f t="shared" si="115"/>
        <v>0</v>
      </c>
      <c r="P709" s="17">
        <f t="shared" si="116"/>
        <v>1.42</v>
      </c>
      <c r="Q709" s="17"/>
      <c r="R709" s="24"/>
      <c r="U709" s="22" t="s">
        <v>33</v>
      </c>
      <c r="V709" s="18"/>
      <c r="W709" s="17">
        <v>7.0</v>
      </c>
      <c r="X709" s="18">
        <v>21.0</v>
      </c>
      <c r="Y709" s="17" t="s">
        <v>35</v>
      </c>
      <c r="Z709" s="17" t="s">
        <v>33</v>
      </c>
      <c r="AA709" s="17" t="s">
        <v>33</v>
      </c>
      <c r="AB709" s="18">
        <v>15.0</v>
      </c>
      <c r="AC709" s="17"/>
      <c r="AD709" s="18">
        <v>21.0</v>
      </c>
      <c r="AE709" s="17">
        <v>37.0</v>
      </c>
      <c r="AF709" s="20"/>
      <c r="AG709" s="17"/>
      <c r="AH709" s="17"/>
      <c r="AI709" s="17"/>
    </row>
    <row r="710" ht="18.75" customHeight="1">
      <c r="A710" s="14">
        <v>416.0</v>
      </c>
      <c r="B710" s="15"/>
      <c r="C710" s="16">
        <v>42794.74097222222</v>
      </c>
      <c r="D710" s="17">
        <f t="array" ref="D710">IFS(AND(A710=A709, NOT(ISBLANK(E709))), E709, A710 &lt;&gt; A709, E710, A709=A710, D709)</f>
        <v>1</v>
      </c>
      <c r="E710" s="18"/>
      <c r="F710" s="18"/>
      <c r="G710" s="18"/>
      <c r="H710" s="19"/>
      <c r="I710" s="19">
        <v>1.39</v>
      </c>
      <c r="J710" s="19"/>
      <c r="K710" s="19"/>
      <c r="L710" s="19"/>
      <c r="M710" s="19"/>
      <c r="N710" s="19">
        <v>1.41</v>
      </c>
      <c r="O710" s="23">
        <f t="shared" si="115"/>
        <v>-0.02</v>
      </c>
      <c r="P710" s="17">
        <f t="shared" si="116"/>
        <v>1.4</v>
      </c>
      <c r="Q710" s="17"/>
      <c r="R710" s="24"/>
      <c r="U710" s="22" t="s">
        <v>33</v>
      </c>
      <c r="V710" s="18"/>
      <c r="W710" s="17">
        <v>7.0</v>
      </c>
      <c r="X710" s="18" t="s">
        <v>33</v>
      </c>
      <c r="Y710" s="17" t="s">
        <v>33</v>
      </c>
      <c r="Z710" s="17" t="s">
        <v>33</v>
      </c>
      <c r="AA710" s="17" t="s">
        <v>33</v>
      </c>
      <c r="AB710" s="18" t="s">
        <v>33</v>
      </c>
      <c r="AC710" s="17" t="s">
        <v>33</v>
      </c>
      <c r="AD710" s="18" t="s">
        <v>33</v>
      </c>
      <c r="AE710" s="17" t="s">
        <v>33</v>
      </c>
      <c r="AF710" s="20"/>
      <c r="AG710" s="17"/>
      <c r="AH710" s="17"/>
      <c r="AI710" s="17"/>
    </row>
    <row r="711" ht="18.75" customHeight="1">
      <c r="A711" s="14">
        <v>416.0</v>
      </c>
      <c r="B711" s="15"/>
      <c r="C711" s="16" t="s">
        <v>38</v>
      </c>
      <c r="D711" s="17">
        <f t="array" ref="D711">IFS(AND(A711=A710, NOT(ISBLANK(E710))), E710, A711 &lt;&gt; A710, E711, A710=A711, D710)</f>
        <v>1</v>
      </c>
      <c r="E711" s="18"/>
      <c r="F711" s="18"/>
      <c r="G711" s="18"/>
      <c r="H711" s="19"/>
      <c r="I711" s="19" t="s">
        <v>33</v>
      </c>
      <c r="J711" s="19"/>
      <c r="K711" s="19"/>
      <c r="L711" s="19"/>
      <c r="M711" s="19"/>
      <c r="N711" s="19" t="s">
        <v>33</v>
      </c>
      <c r="O711" s="23" t="s">
        <v>33</v>
      </c>
      <c r="P711" s="17" t="s">
        <v>33</v>
      </c>
      <c r="Q711" s="17"/>
      <c r="R711" s="24"/>
      <c r="U711" s="22" t="s">
        <v>33</v>
      </c>
      <c r="V711" s="18"/>
      <c r="W711" s="17">
        <v>10.0</v>
      </c>
      <c r="X711" s="18" t="s">
        <v>33</v>
      </c>
      <c r="Y711" s="17" t="s">
        <v>33</v>
      </c>
      <c r="Z711" s="17" t="s">
        <v>33</v>
      </c>
      <c r="AA711" s="17" t="s">
        <v>33</v>
      </c>
      <c r="AB711" s="18" t="s">
        <v>33</v>
      </c>
      <c r="AC711" s="17" t="s">
        <v>33</v>
      </c>
      <c r="AD711" s="18" t="s">
        <v>33</v>
      </c>
      <c r="AE711" s="17" t="s">
        <v>33</v>
      </c>
      <c r="AF711" s="20"/>
      <c r="AG711" s="17"/>
      <c r="AH711" s="17"/>
      <c r="AI711" s="17"/>
    </row>
    <row r="712" ht="18.75" customHeight="1">
      <c r="A712" s="14">
        <v>419.0</v>
      </c>
      <c r="B712" s="15"/>
      <c r="C712" s="16">
        <v>42795.82152777778</v>
      </c>
      <c r="D712" s="17">
        <f t="array" ref="D712">IFS(AND(A712=A711, NOT(ISBLANK(E711))), E711, A712 &lt;&gt; A711, E712, A711=A712, D711)</f>
        <v>1</v>
      </c>
      <c r="E712" s="18">
        <v>1.0</v>
      </c>
      <c r="F712" s="18"/>
      <c r="G712" s="18"/>
      <c r="H712" s="19"/>
      <c r="I712" s="19" t="s">
        <v>37</v>
      </c>
      <c r="J712" s="19"/>
      <c r="K712" s="19"/>
      <c r="L712" s="19"/>
      <c r="M712" s="19"/>
      <c r="N712" s="19" t="s">
        <v>37</v>
      </c>
      <c r="O712" s="23" t="s">
        <v>33</v>
      </c>
      <c r="P712" s="17" t="s">
        <v>33</v>
      </c>
      <c r="Q712" s="17" t="s">
        <v>34</v>
      </c>
      <c r="R712" s="24">
        <v>1.59</v>
      </c>
      <c r="S712" s="21" t="s">
        <v>33</v>
      </c>
      <c r="U712" s="22" t="s">
        <v>33</v>
      </c>
      <c r="V712" s="18">
        <v>1.0</v>
      </c>
      <c r="W712" s="17" t="s">
        <v>33</v>
      </c>
      <c r="X712" s="18" t="s">
        <v>33</v>
      </c>
      <c r="Y712" s="17" t="s">
        <v>35</v>
      </c>
      <c r="Z712" s="17" t="s">
        <v>33</v>
      </c>
      <c r="AA712" s="17" t="s">
        <v>33</v>
      </c>
      <c r="AB712" s="18"/>
      <c r="AC712" s="17"/>
      <c r="AD712" s="18" t="s">
        <v>33</v>
      </c>
      <c r="AE712" s="17" t="s">
        <v>33</v>
      </c>
      <c r="AF712" s="20"/>
      <c r="AG712" s="17"/>
      <c r="AH712" s="17"/>
      <c r="AI712" s="17"/>
    </row>
    <row r="713" ht="18.75" customHeight="1">
      <c r="A713" s="14">
        <v>419.0</v>
      </c>
      <c r="B713" s="15"/>
      <c r="C713" s="16">
        <v>42796.513194444444</v>
      </c>
      <c r="D713" s="17">
        <f t="array" ref="D713">IFS(AND(A713=A712, NOT(ISBLANK(E712))), E712, A713 &lt;&gt; A712, E713, A712=A713, D712)</f>
        <v>1</v>
      </c>
      <c r="E713" s="18"/>
      <c r="F713" s="18"/>
      <c r="G713" s="18"/>
      <c r="H713" s="19"/>
      <c r="I713" s="19">
        <v>1.58</v>
      </c>
      <c r="J713" s="19"/>
      <c r="K713" s="19"/>
      <c r="L713" s="19"/>
      <c r="M713" s="19"/>
      <c r="N713" s="19">
        <v>1.51</v>
      </c>
      <c r="O713" s="23">
        <f t="shared" ref="O713:O714" si="117">(I713-N713)</f>
        <v>0.07</v>
      </c>
      <c r="P713" s="17">
        <f t="shared" ref="P713:P714" si="118">(I713+N713)/2</f>
        <v>1.545</v>
      </c>
      <c r="Q713" s="17">
        <v>0.144991</v>
      </c>
      <c r="R713" s="24"/>
      <c r="U713" s="22" t="s">
        <v>33</v>
      </c>
      <c r="V713" s="18"/>
      <c r="W713" s="17">
        <v>6.0</v>
      </c>
      <c r="X713" s="18">
        <v>22.0</v>
      </c>
      <c r="Y713" s="17" t="s">
        <v>35</v>
      </c>
      <c r="Z713" s="17" t="s">
        <v>33</v>
      </c>
      <c r="AA713" s="17" t="s">
        <v>33</v>
      </c>
      <c r="AB713" s="18">
        <v>16.0</v>
      </c>
      <c r="AC713" s="17"/>
      <c r="AD713" s="18">
        <v>22.0</v>
      </c>
      <c r="AE713" s="17">
        <v>40.0</v>
      </c>
      <c r="AF713" s="20"/>
      <c r="AG713" s="17"/>
      <c r="AH713" s="17"/>
      <c r="AI713" s="17"/>
    </row>
    <row r="714" ht="18.75" customHeight="1">
      <c r="A714" s="14">
        <v>419.0</v>
      </c>
      <c r="B714" s="15"/>
      <c r="C714" s="16">
        <v>42796.725</v>
      </c>
      <c r="D714" s="17">
        <f t="array" ref="D714">IFS(AND(A714=A713, NOT(ISBLANK(E713))), E713, A714 &lt;&gt; A713, E714, A713=A714, D713)</f>
        <v>1</v>
      </c>
      <c r="E714" s="18"/>
      <c r="F714" s="18"/>
      <c r="G714" s="18"/>
      <c r="H714" s="19"/>
      <c r="I714" s="19">
        <v>1.3</v>
      </c>
      <c r="J714" s="19"/>
      <c r="K714" s="19"/>
      <c r="L714" s="19"/>
      <c r="M714" s="19"/>
      <c r="N714" s="19">
        <v>1.45</v>
      </c>
      <c r="O714" s="23">
        <f t="shared" si="117"/>
        <v>-0.15</v>
      </c>
      <c r="P714" s="17">
        <f t="shared" si="118"/>
        <v>1.375</v>
      </c>
      <c r="Q714" s="17"/>
      <c r="R714" s="24"/>
      <c r="U714" s="22" t="s">
        <v>33</v>
      </c>
      <c r="V714" s="18"/>
      <c r="W714" s="17">
        <v>6.0</v>
      </c>
      <c r="X714" s="18">
        <v>21.0</v>
      </c>
      <c r="Y714" s="17" t="s">
        <v>35</v>
      </c>
      <c r="Z714" s="17" t="s">
        <v>33</v>
      </c>
      <c r="AA714" s="17" t="s">
        <v>33</v>
      </c>
      <c r="AB714" s="18">
        <v>15.0</v>
      </c>
      <c r="AC714" s="17"/>
      <c r="AD714" s="18">
        <v>21.0</v>
      </c>
      <c r="AE714" s="17">
        <v>37.0</v>
      </c>
      <c r="AF714" s="20"/>
      <c r="AG714" s="17"/>
      <c r="AH714" s="17"/>
      <c r="AI714" s="17"/>
    </row>
    <row r="715" ht="18.75" customHeight="1">
      <c r="A715" s="14">
        <v>419.0</v>
      </c>
      <c r="B715" s="15"/>
      <c r="C715" s="16">
        <v>42797.66527777778</v>
      </c>
      <c r="D715" s="17">
        <f t="array" ref="D715">IFS(AND(A715=A714, NOT(ISBLANK(E714))), E714, A715 &lt;&gt; A714, E715, A714=A715, D714)</f>
        <v>1</v>
      </c>
      <c r="E715" s="18"/>
      <c r="F715" s="18"/>
      <c r="G715" s="18"/>
      <c r="H715" s="19"/>
      <c r="I715" s="19" t="s">
        <v>37</v>
      </c>
      <c r="J715" s="19"/>
      <c r="K715" s="19"/>
      <c r="L715" s="19"/>
      <c r="M715" s="19"/>
      <c r="N715" s="19">
        <v>1.45</v>
      </c>
      <c r="O715" s="23" t="s">
        <v>33</v>
      </c>
      <c r="P715" s="17">
        <v>1.45</v>
      </c>
      <c r="Q715" s="17"/>
      <c r="R715" s="24"/>
      <c r="U715" s="22" t="s">
        <v>33</v>
      </c>
      <c r="V715" s="18"/>
      <c r="W715" s="17">
        <v>2.0</v>
      </c>
      <c r="X715" s="18">
        <v>21.0</v>
      </c>
      <c r="Y715" s="17" t="s">
        <v>36</v>
      </c>
      <c r="Z715" s="17" t="s">
        <v>33</v>
      </c>
      <c r="AA715" s="17" t="s">
        <v>33</v>
      </c>
      <c r="AB715" s="18">
        <v>15.0</v>
      </c>
      <c r="AC715" s="17"/>
      <c r="AD715" s="18">
        <v>21.0</v>
      </c>
      <c r="AE715" s="17">
        <v>34.0</v>
      </c>
      <c r="AF715" s="20"/>
      <c r="AG715" s="17"/>
      <c r="AH715" s="17"/>
      <c r="AI715" s="17"/>
    </row>
    <row r="716" ht="18.75" customHeight="1">
      <c r="A716" s="14">
        <v>419.0</v>
      </c>
      <c r="B716" s="15"/>
      <c r="C716" s="16">
        <v>42798.81736111111</v>
      </c>
      <c r="D716" s="17">
        <f t="array" ref="D716">IFS(AND(A716=A715, NOT(ISBLANK(E715))), E715, A716 &lt;&gt; A715, E716, A715=A716, D715)</f>
        <v>1</v>
      </c>
      <c r="E716" s="18"/>
      <c r="F716" s="18"/>
      <c r="G716" s="18"/>
      <c r="H716" s="19"/>
      <c r="I716" s="19">
        <v>1.59</v>
      </c>
      <c r="J716" s="19"/>
      <c r="K716" s="19"/>
      <c r="L716" s="19"/>
      <c r="M716" s="19"/>
      <c r="N716" s="19" t="s">
        <v>37</v>
      </c>
      <c r="O716" s="23" t="s">
        <v>33</v>
      </c>
      <c r="P716" s="17">
        <v>1.59</v>
      </c>
      <c r="Q716" s="17"/>
      <c r="R716" s="24"/>
      <c r="U716" s="22" t="s">
        <v>33</v>
      </c>
      <c r="V716" s="18"/>
      <c r="W716" s="17">
        <v>2.0</v>
      </c>
      <c r="X716" s="18">
        <v>7.0</v>
      </c>
      <c r="Y716" s="17" t="s">
        <v>35</v>
      </c>
      <c r="Z716" s="17" t="s">
        <v>33</v>
      </c>
      <c r="AA716" s="17" t="s">
        <v>33</v>
      </c>
      <c r="AB716" s="18">
        <v>6.0</v>
      </c>
      <c r="AC716" s="17"/>
      <c r="AD716" s="18">
        <v>7.0</v>
      </c>
      <c r="AE716" s="17">
        <v>46.0</v>
      </c>
      <c r="AF716" s="20"/>
      <c r="AG716" s="17"/>
      <c r="AH716" s="17"/>
      <c r="AI716" s="17"/>
    </row>
    <row r="717" ht="18.75" customHeight="1">
      <c r="A717" s="14">
        <v>419.0</v>
      </c>
      <c r="B717" s="15"/>
      <c r="C717" s="16">
        <v>42799.0</v>
      </c>
      <c r="D717" s="17">
        <f t="array" ref="D717">IFS(AND(A717=A716, NOT(ISBLANK(E716))), E716, A717 &lt;&gt; A716, E717, A716=A717, D716)</f>
        <v>1</v>
      </c>
      <c r="E717" s="18"/>
      <c r="F717" s="18"/>
      <c r="G717" s="18"/>
      <c r="H717" s="19"/>
      <c r="I717" s="19"/>
      <c r="J717" s="19"/>
      <c r="K717" s="19"/>
      <c r="L717" s="19"/>
      <c r="M717" s="19"/>
      <c r="N717" s="19" t="s">
        <v>33</v>
      </c>
      <c r="O717" s="23" t="s">
        <v>33</v>
      </c>
      <c r="P717" s="17" t="s">
        <v>33</v>
      </c>
      <c r="Q717" s="17"/>
      <c r="R717" s="24"/>
      <c r="U717" s="22" t="s">
        <v>33</v>
      </c>
      <c r="V717" s="18"/>
      <c r="W717" s="17">
        <v>2.0</v>
      </c>
      <c r="X717" s="18">
        <v>13.0</v>
      </c>
      <c r="Y717" s="17" t="s">
        <v>33</v>
      </c>
      <c r="Z717" s="17" t="s">
        <v>33</v>
      </c>
      <c r="AA717" s="17" t="s">
        <v>33</v>
      </c>
      <c r="AB717" s="18">
        <v>7.0</v>
      </c>
      <c r="AC717" s="17"/>
      <c r="AD717" s="18">
        <v>13.0</v>
      </c>
      <c r="AE717" s="17">
        <v>22.0</v>
      </c>
      <c r="AF717" s="20"/>
      <c r="AG717" s="17"/>
      <c r="AH717" s="17"/>
      <c r="AI717" s="17"/>
    </row>
    <row r="718" ht="18.75" customHeight="1">
      <c r="A718" s="14">
        <v>419.0</v>
      </c>
      <c r="B718" s="15"/>
      <c r="C718" s="16">
        <v>42800.45416666667</v>
      </c>
      <c r="D718" s="17">
        <f t="array" ref="D718">IFS(AND(A718=A717, NOT(ISBLANK(E717))), E717, A718 &lt;&gt; A717, E718, A717=A718, D717)</f>
        <v>1</v>
      </c>
      <c r="E718" s="18"/>
      <c r="F718" s="18"/>
      <c r="G718" s="18"/>
      <c r="H718" s="19"/>
      <c r="I718" s="19">
        <v>1.47</v>
      </c>
      <c r="J718" s="19"/>
      <c r="K718" s="19"/>
      <c r="L718" s="19"/>
      <c r="M718" s="19"/>
      <c r="N718" s="19">
        <v>1.41</v>
      </c>
      <c r="O718" s="23">
        <f t="shared" ref="O718:O719" si="119">(I718-N718)</f>
        <v>0.06</v>
      </c>
      <c r="P718" s="17">
        <f>(I718+N718)/2</f>
        <v>1.44</v>
      </c>
      <c r="Q718" s="17"/>
      <c r="R718" s="24"/>
      <c r="U718" s="22" t="s">
        <v>33</v>
      </c>
      <c r="V718" s="18"/>
      <c r="W718" s="17">
        <v>0.0</v>
      </c>
      <c r="X718" s="18">
        <v>19.0</v>
      </c>
      <c r="Y718" s="17" t="s">
        <v>35</v>
      </c>
      <c r="Z718" s="17" t="s">
        <v>33</v>
      </c>
      <c r="AA718" s="17" t="s">
        <v>33</v>
      </c>
      <c r="AB718" s="18">
        <v>13.0</v>
      </c>
      <c r="AC718" s="17"/>
      <c r="AD718" s="18">
        <v>19.0</v>
      </c>
      <c r="AE718" s="17">
        <v>46.0</v>
      </c>
      <c r="AF718" s="20"/>
      <c r="AG718" s="17"/>
      <c r="AH718" s="17"/>
      <c r="AI718" s="17"/>
    </row>
    <row r="719" ht="18.75" customHeight="1">
      <c r="A719" s="14">
        <v>421.0</v>
      </c>
      <c r="B719" s="15"/>
      <c r="C719" s="16">
        <v>42796.65069444444</v>
      </c>
      <c r="D719" s="17">
        <f t="array" ref="D719">IFS(AND(A719=A718, NOT(ISBLANK(E718))), E718, A719 &lt;&gt; A718, E719, A718=A719, D718)</f>
        <v>0</v>
      </c>
      <c r="E719" s="18">
        <v>0.0</v>
      </c>
      <c r="F719" s="18"/>
      <c r="G719" s="18"/>
      <c r="H719" s="19"/>
      <c r="I719" s="19">
        <v>1.42</v>
      </c>
      <c r="J719" s="19"/>
      <c r="K719" s="19"/>
      <c r="L719" s="19"/>
      <c r="M719" s="19"/>
      <c r="N719" s="19">
        <v>1.43</v>
      </c>
      <c r="O719" s="23">
        <f t="shared" si="119"/>
        <v>-0.01</v>
      </c>
      <c r="P719" s="17" t="s">
        <v>33</v>
      </c>
      <c r="Q719" s="17" t="s">
        <v>34</v>
      </c>
      <c r="R719" s="24">
        <v>1.57</v>
      </c>
      <c r="S719" s="21">
        <v>28.0</v>
      </c>
      <c r="U719" s="22" t="s">
        <v>33</v>
      </c>
      <c r="V719" s="18">
        <v>0.0</v>
      </c>
      <c r="W719" s="17">
        <v>0.0</v>
      </c>
      <c r="X719" s="18">
        <v>2.0</v>
      </c>
      <c r="Y719" s="17"/>
      <c r="Z719" s="17" t="s">
        <v>33</v>
      </c>
      <c r="AA719" s="17" t="s">
        <v>33</v>
      </c>
      <c r="AB719" s="18"/>
      <c r="AC719" s="17"/>
      <c r="AD719" s="18">
        <v>2.0</v>
      </c>
      <c r="AE719" s="17">
        <v>46.0</v>
      </c>
      <c r="AF719" s="20"/>
      <c r="AG719" s="17"/>
      <c r="AH719" s="17"/>
      <c r="AI719" s="17"/>
    </row>
    <row r="720" ht="18.75" customHeight="1">
      <c r="A720" s="14">
        <v>421.0</v>
      </c>
      <c r="B720" s="15"/>
      <c r="C720" s="16">
        <v>42797.0</v>
      </c>
      <c r="D720" s="17">
        <f t="array" ref="D720">IFS(AND(A720=A719, NOT(ISBLANK(E719))), E719, A720 &lt;&gt; A719, E720, A719=A720, D719)</f>
        <v>0</v>
      </c>
      <c r="E720" s="18"/>
      <c r="F720" s="18"/>
      <c r="G720" s="18"/>
      <c r="H720" s="19"/>
      <c r="I720" s="19" t="s">
        <v>33</v>
      </c>
      <c r="J720" s="19"/>
      <c r="K720" s="19"/>
      <c r="L720" s="19"/>
      <c r="M720" s="19"/>
      <c r="N720" s="19" t="s">
        <v>33</v>
      </c>
      <c r="O720" s="23" t="s">
        <v>33</v>
      </c>
      <c r="P720" s="17" t="s">
        <v>33</v>
      </c>
      <c r="Q720" s="17"/>
      <c r="R720" s="24"/>
      <c r="U720" s="22" t="s">
        <v>33</v>
      </c>
      <c r="V720" s="18"/>
      <c r="W720" s="17">
        <v>0.0</v>
      </c>
      <c r="X720" s="18">
        <v>1.0</v>
      </c>
      <c r="Y720" s="17"/>
      <c r="Z720" s="17" t="s">
        <v>33</v>
      </c>
      <c r="AA720" s="17" t="s">
        <v>33</v>
      </c>
      <c r="AB720" s="18"/>
      <c r="AC720" s="17"/>
      <c r="AD720" s="18">
        <v>1.0</v>
      </c>
      <c r="AE720" s="17">
        <v>43.0</v>
      </c>
      <c r="AF720" s="20"/>
      <c r="AG720" s="17"/>
      <c r="AH720" s="17"/>
      <c r="AI720" s="17"/>
    </row>
    <row r="721" ht="18.75" customHeight="1">
      <c r="A721" s="14">
        <v>421.0</v>
      </c>
      <c r="B721" s="15"/>
      <c r="C721" s="16">
        <v>42797.64791666667</v>
      </c>
      <c r="D721" s="17">
        <f t="array" ref="D721">IFS(AND(A721=A720, NOT(ISBLANK(E720))), E720, A721 &lt;&gt; A720, E721, A720=A721, D720)</f>
        <v>0</v>
      </c>
      <c r="E721" s="18"/>
      <c r="F721" s="18"/>
      <c r="G721" s="18"/>
      <c r="H721" s="19"/>
      <c r="I721" s="19">
        <v>1.45</v>
      </c>
      <c r="J721" s="19"/>
      <c r="K721" s="19"/>
      <c r="L721" s="19"/>
      <c r="M721" s="19"/>
      <c r="N721" s="19">
        <v>1.42</v>
      </c>
      <c r="O721" s="23">
        <f>(I721-N721)</f>
        <v>0.03</v>
      </c>
      <c r="P721" s="17">
        <f>(I721+N721)/2</f>
        <v>1.435</v>
      </c>
      <c r="Q721" s="17">
        <v>0.0814801</v>
      </c>
      <c r="R721" s="24"/>
      <c r="U721" s="22" t="s">
        <v>33</v>
      </c>
      <c r="V721" s="18"/>
      <c r="W721" s="17">
        <v>0.0</v>
      </c>
      <c r="X721" s="18">
        <v>3.0</v>
      </c>
      <c r="Y721" s="17"/>
      <c r="Z721" s="17" t="s">
        <v>33</v>
      </c>
      <c r="AA721" s="17" t="s">
        <v>33</v>
      </c>
      <c r="AB721" s="18"/>
      <c r="AC721" s="17"/>
      <c r="AD721" s="18">
        <v>3.0</v>
      </c>
      <c r="AE721" s="17">
        <v>43.0</v>
      </c>
      <c r="AF721" s="20"/>
      <c r="AG721" s="17"/>
      <c r="AH721" s="17"/>
      <c r="AI721" s="17"/>
    </row>
    <row r="722" ht="18.75" customHeight="1">
      <c r="A722" s="14">
        <v>421.0</v>
      </c>
      <c r="B722" s="15"/>
      <c r="C722" s="16">
        <v>42798.0</v>
      </c>
      <c r="D722" s="17">
        <f t="array" ref="D722">IFS(AND(A722=A721, NOT(ISBLANK(E721))), E721, A722 &lt;&gt; A721, E722, A721=A722, D721)</f>
        <v>0</v>
      </c>
      <c r="E722" s="18"/>
      <c r="F722" s="18"/>
      <c r="G722" s="18"/>
      <c r="H722" s="19"/>
      <c r="I722" s="19" t="s">
        <v>33</v>
      </c>
      <c r="J722" s="19"/>
      <c r="K722" s="19"/>
      <c r="L722" s="19"/>
      <c r="M722" s="19"/>
      <c r="N722" s="19" t="s">
        <v>33</v>
      </c>
      <c r="O722" s="23" t="s">
        <v>33</v>
      </c>
      <c r="P722" s="17" t="s">
        <v>33</v>
      </c>
      <c r="Q722" s="17"/>
      <c r="R722" s="24"/>
      <c r="U722" s="22" t="s">
        <v>33</v>
      </c>
      <c r="V722" s="18"/>
      <c r="W722" s="17">
        <v>0.0</v>
      </c>
      <c r="X722" s="18">
        <v>3.0</v>
      </c>
      <c r="Y722" s="17"/>
      <c r="Z722" s="17" t="s">
        <v>33</v>
      </c>
      <c r="AA722" s="17" t="s">
        <v>33</v>
      </c>
      <c r="AB722" s="18"/>
      <c r="AC722" s="17"/>
      <c r="AD722" s="18">
        <v>3.0</v>
      </c>
      <c r="AE722" s="17">
        <v>46.0</v>
      </c>
      <c r="AF722" s="20"/>
      <c r="AG722" s="17"/>
      <c r="AH722" s="17"/>
      <c r="AI722" s="17"/>
    </row>
    <row r="723" ht="18.75" customHeight="1">
      <c r="A723" s="14">
        <v>421.0</v>
      </c>
      <c r="B723" s="15"/>
      <c r="C723" s="16">
        <v>42799.65555555555</v>
      </c>
      <c r="D723" s="17">
        <f t="array" ref="D723">IFS(AND(A723=A722, NOT(ISBLANK(E722))), E722, A723 &lt;&gt; A722, E723, A722=A723, D722)</f>
        <v>0</v>
      </c>
      <c r="E723" s="18"/>
      <c r="F723" s="18"/>
      <c r="G723" s="18"/>
      <c r="H723" s="19"/>
      <c r="I723" s="19">
        <v>1.48</v>
      </c>
      <c r="J723" s="19"/>
      <c r="K723" s="19"/>
      <c r="L723" s="19"/>
      <c r="M723" s="19"/>
      <c r="N723" s="19">
        <v>1.45</v>
      </c>
      <c r="O723" s="23">
        <f t="shared" ref="O723:O741" si="120">(I723-N723)</f>
        <v>0.03</v>
      </c>
      <c r="P723" s="17">
        <f t="shared" ref="P723:P741" si="121">(I723+N723)/2</f>
        <v>1.465</v>
      </c>
      <c r="Q723" s="17"/>
      <c r="R723" s="24"/>
      <c r="U723" s="22" t="s">
        <v>33</v>
      </c>
      <c r="V723" s="18"/>
      <c r="W723" s="17">
        <v>0.0</v>
      </c>
      <c r="X723" s="18">
        <v>2.0</v>
      </c>
      <c r="Y723" s="17"/>
      <c r="Z723" s="17" t="s">
        <v>33</v>
      </c>
      <c r="AA723" s="17" t="s">
        <v>33</v>
      </c>
      <c r="AB723" s="18"/>
      <c r="AC723" s="17"/>
      <c r="AD723" s="18">
        <v>2.0</v>
      </c>
      <c r="AE723" s="17">
        <v>46.0</v>
      </c>
      <c r="AF723" s="20"/>
      <c r="AG723" s="17"/>
      <c r="AH723" s="17"/>
      <c r="AI723" s="17"/>
    </row>
    <row r="724" ht="18.75" customHeight="1">
      <c r="A724" s="14">
        <v>421.0</v>
      </c>
      <c r="B724" s="15"/>
      <c r="C724" s="16">
        <v>42800.48402777778</v>
      </c>
      <c r="D724" s="17">
        <f t="array" ref="D724">IFS(AND(A724=A723, NOT(ISBLANK(E723))), E723, A724 &lt;&gt; A723, E724, A723=A724, D723)</f>
        <v>0</v>
      </c>
      <c r="E724" s="18"/>
      <c r="F724" s="18"/>
      <c r="G724" s="18"/>
      <c r="H724" s="19"/>
      <c r="I724" s="19">
        <v>1.5</v>
      </c>
      <c r="J724" s="19"/>
      <c r="K724" s="19"/>
      <c r="L724" s="19"/>
      <c r="M724" s="19"/>
      <c r="N724" s="19">
        <v>1.4</v>
      </c>
      <c r="O724" s="23">
        <f t="shared" si="120"/>
        <v>0.1</v>
      </c>
      <c r="P724" s="17">
        <f t="shared" si="121"/>
        <v>1.45</v>
      </c>
      <c r="Q724" s="17"/>
      <c r="R724" s="24"/>
      <c r="U724" s="22" t="s">
        <v>33</v>
      </c>
      <c r="V724" s="18"/>
      <c r="W724" s="17">
        <v>0.0</v>
      </c>
      <c r="X724" s="18">
        <v>4.0</v>
      </c>
      <c r="Y724" s="17"/>
      <c r="Z724" s="17" t="s">
        <v>33</v>
      </c>
      <c r="AA724" s="17" t="s">
        <v>33</v>
      </c>
      <c r="AB724" s="18"/>
      <c r="AC724" s="17"/>
      <c r="AD724" s="18">
        <v>4.0</v>
      </c>
      <c r="AE724" s="17">
        <v>46.0</v>
      </c>
      <c r="AF724" s="20"/>
      <c r="AG724" s="17"/>
      <c r="AH724" s="17"/>
      <c r="AI724" s="17"/>
    </row>
    <row r="725" ht="18.75" customHeight="1">
      <c r="A725" s="14">
        <v>421.0</v>
      </c>
      <c r="B725" s="15"/>
      <c r="C725" s="16">
        <v>42800.652083333334</v>
      </c>
      <c r="D725" s="17">
        <f t="array" ref="D725">IFS(AND(A725=A724, NOT(ISBLANK(E724))), E724, A725 &lt;&gt; A724, E725, A724=A725, D724)</f>
        <v>0</v>
      </c>
      <c r="E725" s="18"/>
      <c r="F725" s="18"/>
      <c r="G725" s="18"/>
      <c r="H725" s="19"/>
      <c r="I725" s="19">
        <v>1.54</v>
      </c>
      <c r="J725" s="19"/>
      <c r="K725" s="19"/>
      <c r="L725" s="19"/>
      <c r="M725" s="19"/>
      <c r="N725" s="19">
        <v>1.57</v>
      </c>
      <c r="O725" s="23">
        <f t="shared" si="120"/>
        <v>-0.03</v>
      </c>
      <c r="P725" s="17">
        <f t="shared" si="121"/>
        <v>1.555</v>
      </c>
      <c r="Q725" s="17"/>
      <c r="R725" s="24"/>
      <c r="U725" s="22" t="s">
        <v>33</v>
      </c>
      <c r="V725" s="18"/>
      <c r="W725" s="17">
        <v>0.0</v>
      </c>
      <c r="X725" s="18">
        <v>2.0</v>
      </c>
      <c r="Y725" s="17"/>
      <c r="Z725" s="17" t="s">
        <v>33</v>
      </c>
      <c r="AA725" s="17" t="s">
        <v>33</v>
      </c>
      <c r="AB725" s="18"/>
      <c r="AC725" s="17"/>
      <c r="AD725" s="18">
        <v>2.0</v>
      </c>
      <c r="AE725" s="17">
        <v>46.0</v>
      </c>
      <c r="AF725" s="20"/>
      <c r="AG725" s="17"/>
      <c r="AH725" s="17"/>
      <c r="AI725" s="17"/>
    </row>
    <row r="726" ht="18.75" customHeight="1">
      <c r="A726" s="14">
        <v>421.0</v>
      </c>
      <c r="B726" s="15"/>
      <c r="C726" s="16">
        <v>42801.38402777778</v>
      </c>
      <c r="D726" s="17">
        <f t="array" ref="D726">IFS(AND(A726=A725, NOT(ISBLANK(E725))), E725, A726 &lt;&gt; A725, E726, A725=A726, D725)</f>
        <v>0</v>
      </c>
      <c r="E726" s="18"/>
      <c r="F726" s="18"/>
      <c r="G726" s="18"/>
      <c r="H726" s="19"/>
      <c r="I726" s="19">
        <v>1.57</v>
      </c>
      <c r="J726" s="19"/>
      <c r="K726" s="19"/>
      <c r="L726" s="19"/>
      <c r="M726" s="19"/>
      <c r="N726" s="19">
        <v>1.54</v>
      </c>
      <c r="O726" s="23">
        <f t="shared" si="120"/>
        <v>0.03</v>
      </c>
      <c r="P726" s="17">
        <f t="shared" si="121"/>
        <v>1.555</v>
      </c>
      <c r="Q726" s="17"/>
      <c r="R726" s="24"/>
      <c r="U726" s="22" t="s">
        <v>33</v>
      </c>
      <c r="V726" s="18"/>
      <c r="W726" s="17">
        <v>0.0</v>
      </c>
      <c r="X726" s="18">
        <v>2.0</v>
      </c>
      <c r="Y726" s="17"/>
      <c r="Z726" s="17" t="s">
        <v>33</v>
      </c>
      <c r="AA726" s="17" t="s">
        <v>33</v>
      </c>
      <c r="AB726" s="18"/>
      <c r="AC726" s="17"/>
      <c r="AD726" s="18">
        <v>2.0</v>
      </c>
      <c r="AE726" s="17">
        <v>46.0</v>
      </c>
      <c r="AF726" s="20"/>
      <c r="AG726" s="17"/>
      <c r="AH726" s="17"/>
      <c r="AI726" s="17"/>
    </row>
    <row r="727" ht="18.75" customHeight="1">
      <c r="A727" s="14">
        <v>421.0</v>
      </c>
      <c r="B727" s="15"/>
      <c r="C727" s="16">
        <v>42802.62291666667</v>
      </c>
      <c r="D727" s="17">
        <f t="array" ref="D727">IFS(AND(A727=A726, NOT(ISBLANK(E726))), E726, A727 &lt;&gt; A726, E727, A726=A727, D726)</f>
        <v>0</v>
      </c>
      <c r="E727" s="18"/>
      <c r="F727" s="18"/>
      <c r="G727" s="18"/>
      <c r="H727" s="19"/>
      <c r="I727" s="19">
        <v>1.52</v>
      </c>
      <c r="J727" s="19"/>
      <c r="K727" s="19"/>
      <c r="L727" s="19"/>
      <c r="M727" s="19"/>
      <c r="N727" s="19">
        <v>1.53</v>
      </c>
      <c r="O727" s="23">
        <f t="shared" si="120"/>
        <v>-0.01</v>
      </c>
      <c r="P727" s="17">
        <f t="shared" si="121"/>
        <v>1.525</v>
      </c>
      <c r="Q727" s="17"/>
      <c r="R727" s="24"/>
      <c r="U727" s="22" t="s">
        <v>33</v>
      </c>
      <c r="V727" s="18"/>
      <c r="W727" s="17">
        <v>0.0</v>
      </c>
      <c r="X727" s="18">
        <v>3.0</v>
      </c>
      <c r="Y727" s="17"/>
      <c r="Z727" s="17" t="s">
        <v>33</v>
      </c>
      <c r="AA727" s="17" t="s">
        <v>33</v>
      </c>
      <c r="AB727" s="18"/>
      <c r="AC727" s="17"/>
      <c r="AD727" s="18">
        <v>3.0</v>
      </c>
      <c r="AE727" s="17">
        <v>46.0</v>
      </c>
      <c r="AF727" s="20"/>
      <c r="AG727" s="17"/>
      <c r="AH727" s="17"/>
      <c r="AI727" s="17"/>
    </row>
    <row r="728" ht="18.75" customHeight="1">
      <c r="A728" s="14">
        <v>424.0</v>
      </c>
      <c r="B728" s="15"/>
      <c r="C728" s="16">
        <v>42797.40972222222</v>
      </c>
      <c r="D728" s="17">
        <f t="array" ref="D728">IFS(AND(A728=A727, NOT(ISBLANK(E727))), E727, A728 &lt;&gt; A727, E728, A727=A728, D727)</f>
        <v>0</v>
      </c>
      <c r="E728" s="18">
        <v>0.0</v>
      </c>
      <c r="F728" s="18"/>
      <c r="G728" s="18"/>
      <c r="H728" s="19"/>
      <c r="I728" s="19">
        <v>1.39</v>
      </c>
      <c r="J728" s="19"/>
      <c r="K728" s="19"/>
      <c r="L728" s="19"/>
      <c r="M728" s="19"/>
      <c r="N728" s="19">
        <v>1.33</v>
      </c>
      <c r="O728" s="23">
        <f t="shared" si="120"/>
        <v>0.06</v>
      </c>
      <c r="P728" s="17">
        <f t="shared" si="121"/>
        <v>1.36</v>
      </c>
      <c r="Q728" s="17">
        <v>0.0878557</v>
      </c>
      <c r="R728" s="24">
        <v>1.39</v>
      </c>
      <c r="S728" s="21">
        <v>27.0</v>
      </c>
      <c r="U728" s="22" t="s">
        <v>33</v>
      </c>
      <c r="V728" s="18">
        <v>0.0</v>
      </c>
      <c r="W728" s="17">
        <v>0.0</v>
      </c>
      <c r="X728" s="18">
        <v>5.0</v>
      </c>
      <c r="Y728" s="17"/>
      <c r="Z728" s="17" t="s">
        <v>33</v>
      </c>
      <c r="AA728" s="17" t="s">
        <v>33</v>
      </c>
      <c r="AB728" s="18"/>
      <c r="AC728" s="17"/>
      <c r="AD728" s="18">
        <v>5.0</v>
      </c>
      <c r="AE728" s="17">
        <v>46.0</v>
      </c>
      <c r="AF728" s="20">
        <v>5.0</v>
      </c>
      <c r="AG728" s="17"/>
      <c r="AH728" s="17"/>
      <c r="AI728" s="17"/>
    </row>
    <row r="729" ht="18.75" customHeight="1">
      <c r="A729" s="14">
        <v>426.0</v>
      </c>
      <c r="B729" s="15"/>
      <c r="C729" s="16">
        <v>42799.75833333333</v>
      </c>
      <c r="D729" s="17">
        <f t="array" ref="D729">IFS(AND(A729=A728, NOT(ISBLANK(E728))), E728, A729 &lt;&gt; A728, E729, A728=A729, D728)</f>
        <v>0</v>
      </c>
      <c r="E729" s="18">
        <v>0.0</v>
      </c>
      <c r="F729" s="18"/>
      <c r="G729" s="18"/>
      <c r="H729" s="19"/>
      <c r="I729" s="19">
        <v>1.4</v>
      </c>
      <c r="J729" s="19"/>
      <c r="K729" s="19"/>
      <c r="L729" s="19"/>
      <c r="M729" s="19"/>
      <c r="N729" s="19">
        <v>1.44</v>
      </c>
      <c r="O729" s="23">
        <f t="shared" si="120"/>
        <v>-0.04</v>
      </c>
      <c r="P729" s="17">
        <f t="shared" si="121"/>
        <v>1.42</v>
      </c>
      <c r="Q729" s="17">
        <v>0.127017</v>
      </c>
      <c r="R729" s="24">
        <v>1.45</v>
      </c>
      <c r="S729" s="21">
        <v>27.0</v>
      </c>
      <c r="U729" s="22" t="s">
        <v>33</v>
      </c>
      <c r="V729" s="18">
        <v>0.0</v>
      </c>
      <c r="W729" s="17">
        <v>0.0</v>
      </c>
      <c r="X729" s="18">
        <v>3.0</v>
      </c>
      <c r="Y729" s="17"/>
      <c r="Z729" s="17" t="s">
        <v>33</v>
      </c>
      <c r="AA729" s="17" t="s">
        <v>33</v>
      </c>
      <c r="AB729" s="18"/>
      <c r="AC729" s="17"/>
      <c r="AD729" s="18">
        <v>3.0</v>
      </c>
      <c r="AE729" s="17">
        <v>46.0</v>
      </c>
      <c r="AF729" s="20">
        <v>3.0</v>
      </c>
      <c r="AG729" s="17"/>
      <c r="AH729" s="17"/>
      <c r="AI729" s="17"/>
    </row>
    <row r="730" ht="18.75" customHeight="1">
      <c r="A730" s="14">
        <v>426.0</v>
      </c>
      <c r="B730" s="15"/>
      <c r="C730" s="16">
        <v>42800.506944444445</v>
      </c>
      <c r="D730" s="17">
        <f t="array" ref="D730">IFS(AND(A730=A729, NOT(ISBLANK(E729))), E729, A730 &lt;&gt; A729, E730, A729=A730, D729)</f>
        <v>0</v>
      </c>
      <c r="E730" s="18"/>
      <c r="F730" s="18"/>
      <c r="G730" s="18"/>
      <c r="H730" s="19"/>
      <c r="I730" s="19">
        <v>1.19</v>
      </c>
      <c r="J730" s="19"/>
      <c r="K730" s="19"/>
      <c r="L730" s="19"/>
      <c r="M730" s="19"/>
      <c r="N730" s="19">
        <v>1.23</v>
      </c>
      <c r="O730" s="23">
        <f t="shared" si="120"/>
        <v>-0.04</v>
      </c>
      <c r="P730" s="17">
        <f t="shared" si="121"/>
        <v>1.21</v>
      </c>
      <c r="Q730" s="17"/>
      <c r="R730" s="24"/>
      <c r="U730" s="22" t="s">
        <v>33</v>
      </c>
      <c r="V730" s="18"/>
      <c r="W730" s="17">
        <v>0.0</v>
      </c>
      <c r="X730" s="18">
        <v>3.0</v>
      </c>
      <c r="Y730" s="17"/>
      <c r="Z730" s="17" t="s">
        <v>33</v>
      </c>
      <c r="AA730" s="17" t="s">
        <v>33</v>
      </c>
      <c r="AB730" s="18"/>
      <c r="AC730" s="17"/>
      <c r="AD730" s="18">
        <v>3.0</v>
      </c>
      <c r="AE730" s="17">
        <v>46.0</v>
      </c>
      <c r="AF730" s="20"/>
      <c r="AG730" s="17"/>
      <c r="AH730" s="17"/>
      <c r="AI730" s="17"/>
    </row>
    <row r="731" ht="18.75" customHeight="1">
      <c r="A731" s="14">
        <v>426.0</v>
      </c>
      <c r="B731" s="15"/>
      <c r="C731" s="16">
        <v>42800.73055555556</v>
      </c>
      <c r="D731" s="17">
        <f t="array" ref="D731">IFS(AND(A731=A730, NOT(ISBLANK(E730))), E730, A731 &lt;&gt; A730, E731, A730=A731, D730)</f>
        <v>0</v>
      </c>
      <c r="E731" s="18"/>
      <c r="F731" s="18"/>
      <c r="G731" s="18"/>
      <c r="H731" s="19"/>
      <c r="I731" s="19">
        <v>1.43</v>
      </c>
      <c r="J731" s="19"/>
      <c r="K731" s="19"/>
      <c r="L731" s="19"/>
      <c r="M731" s="19"/>
      <c r="N731" s="19">
        <v>1.45</v>
      </c>
      <c r="O731" s="23">
        <f t="shared" si="120"/>
        <v>-0.02</v>
      </c>
      <c r="P731" s="17">
        <f t="shared" si="121"/>
        <v>1.44</v>
      </c>
      <c r="Q731" s="17"/>
      <c r="R731" s="24"/>
      <c r="U731" s="22" t="s">
        <v>33</v>
      </c>
      <c r="V731" s="18"/>
      <c r="W731" s="17">
        <v>0.0</v>
      </c>
      <c r="X731" s="18">
        <v>3.0</v>
      </c>
      <c r="Y731" s="17"/>
      <c r="Z731" s="17" t="s">
        <v>33</v>
      </c>
      <c r="AA731" s="17" t="s">
        <v>33</v>
      </c>
      <c r="AB731" s="18"/>
      <c r="AC731" s="17"/>
      <c r="AD731" s="18">
        <v>3.0</v>
      </c>
      <c r="AE731" s="17">
        <v>46.0</v>
      </c>
      <c r="AF731" s="20"/>
      <c r="AG731" s="17"/>
      <c r="AH731" s="17"/>
      <c r="AI731" s="17"/>
    </row>
    <row r="732" ht="18.75" customHeight="1">
      <c r="A732" s="14">
        <v>426.0</v>
      </c>
      <c r="B732" s="15"/>
      <c r="C732" s="16">
        <v>42801.4625</v>
      </c>
      <c r="D732" s="17">
        <f t="array" ref="D732">IFS(AND(A732=A731, NOT(ISBLANK(E731))), E731, A732 &lt;&gt; A731, E732, A731=A732, D731)</f>
        <v>0</v>
      </c>
      <c r="E732" s="18"/>
      <c r="F732" s="18"/>
      <c r="G732" s="18"/>
      <c r="H732" s="19"/>
      <c r="I732" s="19">
        <v>1.09</v>
      </c>
      <c r="J732" s="19"/>
      <c r="K732" s="19"/>
      <c r="L732" s="19"/>
      <c r="M732" s="19"/>
      <c r="N732" s="19">
        <v>1.21</v>
      </c>
      <c r="O732" s="23">
        <f t="shared" si="120"/>
        <v>-0.12</v>
      </c>
      <c r="P732" s="17">
        <f t="shared" si="121"/>
        <v>1.15</v>
      </c>
      <c r="Q732" s="17"/>
      <c r="R732" s="24"/>
      <c r="U732" s="22" t="s">
        <v>33</v>
      </c>
      <c r="V732" s="18"/>
      <c r="W732" s="17">
        <v>0.0</v>
      </c>
      <c r="X732" s="18">
        <v>1.0</v>
      </c>
      <c r="Y732" s="17"/>
      <c r="Z732" s="17" t="s">
        <v>33</v>
      </c>
      <c r="AA732" s="17" t="s">
        <v>33</v>
      </c>
      <c r="AB732" s="18"/>
      <c r="AC732" s="17"/>
      <c r="AD732" s="18">
        <v>1.0</v>
      </c>
      <c r="AE732" s="17">
        <v>46.0</v>
      </c>
      <c r="AF732" s="20"/>
      <c r="AG732" s="17"/>
      <c r="AH732" s="17"/>
      <c r="AI732" s="17"/>
    </row>
    <row r="733" ht="18.75" customHeight="1">
      <c r="A733" s="14">
        <v>428.0</v>
      </c>
      <c r="B733" s="15"/>
      <c r="C733" s="16">
        <v>42802.0</v>
      </c>
      <c r="D733" s="17">
        <f t="array" ref="D733">IFS(AND(A733=A732, NOT(ISBLANK(E732))), E732, A733 &lt;&gt; A732, E733, A732=A733, D732)</f>
        <v>1</v>
      </c>
      <c r="E733" s="18">
        <v>1.0</v>
      </c>
      <c r="F733" s="18"/>
      <c r="G733" s="18"/>
      <c r="H733" s="19"/>
      <c r="I733" s="19">
        <v>1.59</v>
      </c>
      <c r="J733" s="19"/>
      <c r="K733" s="19"/>
      <c r="L733" s="19"/>
      <c r="M733" s="19"/>
      <c r="N733" s="19">
        <v>1.7</v>
      </c>
      <c r="O733" s="23">
        <f t="shared" si="120"/>
        <v>-0.11</v>
      </c>
      <c r="P733" s="17">
        <f t="shared" si="121"/>
        <v>1.645</v>
      </c>
      <c r="Q733" s="17">
        <v>0.109183</v>
      </c>
      <c r="R733" s="24">
        <v>1.7</v>
      </c>
      <c r="S733" s="21" t="s">
        <v>33</v>
      </c>
      <c r="U733" s="22" t="s">
        <v>33</v>
      </c>
      <c r="V733" s="18">
        <v>1.0</v>
      </c>
      <c r="W733" s="17">
        <v>9.0</v>
      </c>
      <c r="X733" s="18">
        <v>22.0</v>
      </c>
      <c r="Y733" s="17" t="s">
        <v>35</v>
      </c>
      <c r="Z733" s="17" t="s">
        <v>33</v>
      </c>
      <c r="AA733" s="17" t="s">
        <v>33</v>
      </c>
      <c r="AB733" s="18">
        <v>16.0</v>
      </c>
      <c r="AC733" s="17"/>
      <c r="AD733" s="18">
        <v>22.0</v>
      </c>
      <c r="AE733" s="17">
        <v>31.0</v>
      </c>
      <c r="AF733" s="20">
        <v>24.0</v>
      </c>
      <c r="AG733" s="17"/>
      <c r="AH733" s="17"/>
      <c r="AI733" s="17"/>
    </row>
    <row r="734" ht="18.75" customHeight="1">
      <c r="A734" s="14">
        <v>428.0</v>
      </c>
      <c r="B734" s="15"/>
      <c r="C734" s="16">
        <v>42802.66736111111</v>
      </c>
      <c r="D734" s="17">
        <f t="array" ref="D734">IFS(AND(A734=A733, NOT(ISBLANK(E733))), E733, A734 &lt;&gt; A733, E734, A733=A734, D733)</f>
        <v>1</v>
      </c>
      <c r="E734" s="18"/>
      <c r="F734" s="18"/>
      <c r="G734" s="18"/>
      <c r="H734" s="19"/>
      <c r="I734" s="19">
        <v>1.48</v>
      </c>
      <c r="J734" s="19"/>
      <c r="K734" s="19"/>
      <c r="L734" s="19"/>
      <c r="M734" s="19"/>
      <c r="N734" s="19">
        <v>1.54</v>
      </c>
      <c r="O734" s="23">
        <f t="shared" si="120"/>
        <v>-0.06</v>
      </c>
      <c r="P734" s="17">
        <f t="shared" si="121"/>
        <v>1.51</v>
      </c>
      <c r="Q734" s="17"/>
      <c r="R734" s="24"/>
      <c r="U734" s="22" t="s">
        <v>33</v>
      </c>
      <c r="V734" s="18"/>
      <c r="W734" s="17">
        <v>11.0</v>
      </c>
      <c r="X734" s="18">
        <v>24.0</v>
      </c>
      <c r="Y734" s="17" t="s">
        <v>35</v>
      </c>
      <c r="Z734" s="17" t="s">
        <v>33</v>
      </c>
      <c r="AA734" s="17" t="s">
        <v>33</v>
      </c>
      <c r="AB734" s="18">
        <v>18.0</v>
      </c>
      <c r="AC734" s="17"/>
      <c r="AD734" s="18">
        <v>24.0</v>
      </c>
      <c r="AE734" s="17">
        <v>31.0</v>
      </c>
      <c r="AF734" s="20"/>
      <c r="AG734" s="17"/>
      <c r="AH734" s="17"/>
      <c r="AI734" s="17"/>
    </row>
    <row r="735" ht="18.75" customHeight="1">
      <c r="A735" s="14">
        <v>428.0</v>
      </c>
      <c r="B735" s="15"/>
      <c r="C735" s="16">
        <v>42803.0</v>
      </c>
      <c r="D735" s="17">
        <f t="array" ref="D735">IFS(AND(A735=A734, NOT(ISBLANK(E734))), E734, A735 &lt;&gt; A734, E735, A734=A735, D734)</f>
        <v>1</v>
      </c>
      <c r="E735" s="18"/>
      <c r="F735" s="18"/>
      <c r="G735" s="18"/>
      <c r="H735" s="19"/>
      <c r="I735" s="19">
        <v>1.57</v>
      </c>
      <c r="J735" s="19"/>
      <c r="K735" s="19"/>
      <c r="L735" s="19"/>
      <c r="M735" s="19"/>
      <c r="N735" s="19">
        <v>1.57</v>
      </c>
      <c r="O735" s="23">
        <f t="shared" si="120"/>
        <v>0</v>
      </c>
      <c r="P735" s="17">
        <f t="shared" si="121"/>
        <v>1.57</v>
      </c>
      <c r="Q735" s="17"/>
      <c r="R735" s="24"/>
      <c r="U735" s="22" t="s">
        <v>33</v>
      </c>
      <c r="V735" s="18"/>
      <c r="W735" s="17">
        <v>11.0</v>
      </c>
      <c r="X735" s="18">
        <v>22.0</v>
      </c>
      <c r="Y735" s="17" t="s">
        <v>35</v>
      </c>
      <c r="Z735" s="17" t="s">
        <v>33</v>
      </c>
      <c r="AA735" s="17" t="s">
        <v>33</v>
      </c>
      <c r="AB735" s="18">
        <v>15.0</v>
      </c>
      <c r="AC735" s="17"/>
      <c r="AD735" s="18">
        <v>22.0</v>
      </c>
      <c r="AE735" s="17">
        <v>34.0</v>
      </c>
      <c r="AF735" s="20"/>
      <c r="AG735" s="17"/>
      <c r="AH735" s="17"/>
      <c r="AI735" s="17"/>
    </row>
    <row r="736" ht="18.75" customHeight="1">
      <c r="A736" s="14">
        <v>430.0</v>
      </c>
      <c r="B736" s="15"/>
      <c r="C736" s="16">
        <v>42803.444444444445</v>
      </c>
      <c r="D736" s="17">
        <f t="array" ref="D736">IFS(AND(A736=A735, NOT(ISBLANK(E735))), E735, A736 &lt;&gt; A735, E736, A735=A736, D735)</f>
        <v>0</v>
      </c>
      <c r="E736" s="18">
        <v>0.0</v>
      </c>
      <c r="F736" s="18"/>
      <c r="G736" s="18"/>
      <c r="H736" s="19"/>
      <c r="I736" s="19">
        <v>1.07</v>
      </c>
      <c r="J736" s="19"/>
      <c r="K736" s="19"/>
      <c r="L736" s="19"/>
      <c r="M736" s="19"/>
      <c r="N736" s="19">
        <v>1.2</v>
      </c>
      <c r="O736" s="23">
        <f t="shared" si="120"/>
        <v>-0.13</v>
      </c>
      <c r="P736" s="17">
        <f t="shared" si="121"/>
        <v>1.135</v>
      </c>
      <c r="Q736" s="17">
        <v>0.186828</v>
      </c>
      <c r="R736" s="24">
        <v>1.23</v>
      </c>
      <c r="S736" s="21">
        <v>25.0</v>
      </c>
      <c r="U736" s="22" t="s">
        <v>33</v>
      </c>
      <c r="V736" s="18">
        <v>0.0</v>
      </c>
      <c r="W736" s="17">
        <v>0.0</v>
      </c>
      <c r="X736" s="18">
        <v>2.0</v>
      </c>
      <c r="Y736" s="17"/>
      <c r="Z736" s="17" t="s">
        <v>33</v>
      </c>
      <c r="AA736" s="17" t="s">
        <v>33</v>
      </c>
      <c r="AB736" s="18"/>
      <c r="AC736" s="17"/>
      <c r="AD736" s="18">
        <v>2.0</v>
      </c>
      <c r="AE736" s="17">
        <v>46.0</v>
      </c>
      <c r="AF736" s="20"/>
      <c r="AG736" s="17"/>
      <c r="AH736" s="17"/>
      <c r="AI736" s="17"/>
    </row>
    <row r="737" ht="18.75" customHeight="1">
      <c r="A737" s="14">
        <v>430.0</v>
      </c>
      <c r="B737" s="15"/>
      <c r="C737" s="16">
        <v>42803.65277777778</v>
      </c>
      <c r="D737" s="17">
        <f t="array" ref="D737">IFS(AND(A737=A736, NOT(ISBLANK(E736))), E736, A737 &lt;&gt; A736, E737, A736=A737, D736)</f>
        <v>0</v>
      </c>
      <c r="E737" s="18"/>
      <c r="F737" s="18"/>
      <c r="G737" s="18"/>
      <c r="H737" s="19"/>
      <c r="I737" s="19">
        <v>0.99</v>
      </c>
      <c r="J737" s="19"/>
      <c r="K737" s="19"/>
      <c r="L737" s="19"/>
      <c r="M737" s="19"/>
      <c r="N737" s="19">
        <v>1.02</v>
      </c>
      <c r="O737" s="23">
        <f t="shared" si="120"/>
        <v>-0.03</v>
      </c>
      <c r="P737" s="17">
        <f t="shared" si="121"/>
        <v>1.005</v>
      </c>
      <c r="Q737" s="17"/>
      <c r="R737" s="24"/>
      <c r="U737" s="22" t="s">
        <v>33</v>
      </c>
      <c r="V737" s="18"/>
      <c r="W737" s="17">
        <v>0.0</v>
      </c>
      <c r="X737" s="18">
        <v>2.0</v>
      </c>
      <c r="Y737" s="17"/>
      <c r="Z737" s="17" t="s">
        <v>33</v>
      </c>
      <c r="AA737" s="17" t="s">
        <v>33</v>
      </c>
      <c r="AB737" s="18"/>
      <c r="AC737" s="17"/>
      <c r="AD737" s="18">
        <v>2.0</v>
      </c>
      <c r="AE737" s="17">
        <v>46.0</v>
      </c>
      <c r="AF737" s="20"/>
      <c r="AG737" s="17"/>
      <c r="AH737" s="17"/>
      <c r="AI737" s="17"/>
    </row>
    <row r="738" ht="18.75" customHeight="1">
      <c r="A738" s="14">
        <v>430.0</v>
      </c>
      <c r="B738" s="15"/>
      <c r="C738" s="16">
        <v>42804.41111111111</v>
      </c>
      <c r="D738" s="17">
        <f t="array" ref="D738">IFS(AND(A738=A737, NOT(ISBLANK(E737))), E737, A738 &lt;&gt; A737, E738, A737=A738, D737)</f>
        <v>0</v>
      </c>
      <c r="E738" s="18"/>
      <c r="F738" s="18"/>
      <c r="G738" s="18"/>
      <c r="H738" s="19"/>
      <c r="I738" s="19">
        <v>1.04</v>
      </c>
      <c r="J738" s="19"/>
      <c r="K738" s="19"/>
      <c r="L738" s="19"/>
      <c r="M738" s="19"/>
      <c r="N738" s="19">
        <v>1.22</v>
      </c>
      <c r="O738" s="23">
        <f t="shared" si="120"/>
        <v>-0.18</v>
      </c>
      <c r="P738" s="17">
        <f t="shared" si="121"/>
        <v>1.13</v>
      </c>
      <c r="Q738" s="17"/>
      <c r="R738" s="24"/>
      <c r="U738" s="22" t="s">
        <v>33</v>
      </c>
      <c r="V738" s="18"/>
      <c r="W738" s="17">
        <v>0.0</v>
      </c>
      <c r="X738" s="18">
        <v>1.0</v>
      </c>
      <c r="Y738" s="17"/>
      <c r="Z738" s="17" t="s">
        <v>33</v>
      </c>
      <c r="AA738" s="17" t="s">
        <v>33</v>
      </c>
      <c r="AB738" s="18"/>
      <c r="AC738" s="17"/>
      <c r="AD738" s="18">
        <v>1.0</v>
      </c>
      <c r="AE738" s="17">
        <v>46.0</v>
      </c>
      <c r="AF738" s="20"/>
      <c r="AG738" s="17"/>
      <c r="AH738" s="17"/>
      <c r="AI738" s="17"/>
    </row>
    <row r="739" ht="18.75" customHeight="1">
      <c r="A739" s="14">
        <v>430.0</v>
      </c>
      <c r="B739" s="15"/>
      <c r="C739" s="16">
        <v>42804.60277777778</v>
      </c>
      <c r="D739" s="17">
        <f t="array" ref="D739">IFS(AND(A739=A738, NOT(ISBLANK(E738))), E738, A739 &lt;&gt; A738, E739, A738=A739, D738)</f>
        <v>0</v>
      </c>
      <c r="E739" s="18"/>
      <c r="F739" s="18"/>
      <c r="G739" s="18"/>
      <c r="H739" s="19"/>
      <c r="I739" s="19">
        <v>1.13</v>
      </c>
      <c r="J739" s="19"/>
      <c r="K739" s="19"/>
      <c r="L739" s="19"/>
      <c r="M739" s="19"/>
      <c r="N739" s="19">
        <v>1.2</v>
      </c>
      <c r="O739" s="23">
        <f t="shared" si="120"/>
        <v>-0.07</v>
      </c>
      <c r="P739" s="17">
        <f t="shared" si="121"/>
        <v>1.165</v>
      </c>
      <c r="Q739" s="17"/>
      <c r="R739" s="24"/>
      <c r="U739" s="22" t="s">
        <v>33</v>
      </c>
      <c r="V739" s="18"/>
      <c r="W739" s="17">
        <v>0.0</v>
      </c>
      <c r="X739" s="18">
        <v>1.0</v>
      </c>
      <c r="Y739" s="17"/>
      <c r="Z739" s="17" t="s">
        <v>33</v>
      </c>
      <c r="AA739" s="17" t="s">
        <v>33</v>
      </c>
      <c r="AB739" s="18"/>
      <c r="AC739" s="17"/>
      <c r="AD739" s="18">
        <v>1.0</v>
      </c>
      <c r="AE739" s="17">
        <v>46.0</v>
      </c>
      <c r="AF739" s="20"/>
      <c r="AG739" s="17"/>
      <c r="AH739" s="17"/>
      <c r="AI739" s="17"/>
    </row>
    <row r="740" ht="18.75" customHeight="1">
      <c r="A740" s="14">
        <v>430.0</v>
      </c>
      <c r="B740" s="15"/>
      <c r="C740" s="16">
        <v>42805.40694444445</v>
      </c>
      <c r="D740" s="17">
        <f t="array" ref="D740">IFS(AND(A740=A739, NOT(ISBLANK(E739))), E739, A740 &lt;&gt; A739, E740, A739=A740, D739)</f>
        <v>0</v>
      </c>
      <c r="E740" s="18"/>
      <c r="F740" s="18"/>
      <c r="G740" s="18"/>
      <c r="H740" s="19"/>
      <c r="I740" s="19">
        <v>1.05</v>
      </c>
      <c r="J740" s="19"/>
      <c r="K740" s="19"/>
      <c r="L740" s="19"/>
      <c r="M740" s="19"/>
      <c r="N740" s="19">
        <v>1.14</v>
      </c>
      <c r="O740" s="23">
        <f t="shared" si="120"/>
        <v>-0.09</v>
      </c>
      <c r="P740" s="17">
        <f t="shared" si="121"/>
        <v>1.095</v>
      </c>
      <c r="Q740" s="17"/>
      <c r="R740" s="24"/>
      <c r="U740" s="22" t="s">
        <v>33</v>
      </c>
      <c r="V740" s="18"/>
      <c r="W740" s="17">
        <v>0.0</v>
      </c>
      <c r="X740" s="18">
        <v>3.0</v>
      </c>
      <c r="Y740" s="17"/>
      <c r="Z740" s="17" t="s">
        <v>33</v>
      </c>
      <c r="AA740" s="17" t="s">
        <v>33</v>
      </c>
      <c r="AB740" s="18"/>
      <c r="AC740" s="17"/>
      <c r="AD740" s="18">
        <v>3.0</v>
      </c>
      <c r="AE740" s="17">
        <v>46.0</v>
      </c>
      <c r="AF740" s="20"/>
      <c r="AG740" s="17"/>
      <c r="AH740" s="17"/>
      <c r="AI740" s="17"/>
    </row>
    <row r="741" ht="18.75" customHeight="1">
      <c r="A741" s="14">
        <v>430.0</v>
      </c>
      <c r="B741" s="15"/>
      <c r="C741" s="16">
        <v>42807.49652777778</v>
      </c>
      <c r="D741" s="17">
        <f t="array" ref="D741">IFS(AND(A741=A740, NOT(ISBLANK(E740))), E740, A741 &lt;&gt; A740, E741, A740=A741, D740)</f>
        <v>0</v>
      </c>
      <c r="E741" s="18"/>
      <c r="F741" s="18"/>
      <c r="G741" s="18"/>
      <c r="H741" s="19"/>
      <c r="I741" s="19">
        <v>1.19</v>
      </c>
      <c r="J741" s="19"/>
      <c r="K741" s="19"/>
      <c r="L741" s="19"/>
      <c r="M741" s="19"/>
      <c r="N741" s="19">
        <v>1.23</v>
      </c>
      <c r="O741" s="23">
        <f t="shared" si="120"/>
        <v>-0.04</v>
      </c>
      <c r="P741" s="17">
        <f t="shared" si="121"/>
        <v>1.21</v>
      </c>
      <c r="Q741" s="17"/>
      <c r="R741" s="24"/>
      <c r="U741" s="22" t="s">
        <v>33</v>
      </c>
      <c r="V741" s="18"/>
      <c r="W741" s="17">
        <v>0.0</v>
      </c>
      <c r="X741" s="18">
        <v>2.0</v>
      </c>
      <c r="Y741" s="17"/>
      <c r="Z741" s="17" t="s">
        <v>33</v>
      </c>
      <c r="AA741" s="17" t="s">
        <v>33</v>
      </c>
      <c r="AB741" s="18"/>
      <c r="AC741" s="17"/>
      <c r="AD741" s="18">
        <v>2.0</v>
      </c>
      <c r="AE741" s="17">
        <v>46.0</v>
      </c>
      <c r="AF741" s="20"/>
      <c r="AG741" s="17"/>
      <c r="AH741" s="17"/>
      <c r="AI741" s="17"/>
    </row>
    <row r="742" ht="18.75" customHeight="1">
      <c r="A742" s="14">
        <v>430.0</v>
      </c>
      <c r="B742" s="15"/>
      <c r="C742" s="16">
        <v>42807.62708333333</v>
      </c>
      <c r="D742" s="17">
        <f t="array" ref="D742">IFS(AND(A742=A741, NOT(ISBLANK(E741))), E741, A742 &lt;&gt; A741, E742, A741=A742, D741)</f>
        <v>0</v>
      </c>
      <c r="E742" s="18"/>
      <c r="F742" s="18"/>
      <c r="G742" s="18"/>
      <c r="H742" s="19"/>
      <c r="I742" s="19" t="s">
        <v>37</v>
      </c>
      <c r="J742" s="19"/>
      <c r="K742" s="19"/>
      <c r="L742" s="19"/>
      <c r="M742" s="19"/>
      <c r="N742" s="19" t="s">
        <v>37</v>
      </c>
      <c r="O742" s="23" t="s">
        <v>33</v>
      </c>
      <c r="P742" s="17" t="s">
        <v>33</v>
      </c>
      <c r="Q742" s="17"/>
      <c r="R742" s="24"/>
      <c r="U742" s="22" t="s">
        <v>33</v>
      </c>
      <c r="V742" s="18"/>
      <c r="W742" s="17">
        <v>0.0</v>
      </c>
      <c r="X742" s="18">
        <v>1.0</v>
      </c>
      <c r="Y742" s="17"/>
      <c r="Z742" s="17" t="s">
        <v>33</v>
      </c>
      <c r="AA742" s="17" t="s">
        <v>33</v>
      </c>
      <c r="AB742" s="18"/>
      <c r="AC742" s="17"/>
      <c r="AD742" s="18">
        <v>1.0</v>
      </c>
      <c r="AE742" s="17">
        <v>46.0</v>
      </c>
      <c r="AF742" s="20"/>
      <c r="AG742" s="17"/>
      <c r="AH742" s="17"/>
      <c r="AI742" s="17"/>
    </row>
    <row r="743" ht="18.75" customHeight="1">
      <c r="A743" s="14">
        <v>430.0</v>
      </c>
      <c r="B743" s="15"/>
      <c r="C743" s="16">
        <v>42808.43402777778</v>
      </c>
      <c r="D743" s="17">
        <f t="array" ref="D743">IFS(AND(A743=A742, NOT(ISBLANK(E742))), E742, A743 &lt;&gt; A742, E743, A742=A743, D742)</f>
        <v>0</v>
      </c>
      <c r="E743" s="18"/>
      <c r="F743" s="18"/>
      <c r="G743" s="18"/>
      <c r="H743" s="19"/>
      <c r="I743" s="19">
        <v>1.09</v>
      </c>
      <c r="J743" s="19"/>
      <c r="K743" s="19"/>
      <c r="L743" s="19"/>
      <c r="M743" s="19"/>
      <c r="N743" s="19">
        <v>1.11</v>
      </c>
      <c r="O743" s="23">
        <f t="shared" ref="O743:O749" si="122">(I743-N743)</f>
        <v>-0.02</v>
      </c>
      <c r="P743" s="17">
        <f t="shared" ref="P743:P749" si="123">(I743+N743)/2</f>
        <v>1.1</v>
      </c>
      <c r="Q743" s="17"/>
      <c r="R743" s="24"/>
      <c r="U743" s="22" t="s">
        <v>33</v>
      </c>
      <c r="V743" s="18"/>
      <c r="W743" s="17">
        <v>0.0</v>
      </c>
      <c r="X743" s="18">
        <v>1.0</v>
      </c>
      <c r="Y743" s="17"/>
      <c r="Z743" s="17" t="s">
        <v>33</v>
      </c>
      <c r="AA743" s="17" t="s">
        <v>33</v>
      </c>
      <c r="AB743" s="18"/>
      <c r="AC743" s="17"/>
      <c r="AD743" s="18">
        <v>1.0</v>
      </c>
      <c r="AE743" s="17">
        <v>46.0</v>
      </c>
      <c r="AF743" s="20"/>
      <c r="AG743" s="17"/>
      <c r="AH743" s="17"/>
      <c r="AI743" s="17"/>
    </row>
    <row r="744" ht="18.75" customHeight="1">
      <c r="A744" s="14">
        <v>430.0</v>
      </c>
      <c r="B744" s="15"/>
      <c r="C744" s="16">
        <v>42808.59583333333</v>
      </c>
      <c r="D744" s="17">
        <f t="array" ref="D744">IFS(AND(A744=A743, NOT(ISBLANK(E743))), E743, A744 &lt;&gt; A743, E744, A743=A744, D743)</f>
        <v>0</v>
      </c>
      <c r="E744" s="18"/>
      <c r="F744" s="18"/>
      <c r="G744" s="18"/>
      <c r="H744" s="19"/>
      <c r="I744" s="19">
        <v>1.05</v>
      </c>
      <c r="J744" s="19"/>
      <c r="K744" s="19"/>
      <c r="L744" s="19"/>
      <c r="M744" s="19"/>
      <c r="N744" s="19">
        <v>1.09</v>
      </c>
      <c r="O744" s="23">
        <f t="shared" si="122"/>
        <v>-0.04</v>
      </c>
      <c r="P744" s="17">
        <f t="shared" si="123"/>
        <v>1.07</v>
      </c>
      <c r="Q744" s="17"/>
      <c r="R744" s="24"/>
      <c r="U744" s="22" t="s">
        <v>33</v>
      </c>
      <c r="V744" s="18"/>
      <c r="W744" s="17">
        <v>0.0</v>
      </c>
      <c r="X744" s="18">
        <v>3.0</v>
      </c>
      <c r="Y744" s="17"/>
      <c r="Z744" s="17" t="s">
        <v>33</v>
      </c>
      <c r="AA744" s="17" t="s">
        <v>33</v>
      </c>
      <c r="AB744" s="18"/>
      <c r="AC744" s="17"/>
      <c r="AD744" s="18">
        <v>3.0</v>
      </c>
      <c r="AE744" s="17">
        <v>46.0</v>
      </c>
      <c r="AF744" s="20"/>
      <c r="AG744" s="17"/>
      <c r="AH744" s="17"/>
      <c r="AI744" s="17"/>
    </row>
    <row r="745" ht="18.75" customHeight="1">
      <c r="A745" s="14">
        <v>432.0</v>
      </c>
      <c r="B745" s="15"/>
      <c r="C745" s="16">
        <v>42803.592361111114</v>
      </c>
      <c r="D745" s="17">
        <f t="array" ref="D745">IFS(AND(A745=A744, NOT(ISBLANK(E744))), E744, A745 &lt;&gt; A744, E745, A744=A745, D744)</f>
        <v>1</v>
      </c>
      <c r="E745" s="18">
        <v>1.0</v>
      </c>
      <c r="F745" s="18"/>
      <c r="G745" s="18"/>
      <c r="H745" s="19"/>
      <c r="I745" s="19">
        <v>1.31</v>
      </c>
      <c r="J745" s="19"/>
      <c r="K745" s="19"/>
      <c r="L745" s="19"/>
      <c r="M745" s="19"/>
      <c r="N745" s="19">
        <v>1.38</v>
      </c>
      <c r="O745" s="23">
        <f t="shared" si="122"/>
        <v>-0.07</v>
      </c>
      <c r="P745" s="17">
        <f t="shared" si="123"/>
        <v>1.345</v>
      </c>
      <c r="Q745" s="17">
        <v>0.0881676</v>
      </c>
      <c r="R745" s="24">
        <v>1.49</v>
      </c>
      <c r="S745" s="21">
        <v>9.0</v>
      </c>
      <c r="U745" s="22" t="s">
        <v>33</v>
      </c>
      <c r="V745" s="18">
        <v>1.0</v>
      </c>
      <c r="W745" s="17">
        <v>8.0</v>
      </c>
      <c r="X745" s="18">
        <v>22.0</v>
      </c>
      <c r="Y745" s="17" t="s">
        <v>35</v>
      </c>
      <c r="Z745" s="17" t="s">
        <v>33</v>
      </c>
      <c r="AA745" s="17" t="s">
        <v>33</v>
      </c>
      <c r="AB745" s="18">
        <v>16.0</v>
      </c>
      <c r="AC745" s="17"/>
      <c r="AD745" s="18">
        <v>22.0</v>
      </c>
      <c r="AE745" s="17">
        <v>46.0</v>
      </c>
      <c r="AF745" s="20"/>
      <c r="AG745" s="17"/>
      <c r="AH745" s="17"/>
      <c r="AI745" s="17"/>
    </row>
    <row r="746" ht="18.75" customHeight="1">
      <c r="A746" s="14">
        <v>432.0</v>
      </c>
      <c r="B746" s="15"/>
      <c r="C746" s="16">
        <v>42804.44930555556</v>
      </c>
      <c r="D746" s="17">
        <f t="array" ref="D746">IFS(AND(A746=A745, NOT(ISBLANK(E745))), E745, A746 &lt;&gt; A745, E746, A745=A746, D745)</f>
        <v>1</v>
      </c>
      <c r="E746" s="18"/>
      <c r="F746" s="18"/>
      <c r="G746" s="18"/>
      <c r="H746" s="19"/>
      <c r="I746" s="19">
        <v>1.43</v>
      </c>
      <c r="J746" s="19"/>
      <c r="K746" s="19"/>
      <c r="L746" s="19"/>
      <c r="M746" s="19"/>
      <c r="N746" s="19">
        <v>1.44</v>
      </c>
      <c r="O746" s="23">
        <f t="shared" si="122"/>
        <v>-0.01</v>
      </c>
      <c r="P746" s="17">
        <f t="shared" si="123"/>
        <v>1.435</v>
      </c>
      <c r="Q746" s="17"/>
      <c r="R746" s="24"/>
      <c r="U746" s="22" t="s">
        <v>33</v>
      </c>
      <c r="V746" s="18"/>
      <c r="W746" s="17">
        <v>8.0</v>
      </c>
      <c r="X746" s="18">
        <v>22.0</v>
      </c>
      <c r="Y746" s="17" t="s">
        <v>35</v>
      </c>
      <c r="Z746" s="17" t="s">
        <v>33</v>
      </c>
      <c r="AA746" s="17" t="s">
        <v>33</v>
      </c>
      <c r="AB746" s="18">
        <v>16.0</v>
      </c>
      <c r="AC746" s="17"/>
      <c r="AD746" s="18">
        <v>22.0</v>
      </c>
      <c r="AE746" s="17">
        <v>25.0</v>
      </c>
      <c r="AF746" s="20"/>
      <c r="AG746" s="17"/>
      <c r="AH746" s="17"/>
      <c r="AI746" s="17"/>
    </row>
    <row r="747" ht="18.75" customHeight="1">
      <c r="A747" s="14">
        <v>432.0</v>
      </c>
      <c r="B747" s="15"/>
      <c r="C747" s="16">
        <v>42804.625</v>
      </c>
      <c r="D747" s="17">
        <f t="array" ref="D747">IFS(AND(A747=A746, NOT(ISBLANK(E746))), E746, A747 &lt;&gt; A746, E747, A746=A747, D746)</f>
        <v>1</v>
      </c>
      <c r="E747" s="18"/>
      <c r="F747" s="18"/>
      <c r="G747" s="18"/>
      <c r="H747" s="19"/>
      <c r="I747" s="19">
        <v>1.39</v>
      </c>
      <c r="J747" s="19"/>
      <c r="K747" s="19"/>
      <c r="L747" s="19"/>
      <c r="M747" s="19"/>
      <c r="N747" s="19">
        <v>1.41</v>
      </c>
      <c r="O747" s="23">
        <f t="shared" si="122"/>
        <v>-0.02</v>
      </c>
      <c r="P747" s="17">
        <f t="shared" si="123"/>
        <v>1.4</v>
      </c>
      <c r="Q747" s="17"/>
      <c r="R747" s="24"/>
      <c r="U747" s="22" t="s">
        <v>33</v>
      </c>
      <c r="V747" s="18"/>
      <c r="W747" s="17">
        <v>10.0</v>
      </c>
      <c r="X747" s="18">
        <v>25.0</v>
      </c>
      <c r="Y747" s="17" t="s">
        <v>35</v>
      </c>
      <c r="Z747" s="17" t="s">
        <v>33</v>
      </c>
      <c r="AA747" s="17" t="s">
        <v>33</v>
      </c>
      <c r="AB747" s="18">
        <v>19.0</v>
      </c>
      <c r="AC747" s="17"/>
      <c r="AD747" s="18">
        <v>25.0</v>
      </c>
      <c r="AE747" s="17">
        <v>46.0</v>
      </c>
      <c r="AF747" s="20"/>
      <c r="AG747" s="17"/>
      <c r="AH747" s="17"/>
      <c r="AI747" s="17"/>
    </row>
    <row r="748" ht="18.75" customHeight="1">
      <c r="A748" s="14">
        <v>432.0</v>
      </c>
      <c r="B748" s="15"/>
      <c r="C748" s="16">
        <v>42805.433333333334</v>
      </c>
      <c r="D748" s="17">
        <f t="array" ref="D748">IFS(AND(A748=A747, NOT(ISBLANK(E747))), E747, A748 &lt;&gt; A747, E748, A747=A748, D747)</f>
        <v>1</v>
      </c>
      <c r="E748" s="18"/>
      <c r="F748" s="18"/>
      <c r="G748" s="18"/>
      <c r="H748" s="19"/>
      <c r="I748" s="19">
        <v>1.39</v>
      </c>
      <c r="J748" s="19"/>
      <c r="K748" s="19"/>
      <c r="L748" s="19"/>
      <c r="M748" s="19"/>
      <c r="N748" s="19">
        <v>1.38</v>
      </c>
      <c r="O748" s="23">
        <f t="shared" si="122"/>
        <v>0.01</v>
      </c>
      <c r="P748" s="17">
        <f t="shared" si="123"/>
        <v>1.385</v>
      </c>
      <c r="Q748" s="17"/>
      <c r="R748" s="24"/>
      <c r="U748" s="22" t="s">
        <v>33</v>
      </c>
      <c r="V748" s="18"/>
      <c r="W748" s="17">
        <v>10.0</v>
      </c>
      <c r="X748" s="18">
        <v>16.0</v>
      </c>
      <c r="Y748" s="17" t="s">
        <v>35</v>
      </c>
      <c r="Z748" s="17" t="s">
        <v>33</v>
      </c>
      <c r="AA748" s="17" t="s">
        <v>33</v>
      </c>
      <c r="AB748" s="18">
        <v>10.0</v>
      </c>
      <c r="AC748" s="17"/>
      <c r="AD748" s="18">
        <v>16.0</v>
      </c>
      <c r="AE748" s="17">
        <v>43.0</v>
      </c>
      <c r="AF748" s="20"/>
      <c r="AG748" s="17"/>
      <c r="AH748" s="17"/>
      <c r="AI748" s="17"/>
    </row>
    <row r="749" ht="18.75" customHeight="1">
      <c r="A749" s="14">
        <v>432.0</v>
      </c>
      <c r="B749" s="15"/>
      <c r="C749" s="16">
        <v>42806.83541666667</v>
      </c>
      <c r="D749" s="17">
        <f t="array" ref="D749">IFS(AND(A749=A748, NOT(ISBLANK(E748))), E748, A749 &lt;&gt; A748, E749, A748=A749, D748)</f>
        <v>1</v>
      </c>
      <c r="E749" s="18"/>
      <c r="F749" s="18"/>
      <c r="G749" s="18"/>
      <c r="H749" s="19"/>
      <c r="I749" s="19">
        <v>1.49</v>
      </c>
      <c r="J749" s="19"/>
      <c r="K749" s="19"/>
      <c r="L749" s="19"/>
      <c r="M749" s="19"/>
      <c r="N749" s="19">
        <v>1.47</v>
      </c>
      <c r="O749" s="23">
        <f t="shared" si="122"/>
        <v>0.02</v>
      </c>
      <c r="P749" s="17">
        <f t="shared" si="123"/>
        <v>1.48</v>
      </c>
      <c r="Q749" s="17"/>
      <c r="R749" s="24"/>
      <c r="U749" s="22" t="s">
        <v>33</v>
      </c>
      <c r="V749" s="18"/>
      <c r="W749" s="17">
        <v>10.0</v>
      </c>
      <c r="X749" s="18">
        <v>19.0</v>
      </c>
      <c r="Y749" s="17" t="s">
        <v>35</v>
      </c>
      <c r="Z749" s="17" t="s">
        <v>33</v>
      </c>
      <c r="AA749" s="17" t="s">
        <v>33</v>
      </c>
      <c r="AB749" s="18">
        <v>13.0</v>
      </c>
      <c r="AC749" s="17"/>
      <c r="AD749" s="18">
        <v>19.0</v>
      </c>
      <c r="AE749" s="17">
        <v>43.0</v>
      </c>
      <c r="AF749" s="20"/>
      <c r="AG749" s="17"/>
      <c r="AH749" s="17"/>
      <c r="AI749" s="17"/>
    </row>
    <row r="750" ht="18.75" customHeight="1">
      <c r="A750" s="14">
        <v>432.0</v>
      </c>
      <c r="B750" s="15"/>
      <c r="C750" s="16">
        <v>42807.46805555555</v>
      </c>
      <c r="D750" s="17">
        <f t="array" ref="D750">IFS(AND(A750=A749, NOT(ISBLANK(E749))), E749, A750 &lt;&gt; A749, E750, A749=A750, D749)</f>
        <v>1</v>
      </c>
      <c r="E750" s="18"/>
      <c r="F750" s="18"/>
      <c r="G750" s="18"/>
      <c r="H750" s="19"/>
      <c r="I750" s="19" t="s">
        <v>37</v>
      </c>
      <c r="J750" s="19"/>
      <c r="K750" s="19"/>
      <c r="L750" s="19"/>
      <c r="M750" s="19"/>
      <c r="N750" s="19" t="s">
        <v>37</v>
      </c>
      <c r="O750" s="23" t="s">
        <v>33</v>
      </c>
      <c r="P750" s="17" t="s">
        <v>33</v>
      </c>
      <c r="Q750" s="17"/>
      <c r="R750" s="24"/>
      <c r="U750" s="22" t="s">
        <v>33</v>
      </c>
      <c r="V750" s="18"/>
      <c r="W750" s="17">
        <v>8.0</v>
      </c>
      <c r="X750" s="18">
        <v>19.0</v>
      </c>
      <c r="Y750" s="17" t="s">
        <v>35</v>
      </c>
      <c r="Z750" s="17" t="s">
        <v>33</v>
      </c>
      <c r="AA750" s="17" t="s">
        <v>33</v>
      </c>
      <c r="AB750" s="18">
        <v>13.0</v>
      </c>
      <c r="AC750" s="17"/>
      <c r="AD750" s="18">
        <v>19.0</v>
      </c>
      <c r="AE750" s="17">
        <v>46.0</v>
      </c>
      <c r="AF750" s="20"/>
      <c r="AG750" s="17"/>
      <c r="AH750" s="17"/>
      <c r="AI750" s="17"/>
    </row>
    <row r="751" ht="18.75" customHeight="1">
      <c r="A751" s="14">
        <v>433.0</v>
      </c>
      <c r="B751" s="15"/>
      <c r="C751" s="16">
        <v>42803.63888888889</v>
      </c>
      <c r="D751" s="17">
        <f t="array" ref="D751">IFS(AND(A751=A750, NOT(ISBLANK(E750))), E750, A751 &lt;&gt; A750, E751, A750=A751, D750)</f>
        <v>0</v>
      </c>
      <c r="E751" s="18">
        <v>0.0</v>
      </c>
      <c r="F751" s="18"/>
      <c r="G751" s="18"/>
      <c r="H751" s="19"/>
      <c r="I751" s="19">
        <v>1.34</v>
      </c>
      <c r="J751" s="19"/>
      <c r="K751" s="19"/>
      <c r="L751" s="19"/>
      <c r="M751" s="19"/>
      <c r="N751" s="19">
        <v>1.4</v>
      </c>
      <c r="O751" s="23">
        <f>(I751-N751)</f>
        <v>-0.06</v>
      </c>
      <c r="P751" s="17">
        <f>(I751+N751)/2</f>
        <v>1.37</v>
      </c>
      <c r="Q751" s="17">
        <v>0.128067</v>
      </c>
      <c r="R751" s="24">
        <v>1.4</v>
      </c>
      <c r="S751" s="21">
        <v>26.0</v>
      </c>
      <c r="U751" s="22" t="s">
        <v>33</v>
      </c>
      <c r="V751" s="18">
        <v>0.0</v>
      </c>
      <c r="W751" s="17">
        <v>0.0</v>
      </c>
      <c r="X751" s="18">
        <v>7.0</v>
      </c>
      <c r="Y751" s="17"/>
      <c r="Z751" s="17" t="s">
        <v>33</v>
      </c>
      <c r="AA751" s="17" t="s">
        <v>33</v>
      </c>
      <c r="AB751" s="18"/>
      <c r="AC751" s="17"/>
      <c r="AD751" s="18">
        <v>7.0</v>
      </c>
      <c r="AE751" s="17">
        <v>46.0</v>
      </c>
      <c r="AF751" s="20"/>
      <c r="AG751" s="17"/>
      <c r="AH751" s="17"/>
      <c r="AI751" s="17"/>
    </row>
    <row r="752" ht="18.75" customHeight="1">
      <c r="A752" s="14">
        <v>433.0</v>
      </c>
      <c r="B752" s="15"/>
      <c r="C752" s="16">
        <v>42804.455555555556</v>
      </c>
      <c r="D752" s="17">
        <f t="array" ref="D752">IFS(AND(A752=A751, NOT(ISBLANK(E751))), E751, A752 &lt;&gt; A751, E752, A751=A752, D751)</f>
        <v>0</v>
      </c>
      <c r="E752" s="18"/>
      <c r="F752" s="18"/>
      <c r="G752" s="18"/>
      <c r="H752" s="19"/>
      <c r="I752" s="19" t="s">
        <v>37</v>
      </c>
      <c r="J752" s="19"/>
      <c r="K752" s="19"/>
      <c r="L752" s="19"/>
      <c r="M752" s="19"/>
      <c r="N752" s="19" t="s">
        <v>37</v>
      </c>
      <c r="O752" s="23" t="s">
        <v>33</v>
      </c>
      <c r="P752" s="17" t="s">
        <v>33</v>
      </c>
      <c r="Q752" s="17"/>
      <c r="R752" s="24"/>
      <c r="U752" s="22" t="s">
        <v>33</v>
      </c>
      <c r="V752" s="18"/>
      <c r="W752" s="17">
        <v>0.0</v>
      </c>
      <c r="X752" s="18">
        <v>2.0</v>
      </c>
      <c r="Y752" s="17"/>
      <c r="Z752" s="17" t="s">
        <v>33</v>
      </c>
      <c r="AA752" s="17" t="s">
        <v>33</v>
      </c>
      <c r="AB752" s="18"/>
      <c r="AC752" s="17"/>
      <c r="AD752" s="18">
        <v>2.0</v>
      </c>
      <c r="AE752" s="17">
        <v>46.0</v>
      </c>
      <c r="AF752" s="20"/>
      <c r="AG752" s="17"/>
      <c r="AH752" s="17"/>
      <c r="AI752" s="17"/>
    </row>
    <row r="753" ht="18.75" customHeight="1">
      <c r="A753" s="14">
        <v>435.0</v>
      </c>
      <c r="B753" s="15"/>
      <c r="C753" s="16">
        <v>42806.66458333333</v>
      </c>
      <c r="D753" s="17">
        <f t="array" ref="D753">IFS(AND(A753=A752, NOT(ISBLANK(E752))), E752, A753 &lt;&gt; A752, E753, A752=A753, D752)</f>
        <v>0</v>
      </c>
      <c r="E753" s="18">
        <v>0.0</v>
      </c>
      <c r="F753" s="18"/>
      <c r="G753" s="18"/>
      <c r="H753" s="19"/>
      <c r="I753" s="19" t="s">
        <v>33</v>
      </c>
      <c r="J753" s="19"/>
      <c r="K753" s="19"/>
      <c r="L753" s="19"/>
      <c r="M753" s="19"/>
      <c r="N753" s="19" t="s">
        <v>33</v>
      </c>
      <c r="O753" s="23" t="s">
        <v>33</v>
      </c>
      <c r="P753" s="17" t="s">
        <v>33</v>
      </c>
      <c r="Q753" s="17"/>
      <c r="R753" s="24" t="s">
        <v>33</v>
      </c>
      <c r="S753" s="21">
        <v>18.0</v>
      </c>
      <c r="U753" s="22" t="s">
        <v>33</v>
      </c>
      <c r="V753" s="18">
        <v>0.0</v>
      </c>
      <c r="W753" s="17">
        <v>0.0</v>
      </c>
      <c r="X753" s="18">
        <v>2.0</v>
      </c>
      <c r="Y753" s="17"/>
      <c r="Z753" s="17" t="s">
        <v>33</v>
      </c>
      <c r="AA753" s="17" t="s">
        <v>33</v>
      </c>
      <c r="AB753" s="18"/>
      <c r="AC753" s="17"/>
      <c r="AD753" s="18">
        <v>2.0</v>
      </c>
      <c r="AE753" s="17">
        <v>46.0</v>
      </c>
      <c r="AF753" s="20"/>
      <c r="AG753" s="17"/>
      <c r="AH753" s="17"/>
      <c r="AI753" s="17"/>
    </row>
    <row r="754" ht="18.75" customHeight="1">
      <c r="A754" s="14">
        <v>435.0</v>
      </c>
      <c r="B754" s="15"/>
      <c r="C754" s="16">
        <v>42807.527083333334</v>
      </c>
      <c r="D754" s="17">
        <f t="array" ref="D754">IFS(AND(A754=A753, NOT(ISBLANK(E753))), E753, A754 &lt;&gt; A753, E754, A753=A754, D753)</f>
        <v>0</v>
      </c>
      <c r="E754" s="18"/>
      <c r="F754" s="18"/>
      <c r="G754" s="18"/>
      <c r="H754" s="19"/>
      <c r="I754" s="19" t="s">
        <v>37</v>
      </c>
      <c r="J754" s="19"/>
      <c r="K754" s="19"/>
      <c r="L754" s="19"/>
      <c r="M754" s="19"/>
      <c r="N754" s="19" t="s">
        <v>37</v>
      </c>
      <c r="O754" s="23" t="s">
        <v>33</v>
      </c>
      <c r="P754" s="17" t="s">
        <v>33</v>
      </c>
      <c r="Q754" s="17">
        <v>0.122036</v>
      </c>
      <c r="R754" s="24"/>
      <c r="S754" s="21" t="s">
        <v>33</v>
      </c>
      <c r="U754" s="22" t="s">
        <v>33</v>
      </c>
      <c r="V754" s="18"/>
      <c r="W754" s="17" t="s">
        <v>33</v>
      </c>
      <c r="X754" s="18">
        <v>11.0</v>
      </c>
      <c r="Y754" s="17"/>
      <c r="Z754" s="17" t="s">
        <v>33</v>
      </c>
      <c r="AA754" s="17" t="s">
        <v>33</v>
      </c>
      <c r="AB754" s="18"/>
      <c r="AC754" s="17"/>
      <c r="AD754" s="18">
        <v>11.0</v>
      </c>
      <c r="AE754" s="17">
        <v>43.0</v>
      </c>
      <c r="AF754" s="20"/>
      <c r="AG754" s="17"/>
      <c r="AH754" s="17"/>
      <c r="AI754" s="17"/>
    </row>
    <row r="755" ht="18.75" customHeight="1">
      <c r="A755" s="14">
        <v>435.0</v>
      </c>
      <c r="B755" s="15"/>
      <c r="C755" s="16">
        <v>42807.0</v>
      </c>
      <c r="D755" s="17">
        <f t="array" ref="D755">IFS(AND(A755=A754, NOT(ISBLANK(E754))), E754, A755 &lt;&gt; A754, E755, A754=A755, D754)</f>
        <v>0</v>
      </c>
      <c r="E755" s="18"/>
      <c r="F755" s="18"/>
      <c r="G755" s="18"/>
      <c r="H755" s="19"/>
      <c r="I755" s="19" t="s">
        <v>33</v>
      </c>
      <c r="J755" s="19"/>
      <c r="K755" s="19"/>
      <c r="L755" s="19"/>
      <c r="M755" s="19"/>
      <c r="N755" s="19" t="s">
        <v>33</v>
      </c>
      <c r="O755" s="23" t="s">
        <v>33</v>
      </c>
      <c r="P755" s="17" t="s">
        <v>33</v>
      </c>
      <c r="Q755" s="17"/>
      <c r="R755" s="24" t="s">
        <v>33</v>
      </c>
      <c r="U755" s="22" t="s">
        <v>33</v>
      </c>
      <c r="V755" s="18"/>
      <c r="W755" s="17">
        <v>2.0</v>
      </c>
      <c r="X755" s="18">
        <v>6.0</v>
      </c>
      <c r="Y755" s="17"/>
      <c r="Z755" s="17" t="s">
        <v>33</v>
      </c>
      <c r="AA755" s="17" t="s">
        <v>33</v>
      </c>
      <c r="AB755" s="18"/>
      <c r="AC755" s="17"/>
      <c r="AD755" s="18">
        <v>6.0</v>
      </c>
      <c r="AE755" s="17">
        <v>43.0</v>
      </c>
      <c r="AF755" s="20"/>
      <c r="AG755" s="17"/>
      <c r="AH755" s="17"/>
      <c r="AI755" s="17"/>
    </row>
    <row r="756" ht="18.75" customHeight="1">
      <c r="A756" s="14">
        <v>437.0</v>
      </c>
      <c r="B756" s="15"/>
      <c r="C756" s="16">
        <v>42809.47152777778</v>
      </c>
      <c r="D756" s="17">
        <f t="array" ref="D756">IFS(AND(A756=A755, NOT(ISBLANK(E755))), E755, A756 &lt;&gt; A755, E756, A755=A756, D755)</f>
        <v>1</v>
      </c>
      <c r="E756" s="18">
        <v>1.0</v>
      </c>
      <c r="F756" s="18"/>
      <c r="G756" s="18"/>
      <c r="H756" s="19"/>
      <c r="I756" s="19">
        <v>1.34</v>
      </c>
      <c r="J756" s="19"/>
      <c r="K756" s="19"/>
      <c r="L756" s="19"/>
      <c r="M756" s="19"/>
      <c r="N756" s="19">
        <v>1.34</v>
      </c>
      <c r="O756" s="23">
        <f t="shared" ref="O756:O757" si="124">(I756-N756)</f>
        <v>0</v>
      </c>
      <c r="P756" s="17">
        <f t="shared" ref="P756:P757" si="125">(I756+N756)/2</f>
        <v>1.34</v>
      </c>
      <c r="Q756" s="17">
        <v>0.0836502</v>
      </c>
      <c r="R756" s="24">
        <v>1.34</v>
      </c>
      <c r="S756" s="21">
        <v>3.0</v>
      </c>
      <c r="U756" s="22" t="s">
        <v>33</v>
      </c>
      <c r="V756" s="18">
        <v>1.0</v>
      </c>
      <c r="W756" s="17">
        <v>8.0</v>
      </c>
      <c r="X756" s="18">
        <v>25.0</v>
      </c>
      <c r="Y756" s="17" t="s">
        <v>36</v>
      </c>
      <c r="Z756" s="17" t="s">
        <v>33</v>
      </c>
      <c r="AA756" s="17" t="s">
        <v>33</v>
      </c>
      <c r="AB756" s="18">
        <v>20.0</v>
      </c>
      <c r="AC756" s="17"/>
      <c r="AD756" s="18">
        <v>25.0</v>
      </c>
      <c r="AE756" s="17">
        <v>46.0</v>
      </c>
      <c r="AF756" s="20"/>
      <c r="AG756" s="17"/>
      <c r="AH756" s="17"/>
      <c r="AI756" s="17"/>
    </row>
    <row r="757" ht="18.75" customHeight="1">
      <c r="A757" s="14">
        <v>437.0</v>
      </c>
      <c r="B757" s="15"/>
      <c r="C757" s="16">
        <v>42810.42361111111</v>
      </c>
      <c r="D757" s="17">
        <f t="array" ref="D757">IFS(AND(A757=A756, NOT(ISBLANK(E756))), E756, A757 &lt;&gt; A756, E757, A756=A757, D756)</f>
        <v>1</v>
      </c>
      <c r="E757" s="18"/>
      <c r="F757" s="18"/>
      <c r="G757" s="18"/>
      <c r="H757" s="19"/>
      <c r="I757" s="19">
        <v>1.05</v>
      </c>
      <c r="J757" s="19"/>
      <c r="K757" s="19"/>
      <c r="L757" s="19"/>
      <c r="M757" s="19"/>
      <c r="N757" s="19">
        <v>1.15</v>
      </c>
      <c r="O757" s="23">
        <f t="shared" si="124"/>
        <v>-0.1</v>
      </c>
      <c r="P757" s="17">
        <f t="shared" si="125"/>
        <v>1.1</v>
      </c>
      <c r="Q757" s="17"/>
      <c r="R757" s="24"/>
      <c r="U757" s="22" t="s">
        <v>33</v>
      </c>
      <c r="V757" s="18"/>
      <c r="W757" s="17">
        <v>1.0</v>
      </c>
      <c r="X757" s="18">
        <v>12.0</v>
      </c>
      <c r="Y757" s="17" t="s">
        <v>36</v>
      </c>
      <c r="Z757" s="17" t="s">
        <v>33</v>
      </c>
      <c r="AA757" s="17" t="s">
        <v>33</v>
      </c>
      <c r="AB757" s="18">
        <v>7.0</v>
      </c>
      <c r="AC757" s="17"/>
      <c r="AD757" s="18">
        <v>12.0</v>
      </c>
      <c r="AE757" s="17">
        <v>46.0</v>
      </c>
      <c r="AF757" s="20"/>
      <c r="AG757" s="17"/>
      <c r="AH757" s="17"/>
      <c r="AI757" s="17"/>
    </row>
    <row r="758" ht="18.75" customHeight="1">
      <c r="A758" s="14">
        <v>437.0</v>
      </c>
      <c r="B758" s="15"/>
      <c r="C758" s="16">
        <v>42811.0</v>
      </c>
      <c r="D758" s="17">
        <f t="array" ref="D758">IFS(AND(A758=A757, NOT(ISBLANK(E757))), E757, A758 &lt;&gt; A757, E758, A757=A758, D757)</f>
        <v>1</v>
      </c>
      <c r="E758" s="18"/>
      <c r="F758" s="18"/>
      <c r="G758" s="18"/>
      <c r="H758" s="19"/>
      <c r="I758" s="19" t="s">
        <v>33</v>
      </c>
      <c r="J758" s="19"/>
      <c r="K758" s="19"/>
      <c r="L758" s="19"/>
      <c r="M758" s="19"/>
      <c r="N758" s="19" t="s">
        <v>33</v>
      </c>
      <c r="O758" s="23" t="s">
        <v>33</v>
      </c>
      <c r="P758" s="17" t="s">
        <v>33</v>
      </c>
      <c r="Q758" s="17"/>
      <c r="R758" s="24"/>
      <c r="U758" s="22" t="s">
        <v>33</v>
      </c>
      <c r="V758" s="18"/>
      <c r="W758" s="17">
        <v>1.0</v>
      </c>
      <c r="X758" s="18">
        <v>11.0</v>
      </c>
      <c r="Y758" s="17" t="s">
        <v>36</v>
      </c>
      <c r="Z758" s="17" t="s">
        <v>33</v>
      </c>
      <c r="AA758" s="17" t="s">
        <v>33</v>
      </c>
      <c r="AB758" s="18">
        <v>6.0</v>
      </c>
      <c r="AC758" s="17"/>
      <c r="AD758" s="18">
        <v>11.0</v>
      </c>
      <c r="AE758" s="17">
        <v>46.0</v>
      </c>
      <c r="AF758" s="20"/>
      <c r="AG758" s="17"/>
      <c r="AH758" s="17"/>
      <c r="AI758" s="17"/>
    </row>
    <row r="759" ht="18.75" customHeight="1">
      <c r="A759" s="14">
        <v>438.0</v>
      </c>
      <c r="B759" s="15"/>
      <c r="C759" s="16">
        <v>42814.44305555556</v>
      </c>
      <c r="D759" s="17">
        <f t="array" ref="D759">IFS(AND(A759=A758, NOT(ISBLANK(E758))), E758, A759 &lt;&gt; A758, E759, A758=A759, D758)</f>
        <v>1</v>
      </c>
      <c r="E759" s="18">
        <v>1.0</v>
      </c>
      <c r="F759" s="18"/>
      <c r="G759" s="18"/>
      <c r="H759" s="19"/>
      <c r="I759" s="19">
        <v>1.32</v>
      </c>
      <c r="J759" s="19"/>
      <c r="K759" s="19"/>
      <c r="L759" s="19"/>
      <c r="M759" s="19"/>
      <c r="N759" s="19">
        <v>1.4</v>
      </c>
      <c r="O759" s="23">
        <f>(I759-N759)</f>
        <v>-0.08</v>
      </c>
      <c r="P759" s="17">
        <f>(I759+N759)/2</f>
        <v>1.36</v>
      </c>
      <c r="Q759" s="17" t="s">
        <v>34</v>
      </c>
      <c r="R759" s="24">
        <v>1.41</v>
      </c>
      <c r="S759" s="21" t="s">
        <v>33</v>
      </c>
      <c r="U759" s="22" t="s">
        <v>33</v>
      </c>
      <c r="V759" s="18">
        <v>1.0</v>
      </c>
      <c r="W759" s="17">
        <v>6.0</v>
      </c>
      <c r="X759" s="18">
        <v>7.0</v>
      </c>
      <c r="Y759" s="17"/>
      <c r="Z759" s="17" t="s">
        <v>33</v>
      </c>
      <c r="AA759" s="17" t="s">
        <v>33</v>
      </c>
      <c r="AB759" s="18"/>
      <c r="AC759" s="17"/>
      <c r="AD759" s="18">
        <v>7.0</v>
      </c>
      <c r="AE759" s="17">
        <v>22.0</v>
      </c>
      <c r="AF759" s="20"/>
      <c r="AG759" s="17"/>
      <c r="AH759" s="17"/>
      <c r="AI759" s="17"/>
    </row>
    <row r="760" ht="18.75" customHeight="1">
      <c r="A760" s="14">
        <v>438.0</v>
      </c>
      <c r="B760" s="15"/>
      <c r="C760" s="16">
        <v>42815.39861111111</v>
      </c>
      <c r="D760" s="17">
        <f t="array" ref="D760">IFS(AND(A760=A759, NOT(ISBLANK(E759))), E759, A760 &lt;&gt; A759, E760, A759=A760, D759)</f>
        <v>1</v>
      </c>
      <c r="E760" s="18"/>
      <c r="F760" s="18"/>
      <c r="G760" s="18"/>
      <c r="H760" s="19"/>
      <c r="I760" s="19" t="s">
        <v>37</v>
      </c>
      <c r="J760" s="19"/>
      <c r="K760" s="19"/>
      <c r="L760" s="19"/>
      <c r="M760" s="19"/>
      <c r="N760" s="19">
        <v>1.41</v>
      </c>
      <c r="O760" s="23" t="s">
        <v>33</v>
      </c>
      <c r="P760" s="17">
        <v>1.41</v>
      </c>
      <c r="Q760" s="17" t="s">
        <v>34</v>
      </c>
      <c r="R760" s="24"/>
      <c r="U760" s="22" t="s">
        <v>33</v>
      </c>
      <c r="V760" s="18"/>
      <c r="W760" s="17">
        <v>6.0</v>
      </c>
      <c r="X760" s="18">
        <v>8.0</v>
      </c>
      <c r="Y760" s="17"/>
      <c r="Z760" s="17" t="s">
        <v>33</v>
      </c>
      <c r="AA760" s="17" t="s">
        <v>33</v>
      </c>
      <c r="AB760" s="18"/>
      <c r="AC760" s="17"/>
      <c r="AD760" s="18">
        <v>8.0</v>
      </c>
      <c r="AE760" s="17">
        <v>25.0</v>
      </c>
      <c r="AF760" s="20"/>
      <c r="AG760" s="17"/>
      <c r="AH760" s="17"/>
      <c r="AI760" s="17"/>
    </row>
    <row r="761" ht="18.75" customHeight="1">
      <c r="A761" s="14">
        <v>440.0</v>
      </c>
      <c r="B761" s="15"/>
      <c r="C761" s="16">
        <v>42814.64236111111</v>
      </c>
      <c r="D761" s="17">
        <f t="array" ref="D761">IFS(AND(A761=A760, NOT(ISBLANK(E760))), E760, A761 &lt;&gt; A760, E761, A760=A761, D760)</f>
        <v>0</v>
      </c>
      <c r="E761" s="18">
        <v>0.0</v>
      </c>
      <c r="F761" s="18"/>
      <c r="G761" s="18"/>
      <c r="H761" s="19"/>
      <c r="I761" s="19">
        <v>1.16</v>
      </c>
      <c r="J761" s="19"/>
      <c r="K761" s="19"/>
      <c r="L761" s="19"/>
      <c r="M761" s="19"/>
      <c r="N761" s="19">
        <v>1.14</v>
      </c>
      <c r="O761" s="23">
        <f t="shared" ref="O761:O765" si="126">(I761-N761)</f>
        <v>0.02</v>
      </c>
      <c r="P761" s="17">
        <f t="shared" ref="P761:P765" si="127">(I761+N761)/2</f>
        <v>1.15</v>
      </c>
      <c r="Q761" s="17">
        <v>0.207413</v>
      </c>
      <c r="R761" s="24">
        <v>1.75</v>
      </c>
      <c r="S761" s="21">
        <v>19.0</v>
      </c>
      <c r="U761" s="22" t="s">
        <v>33</v>
      </c>
      <c r="V761" s="18">
        <v>0.0</v>
      </c>
      <c r="W761" s="17">
        <v>0.0</v>
      </c>
      <c r="X761" s="18">
        <v>12.0</v>
      </c>
      <c r="Y761" s="17"/>
      <c r="Z761" s="17" t="s">
        <v>33</v>
      </c>
      <c r="AA761" s="17" t="s">
        <v>33</v>
      </c>
      <c r="AB761" s="18"/>
      <c r="AC761" s="17"/>
      <c r="AD761" s="18">
        <v>12.0</v>
      </c>
      <c r="AE761" s="17">
        <v>46.0</v>
      </c>
      <c r="AF761" s="20"/>
      <c r="AG761" s="17"/>
      <c r="AH761" s="17"/>
      <c r="AI761" s="17"/>
    </row>
    <row r="762" ht="18.75" customHeight="1">
      <c r="A762" s="14">
        <v>440.0</v>
      </c>
      <c r="B762" s="15"/>
      <c r="C762" s="16">
        <v>42815.416666666664</v>
      </c>
      <c r="D762" s="17">
        <f t="array" ref="D762">IFS(AND(A762=A761, NOT(ISBLANK(E761))), E761, A762 &lt;&gt; A761, E762, A761=A762, D761)</f>
        <v>0</v>
      </c>
      <c r="E762" s="18"/>
      <c r="F762" s="18"/>
      <c r="G762" s="18"/>
      <c r="H762" s="19"/>
      <c r="I762" s="19">
        <v>1.29</v>
      </c>
      <c r="J762" s="19"/>
      <c r="K762" s="19"/>
      <c r="L762" s="19"/>
      <c r="M762" s="19"/>
      <c r="N762" s="19">
        <v>1.4</v>
      </c>
      <c r="O762" s="23">
        <f t="shared" si="126"/>
        <v>-0.11</v>
      </c>
      <c r="P762" s="17">
        <f t="shared" si="127"/>
        <v>1.345</v>
      </c>
      <c r="Q762" s="17"/>
      <c r="R762" s="24"/>
      <c r="U762" s="22" t="s">
        <v>33</v>
      </c>
      <c r="V762" s="18"/>
      <c r="W762" s="17">
        <v>0.0</v>
      </c>
      <c r="X762" s="18">
        <v>4.0</v>
      </c>
      <c r="Y762" s="17"/>
      <c r="Z762" s="17" t="s">
        <v>33</v>
      </c>
      <c r="AA762" s="17" t="s">
        <v>33</v>
      </c>
      <c r="AB762" s="18"/>
      <c r="AC762" s="17"/>
      <c r="AD762" s="18">
        <v>4.0</v>
      </c>
      <c r="AE762" s="17">
        <v>46.0</v>
      </c>
      <c r="AF762" s="20"/>
      <c r="AG762" s="17"/>
      <c r="AH762" s="17"/>
      <c r="AI762" s="17"/>
    </row>
    <row r="763" ht="18.75" customHeight="1">
      <c r="A763" s="14">
        <v>440.0</v>
      </c>
      <c r="B763" s="15"/>
      <c r="C763" s="16">
        <v>42816.44930555556</v>
      </c>
      <c r="D763" s="17">
        <f t="array" ref="D763">IFS(AND(A763=A762, NOT(ISBLANK(E762))), E762, A763 &lt;&gt; A762, E763, A762=A763, D762)</f>
        <v>0</v>
      </c>
      <c r="E763" s="18"/>
      <c r="F763" s="18"/>
      <c r="G763" s="18"/>
      <c r="H763" s="19"/>
      <c r="I763" s="19">
        <v>1.04</v>
      </c>
      <c r="J763" s="19"/>
      <c r="K763" s="19"/>
      <c r="L763" s="19"/>
      <c r="M763" s="19"/>
      <c r="N763" s="19">
        <v>0.95</v>
      </c>
      <c r="O763" s="23">
        <f t="shared" si="126"/>
        <v>0.09</v>
      </c>
      <c r="P763" s="17">
        <f t="shared" si="127"/>
        <v>0.995</v>
      </c>
      <c r="Q763" s="17"/>
      <c r="R763" s="24"/>
      <c r="U763" s="22" t="s">
        <v>33</v>
      </c>
      <c r="V763" s="18"/>
      <c r="W763" s="17">
        <v>0.0</v>
      </c>
      <c r="X763" s="18">
        <v>5.0</v>
      </c>
      <c r="Y763" s="17"/>
      <c r="Z763" s="17" t="s">
        <v>33</v>
      </c>
      <c r="AA763" s="17" t="s">
        <v>33</v>
      </c>
      <c r="AB763" s="18"/>
      <c r="AC763" s="17"/>
      <c r="AD763" s="18">
        <v>5.0</v>
      </c>
      <c r="AE763" s="17">
        <v>46.0</v>
      </c>
      <c r="AF763" s="20"/>
      <c r="AG763" s="17"/>
      <c r="AH763" s="17"/>
      <c r="AI763" s="17"/>
    </row>
    <row r="764" ht="18.75" customHeight="1">
      <c r="A764" s="14">
        <v>440.0</v>
      </c>
      <c r="B764" s="15"/>
      <c r="C764" s="16">
        <v>42819.42638888889</v>
      </c>
      <c r="D764" s="17">
        <f t="array" ref="D764">IFS(AND(A764=A763, NOT(ISBLANK(E763))), E763, A764 &lt;&gt; A763, E764, A763=A764, D763)</f>
        <v>0</v>
      </c>
      <c r="E764" s="18"/>
      <c r="F764" s="18"/>
      <c r="G764" s="18"/>
      <c r="H764" s="19"/>
      <c r="I764" s="19">
        <v>1.33</v>
      </c>
      <c r="J764" s="19"/>
      <c r="K764" s="19"/>
      <c r="L764" s="19"/>
      <c r="M764" s="19"/>
      <c r="N764" s="19">
        <v>1.29</v>
      </c>
      <c r="O764" s="23">
        <f t="shared" si="126"/>
        <v>0.04</v>
      </c>
      <c r="P764" s="17">
        <f t="shared" si="127"/>
        <v>1.31</v>
      </c>
      <c r="Q764" s="17"/>
      <c r="R764" s="24"/>
      <c r="U764" s="22" t="s">
        <v>33</v>
      </c>
      <c r="V764" s="18"/>
      <c r="W764" s="17">
        <v>0.0</v>
      </c>
      <c r="X764" s="18">
        <v>4.0</v>
      </c>
      <c r="Y764" s="17"/>
      <c r="Z764" s="17" t="s">
        <v>33</v>
      </c>
      <c r="AA764" s="17" t="s">
        <v>33</v>
      </c>
      <c r="AB764" s="18"/>
      <c r="AC764" s="17"/>
      <c r="AD764" s="18">
        <v>4.0</v>
      </c>
      <c r="AE764" s="17">
        <v>46.0</v>
      </c>
      <c r="AF764" s="20"/>
      <c r="AG764" s="17"/>
      <c r="AH764" s="17"/>
      <c r="AI764" s="17"/>
    </row>
    <row r="765" ht="18.75" customHeight="1">
      <c r="A765" s="14">
        <v>440.0</v>
      </c>
      <c r="B765" s="15"/>
      <c r="C765" s="16">
        <v>42821.470138888886</v>
      </c>
      <c r="D765" s="17">
        <f t="array" ref="D765">IFS(AND(A765=A764, NOT(ISBLANK(E764))), E764, A765 &lt;&gt; A764, E765, A764=A765, D764)</f>
        <v>0</v>
      </c>
      <c r="E765" s="18"/>
      <c r="F765" s="18"/>
      <c r="G765" s="18"/>
      <c r="H765" s="19"/>
      <c r="I765" s="19">
        <v>1.1</v>
      </c>
      <c r="J765" s="19"/>
      <c r="K765" s="19"/>
      <c r="L765" s="19"/>
      <c r="M765" s="19"/>
      <c r="N765" s="19">
        <v>1.13</v>
      </c>
      <c r="O765" s="23">
        <f t="shared" si="126"/>
        <v>-0.03</v>
      </c>
      <c r="P765" s="17">
        <f t="shared" si="127"/>
        <v>1.115</v>
      </c>
      <c r="Q765" s="17"/>
      <c r="R765" s="24"/>
      <c r="U765" s="22" t="s">
        <v>33</v>
      </c>
      <c r="V765" s="18"/>
      <c r="W765" s="17">
        <v>0.0</v>
      </c>
      <c r="X765" s="18">
        <v>2.0</v>
      </c>
      <c r="Y765" s="17"/>
      <c r="Z765" s="17" t="s">
        <v>33</v>
      </c>
      <c r="AA765" s="17" t="s">
        <v>33</v>
      </c>
      <c r="AB765" s="18"/>
      <c r="AC765" s="17"/>
      <c r="AD765" s="18">
        <v>2.0</v>
      </c>
      <c r="AE765" s="17">
        <v>46.0</v>
      </c>
      <c r="AF765" s="20"/>
      <c r="AG765" s="17"/>
      <c r="AH765" s="17"/>
      <c r="AI765" s="17"/>
    </row>
    <row r="766" ht="18.75" customHeight="1">
      <c r="A766" s="14">
        <v>440.0</v>
      </c>
      <c r="B766" s="15"/>
      <c r="C766" s="16">
        <v>42821.0</v>
      </c>
      <c r="D766" s="17">
        <f t="array" ref="D766">IFS(AND(A766=A765, NOT(ISBLANK(E765))), E765, A766 &lt;&gt; A765, E766, A765=A766, D765)</f>
        <v>0</v>
      </c>
      <c r="E766" s="18"/>
      <c r="F766" s="18"/>
      <c r="G766" s="18"/>
      <c r="H766" s="19"/>
      <c r="I766" s="19" t="s">
        <v>33</v>
      </c>
      <c r="J766" s="19"/>
      <c r="K766" s="19"/>
      <c r="L766" s="19"/>
      <c r="M766" s="19"/>
      <c r="N766" s="19" t="s">
        <v>33</v>
      </c>
      <c r="O766" s="23" t="s">
        <v>33</v>
      </c>
      <c r="P766" s="17" t="s">
        <v>33</v>
      </c>
      <c r="Q766" s="17"/>
      <c r="R766" s="24"/>
      <c r="U766" s="22" t="s">
        <v>33</v>
      </c>
      <c r="V766" s="18"/>
      <c r="W766" s="17">
        <v>0.0</v>
      </c>
      <c r="X766" s="18">
        <v>2.0</v>
      </c>
      <c r="Y766" s="17"/>
      <c r="Z766" s="17" t="s">
        <v>33</v>
      </c>
      <c r="AA766" s="17" t="s">
        <v>33</v>
      </c>
      <c r="AB766" s="18"/>
      <c r="AC766" s="17"/>
      <c r="AD766" s="18">
        <v>2.0</v>
      </c>
      <c r="AE766" s="17">
        <v>46.0</v>
      </c>
      <c r="AF766" s="20"/>
      <c r="AG766" s="17"/>
      <c r="AH766" s="17"/>
      <c r="AI766" s="17"/>
    </row>
    <row r="767" ht="18.75" customHeight="1">
      <c r="A767" s="14">
        <v>440.0</v>
      </c>
      <c r="B767" s="15"/>
      <c r="C767" s="16">
        <v>42822.44236111111</v>
      </c>
      <c r="D767" s="17">
        <f t="array" ref="D767">IFS(AND(A767=A766, NOT(ISBLANK(E766))), E766, A767 &lt;&gt; A766, E767, A766=A767, D766)</f>
        <v>0</v>
      </c>
      <c r="E767" s="18"/>
      <c r="F767" s="18"/>
      <c r="G767" s="18"/>
      <c r="H767" s="19"/>
      <c r="I767" s="19">
        <v>1.01</v>
      </c>
      <c r="J767" s="19"/>
      <c r="K767" s="19"/>
      <c r="L767" s="19"/>
      <c r="M767" s="19"/>
      <c r="N767" s="19">
        <v>1.07</v>
      </c>
      <c r="O767" s="23">
        <f t="shared" ref="O767:O771" si="128">(I767-N767)</f>
        <v>-0.06</v>
      </c>
      <c r="P767" s="17">
        <f t="shared" ref="P767:P771" si="129">(I767+N767)/2</f>
        <v>1.04</v>
      </c>
      <c r="Q767" s="17"/>
      <c r="R767" s="24"/>
      <c r="U767" s="22" t="s">
        <v>33</v>
      </c>
      <c r="V767" s="18"/>
      <c r="W767" s="17">
        <v>0.0</v>
      </c>
      <c r="X767" s="18">
        <v>3.0</v>
      </c>
      <c r="Y767" s="17"/>
      <c r="Z767" s="17" t="s">
        <v>33</v>
      </c>
      <c r="AA767" s="17" t="s">
        <v>33</v>
      </c>
      <c r="AB767" s="18"/>
      <c r="AC767" s="17"/>
      <c r="AD767" s="18">
        <v>3.0</v>
      </c>
      <c r="AE767" s="17">
        <v>46.0</v>
      </c>
      <c r="AF767" s="20"/>
      <c r="AG767" s="17"/>
      <c r="AH767" s="17"/>
      <c r="AI767" s="17"/>
    </row>
    <row r="768" ht="18.75" customHeight="1">
      <c r="A768" s="14">
        <v>440.0</v>
      </c>
      <c r="B768" s="15"/>
      <c r="C768" s="16">
        <v>42822.595138888886</v>
      </c>
      <c r="D768" s="17">
        <f t="array" ref="D768">IFS(AND(A768=A767, NOT(ISBLANK(E767))), E767, A768 &lt;&gt; A767, E768, A767=A768, D767)</f>
        <v>0</v>
      </c>
      <c r="E768" s="18"/>
      <c r="F768" s="18"/>
      <c r="G768" s="18"/>
      <c r="H768" s="19"/>
      <c r="I768" s="19">
        <v>1.73</v>
      </c>
      <c r="J768" s="19"/>
      <c r="K768" s="19"/>
      <c r="L768" s="19"/>
      <c r="M768" s="19"/>
      <c r="N768" s="19">
        <v>1.75</v>
      </c>
      <c r="O768" s="23">
        <f t="shared" si="128"/>
        <v>-0.02</v>
      </c>
      <c r="P768" s="17">
        <f t="shared" si="129"/>
        <v>1.74</v>
      </c>
      <c r="Q768" s="17"/>
      <c r="R768" s="24"/>
      <c r="U768" s="22" t="s">
        <v>33</v>
      </c>
      <c r="V768" s="18"/>
      <c r="W768" s="17">
        <v>0.0</v>
      </c>
      <c r="X768" s="18">
        <v>2.0</v>
      </c>
      <c r="Y768" s="17"/>
      <c r="Z768" s="17" t="s">
        <v>33</v>
      </c>
      <c r="AA768" s="17" t="s">
        <v>33</v>
      </c>
      <c r="AB768" s="18"/>
      <c r="AC768" s="17"/>
      <c r="AD768" s="18">
        <v>2.0</v>
      </c>
      <c r="AE768" s="17">
        <v>46.0</v>
      </c>
      <c r="AF768" s="20"/>
      <c r="AG768" s="17"/>
      <c r="AH768" s="17"/>
      <c r="AI768" s="17"/>
    </row>
    <row r="769" ht="18.75" customHeight="1">
      <c r="A769" s="14">
        <v>440.0</v>
      </c>
      <c r="B769" s="15"/>
      <c r="C769" s="16">
        <v>42823.381944444445</v>
      </c>
      <c r="D769" s="17">
        <f t="array" ref="D769">IFS(AND(A769=A768, NOT(ISBLANK(E768))), E768, A769 &lt;&gt; A768, E769, A768=A769, D768)</f>
        <v>0</v>
      </c>
      <c r="E769" s="18"/>
      <c r="F769" s="18"/>
      <c r="G769" s="18"/>
      <c r="H769" s="19"/>
      <c r="I769" s="19">
        <v>1.18</v>
      </c>
      <c r="J769" s="19"/>
      <c r="K769" s="19"/>
      <c r="L769" s="19"/>
      <c r="M769" s="19"/>
      <c r="N769" s="19">
        <v>1.19</v>
      </c>
      <c r="O769" s="23">
        <f t="shared" si="128"/>
        <v>-0.01</v>
      </c>
      <c r="P769" s="17">
        <f t="shared" si="129"/>
        <v>1.185</v>
      </c>
      <c r="Q769" s="17"/>
      <c r="R769" s="24"/>
      <c r="U769" s="22" t="s">
        <v>33</v>
      </c>
      <c r="V769" s="18"/>
      <c r="W769" s="17">
        <v>0.0</v>
      </c>
      <c r="X769" s="18">
        <v>2.0</v>
      </c>
      <c r="Y769" s="17"/>
      <c r="Z769" s="17" t="s">
        <v>33</v>
      </c>
      <c r="AA769" s="17" t="s">
        <v>33</v>
      </c>
      <c r="AB769" s="18"/>
      <c r="AC769" s="17"/>
      <c r="AD769" s="18">
        <v>2.0</v>
      </c>
      <c r="AE769" s="17">
        <v>46.0</v>
      </c>
      <c r="AF769" s="20"/>
      <c r="AG769" s="17"/>
      <c r="AH769" s="17"/>
      <c r="AI769" s="17"/>
    </row>
    <row r="770" ht="18.75" customHeight="1">
      <c r="A770" s="14">
        <v>440.0</v>
      </c>
      <c r="B770" s="15"/>
      <c r="C770" s="16">
        <v>42823.615277777775</v>
      </c>
      <c r="D770" s="17">
        <f t="array" ref="D770">IFS(AND(A770=A769, NOT(ISBLANK(E769))), E769, A770 &lt;&gt; A769, E770, A769=A770, D769)</f>
        <v>0</v>
      </c>
      <c r="E770" s="18"/>
      <c r="F770" s="18"/>
      <c r="G770" s="18"/>
      <c r="H770" s="19"/>
      <c r="I770" s="19">
        <v>1.11</v>
      </c>
      <c r="J770" s="19"/>
      <c r="K770" s="19"/>
      <c r="L770" s="19"/>
      <c r="M770" s="19"/>
      <c r="N770" s="19">
        <v>1.05</v>
      </c>
      <c r="O770" s="23">
        <f t="shared" si="128"/>
        <v>0.06</v>
      </c>
      <c r="P770" s="17">
        <f t="shared" si="129"/>
        <v>1.08</v>
      </c>
      <c r="Q770" s="17"/>
      <c r="R770" s="24"/>
      <c r="U770" s="22" t="s">
        <v>33</v>
      </c>
      <c r="V770" s="18"/>
      <c r="W770" s="17">
        <v>0.0</v>
      </c>
      <c r="X770" s="18">
        <v>3.0</v>
      </c>
      <c r="Y770" s="17"/>
      <c r="Z770" s="17" t="s">
        <v>33</v>
      </c>
      <c r="AA770" s="17" t="s">
        <v>33</v>
      </c>
      <c r="AB770" s="18"/>
      <c r="AC770" s="17"/>
      <c r="AD770" s="18">
        <v>3.0</v>
      </c>
      <c r="AE770" s="17">
        <v>36.0</v>
      </c>
      <c r="AF770" s="20"/>
      <c r="AG770" s="17"/>
      <c r="AH770" s="17"/>
      <c r="AI770" s="17"/>
    </row>
    <row r="771" ht="18.75" customHeight="1">
      <c r="A771" s="14">
        <v>443.0</v>
      </c>
      <c r="B771" s="15"/>
      <c r="C771" s="16">
        <v>42815.42013888889</v>
      </c>
      <c r="D771" s="17">
        <f t="array" ref="D771">IFS(AND(A771=A770, NOT(ISBLANK(E770))), E770, A771 &lt;&gt; A770, E771, A770=A771, D770)</f>
        <v>0</v>
      </c>
      <c r="E771" s="18">
        <v>0.0</v>
      </c>
      <c r="F771" s="18"/>
      <c r="G771" s="18"/>
      <c r="H771" s="19"/>
      <c r="I771" s="19">
        <v>1.32</v>
      </c>
      <c r="J771" s="19"/>
      <c r="K771" s="19"/>
      <c r="L771" s="19"/>
      <c r="M771" s="19"/>
      <c r="N771" s="19">
        <v>1.4</v>
      </c>
      <c r="O771" s="23">
        <f t="shared" si="128"/>
        <v>-0.08</v>
      </c>
      <c r="P771" s="17">
        <f t="shared" si="129"/>
        <v>1.36</v>
      </c>
      <c r="Q771" s="17">
        <v>0.135228</v>
      </c>
      <c r="R771" s="24">
        <v>1.4</v>
      </c>
      <c r="S771" s="21">
        <v>30.0</v>
      </c>
      <c r="U771" s="22" t="s">
        <v>33</v>
      </c>
      <c r="V771" s="18">
        <v>0.0</v>
      </c>
      <c r="W771" s="17">
        <v>0.0</v>
      </c>
      <c r="X771" s="18">
        <v>3.0</v>
      </c>
      <c r="Y771" s="17"/>
      <c r="Z771" s="17" t="s">
        <v>33</v>
      </c>
      <c r="AA771" s="17" t="s">
        <v>33</v>
      </c>
      <c r="AB771" s="18"/>
      <c r="AC771" s="17"/>
      <c r="AD771" s="18">
        <v>3.0</v>
      </c>
      <c r="AE771" s="17">
        <v>46.0</v>
      </c>
      <c r="AF771" s="20"/>
      <c r="AG771" s="17"/>
      <c r="AH771" s="17"/>
      <c r="AI771" s="17"/>
    </row>
    <row r="772" ht="18.75" customHeight="1">
      <c r="A772" s="14">
        <v>443.0</v>
      </c>
      <c r="B772" s="15"/>
      <c r="C772" s="16">
        <v>42815.62152777778</v>
      </c>
      <c r="D772" s="17">
        <f t="array" ref="D772">IFS(AND(A772=A771, NOT(ISBLANK(E771))), E771, A772 &lt;&gt; A771, E772, A771=A772, D771)</f>
        <v>0</v>
      </c>
      <c r="E772" s="18"/>
      <c r="F772" s="18"/>
      <c r="G772" s="18"/>
      <c r="H772" s="19"/>
      <c r="I772" s="19" t="s">
        <v>37</v>
      </c>
      <c r="J772" s="19"/>
      <c r="K772" s="19"/>
      <c r="L772" s="19"/>
      <c r="M772" s="19"/>
      <c r="N772" s="19" t="s">
        <v>37</v>
      </c>
      <c r="O772" s="23" t="s">
        <v>33</v>
      </c>
      <c r="P772" s="17" t="s">
        <v>33</v>
      </c>
      <c r="Q772" s="17"/>
      <c r="R772" s="24"/>
      <c r="U772" s="22" t="s">
        <v>33</v>
      </c>
      <c r="V772" s="18"/>
      <c r="W772" s="17">
        <v>0.0</v>
      </c>
      <c r="X772" s="18">
        <v>2.0</v>
      </c>
      <c r="Y772" s="17"/>
      <c r="Z772" s="17" t="s">
        <v>33</v>
      </c>
      <c r="AA772" s="17" t="s">
        <v>33</v>
      </c>
      <c r="AB772" s="18"/>
      <c r="AC772" s="17"/>
      <c r="AD772" s="18">
        <v>2.0</v>
      </c>
      <c r="AE772" s="17">
        <v>46.0</v>
      </c>
      <c r="AF772" s="20"/>
      <c r="AG772" s="17"/>
      <c r="AH772" s="17"/>
      <c r="AI772" s="17"/>
    </row>
    <row r="773" ht="18.75" customHeight="1">
      <c r="A773" s="14">
        <v>443.0</v>
      </c>
      <c r="B773" s="15"/>
      <c r="C773" s="16">
        <v>42816.47152777778</v>
      </c>
      <c r="D773" s="17">
        <f t="array" ref="D773">IFS(AND(A773=A772, NOT(ISBLANK(E772))), E772, A773 &lt;&gt; A772, E773, A772=A773, D772)</f>
        <v>0</v>
      </c>
      <c r="E773" s="18"/>
      <c r="F773" s="18"/>
      <c r="G773" s="18"/>
      <c r="H773" s="19"/>
      <c r="I773" s="19">
        <v>1.35</v>
      </c>
      <c r="J773" s="19"/>
      <c r="K773" s="19"/>
      <c r="L773" s="19"/>
      <c r="M773" s="19"/>
      <c r="N773" s="19">
        <v>1.36</v>
      </c>
      <c r="O773" s="23">
        <f t="shared" ref="O773:O777" si="130">(I773-N773)</f>
        <v>-0.01</v>
      </c>
      <c r="P773" s="17">
        <f t="shared" ref="P773:P777" si="131">(I773+N773)/2</f>
        <v>1.355</v>
      </c>
      <c r="Q773" s="17"/>
      <c r="R773" s="24"/>
      <c r="U773" s="22" t="s">
        <v>33</v>
      </c>
      <c r="V773" s="18"/>
      <c r="W773" s="17">
        <v>0.0</v>
      </c>
      <c r="X773" s="18">
        <v>2.0</v>
      </c>
      <c r="Y773" s="17"/>
      <c r="Z773" s="17" t="s">
        <v>33</v>
      </c>
      <c r="AA773" s="17" t="s">
        <v>33</v>
      </c>
      <c r="AB773" s="18"/>
      <c r="AC773" s="17"/>
      <c r="AD773" s="18">
        <v>2.0</v>
      </c>
      <c r="AE773" s="17">
        <v>46.0</v>
      </c>
      <c r="AF773" s="20"/>
      <c r="AG773" s="17"/>
      <c r="AH773" s="17"/>
      <c r="AI773" s="17"/>
    </row>
    <row r="774" ht="18.75" customHeight="1">
      <c r="A774" s="14">
        <v>445.0</v>
      </c>
      <c r="B774" s="15"/>
      <c r="C774" s="16">
        <v>42816.802777777775</v>
      </c>
      <c r="D774" s="17">
        <f t="array" ref="D774">IFS(AND(A774=A773, NOT(ISBLANK(E773))), E773, A774 &lt;&gt; A773, E774, A773=A774, D773)</f>
        <v>0</v>
      </c>
      <c r="E774" s="18">
        <v>0.0</v>
      </c>
      <c r="F774" s="18"/>
      <c r="G774" s="18"/>
      <c r="H774" s="19"/>
      <c r="I774" s="19">
        <v>1.44</v>
      </c>
      <c r="J774" s="19"/>
      <c r="K774" s="19"/>
      <c r="L774" s="19"/>
      <c r="M774" s="19"/>
      <c r="N774" s="19">
        <v>1.34</v>
      </c>
      <c r="O774" s="23">
        <f t="shared" si="130"/>
        <v>0.1</v>
      </c>
      <c r="P774" s="17">
        <f t="shared" si="131"/>
        <v>1.39</v>
      </c>
      <c r="Q774" s="17">
        <v>0.103395</v>
      </c>
      <c r="R774" s="24">
        <v>1.44</v>
      </c>
      <c r="S774" s="21">
        <v>23.0</v>
      </c>
      <c r="U774" s="22" t="s">
        <v>33</v>
      </c>
      <c r="V774" s="18">
        <v>0.0</v>
      </c>
      <c r="W774" s="17">
        <v>0.0</v>
      </c>
      <c r="X774" s="18">
        <v>8.0</v>
      </c>
      <c r="Y774" s="17"/>
      <c r="Z774" s="17" t="s">
        <v>33</v>
      </c>
      <c r="AA774" s="17" t="s">
        <v>33</v>
      </c>
      <c r="AB774" s="18"/>
      <c r="AC774" s="17"/>
      <c r="AD774" s="18">
        <v>8.0</v>
      </c>
      <c r="AE774" s="17">
        <v>46.0</v>
      </c>
      <c r="AF774" s="20"/>
      <c r="AG774" s="17"/>
      <c r="AH774" s="17"/>
      <c r="AI774" s="17"/>
    </row>
    <row r="775" ht="18.75" customHeight="1">
      <c r="A775" s="14">
        <v>445.0</v>
      </c>
      <c r="B775" s="15"/>
      <c r="C775" s="16">
        <v>42817.43541666667</v>
      </c>
      <c r="D775" s="17">
        <f t="array" ref="D775">IFS(AND(A775=A774, NOT(ISBLANK(E774))), E774, A775 &lt;&gt; A774, E775, A774=A775, D774)</f>
        <v>0</v>
      </c>
      <c r="E775" s="18"/>
      <c r="F775" s="18"/>
      <c r="G775" s="18"/>
      <c r="H775" s="19"/>
      <c r="I775" s="19">
        <v>1.34</v>
      </c>
      <c r="J775" s="19"/>
      <c r="K775" s="19"/>
      <c r="L775" s="19"/>
      <c r="M775" s="19"/>
      <c r="N775" s="19">
        <v>1.4</v>
      </c>
      <c r="O775" s="23">
        <f t="shared" si="130"/>
        <v>-0.06</v>
      </c>
      <c r="P775" s="17">
        <f t="shared" si="131"/>
        <v>1.37</v>
      </c>
      <c r="Q775" s="17"/>
      <c r="R775" s="24"/>
      <c r="U775" s="22" t="s">
        <v>33</v>
      </c>
      <c r="V775" s="18"/>
      <c r="W775" s="17">
        <v>0.0</v>
      </c>
      <c r="X775" s="18">
        <v>4.0</v>
      </c>
      <c r="Y775" s="17"/>
      <c r="Z775" s="17" t="s">
        <v>33</v>
      </c>
      <c r="AA775" s="17" t="s">
        <v>33</v>
      </c>
      <c r="AB775" s="18"/>
      <c r="AC775" s="17"/>
      <c r="AD775" s="18">
        <v>4.0</v>
      </c>
      <c r="AE775" s="17">
        <v>34.0</v>
      </c>
      <c r="AF775" s="20"/>
      <c r="AG775" s="17"/>
      <c r="AH775" s="17"/>
      <c r="AI775" s="17"/>
    </row>
    <row r="776" ht="18.75" customHeight="1">
      <c r="A776" s="14">
        <v>447.0</v>
      </c>
      <c r="B776" s="15"/>
      <c r="C776" s="16">
        <v>42817.489583333336</v>
      </c>
      <c r="D776" s="17">
        <f t="array" ref="D776">IFS(AND(A776=A775, NOT(ISBLANK(E775))), E775, A776 &lt;&gt; A775, E776, A775=A776, D775)</f>
        <v>1</v>
      </c>
      <c r="E776" s="18">
        <v>1.0</v>
      </c>
      <c r="F776" s="18"/>
      <c r="G776" s="18"/>
      <c r="H776" s="19"/>
      <c r="I776" s="19">
        <v>1.32</v>
      </c>
      <c r="J776" s="19"/>
      <c r="K776" s="19"/>
      <c r="L776" s="19"/>
      <c r="M776" s="19"/>
      <c r="N776" s="19">
        <v>1.34</v>
      </c>
      <c r="O776" s="23">
        <f t="shared" si="130"/>
        <v>-0.02</v>
      </c>
      <c r="P776" s="17">
        <f t="shared" si="131"/>
        <v>1.33</v>
      </c>
      <c r="Q776" s="17">
        <v>0.0839477</v>
      </c>
      <c r="R776" s="24">
        <v>1.5</v>
      </c>
      <c r="S776" s="21">
        <v>26.0</v>
      </c>
      <c r="U776" s="22" t="s">
        <v>33</v>
      </c>
      <c r="V776" s="18">
        <v>1.0</v>
      </c>
      <c r="W776" s="17">
        <v>1.0</v>
      </c>
      <c r="X776" s="18">
        <v>5.0</v>
      </c>
      <c r="Y776" s="17"/>
      <c r="Z776" s="17" t="s">
        <v>33</v>
      </c>
      <c r="AA776" s="17" t="s">
        <v>33</v>
      </c>
      <c r="AB776" s="18"/>
      <c r="AC776" s="17"/>
      <c r="AD776" s="18">
        <v>5.0</v>
      </c>
      <c r="AE776" s="17">
        <v>46.0</v>
      </c>
      <c r="AF776" s="20"/>
      <c r="AG776" s="17"/>
      <c r="AH776" s="17"/>
      <c r="AI776" s="17"/>
    </row>
    <row r="777" ht="18.75" customHeight="1">
      <c r="A777" s="14">
        <v>447.0</v>
      </c>
      <c r="B777" s="15"/>
      <c r="C777" s="16">
        <v>42817.66180555556</v>
      </c>
      <c r="D777" s="17">
        <f t="array" ref="D777">IFS(AND(A777=A776, NOT(ISBLANK(E776))), E776, A777 &lt;&gt; A776, E777, A776=A777, D776)</f>
        <v>1</v>
      </c>
      <c r="E777" s="18"/>
      <c r="F777" s="18"/>
      <c r="G777" s="18"/>
      <c r="H777" s="19"/>
      <c r="I777" s="19">
        <v>1.32</v>
      </c>
      <c r="J777" s="19"/>
      <c r="K777" s="19"/>
      <c r="L777" s="19"/>
      <c r="M777" s="19"/>
      <c r="N777" s="19">
        <v>1.34</v>
      </c>
      <c r="O777" s="23">
        <f t="shared" si="130"/>
        <v>-0.02</v>
      </c>
      <c r="P777" s="17">
        <f t="shared" si="131"/>
        <v>1.33</v>
      </c>
      <c r="Q777" s="17"/>
      <c r="R777" s="24"/>
      <c r="U777" s="22" t="s">
        <v>33</v>
      </c>
      <c r="V777" s="18"/>
      <c r="W777" s="17">
        <v>1.0</v>
      </c>
      <c r="X777" s="18">
        <v>4.0</v>
      </c>
      <c r="Y777" s="17"/>
      <c r="Z777" s="17" t="s">
        <v>33</v>
      </c>
      <c r="AA777" s="17" t="s">
        <v>33</v>
      </c>
      <c r="AB777" s="18"/>
      <c r="AC777" s="17"/>
      <c r="AD777" s="18">
        <v>4.0</v>
      </c>
      <c r="AE777" s="17">
        <v>46.0</v>
      </c>
      <c r="AF777" s="20"/>
      <c r="AG777" s="17"/>
      <c r="AH777" s="17"/>
      <c r="AI777" s="17"/>
    </row>
    <row r="778" ht="18.75" customHeight="1">
      <c r="A778" s="14">
        <v>447.0</v>
      </c>
      <c r="B778" s="15"/>
      <c r="C778" s="16">
        <v>42818.626388888886</v>
      </c>
      <c r="D778" s="17">
        <f t="array" ref="D778">IFS(AND(A778=A777, NOT(ISBLANK(E777))), E777, A778 &lt;&gt; A777, E778, A777=A778, D777)</f>
        <v>1</v>
      </c>
      <c r="E778" s="18"/>
      <c r="F778" s="18"/>
      <c r="G778" s="18"/>
      <c r="H778" s="19"/>
      <c r="I778" s="19" t="s">
        <v>37</v>
      </c>
      <c r="J778" s="19"/>
      <c r="K778" s="19"/>
      <c r="L778" s="19"/>
      <c r="M778" s="19"/>
      <c r="N778" s="19" t="s">
        <v>37</v>
      </c>
      <c r="O778" s="23" t="s">
        <v>33</v>
      </c>
      <c r="P778" s="17" t="s">
        <v>33</v>
      </c>
      <c r="Q778" s="17"/>
      <c r="R778" s="24"/>
      <c r="U778" s="22" t="s">
        <v>33</v>
      </c>
      <c r="V778" s="18"/>
      <c r="W778" s="17">
        <v>1.0</v>
      </c>
      <c r="X778" s="18">
        <v>4.0</v>
      </c>
      <c r="Y778" s="17"/>
      <c r="Z778" s="17" t="s">
        <v>33</v>
      </c>
      <c r="AA778" s="17" t="s">
        <v>33</v>
      </c>
      <c r="AB778" s="18"/>
      <c r="AC778" s="17"/>
      <c r="AD778" s="18">
        <v>4.0</v>
      </c>
      <c r="AE778" s="17">
        <v>46.0</v>
      </c>
      <c r="AF778" s="20"/>
      <c r="AG778" s="17"/>
      <c r="AH778" s="17"/>
      <c r="AI778" s="17"/>
    </row>
    <row r="779" ht="18.75" customHeight="1">
      <c r="A779" s="14">
        <v>447.0</v>
      </c>
      <c r="B779" s="15"/>
      <c r="C779" s="16">
        <v>42819.45486111111</v>
      </c>
      <c r="D779" s="17">
        <f t="array" ref="D779">IFS(AND(A779=A778, NOT(ISBLANK(E778))), E778, A779 &lt;&gt; A778, E779, A778=A779, D778)</f>
        <v>1</v>
      </c>
      <c r="E779" s="18"/>
      <c r="F779" s="18"/>
      <c r="G779" s="18"/>
      <c r="H779" s="19"/>
      <c r="I779" s="19" t="s">
        <v>37</v>
      </c>
      <c r="J779" s="19"/>
      <c r="K779" s="19"/>
      <c r="L779" s="19"/>
      <c r="M779" s="19"/>
      <c r="N779" s="19" t="s">
        <v>37</v>
      </c>
      <c r="O779" s="23" t="s">
        <v>33</v>
      </c>
      <c r="P779" s="17" t="s">
        <v>33</v>
      </c>
      <c r="Q779" s="17"/>
      <c r="R779" s="24"/>
      <c r="U779" s="22" t="s">
        <v>33</v>
      </c>
      <c r="V779" s="18"/>
      <c r="W779" s="17">
        <v>0.0</v>
      </c>
      <c r="X779" s="18">
        <v>5.0</v>
      </c>
      <c r="Y779" s="17"/>
      <c r="Z779" s="17" t="s">
        <v>33</v>
      </c>
      <c r="AA779" s="17" t="s">
        <v>33</v>
      </c>
      <c r="AB779" s="18"/>
      <c r="AC779" s="17"/>
      <c r="AD779" s="18">
        <v>5.0</v>
      </c>
      <c r="AE779" s="17">
        <v>46.0</v>
      </c>
      <c r="AF779" s="20"/>
      <c r="AG779" s="17"/>
      <c r="AH779" s="17"/>
      <c r="AI779" s="17"/>
    </row>
    <row r="780" ht="18.75" customHeight="1">
      <c r="A780" s="14">
        <v>447.0</v>
      </c>
      <c r="B780" s="15"/>
      <c r="C780" s="16">
        <v>42821.694444444445</v>
      </c>
      <c r="D780" s="17">
        <f t="array" ref="D780">IFS(AND(A780=A779, NOT(ISBLANK(E779))), E779, A780 &lt;&gt; A779, E780, A779=A780, D779)</f>
        <v>1</v>
      </c>
      <c r="E780" s="18"/>
      <c r="F780" s="18"/>
      <c r="G780" s="18"/>
      <c r="H780" s="19"/>
      <c r="I780" s="19">
        <v>1.48</v>
      </c>
      <c r="J780" s="19"/>
      <c r="K780" s="19"/>
      <c r="L780" s="19"/>
      <c r="M780" s="19"/>
      <c r="N780" s="19">
        <v>1.5</v>
      </c>
      <c r="O780" s="23">
        <f>(I780-N780)</f>
        <v>-0.02</v>
      </c>
      <c r="P780" s="17">
        <f>(I780+N780)/2</f>
        <v>1.49</v>
      </c>
      <c r="Q780" s="17"/>
      <c r="R780" s="24"/>
      <c r="U780" s="22" t="s">
        <v>33</v>
      </c>
      <c r="V780" s="18"/>
      <c r="W780" s="17">
        <v>0.0</v>
      </c>
      <c r="X780" s="18">
        <v>4.0</v>
      </c>
      <c r="Y780" s="17"/>
      <c r="Z780" s="17" t="s">
        <v>33</v>
      </c>
      <c r="AA780" s="17" t="s">
        <v>33</v>
      </c>
      <c r="AB780" s="18"/>
      <c r="AC780" s="17"/>
      <c r="AD780" s="18">
        <v>4.0</v>
      </c>
      <c r="AE780" s="17">
        <v>46.0</v>
      </c>
      <c r="AF780" s="20"/>
      <c r="AG780" s="17"/>
      <c r="AH780" s="17"/>
      <c r="AI780" s="17"/>
    </row>
    <row r="781" ht="18.75" customHeight="1">
      <c r="A781" s="14">
        <v>447.0</v>
      </c>
      <c r="B781" s="15"/>
      <c r="C781" s="16">
        <v>42822.0</v>
      </c>
      <c r="D781" s="17">
        <f t="array" ref="D781">IFS(AND(A781=A780, NOT(ISBLANK(E780))), E780, A781 &lt;&gt; A780, E781, A780=A781, D780)</f>
        <v>1</v>
      </c>
      <c r="E781" s="18"/>
      <c r="F781" s="18"/>
      <c r="G781" s="18"/>
      <c r="H781" s="19"/>
      <c r="I781" s="19" t="s">
        <v>37</v>
      </c>
      <c r="J781" s="19"/>
      <c r="K781" s="19"/>
      <c r="L781" s="19"/>
      <c r="M781" s="19"/>
      <c r="N781" s="19" t="s">
        <v>37</v>
      </c>
      <c r="O781" s="23" t="s">
        <v>33</v>
      </c>
      <c r="P781" s="17" t="s">
        <v>33</v>
      </c>
      <c r="Q781" s="17"/>
      <c r="R781" s="24"/>
      <c r="U781" s="22" t="s">
        <v>33</v>
      </c>
      <c r="V781" s="18"/>
      <c r="W781" s="17">
        <v>0.0</v>
      </c>
      <c r="X781" s="18">
        <v>5.0</v>
      </c>
      <c r="Y781" s="17"/>
      <c r="Z781" s="17" t="s">
        <v>33</v>
      </c>
      <c r="AA781" s="17" t="s">
        <v>33</v>
      </c>
      <c r="AB781" s="18"/>
      <c r="AC781" s="17"/>
      <c r="AD781" s="18">
        <v>5.0</v>
      </c>
      <c r="AE781" s="17">
        <v>46.0</v>
      </c>
      <c r="AF781" s="20"/>
      <c r="AG781" s="17"/>
      <c r="AH781" s="17"/>
      <c r="AI781" s="17"/>
    </row>
    <row r="782" ht="18.75" customHeight="1">
      <c r="A782" s="14">
        <v>448.0</v>
      </c>
      <c r="B782" s="15"/>
      <c r="C782" s="16">
        <v>42817.509722222225</v>
      </c>
      <c r="D782" s="17">
        <f t="array" ref="D782">IFS(AND(A782=A781, NOT(ISBLANK(E781))), E781, A782 &lt;&gt; A781, E782, A781=A782, D781)</f>
        <v>1</v>
      </c>
      <c r="E782" s="18">
        <v>1.0</v>
      </c>
      <c r="F782" s="18"/>
      <c r="G782" s="18"/>
      <c r="H782" s="19"/>
      <c r="I782" s="19">
        <v>1.6</v>
      </c>
      <c r="J782" s="19"/>
      <c r="K782" s="19"/>
      <c r="L782" s="19"/>
      <c r="M782" s="19"/>
      <c r="N782" s="19" t="s">
        <v>37</v>
      </c>
      <c r="O782" s="23" t="s">
        <v>33</v>
      </c>
      <c r="P782" s="17">
        <v>1.6</v>
      </c>
      <c r="Q782" s="17">
        <v>0.134728</v>
      </c>
      <c r="R782" s="24">
        <v>1.6</v>
      </c>
      <c r="S782" s="21">
        <v>6.0</v>
      </c>
      <c r="U782" s="22" t="s">
        <v>33</v>
      </c>
      <c r="V782" s="18">
        <v>1.0</v>
      </c>
      <c r="W782" s="17">
        <v>8.0</v>
      </c>
      <c r="X782" s="18">
        <v>22.0</v>
      </c>
      <c r="Y782" s="17" t="s">
        <v>35</v>
      </c>
      <c r="Z782" s="17" t="s">
        <v>33</v>
      </c>
      <c r="AA782" s="17" t="s">
        <v>33</v>
      </c>
      <c r="AB782" s="18">
        <v>18.0</v>
      </c>
      <c r="AC782" s="17">
        <v>39.0</v>
      </c>
      <c r="AD782" s="18">
        <v>22.0</v>
      </c>
      <c r="AE782" s="17">
        <v>46.0</v>
      </c>
      <c r="AF782" s="20"/>
      <c r="AG782" s="17"/>
      <c r="AH782" s="17"/>
      <c r="AI782" s="17"/>
    </row>
    <row r="783" ht="18.75" customHeight="1">
      <c r="A783" s="14">
        <v>448.0</v>
      </c>
      <c r="B783" s="15"/>
      <c r="C783" s="16">
        <v>42818.38680555556</v>
      </c>
      <c r="D783" s="17">
        <f t="array" ref="D783">IFS(AND(A783=A782, NOT(ISBLANK(E782))), E782, A783 &lt;&gt; A782, E783, A782=A783, D782)</f>
        <v>1</v>
      </c>
      <c r="E783" s="18"/>
      <c r="F783" s="18"/>
      <c r="G783" s="18"/>
      <c r="H783" s="19"/>
      <c r="I783" s="19" t="s">
        <v>33</v>
      </c>
      <c r="J783" s="19"/>
      <c r="K783" s="19"/>
      <c r="L783" s="19"/>
      <c r="M783" s="19"/>
      <c r="N783" s="19" t="s">
        <v>33</v>
      </c>
      <c r="O783" s="23" t="s">
        <v>33</v>
      </c>
      <c r="P783" s="17" t="s">
        <v>33</v>
      </c>
      <c r="Q783" s="17"/>
      <c r="R783" s="24"/>
      <c r="U783" s="22" t="s">
        <v>33</v>
      </c>
      <c r="V783" s="18"/>
      <c r="W783" s="17">
        <v>8.0</v>
      </c>
      <c r="X783" s="18">
        <v>11.0</v>
      </c>
      <c r="Y783" s="17" t="s">
        <v>35</v>
      </c>
      <c r="Z783" s="17" t="s">
        <v>33</v>
      </c>
      <c r="AA783" s="17" t="s">
        <v>33</v>
      </c>
      <c r="AB783" s="18">
        <v>7.0</v>
      </c>
      <c r="AC783" s="17">
        <v>39.0</v>
      </c>
      <c r="AD783" s="18">
        <v>11.0</v>
      </c>
      <c r="AE783" s="17">
        <v>46.0</v>
      </c>
      <c r="AF783" s="20"/>
      <c r="AG783" s="17"/>
      <c r="AH783" s="17"/>
      <c r="AI783" s="17"/>
    </row>
    <row r="784" ht="18.75" customHeight="1">
      <c r="A784" s="14">
        <v>448.0</v>
      </c>
      <c r="B784" s="15"/>
      <c r="C784" s="16">
        <v>42818.6</v>
      </c>
      <c r="D784" s="17">
        <f t="array" ref="D784">IFS(AND(A784=A783, NOT(ISBLANK(E783))), E783, A784 &lt;&gt; A783, E784, A783=A784, D783)</f>
        <v>1</v>
      </c>
      <c r="E784" s="18"/>
      <c r="F784" s="18"/>
      <c r="G784" s="18"/>
      <c r="H784" s="19"/>
      <c r="I784" s="19">
        <v>1.52</v>
      </c>
      <c r="J784" s="19"/>
      <c r="K784" s="19"/>
      <c r="L784" s="19"/>
      <c r="M784" s="19"/>
      <c r="N784" s="19">
        <v>1.53</v>
      </c>
      <c r="O784" s="23">
        <f t="shared" ref="O784:O786" si="132">(I784-N784)</f>
        <v>-0.01</v>
      </c>
      <c r="P784" s="17">
        <f t="shared" ref="P784:P786" si="133">(I784+N784)/2</f>
        <v>1.525</v>
      </c>
      <c r="Q784" s="17"/>
      <c r="R784" s="24"/>
      <c r="U784" s="22" t="s">
        <v>33</v>
      </c>
      <c r="V784" s="18"/>
      <c r="W784" s="17">
        <v>8.0</v>
      </c>
      <c r="X784" s="18">
        <v>16.0</v>
      </c>
      <c r="Y784" s="17" t="s">
        <v>36</v>
      </c>
      <c r="Z784" s="17" t="s">
        <v>33</v>
      </c>
      <c r="AA784" s="17" t="s">
        <v>33</v>
      </c>
      <c r="AB784" s="18">
        <v>12.0</v>
      </c>
      <c r="AC784" s="17">
        <v>39.0</v>
      </c>
      <c r="AD784" s="18">
        <v>16.0</v>
      </c>
      <c r="AE784" s="17">
        <v>46.0</v>
      </c>
      <c r="AF784" s="20"/>
      <c r="AG784" s="17"/>
      <c r="AH784" s="17"/>
      <c r="AI784" s="17"/>
    </row>
    <row r="785" ht="18.75" customHeight="1">
      <c r="A785" s="14">
        <v>448.0</v>
      </c>
      <c r="B785" s="15"/>
      <c r="C785" s="16">
        <v>42819.47152777778</v>
      </c>
      <c r="D785" s="17">
        <f t="array" ref="D785">IFS(AND(A785=A784, NOT(ISBLANK(E784))), E784, A785 &lt;&gt; A784, E785, A784=A785, D784)</f>
        <v>1</v>
      </c>
      <c r="E785" s="18"/>
      <c r="F785" s="18"/>
      <c r="G785" s="18"/>
      <c r="H785" s="19"/>
      <c r="I785" s="19">
        <v>1.48</v>
      </c>
      <c r="J785" s="19"/>
      <c r="K785" s="19"/>
      <c r="L785" s="19"/>
      <c r="M785" s="19"/>
      <c r="N785" s="19">
        <v>1.41</v>
      </c>
      <c r="O785" s="23">
        <f t="shared" si="132"/>
        <v>0.07</v>
      </c>
      <c r="P785" s="17">
        <f t="shared" si="133"/>
        <v>1.445</v>
      </c>
      <c r="Q785" s="17"/>
      <c r="R785" s="24"/>
      <c r="U785" s="22" t="s">
        <v>33</v>
      </c>
      <c r="V785" s="18"/>
      <c r="W785" s="17">
        <v>4.0</v>
      </c>
      <c r="X785" s="18">
        <v>13.0</v>
      </c>
      <c r="Y785" s="17" t="s">
        <v>36</v>
      </c>
      <c r="Z785" s="17" t="s">
        <v>33</v>
      </c>
      <c r="AA785" s="17" t="s">
        <v>33</v>
      </c>
      <c r="AB785" s="18">
        <v>9.0</v>
      </c>
      <c r="AC785" s="17">
        <v>39.0</v>
      </c>
      <c r="AD785" s="18">
        <v>13.0</v>
      </c>
      <c r="AE785" s="17">
        <v>46.0</v>
      </c>
      <c r="AF785" s="20"/>
      <c r="AG785" s="17"/>
      <c r="AH785" s="17"/>
      <c r="AI785" s="17"/>
    </row>
    <row r="786" ht="18.75" customHeight="1">
      <c r="A786" s="14">
        <v>448.0</v>
      </c>
      <c r="B786" s="15"/>
      <c r="C786" s="16">
        <v>42821.43819444445</v>
      </c>
      <c r="D786" s="17">
        <f t="array" ref="D786">IFS(AND(A786=A785, NOT(ISBLANK(E785))), E785, A786 &lt;&gt; A785, E786, A785=A786, D785)</f>
        <v>1</v>
      </c>
      <c r="E786" s="18"/>
      <c r="F786" s="18"/>
      <c r="G786" s="18"/>
      <c r="H786" s="19"/>
      <c r="I786" s="19">
        <v>1.47</v>
      </c>
      <c r="J786" s="19"/>
      <c r="K786" s="19"/>
      <c r="L786" s="19"/>
      <c r="M786" s="19"/>
      <c r="N786" s="19">
        <v>1.45</v>
      </c>
      <c r="O786" s="23">
        <f t="shared" si="132"/>
        <v>0.02</v>
      </c>
      <c r="P786" s="17">
        <f t="shared" si="133"/>
        <v>1.46</v>
      </c>
      <c r="Q786" s="17"/>
      <c r="R786" s="24"/>
      <c r="U786" s="22" t="s">
        <v>33</v>
      </c>
      <c r="V786" s="18"/>
      <c r="W786" s="17">
        <v>3.0</v>
      </c>
      <c r="X786" s="18">
        <v>11.0</v>
      </c>
      <c r="Y786" s="17" t="s">
        <v>36</v>
      </c>
      <c r="Z786" s="17" t="s">
        <v>33</v>
      </c>
      <c r="AA786" s="17" t="s">
        <v>33</v>
      </c>
      <c r="AB786" s="18">
        <v>7.0</v>
      </c>
      <c r="AC786" s="17">
        <v>39.0</v>
      </c>
      <c r="AD786" s="18">
        <v>11.0</v>
      </c>
      <c r="AE786" s="17">
        <v>46.0</v>
      </c>
      <c r="AF786" s="20"/>
      <c r="AG786" s="17"/>
      <c r="AH786" s="17"/>
      <c r="AI786" s="17"/>
    </row>
    <row r="787" ht="18.75" customHeight="1">
      <c r="A787" s="14">
        <v>449.0</v>
      </c>
      <c r="B787" s="15"/>
      <c r="C787" s="16">
        <v>42817.663194444445</v>
      </c>
      <c r="D787" s="17">
        <f t="array" ref="D787">IFS(AND(A787=A786, NOT(ISBLANK(E786))), E786, A787 &lt;&gt; A786, E787, A786=A787, D786)</f>
        <v>1</v>
      </c>
      <c r="E787" s="18">
        <v>1.0</v>
      </c>
      <c r="F787" s="18"/>
      <c r="G787" s="18"/>
      <c r="H787" s="19"/>
      <c r="I787" s="19">
        <v>1.36</v>
      </c>
      <c r="J787" s="19"/>
      <c r="K787" s="19"/>
      <c r="L787" s="19"/>
      <c r="M787" s="19"/>
      <c r="N787" s="19" t="s">
        <v>37</v>
      </c>
      <c r="O787" s="23" t="s">
        <v>33</v>
      </c>
      <c r="P787" s="17">
        <v>1.36</v>
      </c>
      <c r="Q787" s="17">
        <v>0.144558</v>
      </c>
      <c r="R787" s="24">
        <v>1.36</v>
      </c>
      <c r="S787" s="21">
        <v>21.0</v>
      </c>
      <c r="U787" s="22" t="s">
        <v>33</v>
      </c>
      <c r="V787" s="18">
        <v>1.0</v>
      </c>
      <c r="W787" s="17">
        <v>5.0</v>
      </c>
      <c r="X787" s="18">
        <v>12.0</v>
      </c>
      <c r="Y787" s="17"/>
      <c r="Z787" s="17" t="s">
        <v>33</v>
      </c>
      <c r="AA787" s="17" t="s">
        <v>33</v>
      </c>
      <c r="AB787" s="18"/>
      <c r="AC787" s="17"/>
      <c r="AD787" s="18">
        <v>12.0</v>
      </c>
      <c r="AE787" s="17">
        <v>46.0</v>
      </c>
      <c r="AF787" s="20"/>
      <c r="AG787" s="17"/>
      <c r="AH787" s="17"/>
      <c r="AI787" s="17"/>
    </row>
    <row r="788" ht="18.75" customHeight="1">
      <c r="A788" s="14">
        <v>451.0</v>
      </c>
      <c r="B788" s="15"/>
      <c r="C788" s="16">
        <v>42821.66111111111</v>
      </c>
      <c r="D788" s="17">
        <f t="array" ref="D788">IFS(AND(A788=A787, NOT(ISBLANK(E787))), E787, A788 &lt;&gt; A787, E788, A787=A788, D787)</f>
        <v>1</v>
      </c>
      <c r="E788" s="18">
        <v>1.0</v>
      </c>
      <c r="F788" s="18"/>
      <c r="G788" s="18"/>
      <c r="H788" s="19"/>
      <c r="I788" s="19">
        <v>1.39</v>
      </c>
      <c r="J788" s="19"/>
      <c r="K788" s="19"/>
      <c r="L788" s="19"/>
      <c r="M788" s="19"/>
      <c r="N788" s="19" t="s">
        <v>37</v>
      </c>
      <c r="O788" s="23" t="s">
        <v>33</v>
      </c>
      <c r="P788" s="17">
        <v>1.39</v>
      </c>
      <c r="Q788" s="17">
        <v>0.0848951</v>
      </c>
      <c r="R788" s="24">
        <v>1.39</v>
      </c>
      <c r="S788" s="21">
        <v>9.0</v>
      </c>
      <c r="U788" s="22" t="s">
        <v>33</v>
      </c>
      <c r="V788" s="18">
        <v>1.0</v>
      </c>
      <c r="W788" s="17" t="s">
        <v>33</v>
      </c>
      <c r="X788" s="18">
        <v>22.0</v>
      </c>
      <c r="Y788" s="17" t="s">
        <v>35</v>
      </c>
      <c r="Z788" s="17" t="s">
        <v>33</v>
      </c>
      <c r="AA788" s="17" t="s">
        <v>33</v>
      </c>
      <c r="AB788" s="18">
        <v>11.0</v>
      </c>
      <c r="AC788" s="17"/>
      <c r="AD788" s="18">
        <v>22.0</v>
      </c>
      <c r="AE788" s="17">
        <v>46.0</v>
      </c>
      <c r="AF788" s="20"/>
      <c r="AG788" s="17"/>
      <c r="AH788" s="17"/>
      <c r="AI788" s="17"/>
    </row>
    <row r="789" ht="18.75" customHeight="1">
      <c r="A789" s="14">
        <v>451.0</v>
      </c>
      <c r="B789" s="15"/>
      <c r="C789" s="16">
        <v>42822.47430555556</v>
      </c>
      <c r="D789" s="17">
        <f t="array" ref="D789">IFS(AND(A789=A788, NOT(ISBLANK(E788))), E788, A789 &lt;&gt; A788, E789, A788=A789, D788)</f>
        <v>1</v>
      </c>
      <c r="E789" s="18"/>
      <c r="F789" s="18"/>
      <c r="G789" s="18"/>
      <c r="H789" s="19"/>
      <c r="I789" s="19">
        <v>1.37</v>
      </c>
      <c r="J789" s="19"/>
      <c r="K789" s="19"/>
      <c r="L789" s="19"/>
      <c r="M789" s="19"/>
      <c r="N789" s="19">
        <v>1.37</v>
      </c>
      <c r="O789" s="23">
        <f>(I789-N789)</f>
        <v>0</v>
      </c>
      <c r="P789" s="17">
        <f>(I789+N789)/2</f>
        <v>1.37</v>
      </c>
      <c r="Q789" s="17"/>
      <c r="R789" s="24"/>
      <c r="U789" s="22" t="s">
        <v>33</v>
      </c>
      <c r="V789" s="18"/>
      <c r="W789" s="17" t="s">
        <v>33</v>
      </c>
      <c r="X789" s="18">
        <v>23.0</v>
      </c>
      <c r="Y789" s="17" t="s">
        <v>35</v>
      </c>
      <c r="Z789" s="17" t="s">
        <v>33</v>
      </c>
      <c r="AA789" s="17" t="s">
        <v>33</v>
      </c>
      <c r="AB789" s="18">
        <v>12.0</v>
      </c>
      <c r="AC789" s="17"/>
      <c r="AD789" s="18">
        <v>23.0</v>
      </c>
      <c r="AE789" s="17">
        <v>46.0</v>
      </c>
      <c r="AF789" s="20"/>
      <c r="AG789" s="17"/>
      <c r="AH789" s="17"/>
      <c r="AI789" s="17"/>
    </row>
    <row r="790" ht="18.75" customHeight="1">
      <c r="A790" s="14">
        <v>451.0</v>
      </c>
      <c r="B790" s="15"/>
      <c r="C790" s="16">
        <v>42822.64166666667</v>
      </c>
      <c r="D790" s="17">
        <f t="array" ref="D790">IFS(AND(A790=A789, NOT(ISBLANK(E789))), E789, A790 &lt;&gt; A789, E790, A789=A790, D789)</f>
        <v>1</v>
      </c>
      <c r="E790" s="18"/>
      <c r="F790" s="18"/>
      <c r="G790" s="18"/>
      <c r="H790" s="19"/>
      <c r="I790" s="19" t="s">
        <v>37</v>
      </c>
      <c r="J790" s="19"/>
      <c r="K790" s="19"/>
      <c r="L790" s="19"/>
      <c r="M790" s="19"/>
      <c r="N790" s="19" t="s">
        <v>37</v>
      </c>
      <c r="O790" s="23" t="s">
        <v>33</v>
      </c>
      <c r="P790" s="17" t="s">
        <v>33</v>
      </c>
      <c r="Q790" s="17"/>
      <c r="R790" s="24"/>
      <c r="U790" s="22" t="s">
        <v>33</v>
      </c>
      <c r="V790" s="18"/>
      <c r="W790" s="17" t="s">
        <v>33</v>
      </c>
      <c r="X790" s="18">
        <v>16.0</v>
      </c>
      <c r="Y790" s="17" t="s">
        <v>35</v>
      </c>
      <c r="Z790" s="17" t="s">
        <v>33</v>
      </c>
      <c r="AA790" s="17" t="s">
        <v>33</v>
      </c>
      <c r="AB790" s="18">
        <v>12.0</v>
      </c>
      <c r="AC790" s="17"/>
      <c r="AD790" s="18">
        <v>16.0</v>
      </c>
      <c r="AE790" s="17">
        <v>40.0</v>
      </c>
      <c r="AF790" s="20"/>
      <c r="AG790" s="17"/>
      <c r="AH790" s="17"/>
      <c r="AI790" s="17"/>
    </row>
    <row r="791" ht="18.75" customHeight="1">
      <c r="A791" s="14">
        <v>451.0</v>
      </c>
      <c r="B791" s="15"/>
      <c r="C791" s="16">
        <v>42823.646527777775</v>
      </c>
      <c r="D791" s="17">
        <f t="array" ref="D791">IFS(AND(A791=A790, NOT(ISBLANK(E790))), E790, A791 &lt;&gt; A790, E791, A790=A791, D790)</f>
        <v>1</v>
      </c>
      <c r="E791" s="18"/>
      <c r="F791" s="18"/>
      <c r="G791" s="18"/>
      <c r="H791" s="19"/>
      <c r="I791" s="19">
        <v>1.33</v>
      </c>
      <c r="J791" s="19"/>
      <c r="K791" s="19"/>
      <c r="L791" s="19"/>
      <c r="M791" s="19"/>
      <c r="N791" s="19">
        <v>1.31</v>
      </c>
      <c r="O791" s="23">
        <f>(I791-N791)</f>
        <v>0.02</v>
      </c>
      <c r="P791" s="17">
        <f>(I791+N791)/2</f>
        <v>1.32</v>
      </c>
      <c r="Q791" s="17"/>
      <c r="R791" s="24"/>
      <c r="U791" s="22" t="s">
        <v>33</v>
      </c>
      <c r="V791" s="18"/>
      <c r="W791" s="17">
        <v>8.0</v>
      </c>
      <c r="X791" s="18">
        <v>20.0</v>
      </c>
      <c r="Y791" s="17" t="s">
        <v>35</v>
      </c>
      <c r="Z791" s="17" t="s">
        <v>33</v>
      </c>
      <c r="AA791" s="17" t="s">
        <v>33</v>
      </c>
      <c r="AB791" s="18">
        <v>16.0</v>
      </c>
      <c r="AC791" s="17"/>
      <c r="AD791" s="18">
        <v>20.0</v>
      </c>
      <c r="AE791" s="17">
        <v>43.0</v>
      </c>
      <c r="AF791" s="20"/>
      <c r="AG791" s="17"/>
      <c r="AH791" s="17"/>
      <c r="AI791" s="17"/>
    </row>
    <row r="792" ht="18.75" customHeight="1">
      <c r="A792" s="14">
        <v>451.0</v>
      </c>
      <c r="B792" s="15"/>
      <c r="C792" s="16">
        <v>42824.40694444445</v>
      </c>
      <c r="D792" s="17">
        <f t="array" ref="D792">IFS(AND(A792=A791, NOT(ISBLANK(E791))), E791, A792 &lt;&gt; A791, E792, A791=A792, D791)</f>
        <v>1</v>
      </c>
      <c r="E792" s="18"/>
      <c r="F792" s="18"/>
      <c r="G792" s="18"/>
      <c r="H792" s="19"/>
      <c r="I792" s="19" t="s">
        <v>37</v>
      </c>
      <c r="J792" s="19"/>
      <c r="K792" s="19"/>
      <c r="L792" s="19"/>
      <c r="M792" s="19"/>
      <c r="N792" s="19" t="s">
        <v>37</v>
      </c>
      <c r="O792" s="23" t="s">
        <v>33</v>
      </c>
      <c r="P792" s="17" t="s">
        <v>33</v>
      </c>
      <c r="Q792" s="17"/>
      <c r="R792" s="24"/>
      <c r="U792" s="22" t="s">
        <v>33</v>
      </c>
      <c r="V792" s="18"/>
      <c r="W792" s="17">
        <v>8.0</v>
      </c>
      <c r="X792" s="18">
        <v>20.0</v>
      </c>
      <c r="Y792" s="17" t="s">
        <v>35</v>
      </c>
      <c r="Z792" s="17" t="s">
        <v>33</v>
      </c>
      <c r="AA792" s="17" t="s">
        <v>33</v>
      </c>
      <c r="AB792" s="18">
        <v>16.0</v>
      </c>
      <c r="AC792" s="17"/>
      <c r="AD792" s="18">
        <v>20.0</v>
      </c>
      <c r="AE792" s="17">
        <v>43.0</v>
      </c>
      <c r="AF792" s="20"/>
      <c r="AG792" s="17"/>
      <c r="AH792" s="17"/>
      <c r="AI792" s="17"/>
    </row>
    <row r="793" ht="18.75" customHeight="1">
      <c r="A793" s="14">
        <v>451.0</v>
      </c>
      <c r="B793" s="15"/>
      <c r="C793" s="16">
        <v>42824.66180555556</v>
      </c>
      <c r="D793" s="17">
        <f t="array" ref="D793">IFS(AND(A793=A792, NOT(ISBLANK(E792))), E792, A793 &lt;&gt; A792, E793, A792=A793, D792)</f>
        <v>1</v>
      </c>
      <c r="E793" s="18"/>
      <c r="F793" s="18"/>
      <c r="G793" s="18"/>
      <c r="H793" s="19"/>
      <c r="I793" s="19">
        <v>1.33</v>
      </c>
      <c r="J793" s="19"/>
      <c r="K793" s="19"/>
      <c r="L793" s="19"/>
      <c r="M793" s="19"/>
      <c r="N793" s="19">
        <v>1.31</v>
      </c>
      <c r="O793" s="23">
        <f t="shared" ref="O793:O798" si="134">(I793-N793)</f>
        <v>0.02</v>
      </c>
      <c r="P793" s="17">
        <f t="shared" ref="P793:P798" si="135">(I793+N793)/2</f>
        <v>1.32</v>
      </c>
      <c r="Q793" s="17"/>
      <c r="R793" s="24"/>
      <c r="U793" s="22" t="s">
        <v>33</v>
      </c>
      <c r="V793" s="18"/>
      <c r="W793" s="17">
        <v>8.0</v>
      </c>
      <c r="X793" s="18" t="s">
        <v>33</v>
      </c>
      <c r="Y793" s="17" t="s">
        <v>33</v>
      </c>
      <c r="Z793" s="17" t="s">
        <v>33</v>
      </c>
      <c r="AA793" s="17" t="s">
        <v>33</v>
      </c>
      <c r="AB793" s="18" t="s">
        <v>33</v>
      </c>
      <c r="AC793" s="17" t="s">
        <v>33</v>
      </c>
      <c r="AD793" s="18" t="s">
        <v>33</v>
      </c>
      <c r="AE793" s="17" t="s">
        <v>33</v>
      </c>
      <c r="AF793" s="20"/>
      <c r="AG793" s="17"/>
      <c r="AH793" s="17"/>
      <c r="AI793" s="17"/>
    </row>
    <row r="794" ht="18.75" customHeight="1">
      <c r="A794" s="14">
        <v>452.0</v>
      </c>
      <c r="B794" s="15"/>
      <c r="C794" s="16">
        <v>42824.725694444445</v>
      </c>
      <c r="D794" s="17">
        <f t="array" ref="D794">IFS(AND(A794=A793, NOT(ISBLANK(E793))), E793, A794 &lt;&gt; A793, E794, A793=A794, D793)</f>
        <v>1</v>
      </c>
      <c r="E794" s="18">
        <v>1.0</v>
      </c>
      <c r="F794" s="18"/>
      <c r="G794" s="18"/>
      <c r="H794" s="19"/>
      <c r="I794" s="19">
        <v>1.33</v>
      </c>
      <c r="J794" s="19"/>
      <c r="K794" s="19"/>
      <c r="L794" s="19"/>
      <c r="M794" s="19"/>
      <c r="N794" s="19">
        <v>1.35</v>
      </c>
      <c r="O794" s="23">
        <f t="shared" si="134"/>
        <v>-0.02</v>
      </c>
      <c r="P794" s="17">
        <f t="shared" si="135"/>
        <v>1.34</v>
      </c>
      <c r="Q794" s="17">
        <v>0.085815</v>
      </c>
      <c r="R794" s="24">
        <v>1.42</v>
      </c>
      <c r="S794" s="21">
        <v>16.0</v>
      </c>
      <c r="U794" s="22" t="s">
        <v>33</v>
      </c>
      <c r="V794" s="18">
        <v>1.0</v>
      </c>
      <c r="W794" s="17">
        <v>3.0</v>
      </c>
      <c r="X794" s="18" t="s">
        <v>33</v>
      </c>
      <c r="Y794" s="17" t="s">
        <v>33</v>
      </c>
      <c r="Z794" s="17" t="s">
        <v>33</v>
      </c>
      <c r="AA794" s="17" t="s">
        <v>33</v>
      </c>
      <c r="AB794" s="18" t="s">
        <v>33</v>
      </c>
      <c r="AC794" s="17" t="s">
        <v>33</v>
      </c>
      <c r="AD794" s="18" t="s">
        <v>33</v>
      </c>
      <c r="AE794" s="17" t="s">
        <v>33</v>
      </c>
      <c r="AF794" s="20"/>
      <c r="AG794" s="17"/>
      <c r="AH794" s="17"/>
      <c r="AI794" s="17"/>
    </row>
    <row r="795" ht="18.75" customHeight="1">
      <c r="A795" s="14">
        <v>452.0</v>
      </c>
      <c r="B795" s="15"/>
      <c r="C795" s="16">
        <v>42825.47083333333</v>
      </c>
      <c r="D795" s="17">
        <f t="array" ref="D795">IFS(AND(A795=A794, NOT(ISBLANK(E794))), E794, A795 &lt;&gt; A794, E795, A794=A795, D794)</f>
        <v>1</v>
      </c>
      <c r="E795" s="18"/>
      <c r="F795" s="18"/>
      <c r="G795" s="18"/>
      <c r="H795" s="19"/>
      <c r="I795" s="19">
        <v>1.42</v>
      </c>
      <c r="J795" s="19"/>
      <c r="K795" s="19"/>
      <c r="L795" s="19"/>
      <c r="M795" s="19"/>
      <c r="N795" s="19">
        <v>1.28</v>
      </c>
      <c r="O795" s="23">
        <f t="shared" si="134"/>
        <v>0.14</v>
      </c>
      <c r="P795" s="17">
        <f t="shared" si="135"/>
        <v>1.35</v>
      </c>
      <c r="Q795" s="17"/>
      <c r="R795" s="24"/>
      <c r="U795" s="22" t="s">
        <v>33</v>
      </c>
      <c r="V795" s="18"/>
      <c r="W795" s="17">
        <v>3.0</v>
      </c>
      <c r="X795" s="18">
        <v>14.0</v>
      </c>
      <c r="Y795" s="17" t="s">
        <v>36</v>
      </c>
      <c r="Z795" s="17" t="s">
        <v>33</v>
      </c>
      <c r="AA795" s="17" t="s">
        <v>33</v>
      </c>
      <c r="AB795" s="18"/>
      <c r="AC795" s="17"/>
      <c r="AD795" s="18">
        <v>14.0</v>
      </c>
      <c r="AE795" s="17">
        <v>46.0</v>
      </c>
      <c r="AF795" s="20"/>
      <c r="AG795" s="17"/>
      <c r="AH795" s="17"/>
      <c r="AI795" s="17"/>
    </row>
    <row r="796" ht="18.75" customHeight="1">
      <c r="A796" s="14">
        <v>452.0</v>
      </c>
      <c r="B796" s="15"/>
      <c r="C796" s="16">
        <v>42825.61944444444</v>
      </c>
      <c r="D796" s="17">
        <f t="array" ref="D796">IFS(AND(A796=A795, NOT(ISBLANK(E795))), E795, A796 &lt;&gt; A795, E796, A795=A796, D795)</f>
        <v>1</v>
      </c>
      <c r="E796" s="18"/>
      <c r="F796" s="18"/>
      <c r="G796" s="18"/>
      <c r="H796" s="19"/>
      <c r="I796" s="19">
        <v>1.42</v>
      </c>
      <c r="J796" s="19"/>
      <c r="K796" s="19"/>
      <c r="L796" s="19"/>
      <c r="M796" s="19"/>
      <c r="N796" s="19">
        <v>1.28</v>
      </c>
      <c r="O796" s="23">
        <f t="shared" si="134"/>
        <v>0.14</v>
      </c>
      <c r="P796" s="17">
        <f t="shared" si="135"/>
        <v>1.35</v>
      </c>
      <c r="Q796" s="17"/>
      <c r="R796" s="24"/>
      <c r="U796" s="22" t="s">
        <v>33</v>
      </c>
      <c r="V796" s="18"/>
      <c r="W796" s="17">
        <v>3.0</v>
      </c>
      <c r="X796" s="18">
        <v>10.0</v>
      </c>
      <c r="Y796" s="17" t="s">
        <v>36</v>
      </c>
      <c r="Z796" s="17" t="s">
        <v>33</v>
      </c>
      <c r="AA796" s="17" t="s">
        <v>33</v>
      </c>
      <c r="AB796" s="18"/>
      <c r="AC796" s="17"/>
      <c r="AD796" s="18">
        <v>10.0</v>
      </c>
      <c r="AE796" s="17">
        <v>40.0</v>
      </c>
      <c r="AF796" s="20"/>
      <c r="AG796" s="17"/>
      <c r="AH796" s="17"/>
      <c r="AI796" s="17"/>
    </row>
    <row r="797" ht="18.75" customHeight="1">
      <c r="A797" s="14">
        <v>453.0</v>
      </c>
      <c r="B797" s="15"/>
      <c r="C797" s="16">
        <v>42830.46388888889</v>
      </c>
      <c r="D797" s="17">
        <f t="array" ref="D797">IFS(AND(A797=A796, NOT(ISBLANK(E796))), E796, A797 &lt;&gt; A796, E797, A796=A797, D796)</f>
        <v>1</v>
      </c>
      <c r="E797" s="18">
        <v>1.0</v>
      </c>
      <c r="F797" s="18"/>
      <c r="G797" s="18"/>
      <c r="H797" s="19"/>
      <c r="I797" s="19">
        <v>1.32</v>
      </c>
      <c r="J797" s="19"/>
      <c r="K797" s="19"/>
      <c r="L797" s="19"/>
      <c r="M797" s="19"/>
      <c r="N797" s="19">
        <v>1.39</v>
      </c>
      <c r="O797" s="23">
        <f t="shared" si="134"/>
        <v>-0.07</v>
      </c>
      <c r="P797" s="17">
        <f t="shared" si="135"/>
        <v>1.355</v>
      </c>
      <c r="Q797" s="17">
        <v>0.0810569</v>
      </c>
      <c r="R797" s="24">
        <v>1.46</v>
      </c>
      <c r="S797" s="21">
        <v>20.0</v>
      </c>
      <c r="U797" s="22" t="s">
        <v>33</v>
      </c>
      <c r="V797" s="18">
        <v>1.0</v>
      </c>
      <c r="W797" s="17">
        <v>4.0</v>
      </c>
      <c r="X797" s="18">
        <v>10.0</v>
      </c>
      <c r="Y797" s="17" t="s">
        <v>36</v>
      </c>
      <c r="Z797" s="17" t="s">
        <v>33</v>
      </c>
      <c r="AA797" s="17" t="s">
        <v>33</v>
      </c>
      <c r="AB797" s="18">
        <v>6.0</v>
      </c>
      <c r="AC797" s="17"/>
      <c r="AD797" s="18">
        <v>10.0</v>
      </c>
      <c r="AE797" s="17">
        <v>46.0</v>
      </c>
      <c r="AF797" s="20"/>
      <c r="AG797" s="17"/>
      <c r="AH797" s="17"/>
      <c r="AI797" s="17"/>
    </row>
    <row r="798" ht="18.75" customHeight="1">
      <c r="A798" s="14">
        <v>453.0</v>
      </c>
      <c r="B798" s="15"/>
      <c r="C798" s="16">
        <v>42830.618055555555</v>
      </c>
      <c r="D798" s="17">
        <f t="array" ref="D798">IFS(AND(A798=A797, NOT(ISBLANK(E797))), E797, A798 &lt;&gt; A797, E798, A797=A798, D797)</f>
        <v>1</v>
      </c>
      <c r="E798" s="18"/>
      <c r="F798" s="18"/>
      <c r="G798" s="18"/>
      <c r="H798" s="19"/>
      <c r="I798" s="19">
        <v>1.322</v>
      </c>
      <c r="J798" s="19"/>
      <c r="K798" s="19"/>
      <c r="L798" s="19"/>
      <c r="M798" s="19"/>
      <c r="N798" s="19">
        <v>1.387</v>
      </c>
      <c r="O798" s="23">
        <f t="shared" si="134"/>
        <v>-0.065</v>
      </c>
      <c r="P798" s="17">
        <f t="shared" si="135"/>
        <v>1.3545</v>
      </c>
      <c r="Q798" s="17"/>
      <c r="R798" s="24"/>
      <c r="U798" s="22" t="s">
        <v>33</v>
      </c>
      <c r="V798" s="18"/>
      <c r="W798" s="17">
        <v>4.0</v>
      </c>
      <c r="X798" s="18">
        <v>12.0</v>
      </c>
      <c r="Y798" s="17" t="s">
        <v>36</v>
      </c>
      <c r="Z798" s="17" t="s">
        <v>33</v>
      </c>
      <c r="AA798" s="17" t="s">
        <v>33</v>
      </c>
      <c r="AB798" s="18">
        <v>8.0</v>
      </c>
      <c r="AC798" s="17"/>
      <c r="AD798" s="18">
        <v>12.0</v>
      </c>
      <c r="AE798" s="17">
        <v>46.0</v>
      </c>
      <c r="AF798" s="20"/>
      <c r="AG798" s="17"/>
      <c r="AH798" s="17"/>
      <c r="AI798" s="17"/>
    </row>
    <row r="799" ht="18.75" customHeight="1">
      <c r="A799" s="14">
        <v>453.0</v>
      </c>
      <c r="B799" s="15"/>
      <c r="C799" s="16">
        <v>42831.0</v>
      </c>
      <c r="D799" s="17">
        <f t="array" ref="D799">IFS(AND(A799=A798, NOT(ISBLANK(E798))), E798, A799 &lt;&gt; A798, E799, A798=A799, D798)</f>
        <v>1</v>
      </c>
      <c r="E799" s="18"/>
      <c r="F799" s="18"/>
      <c r="G799" s="18"/>
      <c r="H799" s="19"/>
      <c r="I799" s="19" t="s">
        <v>33</v>
      </c>
      <c r="J799" s="19"/>
      <c r="K799" s="19"/>
      <c r="L799" s="19"/>
      <c r="M799" s="19"/>
      <c r="N799" s="19" t="s">
        <v>33</v>
      </c>
      <c r="O799" s="23" t="s">
        <v>33</v>
      </c>
      <c r="P799" s="17" t="s">
        <v>33</v>
      </c>
      <c r="Q799" s="17"/>
      <c r="R799" s="24"/>
      <c r="U799" s="22" t="s">
        <v>33</v>
      </c>
      <c r="V799" s="18"/>
      <c r="W799" s="17">
        <v>4.0</v>
      </c>
      <c r="X799" s="18">
        <v>8.0</v>
      </c>
      <c r="Y799" s="17" t="s">
        <v>36</v>
      </c>
      <c r="Z799" s="17" t="s">
        <v>33</v>
      </c>
      <c r="AA799" s="17" t="s">
        <v>33</v>
      </c>
      <c r="AB799" s="18">
        <v>6.0</v>
      </c>
      <c r="AC799" s="17"/>
      <c r="AD799" s="18">
        <v>8.0</v>
      </c>
      <c r="AE799" s="17">
        <v>46.0</v>
      </c>
      <c r="AF799" s="20"/>
      <c r="AG799" s="17"/>
      <c r="AH799" s="17"/>
      <c r="AI799" s="17"/>
    </row>
    <row r="800" ht="18.75" customHeight="1">
      <c r="A800" s="14">
        <v>453.0</v>
      </c>
      <c r="B800" s="15"/>
      <c r="C800" s="16">
        <v>42831.67152777778</v>
      </c>
      <c r="D800" s="17">
        <f t="array" ref="D800">IFS(AND(A800=A799, NOT(ISBLANK(E799))), E799, A800 &lt;&gt; A799, E800, A799=A800, D799)</f>
        <v>1</v>
      </c>
      <c r="E800" s="18"/>
      <c r="F800" s="18"/>
      <c r="G800" s="18"/>
      <c r="H800" s="19"/>
      <c r="I800" s="19">
        <v>1.42</v>
      </c>
      <c r="J800" s="19"/>
      <c r="K800" s="19"/>
      <c r="L800" s="19"/>
      <c r="M800" s="19"/>
      <c r="N800" s="19">
        <v>1.46</v>
      </c>
      <c r="O800" s="23">
        <f t="shared" ref="O800:O802" si="136">(I800-N800)</f>
        <v>-0.04</v>
      </c>
      <c r="P800" s="17">
        <f t="shared" ref="P800:P802" si="137">(I800+N800)/2</f>
        <v>1.44</v>
      </c>
      <c r="Q800" s="17"/>
      <c r="R800" s="24"/>
      <c r="U800" s="22" t="s">
        <v>33</v>
      </c>
      <c r="V800" s="18"/>
      <c r="W800" s="17">
        <v>3.0</v>
      </c>
      <c r="X800" s="18">
        <v>11.0</v>
      </c>
      <c r="Y800" s="17" t="s">
        <v>36</v>
      </c>
      <c r="Z800" s="17" t="s">
        <v>33</v>
      </c>
      <c r="AA800" s="17" t="s">
        <v>33</v>
      </c>
      <c r="AB800" s="18">
        <v>7.0</v>
      </c>
      <c r="AC800" s="17"/>
      <c r="AD800" s="18">
        <v>11.0</v>
      </c>
      <c r="AE800" s="17">
        <v>46.0</v>
      </c>
      <c r="AF800" s="20"/>
      <c r="AG800" s="17"/>
      <c r="AH800" s="17"/>
      <c r="AI800" s="17"/>
    </row>
    <row r="801" ht="18.75" customHeight="1">
      <c r="A801" s="14">
        <v>453.0</v>
      </c>
      <c r="B801" s="15"/>
      <c r="C801" s="16">
        <v>42832.64097222222</v>
      </c>
      <c r="D801" s="17">
        <f t="array" ref="D801">IFS(AND(A801=A800, NOT(ISBLANK(E800))), E800, A801 &lt;&gt; A800, E801, A800=A801, D800)</f>
        <v>1</v>
      </c>
      <c r="E801" s="18"/>
      <c r="F801" s="18"/>
      <c r="G801" s="18"/>
      <c r="H801" s="19"/>
      <c r="I801" s="19">
        <v>1.38</v>
      </c>
      <c r="J801" s="19"/>
      <c r="K801" s="19"/>
      <c r="L801" s="19"/>
      <c r="M801" s="19"/>
      <c r="N801" s="19">
        <v>1.43</v>
      </c>
      <c r="O801" s="23">
        <f t="shared" si="136"/>
        <v>-0.05</v>
      </c>
      <c r="P801" s="17">
        <f t="shared" si="137"/>
        <v>1.405</v>
      </c>
      <c r="Q801" s="17"/>
      <c r="R801" s="24"/>
      <c r="U801" s="22" t="s">
        <v>33</v>
      </c>
      <c r="V801" s="18"/>
      <c r="W801" s="17">
        <v>3.0</v>
      </c>
      <c r="X801" s="18">
        <v>10.0</v>
      </c>
      <c r="Y801" s="17" t="s">
        <v>36</v>
      </c>
      <c r="Z801" s="17" t="s">
        <v>33</v>
      </c>
      <c r="AA801" s="17" t="s">
        <v>33</v>
      </c>
      <c r="AB801" s="18">
        <v>6.0</v>
      </c>
      <c r="AC801" s="17"/>
      <c r="AD801" s="18">
        <v>10.0</v>
      </c>
      <c r="AE801" s="17">
        <v>46.0</v>
      </c>
      <c r="AF801" s="20"/>
      <c r="AG801" s="17"/>
      <c r="AH801" s="17"/>
      <c r="AI801" s="17"/>
    </row>
    <row r="802" ht="18.75" customHeight="1">
      <c r="A802" s="14">
        <v>453.0</v>
      </c>
      <c r="B802" s="15"/>
      <c r="C802" s="16">
        <v>42833.5</v>
      </c>
      <c r="D802" s="17">
        <f t="array" ref="D802">IFS(AND(A802=A801, NOT(ISBLANK(E801))), E801, A802 &lt;&gt; A801, E802, A801=A802, D801)</f>
        <v>1</v>
      </c>
      <c r="E802" s="18"/>
      <c r="F802" s="18"/>
      <c r="G802" s="18"/>
      <c r="H802" s="19"/>
      <c r="I802" s="19">
        <v>1.44</v>
      </c>
      <c r="J802" s="19"/>
      <c r="K802" s="19"/>
      <c r="L802" s="19"/>
      <c r="M802" s="19"/>
      <c r="N802" s="19">
        <v>1.35</v>
      </c>
      <c r="O802" s="23">
        <f t="shared" si="136"/>
        <v>0.09</v>
      </c>
      <c r="P802" s="17">
        <f t="shared" si="137"/>
        <v>1.395</v>
      </c>
      <c r="Q802" s="17"/>
      <c r="R802" s="24"/>
      <c r="U802" s="22" t="s">
        <v>33</v>
      </c>
      <c r="V802" s="18"/>
      <c r="W802" s="17">
        <v>0.0</v>
      </c>
      <c r="X802" s="18">
        <v>6.0</v>
      </c>
      <c r="Y802" s="17" t="s">
        <v>36</v>
      </c>
      <c r="Z802" s="17" t="s">
        <v>33</v>
      </c>
      <c r="AA802" s="17" t="s">
        <v>33</v>
      </c>
      <c r="AB802" s="18">
        <v>4.0</v>
      </c>
      <c r="AC802" s="17"/>
      <c r="AD802" s="18">
        <v>6.0</v>
      </c>
      <c r="AE802" s="17">
        <v>43.0</v>
      </c>
      <c r="AF802" s="20"/>
      <c r="AG802" s="17"/>
      <c r="AH802" s="17"/>
      <c r="AI802" s="17"/>
    </row>
    <row r="803" ht="18.75" customHeight="1">
      <c r="A803" s="14">
        <v>453.0</v>
      </c>
      <c r="B803" s="15"/>
      <c r="C803" s="16">
        <v>42834.0</v>
      </c>
      <c r="D803" s="17">
        <f t="array" ref="D803">IFS(AND(A803=A802, NOT(ISBLANK(E802))), E802, A803 &lt;&gt; A802, E803, A802=A803, D802)</f>
        <v>1</v>
      </c>
      <c r="E803" s="18"/>
      <c r="F803" s="18"/>
      <c r="G803" s="18"/>
      <c r="H803" s="19"/>
      <c r="I803" s="19" t="s">
        <v>37</v>
      </c>
      <c r="J803" s="19"/>
      <c r="K803" s="19"/>
      <c r="L803" s="19"/>
      <c r="M803" s="19"/>
      <c r="N803" s="19" t="s">
        <v>37</v>
      </c>
      <c r="O803" s="23" t="s">
        <v>33</v>
      </c>
      <c r="P803" s="17" t="s">
        <v>33</v>
      </c>
      <c r="Q803" s="17"/>
      <c r="R803" s="24"/>
      <c r="U803" s="22" t="s">
        <v>33</v>
      </c>
      <c r="V803" s="18"/>
      <c r="W803" s="17">
        <v>0.0</v>
      </c>
      <c r="X803" s="18">
        <v>8.0</v>
      </c>
      <c r="Y803" s="17" t="s">
        <v>36</v>
      </c>
      <c r="Z803" s="17" t="s">
        <v>33</v>
      </c>
      <c r="AA803" s="17" t="s">
        <v>33</v>
      </c>
      <c r="AB803" s="18">
        <v>5.0</v>
      </c>
      <c r="AC803" s="17"/>
      <c r="AD803" s="18">
        <v>8.0</v>
      </c>
      <c r="AE803" s="17">
        <v>46.0</v>
      </c>
      <c r="AF803" s="20"/>
      <c r="AG803" s="17"/>
      <c r="AH803" s="17"/>
      <c r="AI803" s="17"/>
    </row>
    <row r="804" ht="18.75" customHeight="1">
      <c r="A804" s="14">
        <v>453.0</v>
      </c>
      <c r="B804" s="15"/>
      <c r="C804" s="16">
        <v>42835.0</v>
      </c>
      <c r="D804" s="17">
        <f t="array" ref="D804">IFS(AND(A804=A803, NOT(ISBLANK(E803))), E803, A804 &lt;&gt; A803, E804, A803=A804, D803)</f>
        <v>1</v>
      </c>
      <c r="E804" s="18"/>
      <c r="F804" s="18"/>
      <c r="G804" s="18"/>
      <c r="H804" s="19"/>
      <c r="I804" s="19" t="s">
        <v>33</v>
      </c>
      <c r="J804" s="19"/>
      <c r="K804" s="19"/>
      <c r="L804" s="19"/>
      <c r="M804" s="19"/>
      <c r="N804" s="19" t="s">
        <v>33</v>
      </c>
      <c r="O804" s="23" t="s">
        <v>33</v>
      </c>
      <c r="P804" s="17" t="s">
        <v>33</v>
      </c>
      <c r="Q804" s="17"/>
      <c r="R804" s="24"/>
      <c r="U804" s="22" t="s">
        <v>33</v>
      </c>
      <c r="V804" s="18"/>
      <c r="W804" s="17">
        <v>3.0</v>
      </c>
      <c r="X804" s="18">
        <v>6.0</v>
      </c>
      <c r="Y804" s="17" t="s">
        <v>36</v>
      </c>
      <c r="Z804" s="17" t="s">
        <v>33</v>
      </c>
      <c r="AA804" s="17" t="s">
        <v>33</v>
      </c>
      <c r="AB804" s="18">
        <v>3.0</v>
      </c>
      <c r="AC804" s="17"/>
      <c r="AD804" s="18">
        <v>6.0</v>
      </c>
      <c r="AE804" s="17">
        <v>46.0</v>
      </c>
      <c r="AF804" s="20"/>
      <c r="AG804" s="17"/>
      <c r="AH804" s="17"/>
      <c r="AI804" s="17"/>
    </row>
    <row r="805" ht="18.75" customHeight="1">
      <c r="A805" s="14">
        <v>457.0</v>
      </c>
      <c r="B805" s="15"/>
      <c r="C805" s="16">
        <v>42835.0</v>
      </c>
      <c r="D805" s="17">
        <f t="array" ref="D805">IFS(AND(A805=A804, NOT(ISBLANK(E804))), E804, A805 &lt;&gt; A804, E805, A804=A805, D804)</f>
        <v>1</v>
      </c>
      <c r="E805" s="18">
        <v>1.0</v>
      </c>
      <c r="F805" s="18"/>
      <c r="G805" s="18"/>
      <c r="H805" s="19"/>
      <c r="I805" s="19" t="s">
        <v>37</v>
      </c>
      <c r="J805" s="19"/>
      <c r="K805" s="19"/>
      <c r="L805" s="19"/>
      <c r="M805" s="19"/>
      <c r="N805" s="19">
        <v>1.38</v>
      </c>
      <c r="O805" s="23" t="s">
        <v>33</v>
      </c>
      <c r="P805" s="17">
        <v>1.38</v>
      </c>
      <c r="Q805" s="17" t="s">
        <v>34</v>
      </c>
      <c r="R805" s="24">
        <v>1.5</v>
      </c>
      <c r="S805" s="21">
        <v>6.0</v>
      </c>
      <c r="U805" s="22" t="s">
        <v>33</v>
      </c>
      <c r="V805" s="18">
        <v>1.0</v>
      </c>
      <c r="W805" s="17">
        <v>7.0</v>
      </c>
      <c r="X805" s="18">
        <v>31.0</v>
      </c>
      <c r="Y805" s="17"/>
      <c r="Z805" s="17" t="s">
        <v>33</v>
      </c>
      <c r="AA805" s="17" t="s">
        <v>33</v>
      </c>
      <c r="AB805" s="18"/>
      <c r="AC805" s="17"/>
      <c r="AD805" s="18">
        <v>31.0</v>
      </c>
      <c r="AE805" s="17">
        <v>46.0</v>
      </c>
      <c r="AF805" s="20"/>
      <c r="AG805" s="17"/>
      <c r="AH805" s="17"/>
      <c r="AI805" s="17"/>
    </row>
    <row r="806" ht="18.75" customHeight="1">
      <c r="A806" s="14">
        <v>457.0</v>
      </c>
      <c r="B806" s="15"/>
      <c r="C806" s="16">
        <v>42836.51736111111</v>
      </c>
      <c r="D806" s="17">
        <f t="array" ref="D806">IFS(AND(A806=A805, NOT(ISBLANK(E805))), E805, A806 &lt;&gt; A805, E806, A805=A806, D805)</f>
        <v>1</v>
      </c>
      <c r="E806" s="18"/>
      <c r="F806" s="18"/>
      <c r="G806" s="18"/>
      <c r="H806" s="19"/>
      <c r="I806" s="19">
        <v>1.41</v>
      </c>
      <c r="J806" s="19"/>
      <c r="K806" s="19"/>
      <c r="L806" s="19"/>
      <c r="M806" s="19"/>
      <c r="N806" s="19" t="s">
        <v>37</v>
      </c>
      <c r="O806" s="23" t="s">
        <v>33</v>
      </c>
      <c r="P806" s="17">
        <v>1.41</v>
      </c>
      <c r="Q806" s="17"/>
      <c r="R806" s="24"/>
      <c r="U806" s="22" t="s">
        <v>33</v>
      </c>
      <c r="V806" s="18"/>
      <c r="W806" s="17">
        <v>9.0</v>
      </c>
      <c r="X806" s="18">
        <v>29.0</v>
      </c>
      <c r="Y806" s="17"/>
      <c r="Z806" s="17" t="s">
        <v>33</v>
      </c>
      <c r="AA806" s="17" t="s">
        <v>33</v>
      </c>
      <c r="AB806" s="18"/>
      <c r="AC806" s="17"/>
      <c r="AD806" s="18">
        <v>29.0</v>
      </c>
      <c r="AE806" s="17">
        <v>43.0</v>
      </c>
      <c r="AF806" s="20"/>
      <c r="AG806" s="17"/>
      <c r="AH806" s="17"/>
      <c r="AI806" s="17"/>
    </row>
    <row r="807" ht="18.75" customHeight="1">
      <c r="A807" s="14">
        <v>457.0</v>
      </c>
      <c r="B807" s="15"/>
      <c r="C807" s="16">
        <v>42836.0</v>
      </c>
      <c r="D807" s="17">
        <f t="array" ref="D807">IFS(AND(A807=A806, NOT(ISBLANK(E806))), E806, A807 &lt;&gt; A806, E807, A806=A807, D806)</f>
        <v>1</v>
      </c>
      <c r="E807" s="18"/>
      <c r="F807" s="18"/>
      <c r="G807" s="18"/>
      <c r="H807" s="19"/>
      <c r="I807" s="19" t="s">
        <v>33</v>
      </c>
      <c r="J807" s="19"/>
      <c r="K807" s="19"/>
      <c r="L807" s="19"/>
      <c r="M807" s="19"/>
      <c r="N807" s="19" t="s">
        <v>33</v>
      </c>
      <c r="O807" s="23" t="s">
        <v>33</v>
      </c>
      <c r="P807" s="17" t="s">
        <v>33</v>
      </c>
      <c r="Q807" s="17"/>
      <c r="R807" s="24"/>
      <c r="U807" s="22" t="s">
        <v>33</v>
      </c>
      <c r="V807" s="18"/>
      <c r="W807" s="17">
        <v>8.0</v>
      </c>
      <c r="X807" s="18">
        <v>27.0</v>
      </c>
      <c r="Y807" s="17"/>
      <c r="Z807" s="17" t="s">
        <v>33</v>
      </c>
      <c r="AA807" s="17" t="s">
        <v>33</v>
      </c>
      <c r="AB807" s="18"/>
      <c r="AC807" s="17"/>
      <c r="AD807" s="18">
        <v>27.0</v>
      </c>
      <c r="AE807" s="17">
        <v>43.0</v>
      </c>
      <c r="AF807" s="20"/>
      <c r="AG807" s="17"/>
      <c r="AH807" s="17"/>
      <c r="AI807" s="17"/>
    </row>
    <row r="808" ht="18.75" customHeight="1">
      <c r="A808" s="14">
        <v>457.0</v>
      </c>
      <c r="B808" s="15"/>
      <c r="C808" s="16">
        <v>42837.495833333334</v>
      </c>
      <c r="D808" s="17">
        <f t="array" ref="D808">IFS(AND(A808=A807, NOT(ISBLANK(E807))), E807, A808 &lt;&gt; A807, E808, A807=A808, D807)</f>
        <v>1</v>
      </c>
      <c r="E808" s="18"/>
      <c r="F808" s="18"/>
      <c r="G808" s="18"/>
      <c r="H808" s="19"/>
      <c r="I808" s="19">
        <v>1.42</v>
      </c>
      <c r="J808" s="19"/>
      <c r="K808" s="19"/>
      <c r="L808" s="19"/>
      <c r="M808" s="19"/>
      <c r="N808" s="19">
        <v>1.42</v>
      </c>
      <c r="O808" s="23">
        <f>(I808-N808)</f>
        <v>0</v>
      </c>
      <c r="P808" s="17">
        <f>(I808+N808)/2</f>
        <v>1.42</v>
      </c>
      <c r="Q808" s="17">
        <v>0.0728827</v>
      </c>
      <c r="R808" s="24"/>
      <c r="U808" s="22" t="s">
        <v>33</v>
      </c>
      <c r="V808" s="18"/>
      <c r="W808" s="17">
        <v>7.0</v>
      </c>
      <c r="X808" s="18">
        <v>19.0</v>
      </c>
      <c r="Y808" s="17"/>
      <c r="Z808" s="17" t="s">
        <v>33</v>
      </c>
      <c r="AA808" s="17" t="s">
        <v>33</v>
      </c>
      <c r="AB808" s="18"/>
      <c r="AC808" s="17"/>
      <c r="AD808" s="18">
        <v>19.0</v>
      </c>
      <c r="AE808" s="17">
        <v>46.0</v>
      </c>
      <c r="AF808" s="20"/>
      <c r="AG808" s="17"/>
      <c r="AH808" s="17"/>
      <c r="AI808" s="17"/>
    </row>
    <row r="809" ht="18.75" customHeight="1">
      <c r="A809" s="14">
        <v>457.0</v>
      </c>
      <c r="B809" s="15"/>
      <c r="C809" s="16">
        <v>42838.0</v>
      </c>
      <c r="D809" s="17">
        <f t="array" ref="D809">IFS(AND(A809=A808, NOT(ISBLANK(E808))), E808, A809 &lt;&gt; A808, E809, A808=A809, D808)</f>
        <v>1</v>
      </c>
      <c r="E809" s="18"/>
      <c r="F809" s="18"/>
      <c r="G809" s="18"/>
      <c r="H809" s="19"/>
      <c r="I809" s="19" t="s">
        <v>33</v>
      </c>
      <c r="J809" s="19"/>
      <c r="K809" s="19"/>
      <c r="L809" s="19"/>
      <c r="M809" s="19"/>
      <c r="N809" s="19" t="s">
        <v>33</v>
      </c>
      <c r="O809" s="23" t="s">
        <v>33</v>
      </c>
      <c r="P809" s="17" t="s">
        <v>33</v>
      </c>
      <c r="Q809" s="17"/>
      <c r="R809" s="24"/>
      <c r="U809" s="22" t="s">
        <v>33</v>
      </c>
      <c r="V809" s="18"/>
      <c r="W809" s="17">
        <v>6.0</v>
      </c>
      <c r="X809" s="18">
        <v>17.0</v>
      </c>
      <c r="Y809" s="17"/>
      <c r="Z809" s="17" t="s">
        <v>33</v>
      </c>
      <c r="AA809" s="17" t="s">
        <v>33</v>
      </c>
      <c r="AB809" s="18"/>
      <c r="AC809" s="17"/>
      <c r="AD809" s="18">
        <v>17.0</v>
      </c>
      <c r="AE809" s="17">
        <v>43.0</v>
      </c>
      <c r="AF809" s="20"/>
      <c r="AG809" s="17"/>
      <c r="AH809" s="17"/>
      <c r="AI809" s="17"/>
    </row>
    <row r="810" ht="18.75" customHeight="1">
      <c r="A810" s="14">
        <v>457.0</v>
      </c>
      <c r="B810" s="15"/>
      <c r="C810" s="16">
        <v>42838.680555555555</v>
      </c>
      <c r="D810" s="17">
        <f t="array" ref="D810">IFS(AND(A810=A809, NOT(ISBLANK(E809))), E809, A810 &lt;&gt; A809, E810, A809=A810, D809)</f>
        <v>1</v>
      </c>
      <c r="E810" s="18"/>
      <c r="F810" s="18"/>
      <c r="G810" s="18"/>
      <c r="H810" s="19"/>
      <c r="I810" s="19">
        <v>1.42</v>
      </c>
      <c r="J810" s="19"/>
      <c r="K810" s="19"/>
      <c r="L810" s="19"/>
      <c r="M810" s="19"/>
      <c r="N810" s="19">
        <v>1.42</v>
      </c>
      <c r="O810" s="23">
        <f t="shared" ref="O810:O812" si="138">(I810-N810)</f>
        <v>0</v>
      </c>
      <c r="P810" s="17">
        <f t="shared" ref="P810:P812" si="139">(I810+N810)/2</f>
        <v>1.42</v>
      </c>
      <c r="Q810" s="17">
        <v>0.0749147</v>
      </c>
      <c r="R810" s="24"/>
      <c r="U810" s="22" t="s">
        <v>33</v>
      </c>
      <c r="V810" s="18"/>
      <c r="W810" s="17">
        <v>5.0</v>
      </c>
      <c r="X810" s="18">
        <v>16.0</v>
      </c>
      <c r="Y810" s="17"/>
      <c r="Z810" s="17" t="s">
        <v>33</v>
      </c>
      <c r="AA810" s="17" t="s">
        <v>33</v>
      </c>
      <c r="AB810" s="18"/>
      <c r="AC810" s="17"/>
      <c r="AD810" s="18">
        <v>16.0</v>
      </c>
      <c r="AE810" s="17">
        <v>46.0</v>
      </c>
      <c r="AF810" s="20"/>
      <c r="AG810" s="17"/>
      <c r="AH810" s="17"/>
      <c r="AI810" s="17"/>
    </row>
    <row r="811" ht="18.75" customHeight="1">
      <c r="A811" s="14">
        <v>457.0</v>
      </c>
      <c r="B811" s="15"/>
      <c r="C811" s="16">
        <v>42839.3875</v>
      </c>
      <c r="D811" s="17">
        <f t="array" ref="D811">IFS(AND(A811=A810, NOT(ISBLANK(E810))), E810, A811 &lt;&gt; A810, E811, A810=A811, D810)</f>
        <v>1</v>
      </c>
      <c r="E811" s="18"/>
      <c r="F811" s="18"/>
      <c r="G811" s="18"/>
      <c r="H811" s="19"/>
      <c r="I811" s="19">
        <v>1.44</v>
      </c>
      <c r="J811" s="19"/>
      <c r="K811" s="19"/>
      <c r="L811" s="19"/>
      <c r="M811" s="19"/>
      <c r="N811" s="19">
        <v>1.39</v>
      </c>
      <c r="O811" s="23">
        <f t="shared" si="138"/>
        <v>0.05</v>
      </c>
      <c r="P811" s="17">
        <f t="shared" si="139"/>
        <v>1.415</v>
      </c>
      <c r="Q811" s="17"/>
      <c r="R811" s="24"/>
      <c r="U811" s="22" t="s">
        <v>33</v>
      </c>
      <c r="V811" s="18"/>
      <c r="W811" s="17">
        <v>5.0</v>
      </c>
      <c r="X811" s="18">
        <v>15.0</v>
      </c>
      <c r="Y811" s="17"/>
      <c r="Z811" s="17" t="s">
        <v>33</v>
      </c>
      <c r="AA811" s="17" t="s">
        <v>33</v>
      </c>
      <c r="AB811" s="18"/>
      <c r="AC811" s="17"/>
      <c r="AD811" s="18">
        <v>15.0</v>
      </c>
      <c r="AE811" s="17">
        <v>40.0</v>
      </c>
      <c r="AF811" s="20"/>
      <c r="AG811" s="17"/>
      <c r="AH811" s="17"/>
      <c r="AI811" s="17"/>
    </row>
    <row r="812" ht="18.75" customHeight="1">
      <c r="A812" s="14">
        <v>457.0</v>
      </c>
      <c r="B812" s="15"/>
      <c r="C812" s="16">
        <v>42839.66458333333</v>
      </c>
      <c r="D812" s="17">
        <f t="array" ref="D812">IFS(AND(A812=A811, NOT(ISBLANK(E811))), E811, A812 &lt;&gt; A811, E812, A811=A812, D811)</f>
        <v>1</v>
      </c>
      <c r="E812" s="18"/>
      <c r="F812" s="18"/>
      <c r="G812" s="18"/>
      <c r="H812" s="19"/>
      <c r="I812" s="19">
        <v>1.5</v>
      </c>
      <c r="J812" s="19"/>
      <c r="K812" s="19"/>
      <c r="L812" s="19"/>
      <c r="M812" s="19"/>
      <c r="N812" s="19">
        <v>1.49</v>
      </c>
      <c r="O812" s="23">
        <f t="shared" si="138"/>
        <v>0.01</v>
      </c>
      <c r="P812" s="17">
        <f t="shared" si="139"/>
        <v>1.495</v>
      </c>
      <c r="Q812" s="17"/>
      <c r="R812" s="24"/>
      <c r="U812" s="22" t="s">
        <v>33</v>
      </c>
      <c r="V812" s="18"/>
      <c r="W812" s="17">
        <v>8.0</v>
      </c>
      <c r="X812" s="18">
        <v>20.0</v>
      </c>
      <c r="Y812" s="17"/>
      <c r="Z812" s="17" t="s">
        <v>33</v>
      </c>
      <c r="AA812" s="17" t="s">
        <v>33</v>
      </c>
      <c r="AB812" s="18"/>
      <c r="AC812" s="17"/>
      <c r="AD812" s="18">
        <v>20.0</v>
      </c>
      <c r="AE812" s="17">
        <v>40.0</v>
      </c>
      <c r="AF812" s="20"/>
      <c r="AG812" s="17"/>
      <c r="AH812" s="17"/>
      <c r="AI812" s="17"/>
    </row>
    <row r="813" ht="18.75" customHeight="1">
      <c r="A813" s="14">
        <v>457.0</v>
      </c>
      <c r="B813" s="15"/>
      <c r="C813" s="16">
        <v>42840.0</v>
      </c>
      <c r="D813" s="17">
        <f t="array" ref="D813">IFS(AND(A813=A812, NOT(ISBLANK(E812))), E812, A813 &lt;&gt; A812, E813, A812=A813, D812)</f>
        <v>1</v>
      </c>
      <c r="E813" s="18"/>
      <c r="F813" s="18"/>
      <c r="G813" s="18"/>
      <c r="H813" s="19"/>
      <c r="I813" s="19" t="s">
        <v>33</v>
      </c>
      <c r="J813" s="19"/>
      <c r="K813" s="19"/>
      <c r="L813" s="19"/>
      <c r="M813" s="19"/>
      <c r="N813" s="19" t="s">
        <v>33</v>
      </c>
      <c r="O813" s="23" t="s">
        <v>33</v>
      </c>
      <c r="P813" s="17" t="s">
        <v>33</v>
      </c>
      <c r="Q813" s="17"/>
      <c r="R813" s="24"/>
      <c r="U813" s="22" t="s">
        <v>33</v>
      </c>
      <c r="V813" s="18"/>
      <c r="W813" s="17">
        <v>8.0</v>
      </c>
      <c r="X813" s="18">
        <v>22.0</v>
      </c>
      <c r="Y813" s="17"/>
      <c r="Z813" s="17" t="s">
        <v>33</v>
      </c>
      <c r="AA813" s="17" t="s">
        <v>33</v>
      </c>
      <c r="AB813" s="18"/>
      <c r="AC813" s="17"/>
      <c r="AD813" s="18">
        <v>22.0</v>
      </c>
      <c r="AE813" s="17">
        <v>43.0</v>
      </c>
      <c r="AF813" s="20"/>
      <c r="AG813" s="17"/>
      <c r="AH813" s="17"/>
      <c r="AI813" s="17"/>
    </row>
    <row r="814" ht="18.75" customHeight="1">
      <c r="A814" s="14">
        <v>457.0</v>
      </c>
      <c r="B814" s="15"/>
      <c r="C814" s="16">
        <v>42841.0</v>
      </c>
      <c r="D814" s="17">
        <f t="array" ref="D814">IFS(AND(A814=A813, NOT(ISBLANK(E813))), E813, A814 &lt;&gt; A813, E814, A813=A814, D813)</f>
        <v>1</v>
      </c>
      <c r="E814" s="18"/>
      <c r="F814" s="18"/>
      <c r="G814" s="18"/>
      <c r="H814" s="19"/>
      <c r="I814" s="19" t="s">
        <v>33</v>
      </c>
      <c r="J814" s="19"/>
      <c r="K814" s="19"/>
      <c r="L814" s="19"/>
      <c r="M814" s="19"/>
      <c r="N814" s="19" t="s">
        <v>33</v>
      </c>
      <c r="O814" s="23" t="s">
        <v>33</v>
      </c>
      <c r="P814" s="17" t="s">
        <v>33</v>
      </c>
      <c r="Q814" s="17"/>
      <c r="R814" s="24"/>
      <c r="U814" s="22" t="s">
        <v>33</v>
      </c>
      <c r="V814" s="18"/>
      <c r="W814" s="17">
        <v>5.0</v>
      </c>
      <c r="X814" s="18">
        <v>13.0</v>
      </c>
      <c r="Y814" s="17"/>
      <c r="Z814" s="17" t="s">
        <v>33</v>
      </c>
      <c r="AA814" s="17" t="s">
        <v>33</v>
      </c>
      <c r="AB814" s="18"/>
      <c r="AC814" s="17"/>
      <c r="AD814" s="18">
        <v>13.0</v>
      </c>
      <c r="AE814" s="17">
        <v>28.0</v>
      </c>
      <c r="AF814" s="20"/>
      <c r="AG814" s="17"/>
      <c r="AH814" s="17"/>
      <c r="AI814" s="17"/>
    </row>
    <row r="815" ht="18.75" customHeight="1">
      <c r="A815" s="14">
        <v>457.0</v>
      </c>
      <c r="B815" s="15"/>
      <c r="C815" s="16">
        <v>42843.0</v>
      </c>
      <c r="D815" s="17">
        <f t="array" ref="D815">IFS(AND(A815=A814, NOT(ISBLANK(E814))), E814, A815 &lt;&gt; A814, E815, A814=A815, D814)</f>
        <v>1</v>
      </c>
      <c r="E815" s="18"/>
      <c r="F815" s="18"/>
      <c r="G815" s="18"/>
      <c r="H815" s="19"/>
      <c r="I815" s="19" t="s">
        <v>33</v>
      </c>
      <c r="J815" s="19"/>
      <c r="K815" s="19"/>
      <c r="L815" s="19"/>
      <c r="M815" s="19"/>
      <c r="N815" s="19" t="s">
        <v>33</v>
      </c>
      <c r="O815" s="23" t="s">
        <v>33</v>
      </c>
      <c r="P815" s="17" t="s">
        <v>33</v>
      </c>
      <c r="Q815" s="17"/>
      <c r="R815" s="24"/>
      <c r="U815" s="22" t="s">
        <v>33</v>
      </c>
      <c r="V815" s="18"/>
      <c r="W815" s="17">
        <v>2.0</v>
      </c>
      <c r="X815" s="18" t="s">
        <v>33</v>
      </c>
      <c r="Y815" s="17"/>
      <c r="Z815" s="17" t="s">
        <v>33</v>
      </c>
      <c r="AA815" s="17" t="s">
        <v>33</v>
      </c>
      <c r="AB815" s="18"/>
      <c r="AC815" s="17"/>
      <c r="AD815" s="18" t="s">
        <v>33</v>
      </c>
      <c r="AE815" s="17" t="s">
        <v>33</v>
      </c>
      <c r="AF815" s="20"/>
      <c r="AG815" s="17"/>
      <c r="AH815" s="17"/>
      <c r="AI815" s="17"/>
    </row>
    <row r="816" ht="18.75" customHeight="1">
      <c r="A816" s="14">
        <v>458.0</v>
      </c>
      <c r="B816" s="15"/>
      <c r="C816" s="16">
        <v>42837.46875</v>
      </c>
      <c r="D816" s="17">
        <f t="array" ref="D816">IFS(AND(A816=A815, NOT(ISBLANK(E815))), E815, A816 &lt;&gt; A815, E816, A815=A816, D815)</f>
        <v>0</v>
      </c>
      <c r="E816" s="18">
        <v>0.0</v>
      </c>
      <c r="F816" s="18"/>
      <c r="G816" s="18"/>
      <c r="H816" s="19"/>
      <c r="I816" s="19">
        <v>1.41</v>
      </c>
      <c r="J816" s="19"/>
      <c r="K816" s="19"/>
      <c r="L816" s="19"/>
      <c r="M816" s="19"/>
      <c r="N816" s="19">
        <v>1.29</v>
      </c>
      <c r="O816" s="23">
        <f>(I816-N816)</f>
        <v>0.12</v>
      </c>
      <c r="P816" s="17">
        <f>(I816+N816)/2</f>
        <v>1.35</v>
      </c>
      <c r="Q816" s="17">
        <v>0.133691</v>
      </c>
      <c r="R816" s="24">
        <v>1.5</v>
      </c>
      <c r="S816" s="21">
        <v>19.0</v>
      </c>
      <c r="U816" s="22" t="s">
        <v>33</v>
      </c>
      <c r="V816" s="18">
        <v>0.0</v>
      </c>
      <c r="W816" s="17">
        <v>0.0</v>
      </c>
      <c r="X816" s="18">
        <v>4.0</v>
      </c>
      <c r="Y816" s="17"/>
      <c r="Z816" s="17" t="s">
        <v>33</v>
      </c>
      <c r="AA816" s="17" t="s">
        <v>33</v>
      </c>
      <c r="AB816" s="18"/>
      <c r="AC816" s="17"/>
      <c r="AD816" s="18">
        <v>4.0</v>
      </c>
      <c r="AE816" s="17">
        <v>43.0</v>
      </c>
      <c r="AF816" s="20"/>
      <c r="AG816" s="17"/>
      <c r="AH816" s="17"/>
      <c r="AI816" s="17"/>
    </row>
    <row r="817" ht="18.75" customHeight="1">
      <c r="A817" s="14">
        <v>458.0</v>
      </c>
      <c r="B817" s="15"/>
      <c r="C817" s="16">
        <v>42838.0</v>
      </c>
      <c r="D817" s="17">
        <f t="array" ref="D817">IFS(AND(A817=A816, NOT(ISBLANK(E816))), E816, A817 &lt;&gt; A816, E817, A816=A817, D816)</f>
        <v>0</v>
      </c>
      <c r="E817" s="18"/>
      <c r="F817" s="18"/>
      <c r="G817" s="18"/>
      <c r="H817" s="19"/>
      <c r="I817" s="19" t="s">
        <v>37</v>
      </c>
      <c r="J817" s="19"/>
      <c r="K817" s="19"/>
      <c r="L817" s="19"/>
      <c r="M817" s="19"/>
      <c r="N817" s="19" t="s">
        <v>37</v>
      </c>
      <c r="O817" s="23" t="s">
        <v>33</v>
      </c>
      <c r="P817" s="17" t="s">
        <v>33</v>
      </c>
      <c r="Q817" s="17"/>
      <c r="R817" s="24"/>
      <c r="U817" s="22" t="s">
        <v>33</v>
      </c>
      <c r="V817" s="18"/>
      <c r="W817" s="17">
        <v>0.0</v>
      </c>
      <c r="X817" s="18">
        <v>4.0</v>
      </c>
      <c r="Y817" s="17"/>
      <c r="Z817" s="17" t="s">
        <v>33</v>
      </c>
      <c r="AA817" s="17" t="s">
        <v>33</v>
      </c>
      <c r="AB817" s="18"/>
      <c r="AC817" s="17"/>
      <c r="AD817" s="18">
        <v>4.0</v>
      </c>
      <c r="AE817" s="17">
        <v>43.0</v>
      </c>
      <c r="AF817" s="20"/>
      <c r="AG817" s="17"/>
      <c r="AH817" s="17"/>
      <c r="AI817" s="17"/>
    </row>
    <row r="818" ht="18.75" customHeight="1">
      <c r="A818" s="14">
        <v>458.0</v>
      </c>
      <c r="B818" s="15"/>
      <c r="C818" s="16">
        <v>42838.0</v>
      </c>
      <c r="D818" s="17">
        <f t="array" ref="D818">IFS(AND(A818=A817, NOT(ISBLANK(E817))), E817, A818 &lt;&gt; A817, E818, A817=A818, D817)</f>
        <v>0</v>
      </c>
      <c r="E818" s="18"/>
      <c r="F818" s="18"/>
      <c r="G818" s="18"/>
      <c r="H818" s="19"/>
      <c r="I818" s="19" t="s">
        <v>33</v>
      </c>
      <c r="J818" s="19"/>
      <c r="K818" s="19"/>
      <c r="L818" s="19"/>
      <c r="M818" s="19"/>
      <c r="N818" s="19" t="s">
        <v>33</v>
      </c>
      <c r="O818" s="23" t="s">
        <v>33</v>
      </c>
      <c r="P818" s="17" t="s">
        <v>33</v>
      </c>
      <c r="Q818" s="17"/>
      <c r="R818" s="24"/>
      <c r="U818" s="22" t="s">
        <v>33</v>
      </c>
      <c r="V818" s="18"/>
      <c r="W818" s="17">
        <v>0.0</v>
      </c>
      <c r="X818" s="18">
        <v>4.0</v>
      </c>
      <c r="Y818" s="17"/>
      <c r="Z818" s="17" t="s">
        <v>33</v>
      </c>
      <c r="AA818" s="17" t="s">
        <v>33</v>
      </c>
      <c r="AB818" s="18"/>
      <c r="AC818" s="17"/>
      <c r="AD818" s="18">
        <v>4.0</v>
      </c>
      <c r="AE818" s="17">
        <v>43.0</v>
      </c>
      <c r="AF818" s="20"/>
      <c r="AG818" s="17"/>
      <c r="AH818" s="17"/>
      <c r="AI818" s="17"/>
    </row>
    <row r="819" ht="18.75" customHeight="1">
      <c r="A819" s="14">
        <v>458.0</v>
      </c>
      <c r="B819" s="15"/>
      <c r="C819" s="16">
        <v>42839.438888888886</v>
      </c>
      <c r="D819" s="17">
        <f t="array" ref="D819">IFS(AND(A819=A818, NOT(ISBLANK(E818))), E818, A819 &lt;&gt; A818, E819, A818=A819, D818)</f>
        <v>0</v>
      </c>
      <c r="E819" s="18"/>
      <c r="F819" s="18"/>
      <c r="G819" s="18"/>
      <c r="H819" s="19"/>
      <c r="I819" s="19">
        <v>1.5</v>
      </c>
      <c r="J819" s="19"/>
      <c r="K819" s="19"/>
      <c r="L819" s="19"/>
      <c r="M819" s="19"/>
      <c r="N819" s="19">
        <v>1.47</v>
      </c>
      <c r="O819" s="23">
        <f>(I819-N819)</f>
        <v>0.03</v>
      </c>
      <c r="P819" s="17">
        <f>(I819+N819)/2</f>
        <v>1.485</v>
      </c>
      <c r="Q819" s="17"/>
      <c r="R819" s="24"/>
      <c r="U819" s="22" t="s">
        <v>33</v>
      </c>
      <c r="V819" s="18"/>
      <c r="W819" s="17">
        <v>0.0</v>
      </c>
      <c r="X819" s="18">
        <v>3.0</v>
      </c>
      <c r="Y819" s="17"/>
      <c r="Z819" s="17" t="s">
        <v>33</v>
      </c>
      <c r="AA819" s="17" t="s">
        <v>33</v>
      </c>
      <c r="AB819" s="18"/>
      <c r="AC819" s="17"/>
      <c r="AD819" s="18">
        <v>3.0</v>
      </c>
      <c r="AE819" s="17">
        <v>43.0</v>
      </c>
      <c r="AF819" s="20"/>
      <c r="AG819" s="17"/>
      <c r="AH819" s="17"/>
      <c r="AI819" s="17"/>
    </row>
    <row r="820" ht="18.75" customHeight="1">
      <c r="A820" s="14">
        <v>459.0</v>
      </c>
      <c r="B820" s="15"/>
      <c r="C820" s="16">
        <v>42837.64375</v>
      </c>
      <c r="D820" s="17">
        <f t="array" ref="D820">IFS(AND(A820=A819, NOT(ISBLANK(E819))), E819, A820 &lt;&gt; A819, E820, A819=A820, D819)</f>
        <v>1</v>
      </c>
      <c r="E820" s="18">
        <v>1.0</v>
      </c>
      <c r="F820" s="18"/>
      <c r="G820" s="18"/>
      <c r="H820" s="19"/>
      <c r="I820" s="19" t="s">
        <v>33</v>
      </c>
      <c r="J820" s="19"/>
      <c r="K820" s="19"/>
      <c r="L820" s="19"/>
      <c r="M820" s="19"/>
      <c r="N820" s="19" t="s">
        <v>33</v>
      </c>
      <c r="O820" s="23" t="s">
        <v>33</v>
      </c>
      <c r="P820" s="17" t="s">
        <v>33</v>
      </c>
      <c r="Q820" s="17"/>
      <c r="R820" s="24" t="s">
        <v>33</v>
      </c>
      <c r="S820" s="21">
        <v>14.0</v>
      </c>
      <c r="U820" s="22" t="s">
        <v>33</v>
      </c>
      <c r="V820" s="18">
        <v>1.0</v>
      </c>
      <c r="W820" s="17">
        <v>2.0</v>
      </c>
      <c r="X820" s="18">
        <v>14.0</v>
      </c>
      <c r="Y820" s="17"/>
      <c r="Z820" s="17" t="s">
        <v>33</v>
      </c>
      <c r="AA820" s="17" t="s">
        <v>33</v>
      </c>
      <c r="AB820" s="18"/>
      <c r="AC820" s="17"/>
      <c r="AD820" s="18">
        <v>14.0</v>
      </c>
      <c r="AE820" s="17">
        <v>46.0</v>
      </c>
      <c r="AF820" s="20"/>
      <c r="AG820" s="17"/>
      <c r="AH820" s="17"/>
      <c r="AI820" s="17" t="s">
        <v>39</v>
      </c>
    </row>
    <row r="821" ht="18.75" customHeight="1">
      <c r="A821" s="14">
        <v>461.0</v>
      </c>
      <c r="B821" s="15"/>
      <c r="C821" s="16">
        <v>42845.4375</v>
      </c>
      <c r="D821" s="17">
        <f t="array" ref="D821">IFS(AND(A821=A820, NOT(ISBLANK(E820))), E820, A821 &lt;&gt; A820, E821, A820=A821, D820)</f>
        <v>0</v>
      </c>
      <c r="E821" s="18">
        <v>0.0</v>
      </c>
      <c r="F821" s="18"/>
      <c r="G821" s="18"/>
      <c r="H821" s="19"/>
      <c r="I821" s="19">
        <v>1.405</v>
      </c>
      <c r="J821" s="19"/>
      <c r="K821" s="19"/>
      <c r="L821" s="19"/>
      <c r="M821" s="19"/>
      <c r="N821" s="19">
        <v>1.393</v>
      </c>
      <c r="O821" s="23">
        <f>(I821-N821)</f>
        <v>0.012</v>
      </c>
      <c r="P821" s="17">
        <f>(I821+N821)/2</f>
        <v>1.399</v>
      </c>
      <c r="Q821" s="17">
        <v>0.142356</v>
      </c>
      <c r="R821" s="24">
        <v>1.41</v>
      </c>
      <c r="S821" s="21">
        <v>23.0</v>
      </c>
      <c r="U821" s="22" t="s">
        <v>33</v>
      </c>
      <c r="V821" s="18">
        <v>0.0</v>
      </c>
      <c r="W821" s="17">
        <v>0.0</v>
      </c>
      <c r="X821" s="18">
        <v>2.0</v>
      </c>
      <c r="Y821" s="17"/>
      <c r="Z821" s="17" t="s">
        <v>33</v>
      </c>
      <c r="AA821" s="17" t="s">
        <v>33</v>
      </c>
      <c r="AB821" s="18"/>
      <c r="AC821" s="17"/>
      <c r="AD821" s="18">
        <v>2.0</v>
      </c>
      <c r="AE821" s="17">
        <v>43.0</v>
      </c>
      <c r="AF821" s="20"/>
      <c r="AG821" s="17"/>
      <c r="AH821" s="17"/>
      <c r="AI821" s="17"/>
    </row>
    <row r="822" ht="18.75" customHeight="1">
      <c r="A822" s="14">
        <v>461.0</v>
      </c>
      <c r="B822" s="15"/>
      <c r="C822" s="16">
        <v>42846.379166666666</v>
      </c>
      <c r="D822" s="17">
        <f t="array" ref="D822">IFS(AND(A822=A821, NOT(ISBLANK(E821))), E821, A822 &lt;&gt; A821, E822, A821=A822, D821)</f>
        <v>0</v>
      </c>
      <c r="E822" s="18"/>
      <c r="F822" s="18"/>
      <c r="G822" s="18"/>
      <c r="H822" s="19"/>
      <c r="I822" s="19" t="s">
        <v>37</v>
      </c>
      <c r="J822" s="19"/>
      <c r="K822" s="19"/>
      <c r="L822" s="19"/>
      <c r="M822" s="19"/>
      <c r="N822" s="19">
        <v>1.39</v>
      </c>
      <c r="O822" s="23" t="s">
        <v>33</v>
      </c>
      <c r="P822" s="17" t="s">
        <v>33</v>
      </c>
      <c r="Q822" s="17"/>
      <c r="R822" s="24"/>
      <c r="U822" s="22" t="s">
        <v>33</v>
      </c>
      <c r="V822" s="18"/>
      <c r="W822" s="17">
        <v>1.0</v>
      </c>
      <c r="X822" s="18">
        <v>3.0</v>
      </c>
      <c r="Y822" s="17"/>
      <c r="Z822" s="17" t="s">
        <v>33</v>
      </c>
      <c r="AA822" s="17" t="s">
        <v>33</v>
      </c>
      <c r="AB822" s="18"/>
      <c r="AC822" s="17"/>
      <c r="AD822" s="18">
        <v>3.0</v>
      </c>
      <c r="AE822" s="17">
        <v>43.0</v>
      </c>
      <c r="AF822" s="20"/>
      <c r="AG822" s="17"/>
      <c r="AH822" s="17"/>
      <c r="AI822" s="17"/>
    </row>
    <row r="823" ht="18.75" customHeight="1">
      <c r="A823" s="14">
        <v>461.0</v>
      </c>
      <c r="B823" s="15"/>
      <c r="C823" s="16">
        <v>42848.63958333333</v>
      </c>
      <c r="D823" s="17">
        <f t="array" ref="D823">IFS(AND(A823=A822, NOT(ISBLANK(E822))), E822, A823 &lt;&gt; A822, E823, A822=A823, D822)</f>
        <v>0</v>
      </c>
      <c r="E823" s="18"/>
      <c r="F823" s="18"/>
      <c r="G823" s="18"/>
      <c r="H823" s="19"/>
      <c r="I823" s="19" t="s">
        <v>37</v>
      </c>
      <c r="J823" s="19"/>
      <c r="K823" s="19"/>
      <c r="L823" s="19"/>
      <c r="M823" s="19"/>
      <c r="N823" s="19">
        <v>1.36</v>
      </c>
      <c r="O823" s="23" t="s">
        <v>33</v>
      </c>
      <c r="P823" s="17" t="s">
        <v>33</v>
      </c>
      <c r="Q823" s="17"/>
      <c r="R823" s="24"/>
      <c r="U823" s="22" t="s">
        <v>33</v>
      </c>
      <c r="V823" s="18"/>
      <c r="W823" s="17">
        <v>0.0</v>
      </c>
      <c r="X823" s="18">
        <v>2.0</v>
      </c>
      <c r="Y823" s="17"/>
      <c r="Z823" s="17" t="s">
        <v>33</v>
      </c>
      <c r="AA823" s="17" t="s">
        <v>33</v>
      </c>
      <c r="AB823" s="18"/>
      <c r="AC823" s="17"/>
      <c r="AD823" s="18">
        <v>2.0</v>
      </c>
      <c r="AE823" s="17">
        <v>43.0</v>
      </c>
      <c r="AF823" s="20"/>
      <c r="AG823" s="17"/>
      <c r="AH823" s="17"/>
      <c r="AI823" s="17"/>
    </row>
    <row r="824" ht="18.75" customHeight="1">
      <c r="A824" s="14">
        <v>461.0</v>
      </c>
      <c r="B824" s="15"/>
      <c r="C824" s="16">
        <v>42849.79652777778</v>
      </c>
      <c r="D824" s="17">
        <f t="array" ref="D824">IFS(AND(A824=A823, NOT(ISBLANK(E823))), E823, A824 &lt;&gt; A823, E824, A823=A824, D823)</f>
        <v>0</v>
      </c>
      <c r="E824" s="18"/>
      <c r="F824" s="18"/>
      <c r="G824" s="18"/>
      <c r="H824" s="19"/>
      <c r="I824" s="19">
        <v>1.24</v>
      </c>
      <c r="J824" s="19"/>
      <c r="K824" s="19"/>
      <c r="L824" s="19"/>
      <c r="M824" s="19"/>
      <c r="N824" s="19">
        <v>1.2</v>
      </c>
      <c r="O824" s="23">
        <f>(I824-N824)</f>
        <v>0.04</v>
      </c>
      <c r="P824" s="17">
        <f>(I824+N824)/2</f>
        <v>1.22</v>
      </c>
      <c r="Q824" s="17"/>
      <c r="R824" s="24"/>
      <c r="U824" s="22" t="s">
        <v>33</v>
      </c>
      <c r="V824" s="18"/>
      <c r="W824" s="17">
        <v>0.0</v>
      </c>
      <c r="X824" s="18">
        <v>1.0</v>
      </c>
      <c r="Y824" s="17"/>
      <c r="Z824" s="17" t="s">
        <v>33</v>
      </c>
      <c r="AA824" s="17" t="s">
        <v>33</v>
      </c>
      <c r="AB824" s="18"/>
      <c r="AC824" s="17"/>
      <c r="AD824" s="18">
        <v>1.0</v>
      </c>
      <c r="AE824" s="17">
        <v>43.0</v>
      </c>
      <c r="AF824" s="20"/>
      <c r="AG824" s="17"/>
      <c r="AH824" s="17"/>
      <c r="AI824" s="17"/>
    </row>
    <row r="825" ht="18.75" customHeight="1">
      <c r="A825" s="14">
        <v>461.0</v>
      </c>
      <c r="B825" s="15"/>
      <c r="C825" s="16">
        <v>42850.0</v>
      </c>
      <c r="D825" s="17">
        <f t="array" ref="D825">IFS(AND(A825=A824, NOT(ISBLANK(E824))), E824, A825 &lt;&gt; A824, E825, A824=A825, D824)</f>
        <v>0</v>
      </c>
      <c r="E825" s="18"/>
      <c r="F825" s="18"/>
      <c r="G825" s="18"/>
      <c r="H825" s="19"/>
      <c r="I825" s="19" t="s">
        <v>33</v>
      </c>
      <c r="J825" s="19"/>
      <c r="K825" s="19"/>
      <c r="L825" s="19"/>
      <c r="M825" s="19"/>
      <c r="N825" s="19" t="s">
        <v>33</v>
      </c>
      <c r="O825" s="23" t="s">
        <v>33</v>
      </c>
      <c r="P825" s="17" t="s">
        <v>33</v>
      </c>
      <c r="Q825" s="17"/>
      <c r="R825" s="24"/>
      <c r="U825" s="22" t="s">
        <v>33</v>
      </c>
      <c r="V825" s="18"/>
      <c r="W825" s="17">
        <v>0.0</v>
      </c>
      <c r="X825" s="18">
        <v>2.0</v>
      </c>
      <c r="Y825" s="17"/>
      <c r="Z825" s="17" t="s">
        <v>33</v>
      </c>
      <c r="AA825" s="17" t="s">
        <v>33</v>
      </c>
      <c r="AB825" s="18"/>
      <c r="AC825" s="17"/>
      <c r="AD825" s="18">
        <v>2.0</v>
      </c>
      <c r="AE825" s="17">
        <v>43.0</v>
      </c>
      <c r="AF825" s="20"/>
      <c r="AG825" s="17"/>
      <c r="AH825" s="17"/>
      <c r="AI825" s="17"/>
    </row>
    <row r="826" ht="18.75" customHeight="1">
      <c r="A826" s="14">
        <v>462.0</v>
      </c>
      <c r="B826" s="15"/>
      <c r="C826" s="16">
        <v>42846.73263888889</v>
      </c>
      <c r="D826" s="17">
        <f t="array" ref="D826">IFS(AND(A826=A825, NOT(ISBLANK(E825))), E825, A826 &lt;&gt; A825, E826, A825=A826, D825)</f>
        <v>0</v>
      </c>
      <c r="E826" s="18">
        <v>0.0</v>
      </c>
      <c r="F826" s="18"/>
      <c r="G826" s="18"/>
      <c r="H826" s="19"/>
      <c r="I826" s="19">
        <v>1.43</v>
      </c>
      <c r="J826" s="19"/>
      <c r="K826" s="19"/>
      <c r="L826" s="19"/>
      <c r="M826" s="19"/>
      <c r="N826" s="19">
        <v>1.33</v>
      </c>
      <c r="O826" s="23">
        <f t="shared" ref="O826:O827" si="140">(I826-N826)</f>
        <v>0.1</v>
      </c>
      <c r="P826" s="17">
        <f t="shared" ref="P826:P827" si="141">(I826+N826)/2</f>
        <v>1.38</v>
      </c>
      <c r="Q826" s="17">
        <v>0.099445</v>
      </c>
      <c r="R826" s="24">
        <v>1.43</v>
      </c>
      <c r="S826" s="21">
        <v>14.0</v>
      </c>
      <c r="U826" s="22" t="s">
        <v>33</v>
      </c>
      <c r="V826" s="18">
        <v>0.0</v>
      </c>
      <c r="W826" s="17">
        <v>0.0</v>
      </c>
      <c r="X826" s="18">
        <v>5.0</v>
      </c>
      <c r="Y826" s="17"/>
      <c r="Z826" s="17" t="s">
        <v>33</v>
      </c>
      <c r="AA826" s="17" t="s">
        <v>33</v>
      </c>
      <c r="AB826" s="18"/>
      <c r="AC826" s="17"/>
      <c r="AD826" s="18">
        <v>5.0</v>
      </c>
      <c r="AE826" s="17">
        <v>43.0</v>
      </c>
      <c r="AF826" s="20">
        <v>5.0</v>
      </c>
      <c r="AG826" s="17"/>
      <c r="AH826" s="17"/>
      <c r="AI826" s="17"/>
    </row>
    <row r="827" ht="18.75" customHeight="1">
      <c r="A827" s="14">
        <v>463.0</v>
      </c>
      <c r="B827" s="15"/>
      <c r="C827" s="16">
        <v>42849.44861111111</v>
      </c>
      <c r="D827" s="17">
        <f t="array" ref="D827">IFS(AND(A827=A826, NOT(ISBLANK(E826))), E826, A827 &lt;&gt; A826, E827, A826=A827, D826)</f>
        <v>1</v>
      </c>
      <c r="E827" s="18">
        <v>1.0</v>
      </c>
      <c r="F827" s="18"/>
      <c r="G827" s="18"/>
      <c r="H827" s="19"/>
      <c r="I827" s="19">
        <v>1.28</v>
      </c>
      <c r="J827" s="19"/>
      <c r="K827" s="19"/>
      <c r="L827" s="19"/>
      <c r="M827" s="19"/>
      <c r="N827" s="19">
        <v>1.31</v>
      </c>
      <c r="O827" s="23">
        <f t="shared" si="140"/>
        <v>-0.03</v>
      </c>
      <c r="P827" s="17">
        <f t="shared" si="141"/>
        <v>1.295</v>
      </c>
      <c r="Q827" s="17">
        <v>0.149913</v>
      </c>
      <c r="R827" s="24">
        <v>1.66</v>
      </c>
      <c r="S827" s="21">
        <v>23.0</v>
      </c>
      <c r="U827" s="22" t="s">
        <v>33</v>
      </c>
      <c r="V827" s="18">
        <v>1.0</v>
      </c>
      <c r="W827" s="17">
        <v>0.0</v>
      </c>
      <c r="X827" s="18">
        <v>11.0</v>
      </c>
      <c r="Y827" s="17" t="s">
        <v>36</v>
      </c>
      <c r="Z827" s="17" t="s">
        <v>33</v>
      </c>
      <c r="AA827" s="17" t="s">
        <v>33</v>
      </c>
      <c r="AB827" s="18">
        <v>9.0</v>
      </c>
      <c r="AC827" s="17">
        <v>39.0</v>
      </c>
      <c r="AD827" s="18">
        <v>11.0</v>
      </c>
      <c r="AE827" s="17">
        <v>46.0</v>
      </c>
      <c r="AF827" s="20"/>
      <c r="AG827" s="17"/>
      <c r="AH827" s="17"/>
      <c r="AI827" s="17"/>
    </row>
    <row r="828" ht="18.75" customHeight="1">
      <c r="A828" s="14">
        <v>463.0</v>
      </c>
      <c r="B828" s="15"/>
      <c r="C828" s="16">
        <v>42850.40138888889</v>
      </c>
      <c r="D828" s="17">
        <f t="array" ref="D828">IFS(AND(A828=A827, NOT(ISBLANK(E827))), E827, A828 &lt;&gt; A827, E828, A827=A828, D827)</f>
        <v>1</v>
      </c>
      <c r="E828" s="18"/>
      <c r="F828" s="18"/>
      <c r="G828" s="18"/>
      <c r="H828" s="19"/>
      <c r="I828" s="19" t="s">
        <v>37</v>
      </c>
      <c r="J828" s="19"/>
      <c r="K828" s="19"/>
      <c r="L828" s="19"/>
      <c r="M828" s="19"/>
      <c r="N828" s="19">
        <v>1.32</v>
      </c>
      <c r="O828" s="23" t="s">
        <v>33</v>
      </c>
      <c r="P828" s="17" t="s">
        <v>33</v>
      </c>
      <c r="Q828" s="17"/>
      <c r="R828" s="24"/>
      <c r="U828" s="22" t="s">
        <v>33</v>
      </c>
      <c r="V828" s="18"/>
      <c r="W828" s="17">
        <v>0.0</v>
      </c>
      <c r="X828" s="18">
        <v>11.0</v>
      </c>
      <c r="Y828" s="17" t="s">
        <v>36</v>
      </c>
      <c r="Z828" s="17" t="s">
        <v>33</v>
      </c>
      <c r="AA828" s="17" t="s">
        <v>33</v>
      </c>
      <c r="AB828" s="18">
        <v>9.0</v>
      </c>
      <c r="AC828" s="17">
        <v>39.0</v>
      </c>
      <c r="AD828" s="18">
        <v>11.0</v>
      </c>
      <c r="AE828" s="17">
        <v>46.0</v>
      </c>
      <c r="AF828" s="20"/>
      <c r="AG828" s="17"/>
      <c r="AH828" s="17"/>
      <c r="AI828" s="17"/>
    </row>
    <row r="829" ht="18.75" customHeight="1">
      <c r="A829" s="14">
        <v>463.0</v>
      </c>
      <c r="B829" s="15"/>
      <c r="C829" s="16">
        <v>42850.736805555556</v>
      </c>
      <c r="D829" s="17">
        <f t="array" ref="D829">IFS(AND(A829=A828, NOT(ISBLANK(E828))), E828, A829 &lt;&gt; A828, E829, A828=A829, D828)</f>
        <v>1</v>
      </c>
      <c r="E829" s="18"/>
      <c r="F829" s="18"/>
      <c r="G829" s="18"/>
      <c r="H829" s="19"/>
      <c r="I829" s="19">
        <v>1.38</v>
      </c>
      <c r="J829" s="19"/>
      <c r="K829" s="19"/>
      <c r="L829" s="19"/>
      <c r="M829" s="19"/>
      <c r="N829" s="19">
        <v>1.34</v>
      </c>
      <c r="O829" s="23">
        <f t="shared" ref="O829:O830" si="142">(I829-N829)</f>
        <v>0.04</v>
      </c>
      <c r="P829" s="17">
        <f t="shared" ref="P829:P830" si="143">(I829+N829)/2</f>
        <v>1.36</v>
      </c>
      <c r="Q829" s="17"/>
      <c r="R829" s="24"/>
      <c r="U829" s="22" t="s">
        <v>33</v>
      </c>
      <c r="V829" s="18"/>
      <c r="W829" s="17">
        <v>0.0</v>
      </c>
      <c r="X829" s="18">
        <v>6.0</v>
      </c>
      <c r="Y829" s="17" t="s">
        <v>36</v>
      </c>
      <c r="Z829" s="17" t="s">
        <v>33</v>
      </c>
      <c r="AA829" s="17" t="s">
        <v>33</v>
      </c>
      <c r="AB829" s="18">
        <v>3.0</v>
      </c>
      <c r="AC829" s="17">
        <v>39.0</v>
      </c>
      <c r="AD829" s="18">
        <v>6.0</v>
      </c>
      <c r="AE829" s="17">
        <v>46.0</v>
      </c>
      <c r="AF829" s="20"/>
      <c r="AG829" s="17"/>
      <c r="AH829" s="17"/>
      <c r="AI829" s="17"/>
    </row>
    <row r="830" ht="18.75" customHeight="1">
      <c r="A830" s="14">
        <v>463.0</v>
      </c>
      <c r="B830" s="15"/>
      <c r="C830" s="16">
        <v>42851.430555555555</v>
      </c>
      <c r="D830" s="17">
        <f t="array" ref="D830">IFS(AND(A830=A829, NOT(ISBLANK(E829))), E829, A830 &lt;&gt; A829, E830, A829=A830, D829)</f>
        <v>1</v>
      </c>
      <c r="E830" s="18"/>
      <c r="F830" s="18"/>
      <c r="G830" s="18"/>
      <c r="H830" s="19"/>
      <c r="I830" s="19">
        <v>1.2</v>
      </c>
      <c r="J830" s="19"/>
      <c r="K830" s="19"/>
      <c r="L830" s="19"/>
      <c r="M830" s="19"/>
      <c r="N830" s="19">
        <v>1.22</v>
      </c>
      <c r="O830" s="23">
        <f t="shared" si="142"/>
        <v>-0.02</v>
      </c>
      <c r="P830" s="17">
        <f t="shared" si="143"/>
        <v>1.21</v>
      </c>
      <c r="Q830" s="17"/>
      <c r="R830" s="24"/>
      <c r="U830" s="22" t="s">
        <v>33</v>
      </c>
      <c r="V830" s="18"/>
      <c r="W830" s="17">
        <v>0.0</v>
      </c>
      <c r="X830" s="18">
        <v>11.0</v>
      </c>
      <c r="Y830" s="17" t="s">
        <v>36</v>
      </c>
      <c r="Z830" s="17" t="s">
        <v>33</v>
      </c>
      <c r="AA830" s="17" t="s">
        <v>33</v>
      </c>
      <c r="AB830" s="18">
        <v>8.0</v>
      </c>
      <c r="AC830" s="17">
        <v>39.0</v>
      </c>
      <c r="AD830" s="18">
        <v>11.0</v>
      </c>
      <c r="AE830" s="17">
        <v>46.0</v>
      </c>
      <c r="AF830" s="20"/>
      <c r="AG830" s="17"/>
      <c r="AH830" s="17"/>
      <c r="AI830" s="17"/>
    </row>
    <row r="831" ht="18.75" customHeight="1">
      <c r="A831" s="14">
        <v>463.0</v>
      </c>
      <c r="B831" s="15"/>
      <c r="C831" s="16">
        <v>42851.615277777775</v>
      </c>
      <c r="D831" s="17">
        <f t="array" ref="D831">IFS(AND(A831=A830, NOT(ISBLANK(E830))), E830, A831 &lt;&gt; A830, E831, A830=A831, D830)</f>
        <v>1</v>
      </c>
      <c r="E831" s="18"/>
      <c r="F831" s="18"/>
      <c r="G831" s="18"/>
      <c r="H831" s="19"/>
      <c r="I831" s="19" t="s">
        <v>37</v>
      </c>
      <c r="J831" s="19"/>
      <c r="K831" s="19"/>
      <c r="L831" s="19"/>
      <c r="M831" s="19"/>
      <c r="N831" s="19">
        <v>1.3</v>
      </c>
      <c r="O831" s="23" t="s">
        <v>33</v>
      </c>
      <c r="P831" s="17">
        <v>1.3</v>
      </c>
      <c r="Q831" s="17"/>
      <c r="R831" s="24"/>
      <c r="U831" s="22" t="s">
        <v>33</v>
      </c>
      <c r="V831" s="18"/>
      <c r="W831" s="17">
        <v>0.0</v>
      </c>
      <c r="X831" s="18">
        <v>6.0</v>
      </c>
      <c r="Y831" s="17" t="s">
        <v>36</v>
      </c>
      <c r="Z831" s="17" t="s">
        <v>33</v>
      </c>
      <c r="AA831" s="17" t="s">
        <v>33</v>
      </c>
      <c r="AB831" s="18">
        <v>2.0</v>
      </c>
      <c r="AC831" s="17">
        <v>39.0</v>
      </c>
      <c r="AD831" s="18">
        <v>6.0</v>
      </c>
      <c r="AE831" s="17">
        <v>46.0</v>
      </c>
      <c r="AF831" s="20"/>
      <c r="AG831" s="17"/>
      <c r="AH831" s="17"/>
      <c r="AI831" s="17"/>
    </row>
    <row r="832" ht="18.75" customHeight="1">
      <c r="A832" s="14">
        <v>463.0</v>
      </c>
      <c r="B832" s="15"/>
      <c r="C832" s="16">
        <v>42852.0</v>
      </c>
      <c r="D832" s="17">
        <f t="array" ref="D832">IFS(AND(A832=A831, NOT(ISBLANK(E831))), E831, A832 &lt;&gt; A831, E832, A831=A832, D831)</f>
        <v>1</v>
      </c>
      <c r="E832" s="18"/>
      <c r="F832" s="18"/>
      <c r="G832" s="18"/>
      <c r="H832" s="19"/>
      <c r="I832" s="19" t="s">
        <v>33</v>
      </c>
      <c r="J832" s="19"/>
      <c r="K832" s="19"/>
      <c r="L832" s="19"/>
      <c r="M832" s="19"/>
      <c r="N832" s="19" t="s">
        <v>33</v>
      </c>
      <c r="O832" s="23" t="s">
        <v>33</v>
      </c>
      <c r="P832" s="17" t="s">
        <v>33</v>
      </c>
      <c r="Q832" s="17"/>
      <c r="R832" s="24"/>
      <c r="U832" s="22" t="s">
        <v>33</v>
      </c>
      <c r="V832" s="18"/>
      <c r="W832" s="17">
        <v>0.0</v>
      </c>
      <c r="X832" s="18">
        <v>12.0</v>
      </c>
      <c r="Y832" s="17" t="s">
        <v>36</v>
      </c>
      <c r="Z832" s="17" t="s">
        <v>33</v>
      </c>
      <c r="AA832" s="17" t="s">
        <v>33</v>
      </c>
      <c r="AB832" s="18">
        <v>8.0</v>
      </c>
      <c r="AC832" s="17">
        <v>39.0</v>
      </c>
      <c r="AD832" s="18">
        <v>12.0</v>
      </c>
      <c r="AE832" s="17">
        <v>43.0</v>
      </c>
      <c r="AF832" s="20"/>
      <c r="AG832" s="17"/>
      <c r="AH832" s="17"/>
      <c r="AI832" s="17"/>
    </row>
    <row r="833" ht="18.75" customHeight="1">
      <c r="A833" s="14">
        <v>463.0</v>
      </c>
      <c r="B833" s="15"/>
      <c r="C833" s="16">
        <v>42852.743055555555</v>
      </c>
      <c r="D833" s="17">
        <f t="array" ref="D833">IFS(AND(A833=A832, NOT(ISBLANK(E832))), E832, A833 &lt;&gt; A832, E833, A832=A833, D832)</f>
        <v>1</v>
      </c>
      <c r="E833" s="18"/>
      <c r="F833" s="18"/>
      <c r="G833" s="18"/>
      <c r="H833" s="19"/>
      <c r="I833" s="19" t="s">
        <v>37</v>
      </c>
      <c r="J833" s="19"/>
      <c r="K833" s="19"/>
      <c r="L833" s="19"/>
      <c r="M833" s="19"/>
      <c r="N833" s="19">
        <v>1.3</v>
      </c>
      <c r="O833" s="23" t="s">
        <v>33</v>
      </c>
      <c r="P833" s="17">
        <v>1.3</v>
      </c>
      <c r="Q833" s="17"/>
      <c r="R833" s="24"/>
      <c r="U833" s="22" t="s">
        <v>33</v>
      </c>
      <c r="V833" s="18"/>
      <c r="W833" s="17">
        <v>0.0</v>
      </c>
      <c r="X833" s="18">
        <v>5.0</v>
      </c>
      <c r="Y833" s="17" t="s">
        <v>36</v>
      </c>
      <c r="Z833" s="17" t="s">
        <v>33</v>
      </c>
      <c r="AA833" s="17" t="s">
        <v>33</v>
      </c>
      <c r="AB833" s="18">
        <v>3.0</v>
      </c>
      <c r="AC833" s="17">
        <v>39.0</v>
      </c>
      <c r="AD833" s="18">
        <v>5.0</v>
      </c>
      <c r="AE833" s="17">
        <v>46.0</v>
      </c>
      <c r="AF833" s="20"/>
      <c r="AG833" s="17"/>
      <c r="AH833" s="17"/>
      <c r="AI833" s="17"/>
    </row>
    <row r="834" ht="18.75" customHeight="1">
      <c r="A834" s="14">
        <v>463.0</v>
      </c>
      <c r="B834" s="15"/>
      <c r="C834" s="16">
        <v>42853.44027777778</v>
      </c>
      <c r="D834" s="17">
        <f t="array" ref="D834">IFS(AND(A834=A833, NOT(ISBLANK(E833))), E833, A834 &lt;&gt; A833, E834, A833=A834, D833)</f>
        <v>1</v>
      </c>
      <c r="E834" s="18"/>
      <c r="F834" s="18"/>
      <c r="G834" s="18"/>
      <c r="H834" s="19"/>
      <c r="I834" s="19">
        <v>1.28</v>
      </c>
      <c r="J834" s="19"/>
      <c r="K834" s="19"/>
      <c r="L834" s="19"/>
      <c r="M834" s="19"/>
      <c r="N834" s="19">
        <v>1.3</v>
      </c>
      <c r="O834" s="23">
        <f t="shared" ref="O834:O843" si="144">(I834-N834)</f>
        <v>-0.02</v>
      </c>
      <c r="P834" s="17">
        <f t="shared" ref="P834:P843" si="145">(I834+N834)/2</f>
        <v>1.29</v>
      </c>
      <c r="Q834" s="17"/>
      <c r="R834" s="24"/>
      <c r="U834" s="22" t="s">
        <v>33</v>
      </c>
      <c r="V834" s="18"/>
      <c r="W834" s="17">
        <v>0.0</v>
      </c>
      <c r="X834" s="18">
        <v>14.0</v>
      </c>
      <c r="Y834" s="17" t="s">
        <v>36</v>
      </c>
      <c r="Z834" s="17" t="s">
        <v>33</v>
      </c>
      <c r="AA834" s="17" t="s">
        <v>33</v>
      </c>
      <c r="AB834" s="18">
        <v>12.0</v>
      </c>
      <c r="AC834" s="17">
        <v>39.0</v>
      </c>
      <c r="AD834" s="18">
        <v>14.0</v>
      </c>
      <c r="AE834" s="17">
        <v>46.0</v>
      </c>
      <c r="AF834" s="20"/>
      <c r="AG834" s="17"/>
      <c r="AH834" s="17"/>
      <c r="AI834" s="17"/>
    </row>
    <row r="835" ht="18.75" customHeight="1">
      <c r="A835" s="14">
        <v>463.0</v>
      </c>
      <c r="B835" s="15"/>
      <c r="C835" s="16">
        <v>42853.67986111111</v>
      </c>
      <c r="D835" s="17">
        <f t="array" ref="D835">IFS(AND(A835=A834, NOT(ISBLANK(E834))), E834, A835 &lt;&gt; A834, E835, A834=A835, D834)</f>
        <v>1</v>
      </c>
      <c r="E835" s="18"/>
      <c r="F835" s="18"/>
      <c r="G835" s="18"/>
      <c r="H835" s="19"/>
      <c r="I835" s="19">
        <v>1.48</v>
      </c>
      <c r="J835" s="19"/>
      <c r="K835" s="19"/>
      <c r="L835" s="19"/>
      <c r="M835" s="19"/>
      <c r="N835" s="19">
        <v>1.5</v>
      </c>
      <c r="O835" s="23">
        <f t="shared" si="144"/>
        <v>-0.02</v>
      </c>
      <c r="P835" s="17">
        <f t="shared" si="145"/>
        <v>1.49</v>
      </c>
      <c r="Q835" s="17"/>
      <c r="R835" s="24"/>
      <c r="U835" s="22" t="s">
        <v>33</v>
      </c>
      <c r="V835" s="18"/>
      <c r="W835" s="17">
        <v>0.0</v>
      </c>
      <c r="X835" s="18">
        <v>10.0</v>
      </c>
      <c r="Y835" s="17" t="s">
        <v>36</v>
      </c>
      <c r="Z835" s="17" t="s">
        <v>33</v>
      </c>
      <c r="AA835" s="17" t="s">
        <v>33</v>
      </c>
      <c r="AB835" s="18">
        <v>7.0</v>
      </c>
      <c r="AC835" s="17">
        <v>39.0</v>
      </c>
      <c r="AD835" s="18">
        <v>10.0</v>
      </c>
      <c r="AE835" s="17">
        <v>46.0</v>
      </c>
      <c r="AF835" s="20"/>
      <c r="AG835" s="17"/>
      <c r="AH835" s="17"/>
      <c r="AI835" s="17"/>
    </row>
    <row r="836" ht="18.75" customHeight="1">
      <c r="A836" s="14">
        <v>463.0</v>
      </c>
      <c r="B836" s="15"/>
      <c r="C836" s="16">
        <v>42854.49166666667</v>
      </c>
      <c r="D836" s="17">
        <f t="array" ref="D836">IFS(AND(A836=A835, NOT(ISBLANK(E835))), E835, A836 &lt;&gt; A835, E836, A835=A836, D835)</f>
        <v>1</v>
      </c>
      <c r="E836" s="18"/>
      <c r="F836" s="18"/>
      <c r="G836" s="18"/>
      <c r="H836" s="19"/>
      <c r="I836" s="19">
        <v>1.48</v>
      </c>
      <c r="J836" s="19"/>
      <c r="K836" s="19"/>
      <c r="L836" s="19"/>
      <c r="M836" s="19"/>
      <c r="N836" s="19">
        <v>1.5</v>
      </c>
      <c r="O836" s="23">
        <f t="shared" si="144"/>
        <v>-0.02</v>
      </c>
      <c r="P836" s="17">
        <f t="shared" si="145"/>
        <v>1.49</v>
      </c>
      <c r="Q836" s="17"/>
      <c r="R836" s="24"/>
      <c r="U836" s="22" t="s">
        <v>33</v>
      </c>
      <c r="V836" s="18"/>
      <c r="W836" s="17">
        <v>0.0</v>
      </c>
      <c r="X836" s="18">
        <v>11.0</v>
      </c>
      <c r="Y836" s="17" t="s">
        <v>36</v>
      </c>
      <c r="Z836" s="17" t="s">
        <v>33</v>
      </c>
      <c r="AA836" s="17" t="s">
        <v>33</v>
      </c>
      <c r="AB836" s="18">
        <v>8.0</v>
      </c>
      <c r="AC836" s="17">
        <v>39.0</v>
      </c>
      <c r="AD836" s="18">
        <v>11.0</v>
      </c>
      <c r="AE836" s="17">
        <v>46.0</v>
      </c>
      <c r="AF836" s="20"/>
      <c r="AG836" s="17"/>
      <c r="AH836" s="17"/>
      <c r="AI836" s="17"/>
    </row>
    <row r="837" ht="18.75" customHeight="1">
      <c r="A837" s="14">
        <v>463.0</v>
      </c>
      <c r="B837" s="15"/>
      <c r="C837" s="16">
        <v>42855.813888888886</v>
      </c>
      <c r="D837" s="17">
        <f t="array" ref="D837">IFS(AND(A837=A836, NOT(ISBLANK(E836))), E836, A837 &lt;&gt; A836, E837, A836=A837, D836)</f>
        <v>1</v>
      </c>
      <c r="E837" s="18"/>
      <c r="F837" s="18"/>
      <c r="G837" s="18"/>
      <c r="H837" s="19"/>
      <c r="I837" s="19">
        <v>1.47</v>
      </c>
      <c r="J837" s="19"/>
      <c r="K837" s="19"/>
      <c r="L837" s="19"/>
      <c r="M837" s="19"/>
      <c r="N837" s="19">
        <v>1.49</v>
      </c>
      <c r="O837" s="23">
        <f t="shared" si="144"/>
        <v>-0.02</v>
      </c>
      <c r="P837" s="17">
        <f t="shared" si="145"/>
        <v>1.48</v>
      </c>
      <c r="Q837" s="17"/>
      <c r="R837" s="24"/>
      <c r="U837" s="22" t="s">
        <v>33</v>
      </c>
      <c r="V837" s="18"/>
      <c r="W837" s="17">
        <v>0.0</v>
      </c>
      <c r="X837" s="18">
        <v>10.0</v>
      </c>
      <c r="Y837" s="17" t="s">
        <v>36</v>
      </c>
      <c r="Z837" s="17" t="s">
        <v>33</v>
      </c>
      <c r="AA837" s="17" t="s">
        <v>33</v>
      </c>
      <c r="AB837" s="18">
        <v>7.0</v>
      </c>
      <c r="AC837" s="17">
        <v>39.0</v>
      </c>
      <c r="AD837" s="18">
        <v>10.0</v>
      </c>
      <c r="AE837" s="17">
        <v>46.0</v>
      </c>
      <c r="AF837" s="20"/>
      <c r="AG837" s="17"/>
      <c r="AH837" s="17"/>
      <c r="AI837" s="17"/>
    </row>
    <row r="838" ht="18.75" customHeight="1">
      <c r="A838" s="14">
        <v>463.0</v>
      </c>
      <c r="B838" s="15"/>
      <c r="C838" s="16">
        <v>42856.479166666664</v>
      </c>
      <c r="D838" s="17">
        <f t="array" ref="D838">IFS(AND(A838=A837, NOT(ISBLANK(E837))), E837, A838 &lt;&gt; A837, E838, A837=A838, D837)</f>
        <v>1</v>
      </c>
      <c r="E838" s="18"/>
      <c r="F838" s="18"/>
      <c r="G838" s="18"/>
      <c r="H838" s="19"/>
      <c r="I838" s="19">
        <v>1.51</v>
      </c>
      <c r="J838" s="19"/>
      <c r="K838" s="19"/>
      <c r="L838" s="19"/>
      <c r="M838" s="19"/>
      <c r="N838" s="19">
        <v>1.27</v>
      </c>
      <c r="O838" s="23">
        <f t="shared" si="144"/>
        <v>0.24</v>
      </c>
      <c r="P838" s="17">
        <f t="shared" si="145"/>
        <v>1.39</v>
      </c>
      <c r="Q838" s="17"/>
      <c r="R838" s="24"/>
      <c r="U838" s="22" t="s">
        <v>33</v>
      </c>
      <c r="V838" s="18"/>
      <c r="W838" s="17">
        <v>0.0</v>
      </c>
      <c r="X838" s="18">
        <v>11.0</v>
      </c>
      <c r="Y838" s="17" t="s">
        <v>36</v>
      </c>
      <c r="Z838" s="17" t="s">
        <v>33</v>
      </c>
      <c r="AA838" s="17" t="s">
        <v>33</v>
      </c>
      <c r="AB838" s="18">
        <v>8.0</v>
      </c>
      <c r="AC838" s="17">
        <v>39.0</v>
      </c>
      <c r="AD838" s="18">
        <v>11.0</v>
      </c>
      <c r="AE838" s="17">
        <v>46.0</v>
      </c>
      <c r="AF838" s="20"/>
      <c r="AG838" s="17"/>
      <c r="AH838" s="17"/>
      <c r="AI838" s="17"/>
    </row>
    <row r="839" ht="18.75" customHeight="1">
      <c r="A839" s="14">
        <v>463.0</v>
      </c>
      <c r="B839" s="15"/>
      <c r="C839" s="16">
        <v>42856.67361111111</v>
      </c>
      <c r="D839" s="17">
        <f t="array" ref="D839">IFS(AND(A839=A838, NOT(ISBLANK(E838))), E838, A839 &lt;&gt; A838, E839, A838=A839, D838)</f>
        <v>1</v>
      </c>
      <c r="E839" s="18"/>
      <c r="F839" s="18"/>
      <c r="G839" s="18"/>
      <c r="H839" s="19"/>
      <c r="I839" s="19">
        <v>1.66</v>
      </c>
      <c r="J839" s="19"/>
      <c r="K839" s="19"/>
      <c r="L839" s="19"/>
      <c r="M839" s="19"/>
      <c r="N839" s="19">
        <v>1.66</v>
      </c>
      <c r="O839" s="23">
        <f t="shared" si="144"/>
        <v>0</v>
      </c>
      <c r="P839" s="17">
        <f t="shared" si="145"/>
        <v>1.66</v>
      </c>
      <c r="Q839" s="17"/>
      <c r="R839" s="24"/>
      <c r="U839" s="22" t="s">
        <v>33</v>
      </c>
      <c r="V839" s="18"/>
      <c r="W839" s="17">
        <v>0.0</v>
      </c>
      <c r="X839" s="18">
        <v>11.0</v>
      </c>
      <c r="Y839" s="17" t="s">
        <v>36</v>
      </c>
      <c r="Z839" s="17" t="s">
        <v>33</v>
      </c>
      <c r="AA839" s="17" t="s">
        <v>33</v>
      </c>
      <c r="AB839" s="18">
        <v>8.0</v>
      </c>
      <c r="AC839" s="17">
        <v>39.0</v>
      </c>
      <c r="AD839" s="18">
        <v>11.0</v>
      </c>
      <c r="AE839" s="17">
        <v>46.0</v>
      </c>
      <c r="AF839" s="20"/>
      <c r="AG839" s="17"/>
      <c r="AH839" s="17"/>
      <c r="AI839" s="17"/>
    </row>
    <row r="840" ht="18.75" customHeight="1">
      <c r="A840" s="14">
        <v>464.0</v>
      </c>
      <c r="B840" s="15"/>
      <c r="C840" s="16">
        <v>42851.53402777778</v>
      </c>
      <c r="D840" s="17">
        <f t="array" ref="D840">IFS(AND(A840=A839, NOT(ISBLANK(E839))), E839, A840 &lt;&gt; A839, E840, A839=A840, D839)</f>
        <v>1</v>
      </c>
      <c r="E840" s="18">
        <v>1.0</v>
      </c>
      <c r="F840" s="18"/>
      <c r="G840" s="18"/>
      <c r="H840" s="19"/>
      <c r="I840" s="19">
        <v>1.19</v>
      </c>
      <c r="J840" s="19"/>
      <c r="K840" s="19"/>
      <c r="L840" s="19"/>
      <c r="M840" s="19"/>
      <c r="N840" s="19">
        <v>1.23</v>
      </c>
      <c r="O840" s="23">
        <f t="shared" si="144"/>
        <v>-0.04</v>
      </c>
      <c r="P840" s="17">
        <f t="shared" si="145"/>
        <v>1.21</v>
      </c>
      <c r="Q840" s="17">
        <v>0.12545</v>
      </c>
      <c r="R840" s="24">
        <v>1.23</v>
      </c>
      <c r="S840" s="21">
        <v>7.0</v>
      </c>
      <c r="U840" s="22" t="s">
        <v>33</v>
      </c>
      <c r="V840" s="18">
        <v>1.0</v>
      </c>
      <c r="W840" s="17">
        <v>7.0</v>
      </c>
      <c r="X840" s="18">
        <v>17.0</v>
      </c>
      <c r="Y840" s="17" t="s">
        <v>33</v>
      </c>
      <c r="Z840" s="17" t="s">
        <v>33</v>
      </c>
      <c r="AA840" s="17" t="s">
        <v>33</v>
      </c>
      <c r="AB840" s="18">
        <v>14.0</v>
      </c>
      <c r="AC840" s="17">
        <v>39.0</v>
      </c>
      <c r="AD840" s="18">
        <v>17.0</v>
      </c>
      <c r="AE840" s="17">
        <v>46.0</v>
      </c>
      <c r="AF840" s="20"/>
      <c r="AG840" s="17"/>
      <c r="AH840" s="17"/>
      <c r="AI840" s="17"/>
    </row>
    <row r="841" ht="18.75" customHeight="1">
      <c r="A841" s="14">
        <v>465.0</v>
      </c>
      <c r="B841" s="15"/>
      <c r="C841" s="16">
        <v>42851.57361111111</v>
      </c>
      <c r="D841" s="17">
        <f t="array" ref="D841">IFS(AND(A841=A840, NOT(ISBLANK(E840))), E840, A841 &lt;&gt; A840, E841, A840=A841, D840)</f>
        <v>1</v>
      </c>
      <c r="E841" s="18">
        <v>1.0</v>
      </c>
      <c r="F841" s="18"/>
      <c r="G841" s="18"/>
      <c r="H841" s="19"/>
      <c r="I841" s="19">
        <v>1.26</v>
      </c>
      <c r="J841" s="19"/>
      <c r="K841" s="19"/>
      <c r="L841" s="19"/>
      <c r="M841" s="19"/>
      <c r="N841" s="19">
        <v>1.28</v>
      </c>
      <c r="O841" s="23">
        <f t="shared" si="144"/>
        <v>-0.02</v>
      </c>
      <c r="P841" s="17">
        <f t="shared" si="145"/>
        <v>1.27</v>
      </c>
      <c r="Q841" s="17">
        <v>0.13068</v>
      </c>
      <c r="R841" s="24">
        <v>1.66</v>
      </c>
      <c r="S841" s="21">
        <v>23.0</v>
      </c>
      <c r="U841" s="22" t="s">
        <v>33</v>
      </c>
      <c r="V841" s="18">
        <v>1.0</v>
      </c>
      <c r="W841" s="17">
        <v>6.0</v>
      </c>
      <c r="X841" s="18">
        <v>11.0</v>
      </c>
      <c r="Y841" s="17" t="s">
        <v>35</v>
      </c>
      <c r="Z841" s="17" t="s">
        <v>33</v>
      </c>
      <c r="AA841" s="17" t="s">
        <v>33</v>
      </c>
      <c r="AB841" s="18">
        <v>7.0</v>
      </c>
      <c r="AC841" s="17">
        <v>39.0</v>
      </c>
      <c r="AD841" s="18">
        <v>11.0</v>
      </c>
      <c r="AE841" s="17">
        <v>46.0</v>
      </c>
      <c r="AF841" s="20"/>
      <c r="AG841" s="17"/>
      <c r="AH841" s="17"/>
      <c r="AI841" s="17"/>
    </row>
    <row r="842" ht="18.75" customHeight="1">
      <c r="A842" s="14">
        <v>465.0</v>
      </c>
      <c r="B842" s="15"/>
      <c r="C842" s="16">
        <v>42852.51180555556</v>
      </c>
      <c r="D842" s="17">
        <f t="array" ref="D842">IFS(AND(A842=A841, NOT(ISBLANK(E841))), E841, A842 &lt;&gt; A841, E842, A841=A842, D841)</f>
        <v>1</v>
      </c>
      <c r="E842" s="18"/>
      <c r="F842" s="18"/>
      <c r="G842" s="18"/>
      <c r="H842" s="19"/>
      <c r="I842" s="19">
        <v>1.38</v>
      </c>
      <c r="J842" s="19"/>
      <c r="K842" s="19"/>
      <c r="L842" s="19"/>
      <c r="M842" s="19"/>
      <c r="N842" s="19">
        <v>1.34</v>
      </c>
      <c r="O842" s="23">
        <f t="shared" si="144"/>
        <v>0.04</v>
      </c>
      <c r="P842" s="17">
        <f t="shared" si="145"/>
        <v>1.36</v>
      </c>
      <c r="Q842" s="17"/>
      <c r="R842" s="24"/>
      <c r="U842" s="22" t="s">
        <v>33</v>
      </c>
      <c r="V842" s="18"/>
      <c r="W842" s="17">
        <v>6.0</v>
      </c>
      <c r="X842" s="18">
        <v>6.0</v>
      </c>
      <c r="Y842" s="17" t="s">
        <v>35</v>
      </c>
      <c r="Z842" s="17" t="s">
        <v>33</v>
      </c>
      <c r="AA842" s="17" t="s">
        <v>33</v>
      </c>
      <c r="AB842" s="18">
        <v>3.0</v>
      </c>
      <c r="AC842" s="17">
        <v>39.0</v>
      </c>
      <c r="AD842" s="18">
        <v>6.0</v>
      </c>
      <c r="AE842" s="17">
        <v>46.0</v>
      </c>
      <c r="AF842" s="20"/>
      <c r="AG842" s="17"/>
      <c r="AH842" s="17"/>
      <c r="AI842" s="17"/>
    </row>
    <row r="843" ht="18.75" customHeight="1">
      <c r="A843" s="14">
        <v>465.0</v>
      </c>
      <c r="B843" s="15"/>
      <c r="C843" s="16">
        <v>42852.0</v>
      </c>
      <c r="D843" s="17">
        <f t="array" ref="D843">IFS(AND(A843=A842, NOT(ISBLANK(E842))), E842, A843 &lt;&gt; A842, E843, A842=A843, D842)</f>
        <v>1</v>
      </c>
      <c r="E843" s="18"/>
      <c r="F843" s="18"/>
      <c r="G843" s="18"/>
      <c r="H843" s="19"/>
      <c r="I843" s="19">
        <v>1.44</v>
      </c>
      <c r="J843" s="19"/>
      <c r="K843" s="19"/>
      <c r="L843" s="19"/>
      <c r="M843" s="19"/>
      <c r="N843" s="19">
        <v>1.46</v>
      </c>
      <c r="O843" s="23">
        <f t="shared" si="144"/>
        <v>-0.02</v>
      </c>
      <c r="P843" s="17">
        <f t="shared" si="145"/>
        <v>1.45</v>
      </c>
      <c r="Q843" s="17"/>
      <c r="R843" s="24"/>
      <c r="U843" s="22" t="s">
        <v>33</v>
      </c>
      <c r="V843" s="18"/>
      <c r="W843" s="17">
        <v>6.0</v>
      </c>
      <c r="X843" s="18">
        <v>10.0</v>
      </c>
      <c r="Y843" s="17" t="s">
        <v>36</v>
      </c>
      <c r="Z843" s="17" t="s">
        <v>33</v>
      </c>
      <c r="AA843" s="17" t="s">
        <v>33</v>
      </c>
      <c r="AB843" s="18">
        <v>7.0</v>
      </c>
      <c r="AC843" s="17">
        <v>39.0</v>
      </c>
      <c r="AD843" s="18">
        <v>10.0</v>
      </c>
      <c r="AE843" s="17">
        <v>46.0</v>
      </c>
      <c r="AF843" s="20"/>
      <c r="AG843" s="17"/>
      <c r="AH843" s="17"/>
      <c r="AI843" s="17"/>
    </row>
    <row r="844" ht="18.75" customHeight="1">
      <c r="A844" s="14">
        <v>465.0</v>
      </c>
      <c r="B844" s="15"/>
      <c r="C844" s="16">
        <v>42853.42152777778</v>
      </c>
      <c r="D844" s="17">
        <f t="array" ref="D844">IFS(AND(A844=A843, NOT(ISBLANK(E843))), E843, A844 &lt;&gt; A843, E844, A843=A844, D843)</f>
        <v>1</v>
      </c>
      <c r="E844" s="18"/>
      <c r="F844" s="18"/>
      <c r="G844" s="18"/>
      <c r="H844" s="19"/>
      <c r="I844" s="19" t="s">
        <v>37</v>
      </c>
      <c r="J844" s="19"/>
      <c r="K844" s="19"/>
      <c r="L844" s="19"/>
      <c r="M844" s="19"/>
      <c r="N844" s="19">
        <v>1.38</v>
      </c>
      <c r="O844" s="23" t="s">
        <v>33</v>
      </c>
      <c r="P844" s="17">
        <v>1.38</v>
      </c>
      <c r="Q844" s="17"/>
      <c r="R844" s="24"/>
      <c r="U844" s="22" t="s">
        <v>33</v>
      </c>
      <c r="V844" s="18"/>
      <c r="W844" s="17">
        <v>0.0</v>
      </c>
      <c r="X844" s="18">
        <v>4.0</v>
      </c>
      <c r="Y844" s="17" t="s">
        <v>36</v>
      </c>
      <c r="Z844" s="17" t="s">
        <v>33</v>
      </c>
      <c r="AA844" s="17" t="s">
        <v>33</v>
      </c>
      <c r="AB844" s="18">
        <v>1.0</v>
      </c>
      <c r="AC844" s="17">
        <v>39.0</v>
      </c>
      <c r="AD844" s="18">
        <v>4.0</v>
      </c>
      <c r="AE844" s="17">
        <v>46.0</v>
      </c>
      <c r="AF844" s="20"/>
      <c r="AG844" s="17"/>
      <c r="AH844" s="17"/>
      <c r="AI844" s="17"/>
    </row>
    <row r="845" ht="18.75" customHeight="1">
      <c r="A845" s="14">
        <v>465.0</v>
      </c>
      <c r="B845" s="15"/>
      <c r="C845" s="16">
        <v>42853.42152777778</v>
      </c>
      <c r="D845" s="17">
        <f t="array" ref="D845">IFS(AND(A845=A844, NOT(ISBLANK(E844))), E844, A845 &lt;&gt; A844, E845, A844=A845, D844)</f>
        <v>1</v>
      </c>
      <c r="E845" s="18"/>
      <c r="F845" s="18"/>
      <c r="G845" s="18"/>
      <c r="H845" s="19"/>
      <c r="I845" s="19" t="s">
        <v>37</v>
      </c>
      <c r="J845" s="19"/>
      <c r="K845" s="19"/>
      <c r="L845" s="19"/>
      <c r="M845" s="19"/>
      <c r="N845" s="19" t="s">
        <v>37</v>
      </c>
      <c r="O845" s="23" t="s">
        <v>33</v>
      </c>
      <c r="P845" s="17" t="s">
        <v>33</v>
      </c>
      <c r="Q845" s="17"/>
      <c r="R845" s="24"/>
      <c r="U845" s="22" t="s">
        <v>33</v>
      </c>
      <c r="V845" s="18"/>
      <c r="W845" s="17">
        <v>1.0</v>
      </c>
      <c r="X845" s="18">
        <v>8.0</v>
      </c>
      <c r="Y845" s="17" t="s">
        <v>36</v>
      </c>
      <c r="Z845" s="17" t="s">
        <v>33</v>
      </c>
      <c r="AA845" s="17" t="s">
        <v>33</v>
      </c>
      <c r="AB845" s="18">
        <v>5.0</v>
      </c>
      <c r="AC845" s="17">
        <v>39.0</v>
      </c>
      <c r="AD845" s="18">
        <v>8.0</v>
      </c>
      <c r="AE845" s="17">
        <v>46.0</v>
      </c>
      <c r="AF845" s="20"/>
      <c r="AG845" s="17"/>
      <c r="AH845" s="17"/>
      <c r="AI845" s="17"/>
    </row>
    <row r="846" ht="18.75" customHeight="1">
      <c r="A846" s="14">
        <v>465.0</v>
      </c>
      <c r="B846" s="15"/>
      <c r="C846" s="16">
        <v>42854.506944444445</v>
      </c>
      <c r="D846" s="17">
        <f t="array" ref="D846">IFS(AND(A846=A845, NOT(ISBLANK(E845))), E845, A846 &lt;&gt; A845, E846, A845=A846, D845)</f>
        <v>1</v>
      </c>
      <c r="E846" s="18"/>
      <c r="F846" s="18"/>
      <c r="G846" s="18"/>
      <c r="H846" s="19"/>
      <c r="I846" s="19">
        <v>1.3</v>
      </c>
      <c r="J846" s="19"/>
      <c r="K846" s="19"/>
      <c r="L846" s="19"/>
      <c r="M846" s="19"/>
      <c r="N846" s="19">
        <v>1.31</v>
      </c>
      <c r="O846" s="23">
        <f t="shared" ref="O846:O848" si="146">(I846-N846)</f>
        <v>-0.01</v>
      </c>
      <c r="P846" s="17">
        <f t="shared" ref="P846:P848" si="147">(I846+N846)/2</f>
        <v>1.305</v>
      </c>
      <c r="Q846" s="17"/>
      <c r="R846" s="24"/>
      <c r="U846" s="22" t="s">
        <v>33</v>
      </c>
      <c r="V846" s="18"/>
      <c r="W846" s="17">
        <v>1.0</v>
      </c>
      <c r="X846" s="18">
        <v>4.0</v>
      </c>
      <c r="Y846" s="17" t="s">
        <v>36</v>
      </c>
      <c r="Z846" s="17" t="s">
        <v>33</v>
      </c>
      <c r="AA846" s="17" t="s">
        <v>33</v>
      </c>
      <c r="AB846" s="18">
        <v>1.0</v>
      </c>
      <c r="AC846" s="17">
        <v>39.0</v>
      </c>
      <c r="AD846" s="18">
        <v>4.0</v>
      </c>
      <c r="AE846" s="17">
        <v>46.0</v>
      </c>
      <c r="AF846" s="20"/>
      <c r="AG846" s="17"/>
      <c r="AH846" s="17"/>
      <c r="AI846" s="17"/>
    </row>
    <row r="847" ht="18.75" customHeight="1">
      <c r="A847" s="14">
        <v>465.0</v>
      </c>
      <c r="B847" s="15"/>
      <c r="C847" s="16">
        <v>42856.427777777775</v>
      </c>
      <c r="D847" s="17">
        <f t="array" ref="D847">IFS(AND(A847=A846, NOT(ISBLANK(E846))), E846, A847 &lt;&gt; A846, E847, A846=A847, D846)</f>
        <v>1</v>
      </c>
      <c r="E847" s="18"/>
      <c r="F847" s="18"/>
      <c r="G847" s="18"/>
      <c r="H847" s="19"/>
      <c r="I847" s="19">
        <v>1.66</v>
      </c>
      <c r="J847" s="19"/>
      <c r="K847" s="19"/>
      <c r="L847" s="19"/>
      <c r="M847" s="19"/>
      <c r="N847" s="19">
        <v>1.53</v>
      </c>
      <c r="O847" s="23">
        <f t="shared" si="146"/>
        <v>0.13</v>
      </c>
      <c r="P847" s="17">
        <f t="shared" si="147"/>
        <v>1.595</v>
      </c>
      <c r="Q847" s="17"/>
      <c r="R847" s="24"/>
      <c r="U847" s="22" t="s">
        <v>33</v>
      </c>
      <c r="V847" s="18"/>
      <c r="W847" s="17">
        <v>4.0</v>
      </c>
      <c r="X847" s="18">
        <v>13.0</v>
      </c>
      <c r="Y847" s="17" t="s">
        <v>36</v>
      </c>
      <c r="Z847" s="17" t="s">
        <v>33</v>
      </c>
      <c r="AA847" s="17" t="s">
        <v>33</v>
      </c>
      <c r="AB847" s="18">
        <v>9.0</v>
      </c>
      <c r="AC847" s="17">
        <v>39.0</v>
      </c>
      <c r="AD847" s="18">
        <v>13.0</v>
      </c>
      <c r="AE847" s="17">
        <v>46.0</v>
      </c>
      <c r="AF847" s="20"/>
      <c r="AG847" s="17"/>
      <c r="AH847" s="17"/>
      <c r="AI847" s="17"/>
    </row>
    <row r="848" ht="18.75" customHeight="1">
      <c r="A848" s="14">
        <v>465.0</v>
      </c>
      <c r="B848" s="15"/>
      <c r="C848" s="16">
        <v>42856.69652777778</v>
      </c>
      <c r="D848" s="17">
        <f t="array" ref="D848">IFS(AND(A848=A847, NOT(ISBLANK(E847))), E847, A848 &lt;&gt; A847, E848, A847=A848, D847)</f>
        <v>1</v>
      </c>
      <c r="E848" s="18"/>
      <c r="F848" s="18"/>
      <c r="G848" s="18"/>
      <c r="H848" s="19"/>
      <c r="I848" s="19">
        <v>1.55</v>
      </c>
      <c r="J848" s="19"/>
      <c r="K848" s="19"/>
      <c r="L848" s="19"/>
      <c r="M848" s="19"/>
      <c r="N848" s="19">
        <v>1.37</v>
      </c>
      <c r="O848" s="23">
        <f t="shared" si="146"/>
        <v>0.18</v>
      </c>
      <c r="P848" s="17">
        <f t="shared" si="147"/>
        <v>1.46</v>
      </c>
      <c r="Q848" s="17"/>
      <c r="R848" s="24"/>
      <c r="U848" s="22" t="s">
        <v>33</v>
      </c>
      <c r="V848" s="18"/>
      <c r="W848" s="17">
        <v>4.0</v>
      </c>
      <c r="X848" s="18">
        <v>10.0</v>
      </c>
      <c r="Y848" s="17" t="s">
        <v>36</v>
      </c>
      <c r="Z848" s="17" t="s">
        <v>33</v>
      </c>
      <c r="AA848" s="17" t="s">
        <v>33</v>
      </c>
      <c r="AB848" s="18">
        <v>7.0</v>
      </c>
      <c r="AC848" s="17">
        <v>39.0</v>
      </c>
      <c r="AD848" s="18">
        <v>10.0</v>
      </c>
      <c r="AE848" s="17">
        <v>46.0</v>
      </c>
      <c r="AF848" s="20"/>
      <c r="AG848" s="17"/>
      <c r="AH848" s="17"/>
      <c r="AI848" s="17"/>
    </row>
    <row r="849" ht="18.75" customHeight="1">
      <c r="A849" s="14">
        <v>466.0</v>
      </c>
      <c r="B849" s="15"/>
      <c r="C849" s="16">
        <v>42854.53125</v>
      </c>
      <c r="D849" s="17">
        <f t="array" ref="D849">IFS(AND(A849=A848, NOT(ISBLANK(E848))), E848, A849 &lt;&gt; A848, E849, A848=A849, D848)</f>
        <v>0</v>
      </c>
      <c r="E849" s="18">
        <v>0.0</v>
      </c>
      <c r="F849" s="18"/>
      <c r="G849" s="18"/>
      <c r="H849" s="19"/>
      <c r="I849" s="19" t="s">
        <v>37</v>
      </c>
      <c r="J849" s="19"/>
      <c r="K849" s="19"/>
      <c r="L849" s="19"/>
      <c r="M849" s="19"/>
      <c r="N849" s="19" t="s">
        <v>37</v>
      </c>
      <c r="O849" s="23" t="s">
        <v>33</v>
      </c>
      <c r="P849" s="17" t="s">
        <v>33</v>
      </c>
      <c r="Q849" s="17"/>
      <c r="R849" s="24">
        <v>1.96</v>
      </c>
      <c r="S849" s="21">
        <v>26.0</v>
      </c>
      <c r="U849" s="22" t="s">
        <v>33</v>
      </c>
      <c r="V849" s="18">
        <v>0.0</v>
      </c>
      <c r="W849" s="17">
        <v>0.0</v>
      </c>
      <c r="X849" s="18">
        <v>2.0</v>
      </c>
      <c r="Y849" s="17"/>
      <c r="Z849" s="17" t="s">
        <v>33</v>
      </c>
      <c r="AA849" s="17" t="s">
        <v>33</v>
      </c>
      <c r="AB849" s="18"/>
      <c r="AC849" s="17"/>
      <c r="AD849" s="18">
        <v>2.0</v>
      </c>
      <c r="AE849" s="17">
        <v>46.0</v>
      </c>
      <c r="AF849" s="20"/>
      <c r="AG849" s="17"/>
      <c r="AH849" s="17"/>
      <c r="AI849" s="17"/>
    </row>
    <row r="850" ht="18.75" customHeight="1">
      <c r="A850" s="14">
        <v>466.0</v>
      </c>
      <c r="B850" s="15"/>
      <c r="C850" s="16">
        <v>42856.51944444444</v>
      </c>
      <c r="D850" s="17">
        <f t="array" ref="D850">IFS(AND(A850=A849, NOT(ISBLANK(E849))), E849, A850 &lt;&gt; A849, E850, A849=A850, D849)</f>
        <v>0</v>
      </c>
      <c r="E850" s="18"/>
      <c r="F850" s="18"/>
      <c r="G850" s="18"/>
      <c r="H850" s="19"/>
      <c r="I850" s="19">
        <v>1.41</v>
      </c>
      <c r="J850" s="19"/>
      <c r="K850" s="19"/>
      <c r="L850" s="19"/>
      <c r="M850" s="19"/>
      <c r="N850" s="19">
        <v>1.42</v>
      </c>
      <c r="O850" s="23">
        <f t="shared" ref="O850:O854" si="148">(I850-N850)</f>
        <v>-0.01</v>
      </c>
      <c r="P850" s="17">
        <f t="shared" ref="P850:P854" si="149">(I850+N850)/2</f>
        <v>1.415</v>
      </c>
      <c r="Q850" s="17">
        <v>0.287221</v>
      </c>
      <c r="R850" s="24"/>
      <c r="U850" s="22" t="s">
        <v>33</v>
      </c>
      <c r="V850" s="18"/>
      <c r="W850" s="17">
        <v>0.0</v>
      </c>
      <c r="X850" s="18">
        <v>5.0</v>
      </c>
      <c r="Y850" s="17"/>
      <c r="Z850" s="17" t="s">
        <v>33</v>
      </c>
      <c r="AA850" s="17" t="s">
        <v>33</v>
      </c>
      <c r="AB850" s="18"/>
      <c r="AC850" s="17"/>
      <c r="AD850" s="18">
        <v>5.0</v>
      </c>
      <c r="AE850" s="17">
        <v>46.0</v>
      </c>
      <c r="AF850" s="20"/>
      <c r="AG850" s="17"/>
      <c r="AH850" s="17"/>
      <c r="AI850" s="17"/>
    </row>
    <row r="851" ht="18.75" customHeight="1">
      <c r="A851" s="14">
        <v>466.0</v>
      </c>
      <c r="B851" s="15"/>
      <c r="C851" s="16">
        <v>42856.618055555555</v>
      </c>
      <c r="D851" s="17">
        <f t="array" ref="D851">IFS(AND(A851=A850, NOT(ISBLANK(E850))), E850, A851 &lt;&gt; A850, E851, A850=A851, D850)</f>
        <v>0</v>
      </c>
      <c r="E851" s="18"/>
      <c r="F851" s="18"/>
      <c r="G851" s="18"/>
      <c r="H851" s="19"/>
      <c r="I851" s="19">
        <v>1.65</v>
      </c>
      <c r="J851" s="19"/>
      <c r="K851" s="19"/>
      <c r="L851" s="19"/>
      <c r="M851" s="19"/>
      <c r="N851" s="19">
        <v>1.89</v>
      </c>
      <c r="O851" s="23">
        <f t="shared" si="148"/>
        <v>-0.24</v>
      </c>
      <c r="P851" s="17">
        <f t="shared" si="149"/>
        <v>1.77</v>
      </c>
      <c r="Q851" s="17"/>
      <c r="R851" s="24"/>
      <c r="U851" s="22" t="s">
        <v>33</v>
      </c>
      <c r="V851" s="18"/>
      <c r="W851" s="17">
        <v>0.0</v>
      </c>
      <c r="X851" s="18">
        <v>3.0</v>
      </c>
      <c r="Y851" s="17"/>
      <c r="Z851" s="17" t="s">
        <v>33</v>
      </c>
      <c r="AA851" s="17" t="s">
        <v>33</v>
      </c>
      <c r="AB851" s="18"/>
      <c r="AC851" s="17"/>
      <c r="AD851" s="18">
        <v>3.0</v>
      </c>
      <c r="AE851" s="17">
        <v>46.0</v>
      </c>
      <c r="AF851" s="20"/>
      <c r="AG851" s="17"/>
      <c r="AH851" s="17"/>
      <c r="AI851" s="17"/>
    </row>
    <row r="852" ht="18.75" customHeight="1">
      <c r="A852" s="14">
        <v>466.0</v>
      </c>
      <c r="B852" s="15"/>
      <c r="C852" s="16">
        <v>42857.524305555555</v>
      </c>
      <c r="D852" s="17">
        <f t="array" ref="D852">IFS(AND(A852=A851, NOT(ISBLANK(E851))), E851, A852 &lt;&gt; A851, E852, A851=A852, D851)</f>
        <v>0</v>
      </c>
      <c r="E852" s="18"/>
      <c r="F852" s="18"/>
      <c r="G852" s="18"/>
      <c r="H852" s="19"/>
      <c r="I852" s="19">
        <v>1.68</v>
      </c>
      <c r="J852" s="19"/>
      <c r="K852" s="19"/>
      <c r="L852" s="19"/>
      <c r="M852" s="19"/>
      <c r="N852" s="19">
        <v>1.92</v>
      </c>
      <c r="O852" s="23">
        <f t="shared" si="148"/>
        <v>-0.24</v>
      </c>
      <c r="P852" s="17">
        <f t="shared" si="149"/>
        <v>1.8</v>
      </c>
      <c r="Q852" s="17"/>
      <c r="R852" s="24"/>
      <c r="U852" s="22" t="s">
        <v>33</v>
      </c>
      <c r="V852" s="18"/>
      <c r="W852" s="17">
        <v>0.0</v>
      </c>
      <c r="X852" s="18">
        <v>4.0</v>
      </c>
      <c r="Y852" s="17"/>
      <c r="Z852" s="17" t="s">
        <v>33</v>
      </c>
      <c r="AA852" s="17" t="s">
        <v>33</v>
      </c>
      <c r="AB852" s="18"/>
      <c r="AC852" s="17"/>
      <c r="AD852" s="18">
        <v>4.0</v>
      </c>
      <c r="AE852" s="17">
        <v>46.0</v>
      </c>
      <c r="AF852" s="20"/>
      <c r="AG852" s="17"/>
      <c r="AH852" s="17"/>
      <c r="AI852" s="17" t="s">
        <v>40</v>
      </c>
    </row>
    <row r="853" ht="18.75" customHeight="1">
      <c r="A853" s="14">
        <v>466.0</v>
      </c>
      <c r="B853" s="15"/>
      <c r="C853" s="16">
        <v>42857.73055555556</v>
      </c>
      <c r="D853" s="17">
        <f t="array" ref="D853">IFS(AND(A853=A852, NOT(ISBLANK(E852))), E852, A853 &lt;&gt; A852, E853, A852=A853, D852)</f>
        <v>0</v>
      </c>
      <c r="E853" s="18"/>
      <c r="F853" s="18"/>
      <c r="G853" s="18"/>
      <c r="H853" s="19"/>
      <c r="I853" s="19">
        <v>1.38</v>
      </c>
      <c r="J853" s="19"/>
      <c r="K853" s="19"/>
      <c r="L853" s="19"/>
      <c r="M853" s="19"/>
      <c r="N853" s="19">
        <v>1.37</v>
      </c>
      <c r="O853" s="23">
        <f t="shared" si="148"/>
        <v>0.01</v>
      </c>
      <c r="P853" s="17">
        <f t="shared" si="149"/>
        <v>1.375</v>
      </c>
      <c r="Q853" s="17"/>
      <c r="R853" s="24"/>
      <c r="U853" s="22" t="s">
        <v>33</v>
      </c>
      <c r="V853" s="18"/>
      <c r="W853" s="17">
        <v>0.0</v>
      </c>
      <c r="X853" s="18">
        <v>4.0</v>
      </c>
      <c r="Y853" s="17"/>
      <c r="Z853" s="17" t="s">
        <v>33</v>
      </c>
      <c r="AA853" s="17" t="s">
        <v>33</v>
      </c>
      <c r="AB853" s="18"/>
      <c r="AC853" s="17"/>
      <c r="AD853" s="18">
        <v>4.0</v>
      </c>
      <c r="AE853" s="17">
        <v>46.0</v>
      </c>
      <c r="AF853" s="20"/>
      <c r="AG853" s="17"/>
      <c r="AH853" s="17"/>
      <c r="AI853" s="17"/>
    </row>
    <row r="854" ht="18.75" customHeight="1">
      <c r="A854" s="14">
        <v>466.0</v>
      </c>
      <c r="B854" s="15"/>
      <c r="C854" s="16">
        <v>42858.66527777778</v>
      </c>
      <c r="D854" s="17">
        <f t="array" ref="D854">IFS(AND(A854=A853, NOT(ISBLANK(E853))), E853, A854 &lt;&gt; A853, E854, A853=A854, D853)</f>
        <v>0</v>
      </c>
      <c r="E854" s="18"/>
      <c r="F854" s="18"/>
      <c r="G854" s="18"/>
      <c r="H854" s="19"/>
      <c r="I854" s="19">
        <v>1.38</v>
      </c>
      <c r="J854" s="19"/>
      <c r="K854" s="19"/>
      <c r="L854" s="19"/>
      <c r="M854" s="19"/>
      <c r="N854" s="19">
        <v>1.43</v>
      </c>
      <c r="O854" s="23">
        <f t="shared" si="148"/>
        <v>-0.05</v>
      </c>
      <c r="P854" s="17">
        <f t="shared" si="149"/>
        <v>1.405</v>
      </c>
      <c r="Q854" s="17"/>
      <c r="R854" s="24"/>
      <c r="U854" s="22" t="s">
        <v>33</v>
      </c>
      <c r="V854" s="18"/>
      <c r="W854" s="17">
        <v>0.0</v>
      </c>
      <c r="X854" s="18">
        <v>3.0</v>
      </c>
      <c r="Y854" s="17"/>
      <c r="Z854" s="17" t="s">
        <v>33</v>
      </c>
      <c r="AA854" s="17" t="s">
        <v>33</v>
      </c>
      <c r="AB854" s="18"/>
      <c r="AC854" s="17"/>
      <c r="AD854" s="18">
        <v>3.0</v>
      </c>
      <c r="AE854" s="17">
        <v>46.0</v>
      </c>
      <c r="AF854" s="20"/>
      <c r="AG854" s="17"/>
      <c r="AH854" s="17"/>
      <c r="AI854" s="17"/>
    </row>
    <row r="855" ht="18.75" customHeight="1">
      <c r="A855" s="14">
        <v>466.0</v>
      </c>
      <c r="B855" s="15"/>
      <c r="C855" s="16">
        <v>42859.0</v>
      </c>
      <c r="D855" s="17">
        <f t="array" ref="D855">IFS(AND(A855=A854, NOT(ISBLANK(E854))), E854, A855 &lt;&gt; A854, E855, A854=A855, D854)</f>
        <v>0</v>
      </c>
      <c r="E855" s="18"/>
      <c r="F855" s="18"/>
      <c r="G855" s="18"/>
      <c r="H855" s="19"/>
      <c r="I855" s="19" t="s">
        <v>33</v>
      </c>
      <c r="J855" s="19"/>
      <c r="K855" s="19"/>
      <c r="L855" s="19"/>
      <c r="M855" s="19"/>
      <c r="N855" s="19" t="s">
        <v>33</v>
      </c>
      <c r="O855" s="23" t="s">
        <v>33</v>
      </c>
      <c r="P855" s="17" t="s">
        <v>33</v>
      </c>
      <c r="Q855" s="17"/>
      <c r="R855" s="24"/>
      <c r="U855" s="22" t="s">
        <v>33</v>
      </c>
      <c r="V855" s="18"/>
      <c r="W855" s="17">
        <v>0.0</v>
      </c>
      <c r="X855" s="18">
        <v>3.0</v>
      </c>
      <c r="Y855" s="17"/>
      <c r="Z855" s="17" t="s">
        <v>33</v>
      </c>
      <c r="AA855" s="17" t="s">
        <v>33</v>
      </c>
      <c r="AB855" s="18"/>
      <c r="AC855" s="17"/>
      <c r="AD855" s="18">
        <v>3.0</v>
      </c>
      <c r="AE855" s="17">
        <v>46.0</v>
      </c>
      <c r="AF855" s="20"/>
      <c r="AG855" s="17"/>
      <c r="AH855" s="17"/>
      <c r="AI855" s="17"/>
    </row>
    <row r="856" ht="18.75" customHeight="1">
      <c r="A856" s="14">
        <v>466.0</v>
      </c>
      <c r="B856" s="15"/>
      <c r="C856" s="16">
        <v>42859.0</v>
      </c>
      <c r="D856" s="17">
        <f t="array" ref="D856">IFS(AND(A856=A855, NOT(ISBLANK(E855))), E855, A856 &lt;&gt; A855, E856, A855=A856, D855)</f>
        <v>0</v>
      </c>
      <c r="E856" s="18"/>
      <c r="F856" s="18"/>
      <c r="G856" s="18"/>
      <c r="H856" s="19"/>
      <c r="I856" s="19">
        <v>1.96</v>
      </c>
      <c r="J856" s="19"/>
      <c r="K856" s="19"/>
      <c r="L856" s="19"/>
      <c r="M856" s="19"/>
      <c r="N856" s="19">
        <v>1.85</v>
      </c>
      <c r="O856" s="23">
        <f t="shared" ref="O856:O859" si="150">(I856-N856)</f>
        <v>0.11</v>
      </c>
      <c r="P856" s="17">
        <f t="shared" ref="P856:P859" si="151">(I856+N856)/2</f>
        <v>1.905</v>
      </c>
      <c r="Q856" s="17"/>
      <c r="R856" s="24"/>
      <c r="U856" s="22" t="s">
        <v>33</v>
      </c>
      <c r="V856" s="18"/>
      <c r="W856" s="17">
        <v>0.0</v>
      </c>
      <c r="X856" s="18">
        <v>3.0</v>
      </c>
      <c r="Y856" s="17"/>
      <c r="Z856" s="17" t="s">
        <v>33</v>
      </c>
      <c r="AA856" s="17" t="s">
        <v>33</v>
      </c>
      <c r="AB856" s="18"/>
      <c r="AC856" s="17"/>
      <c r="AD856" s="18">
        <v>3.0</v>
      </c>
      <c r="AE856" s="17">
        <v>46.0</v>
      </c>
      <c r="AF856" s="20"/>
      <c r="AG856" s="17"/>
      <c r="AH856" s="17"/>
      <c r="AI856" s="17"/>
    </row>
    <row r="857" ht="18.75" customHeight="1">
      <c r="A857" s="14">
        <v>467.0</v>
      </c>
      <c r="B857" s="15"/>
      <c r="C857" s="16">
        <v>42860.42916666667</v>
      </c>
      <c r="D857" s="17">
        <f t="array" ref="D857">IFS(AND(A857=A856, NOT(ISBLANK(E856))), E856, A857 &lt;&gt; A856, E857, A856=A857, D856)</f>
        <v>1</v>
      </c>
      <c r="E857" s="18">
        <v>1.0</v>
      </c>
      <c r="F857" s="18"/>
      <c r="G857" s="18"/>
      <c r="H857" s="19"/>
      <c r="I857" s="19">
        <v>1.11</v>
      </c>
      <c r="J857" s="19"/>
      <c r="K857" s="19"/>
      <c r="L857" s="19"/>
      <c r="M857" s="19"/>
      <c r="N857" s="19">
        <v>1.02</v>
      </c>
      <c r="O857" s="23">
        <f t="shared" si="150"/>
        <v>0.09</v>
      </c>
      <c r="P857" s="17">
        <f t="shared" si="151"/>
        <v>1.065</v>
      </c>
      <c r="Q857" s="17">
        <v>0.384248</v>
      </c>
      <c r="R857" s="24">
        <v>2.16</v>
      </c>
      <c r="S857" s="21" t="s">
        <v>33</v>
      </c>
      <c r="U857" s="22" t="s">
        <v>33</v>
      </c>
      <c r="V857" s="18">
        <v>1.0</v>
      </c>
      <c r="W857" s="17">
        <v>2.0</v>
      </c>
      <c r="X857" s="18">
        <v>2.0</v>
      </c>
      <c r="Y857" s="17" t="s">
        <v>36</v>
      </c>
      <c r="Z857" s="17" t="s">
        <v>33</v>
      </c>
      <c r="AA857" s="17" t="s">
        <v>33</v>
      </c>
      <c r="AB857" s="18">
        <v>1.0</v>
      </c>
      <c r="AC857" s="17"/>
      <c r="AD857" s="18">
        <v>2.0</v>
      </c>
      <c r="AE857" s="17">
        <v>43.0</v>
      </c>
      <c r="AF857" s="20"/>
      <c r="AG857" s="17"/>
      <c r="AH857" s="17"/>
      <c r="AI857" s="17"/>
    </row>
    <row r="858" ht="18.75" customHeight="1">
      <c r="A858" s="14">
        <v>467.0</v>
      </c>
      <c r="B858" s="15"/>
      <c r="C858" s="16" t="s">
        <v>41</v>
      </c>
      <c r="D858" s="17">
        <f t="array" ref="D858">IFS(AND(A858=A857, NOT(ISBLANK(E857))), E857, A858 &lt;&gt; A857, E858, A857=A858, D857)</f>
        <v>1</v>
      </c>
      <c r="E858" s="18"/>
      <c r="F858" s="18"/>
      <c r="G858" s="18"/>
      <c r="H858" s="19"/>
      <c r="I858" s="19">
        <v>2.16</v>
      </c>
      <c r="J858" s="19"/>
      <c r="K858" s="19"/>
      <c r="L858" s="19"/>
      <c r="M858" s="19"/>
      <c r="N858" s="19">
        <v>2.05</v>
      </c>
      <c r="O858" s="23">
        <f t="shared" si="150"/>
        <v>0.11</v>
      </c>
      <c r="P858" s="17">
        <f t="shared" si="151"/>
        <v>2.105</v>
      </c>
      <c r="Q858" s="17"/>
      <c r="R858" s="24"/>
      <c r="U858" s="22" t="s">
        <v>33</v>
      </c>
      <c r="V858" s="18"/>
      <c r="W858" s="17">
        <v>0.0</v>
      </c>
      <c r="X858" s="18">
        <v>2.0</v>
      </c>
      <c r="Y858" s="17" t="s">
        <v>36</v>
      </c>
      <c r="Z858" s="17" t="s">
        <v>33</v>
      </c>
      <c r="AA858" s="17" t="s">
        <v>33</v>
      </c>
      <c r="AB858" s="18">
        <v>1.0</v>
      </c>
      <c r="AC858" s="17"/>
      <c r="AD858" s="18">
        <v>2.0</v>
      </c>
      <c r="AE858" s="17">
        <v>37.0</v>
      </c>
      <c r="AF858" s="20"/>
      <c r="AG858" s="17"/>
      <c r="AH858" s="17"/>
      <c r="AI858" s="17" t="s">
        <v>40</v>
      </c>
    </row>
    <row r="859" ht="18.75" customHeight="1">
      <c r="A859" s="14">
        <v>468.0</v>
      </c>
      <c r="B859" s="15"/>
      <c r="C859" s="16">
        <v>42860.614583333336</v>
      </c>
      <c r="D859" s="17">
        <f t="array" ref="D859">IFS(AND(A859=A858, NOT(ISBLANK(E858))), E858, A859 &lt;&gt; A858, E859, A858=A859, D858)</f>
        <v>0</v>
      </c>
      <c r="E859" s="18">
        <v>0.0</v>
      </c>
      <c r="F859" s="18"/>
      <c r="G859" s="18"/>
      <c r="H859" s="19"/>
      <c r="I859" s="19">
        <v>1.83</v>
      </c>
      <c r="J859" s="19"/>
      <c r="K859" s="19"/>
      <c r="L859" s="19"/>
      <c r="M859" s="19"/>
      <c r="N859" s="19">
        <v>1.88</v>
      </c>
      <c r="O859" s="23">
        <f t="shared" si="150"/>
        <v>-0.05</v>
      </c>
      <c r="P859" s="17">
        <f t="shared" si="151"/>
        <v>1.855</v>
      </c>
      <c r="Q859" s="17">
        <v>0.226179</v>
      </c>
      <c r="R859" s="24">
        <v>2.04</v>
      </c>
      <c r="S859" s="21">
        <v>23.0</v>
      </c>
      <c r="U859" s="22" t="s">
        <v>33</v>
      </c>
      <c r="V859" s="18">
        <v>0.0</v>
      </c>
      <c r="W859" s="17">
        <v>0.0</v>
      </c>
      <c r="X859" s="18">
        <v>4.0</v>
      </c>
      <c r="Y859" s="17"/>
      <c r="Z859" s="17" t="s">
        <v>33</v>
      </c>
      <c r="AA859" s="17" t="s">
        <v>33</v>
      </c>
      <c r="AB859" s="18"/>
      <c r="AC859" s="17"/>
      <c r="AD859" s="18">
        <v>4.0</v>
      </c>
      <c r="AE859" s="17">
        <v>46.0</v>
      </c>
      <c r="AF859" s="20"/>
      <c r="AG859" s="17"/>
      <c r="AH859" s="17"/>
      <c r="AI859" s="17" t="s">
        <v>40</v>
      </c>
    </row>
    <row r="860" ht="18.75" customHeight="1">
      <c r="A860" s="14">
        <v>468.0</v>
      </c>
      <c r="B860" s="15"/>
      <c r="C860" s="16">
        <v>42861.0</v>
      </c>
      <c r="D860" s="17">
        <f t="array" ref="D860">IFS(AND(A860=A859, NOT(ISBLANK(E859))), E859, A860 &lt;&gt; A859, E860, A859=A860, D859)</f>
        <v>0</v>
      </c>
      <c r="E860" s="18"/>
      <c r="F860" s="18"/>
      <c r="G860" s="18"/>
      <c r="H860" s="19"/>
      <c r="I860" s="19" t="s">
        <v>33</v>
      </c>
      <c r="J860" s="19"/>
      <c r="K860" s="19"/>
      <c r="L860" s="19"/>
      <c r="M860" s="19"/>
      <c r="N860" s="19" t="s">
        <v>33</v>
      </c>
      <c r="O860" s="23" t="s">
        <v>33</v>
      </c>
      <c r="P860" s="17" t="s">
        <v>33</v>
      </c>
      <c r="Q860" s="17"/>
      <c r="R860" s="24"/>
      <c r="U860" s="22" t="s">
        <v>33</v>
      </c>
      <c r="V860" s="18"/>
      <c r="W860" s="17">
        <v>0.0</v>
      </c>
      <c r="X860" s="18">
        <v>3.0</v>
      </c>
      <c r="Y860" s="17"/>
      <c r="Z860" s="17" t="s">
        <v>33</v>
      </c>
      <c r="AA860" s="17" t="s">
        <v>33</v>
      </c>
      <c r="AB860" s="18"/>
      <c r="AC860" s="17"/>
      <c r="AD860" s="18">
        <v>3.0</v>
      </c>
      <c r="AE860" s="17">
        <v>43.0</v>
      </c>
      <c r="AF860" s="20"/>
      <c r="AG860" s="17"/>
      <c r="AH860" s="17"/>
      <c r="AI860" s="17"/>
    </row>
    <row r="861" ht="18.75" customHeight="1">
      <c r="A861" s="14">
        <v>468.0</v>
      </c>
      <c r="B861" s="15"/>
      <c r="C861" s="16">
        <v>42864.0</v>
      </c>
      <c r="D861" s="17">
        <f t="array" ref="D861">IFS(AND(A861=A860, NOT(ISBLANK(E860))), E860, A861 &lt;&gt; A860, E861, A860=A861, D860)</f>
        <v>0</v>
      </c>
      <c r="E861" s="18"/>
      <c r="F861" s="18"/>
      <c r="G861" s="18"/>
      <c r="H861" s="19"/>
      <c r="I861" s="19" t="s">
        <v>33</v>
      </c>
      <c r="J861" s="19"/>
      <c r="K861" s="19"/>
      <c r="L861" s="19"/>
      <c r="M861" s="19"/>
      <c r="N861" s="19" t="s">
        <v>33</v>
      </c>
      <c r="O861" s="23" t="s">
        <v>33</v>
      </c>
      <c r="P861" s="17" t="s">
        <v>33</v>
      </c>
      <c r="Q861" s="17"/>
      <c r="R861" s="24"/>
      <c r="U861" s="22" t="s">
        <v>33</v>
      </c>
      <c r="V861" s="18"/>
      <c r="W861" s="17">
        <v>0.0</v>
      </c>
      <c r="X861" s="18">
        <v>3.0</v>
      </c>
      <c r="Y861" s="17"/>
      <c r="Z861" s="17" t="s">
        <v>33</v>
      </c>
      <c r="AA861" s="17" t="s">
        <v>33</v>
      </c>
      <c r="AB861" s="18"/>
      <c r="AC861" s="17"/>
      <c r="AD861" s="18">
        <v>3.0</v>
      </c>
      <c r="AE861" s="17">
        <v>43.0</v>
      </c>
      <c r="AF861" s="20"/>
      <c r="AG861" s="17"/>
      <c r="AH861" s="17"/>
      <c r="AI861" s="17"/>
    </row>
    <row r="862" ht="18.75" customHeight="1">
      <c r="A862" s="14">
        <v>468.0</v>
      </c>
      <c r="B862" s="15"/>
      <c r="C862" s="16">
        <v>42865.711805555555</v>
      </c>
      <c r="D862" s="17">
        <f t="array" ref="D862">IFS(AND(A862=A861, NOT(ISBLANK(E861))), E861, A862 &lt;&gt; A861, E862, A861=A862, D861)</f>
        <v>0</v>
      </c>
      <c r="E862" s="18"/>
      <c r="F862" s="18"/>
      <c r="G862" s="18"/>
      <c r="H862" s="19"/>
      <c r="I862" s="19">
        <v>1.64</v>
      </c>
      <c r="J862" s="19"/>
      <c r="K862" s="19"/>
      <c r="L862" s="19"/>
      <c r="M862" s="19"/>
      <c r="N862" s="19">
        <v>1.69</v>
      </c>
      <c r="O862" s="23">
        <f t="shared" ref="O862:O865" si="152">(I862-N862)</f>
        <v>-0.05</v>
      </c>
      <c r="P862" s="17">
        <f t="shared" ref="P862:P865" si="153">(I862+N862)/2</f>
        <v>1.665</v>
      </c>
      <c r="Q862" s="17"/>
      <c r="R862" s="24"/>
      <c r="U862" s="22" t="s">
        <v>33</v>
      </c>
      <c r="V862" s="18"/>
      <c r="W862" s="17">
        <v>0.0</v>
      </c>
      <c r="X862" s="18">
        <v>8.0</v>
      </c>
      <c r="Y862" s="17"/>
      <c r="Z862" s="17" t="s">
        <v>33</v>
      </c>
      <c r="AA862" s="17" t="s">
        <v>33</v>
      </c>
      <c r="AB862" s="18"/>
      <c r="AC862" s="17"/>
      <c r="AD862" s="18">
        <v>8.0</v>
      </c>
      <c r="AE862" s="17">
        <v>46.0</v>
      </c>
      <c r="AF862" s="20"/>
      <c r="AG862" s="17"/>
      <c r="AH862" s="17"/>
      <c r="AI862" s="17" t="s">
        <v>42</v>
      </c>
    </row>
    <row r="863" ht="18.75" customHeight="1">
      <c r="A863" s="14">
        <v>468.0</v>
      </c>
      <c r="B863" s="15"/>
      <c r="C863" s="16">
        <v>42866.464583333334</v>
      </c>
      <c r="D863" s="17">
        <f t="array" ref="D863">IFS(AND(A863=A862, NOT(ISBLANK(E862))), E862, A863 &lt;&gt; A862, E863, A862=A863, D862)</f>
        <v>0</v>
      </c>
      <c r="E863" s="18"/>
      <c r="F863" s="18"/>
      <c r="G863" s="18"/>
      <c r="H863" s="19"/>
      <c r="I863" s="19">
        <v>1.78</v>
      </c>
      <c r="J863" s="19"/>
      <c r="K863" s="19"/>
      <c r="L863" s="19"/>
      <c r="M863" s="19"/>
      <c r="N863" s="19">
        <v>1.73</v>
      </c>
      <c r="O863" s="23">
        <f t="shared" si="152"/>
        <v>0.05</v>
      </c>
      <c r="P863" s="17">
        <f t="shared" si="153"/>
        <v>1.755</v>
      </c>
      <c r="Q863" s="17"/>
      <c r="R863" s="24"/>
      <c r="U863" s="22" t="s">
        <v>33</v>
      </c>
      <c r="V863" s="18"/>
      <c r="W863" s="17">
        <v>0.0</v>
      </c>
      <c r="X863" s="18">
        <v>8.0</v>
      </c>
      <c r="Y863" s="17"/>
      <c r="Z863" s="17" t="s">
        <v>33</v>
      </c>
      <c r="AA863" s="17" t="s">
        <v>33</v>
      </c>
      <c r="AB863" s="18"/>
      <c r="AC863" s="17"/>
      <c r="AD863" s="18">
        <v>8.0</v>
      </c>
      <c r="AE863" s="17">
        <v>46.0</v>
      </c>
      <c r="AF863" s="20"/>
      <c r="AG863" s="17"/>
      <c r="AH863" s="17"/>
      <c r="AI863" s="17" t="s">
        <v>42</v>
      </c>
    </row>
    <row r="864" ht="18.75" customHeight="1">
      <c r="A864" s="14">
        <v>468.0</v>
      </c>
      <c r="B864" s="15"/>
      <c r="C864" s="16">
        <v>42866.78194444445</v>
      </c>
      <c r="D864" s="17">
        <f t="array" ref="D864">IFS(AND(A864=A863, NOT(ISBLANK(E863))), E863, A864 &lt;&gt; A863, E864, A863=A864, D863)</f>
        <v>0</v>
      </c>
      <c r="E864" s="18"/>
      <c r="F864" s="18"/>
      <c r="G864" s="18"/>
      <c r="H864" s="19"/>
      <c r="I864" s="19">
        <v>1.64</v>
      </c>
      <c r="J864" s="19"/>
      <c r="K864" s="19"/>
      <c r="L864" s="19"/>
      <c r="M864" s="19"/>
      <c r="N864" s="19">
        <v>1.69</v>
      </c>
      <c r="O864" s="23">
        <f t="shared" si="152"/>
        <v>-0.05</v>
      </c>
      <c r="P864" s="17">
        <f t="shared" si="153"/>
        <v>1.665</v>
      </c>
      <c r="Q864" s="17"/>
      <c r="R864" s="24"/>
      <c r="U864" s="22" t="s">
        <v>33</v>
      </c>
      <c r="V864" s="18"/>
      <c r="W864" s="17">
        <v>0.0</v>
      </c>
      <c r="X864" s="18">
        <v>8.0</v>
      </c>
      <c r="Y864" s="17"/>
      <c r="Z864" s="17" t="s">
        <v>33</v>
      </c>
      <c r="AA864" s="17" t="s">
        <v>33</v>
      </c>
      <c r="AB864" s="18"/>
      <c r="AC864" s="17"/>
      <c r="AD864" s="18">
        <v>8.0</v>
      </c>
      <c r="AE864" s="17">
        <v>46.0</v>
      </c>
      <c r="AF864" s="20"/>
      <c r="AG864" s="17"/>
      <c r="AH864" s="17"/>
      <c r="AI864" s="17" t="s">
        <v>43</v>
      </c>
    </row>
    <row r="865" ht="18.75" customHeight="1">
      <c r="A865" s="14">
        <v>468.0</v>
      </c>
      <c r="B865" s="15"/>
      <c r="C865" s="16">
        <v>42868.751388888886</v>
      </c>
      <c r="D865" s="17">
        <f t="array" ref="D865">IFS(AND(A865=A864, NOT(ISBLANK(E864))), E864, A865 &lt;&gt; A864, E865, A864=A865, D864)</f>
        <v>0</v>
      </c>
      <c r="E865" s="18"/>
      <c r="F865" s="18"/>
      <c r="G865" s="18"/>
      <c r="H865" s="19"/>
      <c r="I865" s="19">
        <v>1.19</v>
      </c>
      <c r="J865" s="19"/>
      <c r="K865" s="19"/>
      <c r="L865" s="19"/>
      <c r="M865" s="19"/>
      <c r="N865" s="19">
        <v>2.04</v>
      </c>
      <c r="O865" s="23">
        <f t="shared" si="152"/>
        <v>-0.85</v>
      </c>
      <c r="P865" s="17">
        <f t="shared" si="153"/>
        <v>1.615</v>
      </c>
      <c r="Q865" s="17"/>
      <c r="R865" s="24"/>
      <c r="U865" s="22" t="s">
        <v>33</v>
      </c>
      <c r="V865" s="18"/>
      <c r="W865" s="17">
        <v>0.0</v>
      </c>
      <c r="X865" s="18">
        <v>6.0</v>
      </c>
      <c r="Y865" s="17"/>
      <c r="Z865" s="17" t="s">
        <v>33</v>
      </c>
      <c r="AA865" s="17" t="s">
        <v>33</v>
      </c>
      <c r="AB865" s="18"/>
      <c r="AC865" s="17"/>
      <c r="AD865" s="18">
        <v>6.0</v>
      </c>
      <c r="AE865" s="17">
        <v>43.0</v>
      </c>
      <c r="AF865" s="20"/>
      <c r="AG865" s="17"/>
      <c r="AH865" s="17"/>
      <c r="AI865" s="17" t="s">
        <v>43</v>
      </c>
    </row>
    <row r="866" ht="18.75" customHeight="1">
      <c r="A866" s="14">
        <v>468.0</v>
      </c>
      <c r="B866" s="15"/>
      <c r="C866" s="16">
        <v>42869.0</v>
      </c>
      <c r="D866" s="17">
        <f t="array" ref="D866">IFS(AND(A866=A865, NOT(ISBLANK(E865))), E865, A866 &lt;&gt; A865, E866, A865=A866, D865)</f>
        <v>0</v>
      </c>
      <c r="E866" s="18"/>
      <c r="F866" s="18"/>
      <c r="G866" s="18"/>
      <c r="H866" s="19"/>
      <c r="I866" s="19" t="s">
        <v>33</v>
      </c>
      <c r="J866" s="19"/>
      <c r="K866" s="19"/>
      <c r="L866" s="19"/>
      <c r="M866" s="19"/>
      <c r="N866" s="19" t="s">
        <v>33</v>
      </c>
      <c r="O866" s="23" t="s">
        <v>33</v>
      </c>
      <c r="P866" s="17" t="s">
        <v>33</v>
      </c>
      <c r="Q866" s="17"/>
      <c r="R866" s="24"/>
      <c r="U866" s="22" t="s">
        <v>33</v>
      </c>
      <c r="V866" s="18"/>
      <c r="W866" s="17">
        <v>0.0</v>
      </c>
      <c r="X866" s="18">
        <v>8.0</v>
      </c>
      <c r="Y866" s="17"/>
      <c r="Z866" s="17" t="s">
        <v>33</v>
      </c>
      <c r="AA866" s="17" t="s">
        <v>33</v>
      </c>
      <c r="AB866" s="18"/>
      <c r="AC866" s="17"/>
      <c r="AD866" s="18">
        <v>8.0</v>
      </c>
      <c r="AE866" s="17">
        <v>43.0</v>
      </c>
      <c r="AF866" s="20"/>
      <c r="AG866" s="17"/>
      <c r="AH866" s="17"/>
      <c r="AI866" s="17"/>
    </row>
    <row r="867" ht="18.75" customHeight="1">
      <c r="A867" s="14">
        <v>468.0</v>
      </c>
      <c r="B867" s="15"/>
      <c r="C867" s="16">
        <v>42869.0</v>
      </c>
      <c r="D867" s="17">
        <f t="array" ref="D867">IFS(AND(A867=A866, NOT(ISBLANK(E866))), E866, A867 &lt;&gt; A866, E867, A866=A867, D866)</f>
        <v>0</v>
      </c>
      <c r="E867" s="18"/>
      <c r="F867" s="18"/>
      <c r="G867" s="18"/>
      <c r="H867" s="19"/>
      <c r="I867" s="19" t="s">
        <v>33</v>
      </c>
      <c r="J867" s="19"/>
      <c r="K867" s="19"/>
      <c r="L867" s="19"/>
      <c r="M867" s="19"/>
      <c r="N867" s="19" t="s">
        <v>33</v>
      </c>
      <c r="O867" s="23" t="s">
        <v>33</v>
      </c>
      <c r="P867" s="17" t="s">
        <v>33</v>
      </c>
      <c r="Q867" s="17"/>
      <c r="R867" s="24"/>
      <c r="U867" s="22" t="s">
        <v>33</v>
      </c>
      <c r="V867" s="18"/>
      <c r="W867" s="17">
        <v>0.0</v>
      </c>
      <c r="X867" s="18">
        <v>11.0</v>
      </c>
      <c r="Y867" s="17"/>
      <c r="Z867" s="17" t="s">
        <v>33</v>
      </c>
      <c r="AA867" s="17" t="s">
        <v>33</v>
      </c>
      <c r="AB867" s="18"/>
      <c r="AC867" s="17"/>
      <c r="AD867" s="18">
        <v>11.0</v>
      </c>
      <c r="AE867" s="17">
        <v>46.0</v>
      </c>
      <c r="AF867" s="20"/>
      <c r="AG867" s="17"/>
      <c r="AH867" s="17"/>
      <c r="AI867" s="17"/>
    </row>
    <row r="868" ht="18.75" customHeight="1">
      <c r="A868" s="14">
        <v>472.0</v>
      </c>
      <c r="B868" s="15"/>
      <c r="C868" s="16">
        <v>42865.49236111111</v>
      </c>
      <c r="D868" s="17">
        <f t="array" ref="D868">IFS(AND(A868=A867, NOT(ISBLANK(E867))), E867, A868 &lt;&gt; A867, E868, A867=A868, D867)</f>
        <v>0</v>
      </c>
      <c r="E868" s="18">
        <v>0.0</v>
      </c>
      <c r="F868" s="18"/>
      <c r="G868" s="18"/>
      <c r="H868" s="19"/>
      <c r="I868" s="19">
        <v>1.41</v>
      </c>
      <c r="J868" s="19"/>
      <c r="K868" s="19"/>
      <c r="L868" s="19"/>
      <c r="M868" s="19"/>
      <c r="N868" s="19">
        <v>1.48</v>
      </c>
      <c r="O868" s="23">
        <f>(I868-N868)</f>
        <v>-0.07</v>
      </c>
      <c r="P868" s="17">
        <f>(I868+N868)/2</f>
        <v>1.445</v>
      </c>
      <c r="Q868" s="17">
        <v>0.13267</v>
      </c>
      <c r="R868" s="24">
        <v>1.48</v>
      </c>
      <c r="S868" s="21">
        <v>24.0</v>
      </c>
      <c r="U868" s="22" t="s">
        <v>33</v>
      </c>
      <c r="V868" s="18">
        <v>0.0</v>
      </c>
      <c r="W868" s="17">
        <v>0.0</v>
      </c>
      <c r="X868" s="18">
        <v>3.0</v>
      </c>
      <c r="Y868" s="17"/>
      <c r="Z868" s="17" t="s">
        <v>33</v>
      </c>
      <c r="AA868" s="17" t="s">
        <v>33</v>
      </c>
      <c r="AB868" s="18"/>
      <c r="AC868" s="17"/>
      <c r="AD868" s="18">
        <v>3.0</v>
      </c>
      <c r="AE868" s="17">
        <v>46.0</v>
      </c>
      <c r="AF868" s="20"/>
      <c r="AG868" s="17"/>
      <c r="AH868" s="17"/>
      <c r="AI868" s="17"/>
    </row>
    <row r="869" ht="18.75" customHeight="1">
      <c r="A869" s="14">
        <v>472.0</v>
      </c>
      <c r="B869" s="15"/>
      <c r="C869" s="16">
        <v>42866.0</v>
      </c>
      <c r="D869" s="17">
        <f t="array" ref="D869">IFS(AND(A869=A868, NOT(ISBLANK(E868))), E868, A869 &lt;&gt; A868, E869, A868=A869, D868)</f>
        <v>0</v>
      </c>
      <c r="E869" s="18"/>
      <c r="F869" s="18"/>
      <c r="G869" s="18"/>
      <c r="H869" s="19"/>
      <c r="I869" s="19" t="s">
        <v>33</v>
      </c>
      <c r="J869" s="19"/>
      <c r="K869" s="19"/>
      <c r="L869" s="19"/>
      <c r="M869" s="19"/>
      <c r="N869" s="19" t="s">
        <v>33</v>
      </c>
      <c r="O869" s="23" t="s">
        <v>33</v>
      </c>
      <c r="P869" s="17" t="s">
        <v>33</v>
      </c>
      <c r="Q869" s="17"/>
      <c r="R869" s="24"/>
      <c r="U869" s="22" t="s">
        <v>33</v>
      </c>
      <c r="V869" s="18"/>
      <c r="W869" s="17">
        <v>0.0</v>
      </c>
      <c r="X869" s="18">
        <v>5.0</v>
      </c>
      <c r="Y869" s="17"/>
      <c r="Z869" s="17" t="s">
        <v>33</v>
      </c>
      <c r="AA869" s="17" t="s">
        <v>33</v>
      </c>
      <c r="AB869" s="18"/>
      <c r="AC869" s="17"/>
      <c r="AD869" s="18">
        <v>5.0</v>
      </c>
      <c r="AE869" s="17">
        <v>46.0</v>
      </c>
      <c r="AF869" s="20"/>
      <c r="AG869" s="17"/>
      <c r="AH869" s="17"/>
      <c r="AI869" s="17"/>
    </row>
    <row r="870" ht="18.75" customHeight="1">
      <c r="A870" s="14">
        <v>474.0</v>
      </c>
      <c r="B870" s="15"/>
      <c r="C870" s="16">
        <v>42871.0</v>
      </c>
      <c r="D870" s="17">
        <f t="array" ref="D870">IFS(AND(A870=A869, NOT(ISBLANK(E869))), E869, A870 &lt;&gt; A869, E870, A869=A870, D869)</f>
        <v>0</v>
      </c>
      <c r="E870" s="18">
        <v>0.0</v>
      </c>
      <c r="F870" s="18"/>
      <c r="G870" s="18"/>
      <c r="H870" s="19"/>
      <c r="I870" s="19" t="s">
        <v>33</v>
      </c>
      <c r="J870" s="19"/>
      <c r="K870" s="19"/>
      <c r="L870" s="19"/>
      <c r="M870" s="19"/>
      <c r="N870" s="19" t="s">
        <v>33</v>
      </c>
      <c r="O870" s="23" t="s">
        <v>33</v>
      </c>
      <c r="P870" s="17" t="s">
        <v>33</v>
      </c>
      <c r="Q870" s="17"/>
      <c r="R870" s="24">
        <v>1.39</v>
      </c>
      <c r="S870" s="21">
        <v>10.0</v>
      </c>
      <c r="U870" s="22" t="s">
        <v>33</v>
      </c>
      <c r="V870" s="18">
        <v>0.0</v>
      </c>
      <c r="W870" s="17">
        <v>0.0</v>
      </c>
      <c r="X870" s="18">
        <v>12.0</v>
      </c>
      <c r="Y870" s="17"/>
      <c r="Z870" s="17" t="s">
        <v>33</v>
      </c>
      <c r="AA870" s="17" t="s">
        <v>33</v>
      </c>
      <c r="AB870" s="18"/>
      <c r="AC870" s="17"/>
      <c r="AD870" s="18">
        <v>12.0</v>
      </c>
      <c r="AE870" s="17">
        <v>43.0</v>
      </c>
      <c r="AF870" s="20"/>
      <c r="AG870" s="17"/>
      <c r="AH870" s="17"/>
      <c r="AI870" s="17"/>
    </row>
    <row r="871" ht="18.75" customHeight="1">
      <c r="A871" s="14">
        <v>474.0</v>
      </c>
      <c r="B871" s="15"/>
      <c r="C871" s="16">
        <v>42871.0</v>
      </c>
      <c r="D871" s="17">
        <f t="array" ref="D871">IFS(AND(A871=A870, NOT(ISBLANK(E870))), E870, A871 &lt;&gt; A870, E871, A870=A871, D870)</f>
        <v>0</v>
      </c>
      <c r="E871" s="18"/>
      <c r="F871" s="18"/>
      <c r="G871" s="18"/>
      <c r="H871" s="19"/>
      <c r="I871" s="19">
        <v>1.39</v>
      </c>
      <c r="J871" s="19"/>
      <c r="K871" s="19"/>
      <c r="L871" s="19"/>
      <c r="M871" s="19"/>
      <c r="N871" s="19">
        <v>1.38</v>
      </c>
      <c r="O871" s="23">
        <f>(I871-N871)</f>
        <v>0.01</v>
      </c>
      <c r="P871" s="17">
        <f>(I871+N871)/2</f>
        <v>1.385</v>
      </c>
      <c r="Q871" s="17">
        <v>0.0690723</v>
      </c>
      <c r="R871" s="24"/>
      <c r="U871" s="22" t="s">
        <v>33</v>
      </c>
      <c r="V871" s="18"/>
      <c r="W871" s="17">
        <v>0.0</v>
      </c>
      <c r="X871" s="18">
        <v>19.0</v>
      </c>
      <c r="Y871" s="17"/>
      <c r="Z871" s="17" t="s">
        <v>33</v>
      </c>
      <c r="AA871" s="17" t="s">
        <v>33</v>
      </c>
      <c r="AB871" s="18"/>
      <c r="AC871" s="17"/>
      <c r="AD871" s="18">
        <v>19.0</v>
      </c>
      <c r="AE871" s="17">
        <v>43.0</v>
      </c>
      <c r="AF871" s="20"/>
      <c r="AG871" s="17"/>
      <c r="AH871" s="17"/>
      <c r="AI871" s="17"/>
    </row>
    <row r="872" ht="18.75" customHeight="1">
      <c r="A872" s="14">
        <v>475.0</v>
      </c>
      <c r="B872" s="15"/>
      <c r="C872" s="16">
        <v>42871.0</v>
      </c>
      <c r="D872" s="17">
        <f t="array" ref="D872">IFS(AND(A872=A871, NOT(ISBLANK(E871))), E871, A872 &lt;&gt; A871, E872, A871=A872, D871)</f>
        <v>0</v>
      </c>
      <c r="E872" s="18">
        <v>0.0</v>
      </c>
      <c r="F872" s="18"/>
      <c r="G872" s="18"/>
      <c r="H872" s="19"/>
      <c r="I872" s="19" t="s">
        <v>33</v>
      </c>
      <c r="J872" s="19"/>
      <c r="K872" s="19"/>
      <c r="L872" s="19"/>
      <c r="M872" s="19"/>
      <c r="N872" s="19" t="s">
        <v>33</v>
      </c>
      <c r="O872" s="23" t="s">
        <v>33</v>
      </c>
      <c r="P872" s="17" t="s">
        <v>33</v>
      </c>
      <c r="Q872" s="17"/>
      <c r="R872" s="24">
        <v>1.39</v>
      </c>
      <c r="S872" s="21">
        <v>26.0</v>
      </c>
      <c r="U872" s="22" t="s">
        <v>33</v>
      </c>
      <c r="V872" s="18">
        <v>0.0</v>
      </c>
      <c r="W872" s="17">
        <v>0.0</v>
      </c>
      <c r="X872" s="18">
        <v>2.0</v>
      </c>
      <c r="Y872" s="17"/>
      <c r="Z872" s="17" t="s">
        <v>33</v>
      </c>
      <c r="AA872" s="17" t="s">
        <v>33</v>
      </c>
      <c r="AB872" s="18"/>
      <c r="AC872" s="17"/>
      <c r="AD872" s="18">
        <v>2.0</v>
      </c>
      <c r="AE872" s="17">
        <v>46.0</v>
      </c>
      <c r="AF872" s="20"/>
      <c r="AG872" s="17"/>
      <c r="AH872" s="17"/>
      <c r="AI872" s="17"/>
    </row>
    <row r="873" ht="18.75" customHeight="1">
      <c r="A873" s="14">
        <v>475.0</v>
      </c>
      <c r="B873" s="15"/>
      <c r="C873" s="16">
        <v>42872.0</v>
      </c>
      <c r="D873" s="17">
        <f t="array" ref="D873">IFS(AND(A873=A872, NOT(ISBLANK(E872))), E872, A873 &lt;&gt; A872, E873, A872=A873, D872)</f>
        <v>0</v>
      </c>
      <c r="E873" s="18"/>
      <c r="F873" s="18"/>
      <c r="G873" s="18"/>
      <c r="H873" s="19"/>
      <c r="I873" s="19" t="s">
        <v>33</v>
      </c>
      <c r="J873" s="19"/>
      <c r="K873" s="19"/>
      <c r="L873" s="19"/>
      <c r="M873" s="19"/>
      <c r="N873" s="19" t="s">
        <v>33</v>
      </c>
      <c r="O873" s="23" t="s">
        <v>33</v>
      </c>
      <c r="P873" s="17" t="s">
        <v>33</v>
      </c>
      <c r="Q873" s="17"/>
      <c r="R873" s="24"/>
      <c r="U873" s="22" t="s">
        <v>33</v>
      </c>
      <c r="V873" s="18"/>
      <c r="W873" s="17">
        <v>0.0</v>
      </c>
      <c r="X873" s="18">
        <v>4.0</v>
      </c>
      <c r="Y873" s="17"/>
      <c r="Z873" s="17" t="s">
        <v>33</v>
      </c>
      <c r="AA873" s="17" t="s">
        <v>33</v>
      </c>
      <c r="AB873" s="18"/>
      <c r="AC873" s="17"/>
      <c r="AD873" s="18">
        <v>4.0</v>
      </c>
      <c r="AE873" s="17">
        <v>43.0</v>
      </c>
      <c r="AF873" s="20"/>
      <c r="AG873" s="17"/>
      <c r="AH873" s="17"/>
      <c r="AI873" s="17"/>
    </row>
    <row r="874" ht="18.75" customHeight="1">
      <c r="A874" s="14">
        <v>475.0</v>
      </c>
      <c r="B874" s="15"/>
      <c r="C874" s="16">
        <v>42873.0</v>
      </c>
      <c r="D874" s="17">
        <f t="array" ref="D874">IFS(AND(A874=A873, NOT(ISBLANK(E873))), E873, A874 &lt;&gt; A873, E874, A873=A874, D873)</f>
        <v>0</v>
      </c>
      <c r="E874" s="18"/>
      <c r="F874" s="18"/>
      <c r="G874" s="18"/>
      <c r="H874" s="19"/>
      <c r="I874" s="19" t="s">
        <v>33</v>
      </c>
      <c r="J874" s="19"/>
      <c r="K874" s="19"/>
      <c r="L874" s="19"/>
      <c r="M874" s="19"/>
      <c r="N874" s="19" t="s">
        <v>33</v>
      </c>
      <c r="O874" s="23" t="s">
        <v>33</v>
      </c>
      <c r="P874" s="17" t="s">
        <v>33</v>
      </c>
      <c r="Q874" s="17"/>
      <c r="R874" s="24"/>
      <c r="U874" s="22" t="s">
        <v>33</v>
      </c>
      <c r="V874" s="18"/>
      <c r="W874" s="17">
        <v>0.0</v>
      </c>
      <c r="X874" s="18">
        <v>3.0</v>
      </c>
      <c r="Y874" s="17"/>
      <c r="Z874" s="17" t="s">
        <v>33</v>
      </c>
      <c r="AA874" s="17" t="s">
        <v>33</v>
      </c>
      <c r="AB874" s="18"/>
      <c r="AC874" s="17"/>
      <c r="AD874" s="18">
        <v>3.0</v>
      </c>
      <c r="AE874" s="17">
        <v>39.0</v>
      </c>
      <c r="AF874" s="20"/>
      <c r="AG874" s="17"/>
      <c r="AH874" s="17"/>
      <c r="AI874" s="17"/>
    </row>
    <row r="875" ht="18.75" customHeight="1">
      <c r="A875" s="14">
        <v>475.0</v>
      </c>
      <c r="B875" s="15"/>
      <c r="C875" s="16">
        <v>42873.0</v>
      </c>
      <c r="D875" s="17">
        <f t="array" ref="D875">IFS(AND(A875=A874, NOT(ISBLANK(E874))), E874, A875 &lt;&gt; A874, E875, A874=A875, D874)</f>
        <v>0</v>
      </c>
      <c r="E875" s="18"/>
      <c r="F875" s="18"/>
      <c r="G875" s="18"/>
      <c r="H875" s="19"/>
      <c r="I875" s="19">
        <v>1.32</v>
      </c>
      <c r="J875" s="19"/>
      <c r="K875" s="19"/>
      <c r="L875" s="19"/>
      <c r="M875" s="19"/>
      <c r="N875" s="19">
        <v>1.34</v>
      </c>
      <c r="O875" s="23">
        <f t="shared" ref="O875:O877" si="154">(I875-N875)</f>
        <v>-0.02</v>
      </c>
      <c r="P875" s="17">
        <f t="shared" ref="P875:P877" si="155">(I875+N875)/2</f>
        <v>1.33</v>
      </c>
      <c r="Q875" s="17">
        <v>0.158471</v>
      </c>
      <c r="R875" s="24"/>
      <c r="U875" s="22" t="s">
        <v>33</v>
      </c>
      <c r="V875" s="18"/>
      <c r="W875" s="17">
        <v>0.0</v>
      </c>
      <c r="X875" s="18">
        <v>3.0</v>
      </c>
      <c r="Y875" s="17"/>
      <c r="Z875" s="17" t="s">
        <v>33</v>
      </c>
      <c r="AA875" s="17" t="s">
        <v>33</v>
      </c>
      <c r="AB875" s="18"/>
      <c r="AC875" s="17"/>
      <c r="AD875" s="18">
        <v>3.0</v>
      </c>
      <c r="AE875" s="17">
        <v>46.0</v>
      </c>
      <c r="AF875" s="20"/>
      <c r="AG875" s="17"/>
      <c r="AH875" s="17"/>
      <c r="AI875" s="17"/>
    </row>
    <row r="876" ht="18.75" customHeight="1">
      <c r="A876" s="14">
        <v>475.0</v>
      </c>
      <c r="B876" s="15"/>
      <c r="C876" s="16">
        <v>42874.0</v>
      </c>
      <c r="D876" s="17">
        <f t="array" ref="D876">IFS(AND(A876=A875, NOT(ISBLANK(E875))), E875, A876 &lt;&gt; A875, E876, A875=A876, D875)</f>
        <v>0</v>
      </c>
      <c r="E876" s="18"/>
      <c r="F876" s="18"/>
      <c r="G876" s="18"/>
      <c r="H876" s="19"/>
      <c r="I876" s="19">
        <v>1.32</v>
      </c>
      <c r="J876" s="19"/>
      <c r="K876" s="19"/>
      <c r="L876" s="19"/>
      <c r="M876" s="19"/>
      <c r="N876" s="19">
        <v>1.34</v>
      </c>
      <c r="O876" s="23">
        <f t="shared" si="154"/>
        <v>-0.02</v>
      </c>
      <c r="P876" s="17">
        <f t="shared" si="155"/>
        <v>1.33</v>
      </c>
      <c r="Q876" s="17"/>
      <c r="R876" s="24"/>
      <c r="U876" s="22" t="s">
        <v>33</v>
      </c>
      <c r="V876" s="18"/>
      <c r="W876" s="17">
        <v>0.0</v>
      </c>
      <c r="X876" s="18">
        <v>4.0</v>
      </c>
      <c r="Y876" s="17"/>
      <c r="Z876" s="17" t="s">
        <v>33</v>
      </c>
      <c r="AA876" s="17" t="s">
        <v>33</v>
      </c>
      <c r="AB876" s="18"/>
      <c r="AC876" s="17"/>
      <c r="AD876" s="18">
        <v>4.0</v>
      </c>
      <c r="AE876" s="17">
        <v>43.0</v>
      </c>
      <c r="AF876" s="20"/>
      <c r="AG876" s="17"/>
      <c r="AH876" s="17"/>
      <c r="AI876" s="17"/>
    </row>
    <row r="877" ht="18.75" customHeight="1">
      <c r="A877" s="14">
        <v>475.0</v>
      </c>
      <c r="B877" s="15"/>
      <c r="C877" s="16">
        <v>42875.0</v>
      </c>
      <c r="D877" s="17">
        <f t="array" ref="D877">IFS(AND(A877=A876, NOT(ISBLANK(E876))), E876, A877 &lt;&gt; A876, E877, A876=A877, D876)</f>
        <v>0</v>
      </c>
      <c r="E877" s="18"/>
      <c r="F877" s="18"/>
      <c r="G877" s="18"/>
      <c r="H877" s="19"/>
      <c r="I877" s="19">
        <v>1.28</v>
      </c>
      <c r="J877" s="19"/>
      <c r="K877" s="19"/>
      <c r="L877" s="19"/>
      <c r="M877" s="19"/>
      <c r="N877" s="19">
        <v>1.25</v>
      </c>
      <c r="O877" s="23">
        <f t="shared" si="154"/>
        <v>0.03</v>
      </c>
      <c r="P877" s="17">
        <f t="shared" si="155"/>
        <v>1.265</v>
      </c>
      <c r="Q877" s="17"/>
      <c r="R877" s="24"/>
      <c r="U877" s="22" t="s">
        <v>33</v>
      </c>
      <c r="V877" s="18"/>
      <c r="W877" s="17">
        <v>0.0</v>
      </c>
      <c r="X877" s="18">
        <v>3.0</v>
      </c>
      <c r="Y877" s="17"/>
      <c r="Z877" s="17" t="s">
        <v>33</v>
      </c>
      <c r="AA877" s="17" t="s">
        <v>33</v>
      </c>
      <c r="AB877" s="18"/>
      <c r="AC877" s="17"/>
      <c r="AD877" s="18">
        <v>3.0</v>
      </c>
      <c r="AE877" s="17">
        <v>43.0</v>
      </c>
      <c r="AF877" s="20"/>
      <c r="AG877" s="17"/>
      <c r="AH877" s="17"/>
      <c r="AI877" s="17"/>
    </row>
    <row r="878" ht="18.75" customHeight="1">
      <c r="A878" s="14">
        <v>475.0</v>
      </c>
      <c r="B878" s="15"/>
      <c r="C878" s="16">
        <v>42877.0</v>
      </c>
      <c r="D878" s="17">
        <f t="array" ref="D878">IFS(AND(A878=A877, NOT(ISBLANK(E877))), E877, A878 &lt;&gt; A877, E878, A877=A878, D877)</f>
        <v>0</v>
      </c>
      <c r="E878" s="18"/>
      <c r="F878" s="18"/>
      <c r="G878" s="18"/>
      <c r="H878" s="19"/>
      <c r="I878" s="19">
        <v>1.39</v>
      </c>
      <c r="J878" s="19"/>
      <c r="K878" s="19"/>
      <c r="L878" s="19"/>
      <c r="M878" s="19"/>
      <c r="N878" s="19" t="s">
        <v>37</v>
      </c>
      <c r="O878" s="23" t="s">
        <v>33</v>
      </c>
      <c r="P878" s="17">
        <v>1.39</v>
      </c>
      <c r="Q878" s="17"/>
      <c r="R878" s="24"/>
      <c r="U878" s="22" t="s">
        <v>33</v>
      </c>
      <c r="V878" s="18"/>
      <c r="W878" s="17">
        <v>0.0</v>
      </c>
      <c r="X878" s="18">
        <v>6.0</v>
      </c>
      <c r="Y878" s="17"/>
      <c r="Z878" s="17" t="s">
        <v>33</v>
      </c>
      <c r="AA878" s="17" t="s">
        <v>33</v>
      </c>
      <c r="AB878" s="18"/>
      <c r="AC878" s="17"/>
      <c r="AD878" s="18">
        <v>6.0</v>
      </c>
      <c r="AE878" s="17">
        <v>46.0</v>
      </c>
      <c r="AF878" s="20"/>
      <c r="AG878" s="17"/>
      <c r="AH878" s="17"/>
      <c r="AI878" s="17"/>
    </row>
    <row r="879" ht="18.75" customHeight="1">
      <c r="A879" s="14">
        <v>475.0</v>
      </c>
      <c r="B879" s="15"/>
      <c r="C879" s="16">
        <v>42878.0</v>
      </c>
      <c r="D879" s="17">
        <f t="array" ref="D879">IFS(AND(A879=A878, NOT(ISBLANK(E878))), E878, A879 &lt;&gt; A878, E879, A878=A879, D878)</f>
        <v>0</v>
      </c>
      <c r="E879" s="18"/>
      <c r="F879" s="18"/>
      <c r="G879" s="18"/>
      <c r="H879" s="19"/>
      <c r="I879" s="19" t="s">
        <v>33</v>
      </c>
      <c r="J879" s="19"/>
      <c r="K879" s="19"/>
      <c r="L879" s="19"/>
      <c r="M879" s="19"/>
      <c r="N879" s="19" t="s">
        <v>33</v>
      </c>
      <c r="O879" s="23" t="s">
        <v>33</v>
      </c>
      <c r="P879" s="17" t="s">
        <v>33</v>
      </c>
      <c r="Q879" s="17"/>
      <c r="R879" s="24"/>
      <c r="U879" s="22" t="s">
        <v>33</v>
      </c>
      <c r="V879" s="18"/>
      <c r="W879" s="17">
        <v>0.0</v>
      </c>
      <c r="X879" s="18">
        <v>3.0</v>
      </c>
      <c r="Y879" s="17"/>
      <c r="Z879" s="17" t="s">
        <v>33</v>
      </c>
      <c r="AA879" s="17" t="s">
        <v>33</v>
      </c>
      <c r="AB879" s="18"/>
      <c r="AC879" s="17"/>
      <c r="AD879" s="18">
        <v>3.0</v>
      </c>
      <c r="AE879" s="17">
        <v>39.0</v>
      </c>
      <c r="AF879" s="20"/>
      <c r="AG879" s="17"/>
      <c r="AH879" s="17"/>
      <c r="AI879" s="17"/>
    </row>
    <row r="880" ht="18.75" customHeight="1">
      <c r="A880" s="14">
        <v>475.0</v>
      </c>
      <c r="B880" s="15"/>
      <c r="C880" s="16">
        <v>42878.0</v>
      </c>
      <c r="D880" s="17">
        <f t="array" ref="D880">IFS(AND(A880=A879, NOT(ISBLANK(E879))), E879, A880 &lt;&gt; A879, E880, A879=A880, D879)</f>
        <v>0</v>
      </c>
      <c r="E880" s="18"/>
      <c r="F880" s="18"/>
      <c r="G880" s="18"/>
      <c r="H880" s="19"/>
      <c r="I880" s="19" t="s">
        <v>33</v>
      </c>
      <c r="J880" s="19"/>
      <c r="K880" s="19"/>
      <c r="L880" s="19"/>
      <c r="M880" s="19"/>
      <c r="N880" s="19" t="s">
        <v>33</v>
      </c>
      <c r="O880" s="23" t="s">
        <v>33</v>
      </c>
      <c r="P880" s="17" t="s">
        <v>33</v>
      </c>
      <c r="Q880" s="17"/>
      <c r="R880" s="24"/>
      <c r="U880" s="22" t="s">
        <v>33</v>
      </c>
      <c r="V880" s="18"/>
      <c r="W880" s="17">
        <v>0.0</v>
      </c>
      <c r="X880" s="18">
        <v>4.0</v>
      </c>
      <c r="Y880" s="17"/>
      <c r="Z880" s="17" t="s">
        <v>33</v>
      </c>
      <c r="AA880" s="17" t="s">
        <v>33</v>
      </c>
      <c r="AB880" s="18"/>
      <c r="AC880" s="17"/>
      <c r="AD880" s="18">
        <v>4.0</v>
      </c>
      <c r="AE880" s="17">
        <v>43.0</v>
      </c>
      <c r="AF880" s="20"/>
      <c r="AG880" s="17"/>
      <c r="AH880" s="17"/>
      <c r="AI880" s="17"/>
    </row>
    <row r="881" ht="18.75" customHeight="1">
      <c r="A881" s="14">
        <v>476.0</v>
      </c>
      <c r="B881" s="15"/>
      <c r="C881" s="16">
        <v>42872.0</v>
      </c>
      <c r="D881" s="17">
        <f t="array" ref="D881">IFS(AND(A881=A880, NOT(ISBLANK(E880))), E880, A881 &lt;&gt; A880, E881, A880=A881, D880)</f>
        <v>0</v>
      </c>
      <c r="E881" s="18">
        <v>0.0</v>
      </c>
      <c r="F881" s="18"/>
      <c r="G881" s="18"/>
      <c r="H881" s="19"/>
      <c r="I881" s="19">
        <v>1.37</v>
      </c>
      <c r="J881" s="19"/>
      <c r="K881" s="19"/>
      <c r="L881" s="19"/>
      <c r="M881" s="19"/>
      <c r="N881" s="19">
        <v>1.33</v>
      </c>
      <c r="O881" s="23">
        <f t="shared" ref="O881:O882" si="156">(I881-N881)</f>
        <v>0.04</v>
      </c>
      <c r="P881" s="17">
        <f t="shared" ref="P881:P882" si="157">(I881+N881)/2</f>
        <v>1.35</v>
      </c>
      <c r="Q881" s="17">
        <v>0.176274</v>
      </c>
      <c r="R881" s="24">
        <v>1.37</v>
      </c>
      <c r="S881" s="21">
        <v>29.0</v>
      </c>
      <c r="U881" s="22" t="s">
        <v>33</v>
      </c>
      <c r="V881" s="18">
        <v>0.0</v>
      </c>
      <c r="W881" s="17">
        <v>0.0</v>
      </c>
      <c r="X881" s="18">
        <v>3.0</v>
      </c>
      <c r="Y881" s="17"/>
      <c r="Z881" s="17" t="s">
        <v>33</v>
      </c>
      <c r="AA881" s="17" t="s">
        <v>33</v>
      </c>
      <c r="AB881" s="18"/>
      <c r="AC881" s="17"/>
      <c r="AD881" s="18">
        <v>3.0</v>
      </c>
      <c r="AE881" s="17">
        <v>43.0</v>
      </c>
      <c r="AF881" s="20"/>
      <c r="AG881" s="17"/>
      <c r="AH881" s="17"/>
      <c r="AI881" s="17"/>
    </row>
    <row r="882" ht="18.75" customHeight="1">
      <c r="A882" s="14">
        <v>477.0</v>
      </c>
      <c r="B882" s="15"/>
      <c r="C882" s="16">
        <v>42873.0</v>
      </c>
      <c r="D882" s="17">
        <f t="array" ref="D882">IFS(AND(A882=A881, NOT(ISBLANK(E881))), E881, A882 &lt;&gt; A881, E882, A881=A882, D881)</f>
        <v>0</v>
      </c>
      <c r="E882" s="18">
        <v>0.0</v>
      </c>
      <c r="F882" s="18"/>
      <c r="G882" s="18"/>
      <c r="H882" s="19"/>
      <c r="I882" s="19">
        <v>1.4</v>
      </c>
      <c r="J882" s="19"/>
      <c r="K882" s="19"/>
      <c r="L882" s="19"/>
      <c r="M882" s="19"/>
      <c r="N882" s="19">
        <v>1.38</v>
      </c>
      <c r="O882" s="23">
        <f t="shared" si="156"/>
        <v>0.02</v>
      </c>
      <c r="P882" s="17">
        <f t="shared" si="157"/>
        <v>1.39</v>
      </c>
      <c r="Q882" s="17">
        <v>0.155477</v>
      </c>
      <c r="R882" s="24">
        <v>1.4</v>
      </c>
      <c r="S882" s="21">
        <v>22.0</v>
      </c>
      <c r="U882" s="22" t="s">
        <v>33</v>
      </c>
      <c r="V882" s="18">
        <v>0.0</v>
      </c>
      <c r="W882" s="17">
        <v>0.0</v>
      </c>
      <c r="X882" s="18">
        <v>6.0</v>
      </c>
      <c r="Y882" s="17"/>
      <c r="Z882" s="17" t="s">
        <v>33</v>
      </c>
      <c r="AA882" s="17" t="s">
        <v>33</v>
      </c>
      <c r="AB882" s="18"/>
      <c r="AC882" s="17"/>
      <c r="AD882" s="18">
        <v>6.0</v>
      </c>
      <c r="AE882" s="17">
        <v>46.0</v>
      </c>
      <c r="AF882" s="20"/>
      <c r="AG882" s="17"/>
      <c r="AH882" s="17"/>
      <c r="AI882" s="17"/>
    </row>
    <row r="883" ht="18.75" customHeight="1">
      <c r="A883" s="14">
        <v>477.0</v>
      </c>
      <c r="B883" s="15"/>
      <c r="C883" s="16">
        <v>42875.0</v>
      </c>
      <c r="D883" s="17">
        <f t="array" ref="D883">IFS(AND(A883=A882, NOT(ISBLANK(E882))), E882, A883 &lt;&gt; A882, E883, A882=A883, D882)</f>
        <v>0</v>
      </c>
      <c r="E883" s="18"/>
      <c r="F883" s="18"/>
      <c r="G883" s="18"/>
      <c r="H883" s="19"/>
      <c r="I883" s="19" t="s">
        <v>37</v>
      </c>
      <c r="J883" s="19"/>
      <c r="K883" s="19"/>
      <c r="L883" s="19"/>
      <c r="M883" s="19"/>
      <c r="N883" s="19" t="s">
        <v>37</v>
      </c>
      <c r="O883" s="23" t="s">
        <v>33</v>
      </c>
      <c r="P883" s="17" t="s">
        <v>33</v>
      </c>
      <c r="Q883" s="17"/>
      <c r="R883" s="24"/>
      <c r="U883" s="22" t="s">
        <v>33</v>
      </c>
      <c r="V883" s="18"/>
      <c r="W883" s="17">
        <v>0.0</v>
      </c>
      <c r="X883" s="18">
        <v>3.0</v>
      </c>
      <c r="Y883" s="17"/>
      <c r="Z883" s="17" t="s">
        <v>33</v>
      </c>
      <c r="AA883" s="17" t="s">
        <v>33</v>
      </c>
      <c r="AB883" s="18"/>
      <c r="AC883" s="17"/>
      <c r="AD883" s="18">
        <v>3.0</v>
      </c>
      <c r="AE883" s="17">
        <v>43.0</v>
      </c>
      <c r="AF883" s="20"/>
      <c r="AG883" s="17"/>
      <c r="AH883" s="17"/>
      <c r="AI883" s="17"/>
    </row>
    <row r="884" ht="18.75" customHeight="1">
      <c r="A884" s="14">
        <v>477.0</v>
      </c>
      <c r="B884" s="15"/>
      <c r="C884" s="16">
        <v>42877.0</v>
      </c>
      <c r="D884" s="17">
        <f t="array" ref="D884">IFS(AND(A884=A883, NOT(ISBLANK(E883))), E883, A884 &lt;&gt; A883, E884, A883=A884, D883)</f>
        <v>0</v>
      </c>
      <c r="E884" s="18"/>
      <c r="F884" s="18"/>
      <c r="G884" s="18"/>
      <c r="H884" s="19"/>
      <c r="I884" s="19">
        <v>1.25</v>
      </c>
      <c r="J884" s="19"/>
      <c r="K884" s="19"/>
      <c r="L884" s="19"/>
      <c r="M884" s="19"/>
      <c r="N884" s="19">
        <v>1.28</v>
      </c>
      <c r="O884" s="23">
        <f t="shared" ref="O884:O885" si="158">(I884-N884)</f>
        <v>-0.03</v>
      </c>
      <c r="P884" s="17">
        <f t="shared" ref="P884:P885" si="159">(I884+N884)/2</f>
        <v>1.265</v>
      </c>
      <c r="Q884" s="17"/>
      <c r="R884" s="24"/>
      <c r="U884" s="22" t="s">
        <v>33</v>
      </c>
      <c r="V884" s="18"/>
      <c r="W884" s="17">
        <v>0.0</v>
      </c>
      <c r="X884" s="18">
        <v>2.0</v>
      </c>
      <c r="Y884" s="17"/>
      <c r="Z884" s="17" t="s">
        <v>33</v>
      </c>
      <c r="AA884" s="17" t="s">
        <v>33</v>
      </c>
      <c r="AB884" s="18"/>
      <c r="AC884" s="17"/>
      <c r="AD884" s="18">
        <v>2.0</v>
      </c>
      <c r="AE884" s="17">
        <v>43.0</v>
      </c>
      <c r="AF884" s="20"/>
      <c r="AG884" s="17"/>
      <c r="AH884" s="17"/>
      <c r="AI884" s="17"/>
    </row>
    <row r="885" ht="18.75" customHeight="1">
      <c r="A885" s="14">
        <v>478.0</v>
      </c>
      <c r="B885" s="15"/>
      <c r="C885" s="16">
        <v>42877.0</v>
      </c>
      <c r="D885" s="17">
        <f t="array" ref="D885">IFS(AND(A885=A884, NOT(ISBLANK(E884))), E884, A885 &lt;&gt; A884, E885, A884=A885, D884)</f>
        <v>1</v>
      </c>
      <c r="E885" s="18">
        <v>1.0</v>
      </c>
      <c r="F885" s="18"/>
      <c r="G885" s="18"/>
      <c r="H885" s="19"/>
      <c r="I885" s="19">
        <v>1.27</v>
      </c>
      <c r="J885" s="19"/>
      <c r="K885" s="19"/>
      <c r="L885" s="19"/>
      <c r="M885" s="19"/>
      <c r="N885" s="19">
        <v>1.21</v>
      </c>
      <c r="O885" s="23">
        <f t="shared" si="158"/>
        <v>0.06</v>
      </c>
      <c r="P885" s="17">
        <f t="shared" si="159"/>
        <v>1.24</v>
      </c>
      <c r="Q885" s="17"/>
      <c r="R885" s="24">
        <v>1.27</v>
      </c>
      <c r="S885" s="21" t="s">
        <v>33</v>
      </c>
      <c r="U885" s="22" t="s">
        <v>33</v>
      </c>
      <c r="V885" s="18">
        <v>1.0</v>
      </c>
      <c r="W885" s="17">
        <v>8.0</v>
      </c>
      <c r="X885" s="18">
        <v>18.0</v>
      </c>
      <c r="Y885" s="17" t="s">
        <v>35</v>
      </c>
      <c r="Z885" s="17" t="s">
        <v>33</v>
      </c>
      <c r="AA885" s="17" t="s">
        <v>33</v>
      </c>
      <c r="AB885" s="18">
        <v>14.0</v>
      </c>
      <c r="AC885" s="17"/>
      <c r="AD885" s="18">
        <v>18.0</v>
      </c>
      <c r="AE885" s="17">
        <v>34.0</v>
      </c>
      <c r="AF885" s="20"/>
      <c r="AG885" s="17"/>
      <c r="AH885" s="17"/>
      <c r="AI885" s="17"/>
    </row>
    <row r="886" ht="18.75" customHeight="1">
      <c r="A886" s="14">
        <v>479.0</v>
      </c>
      <c r="B886" s="15"/>
      <c r="C886" s="16">
        <v>42878.0</v>
      </c>
      <c r="D886" s="17">
        <f t="array" ref="D886">IFS(AND(A886=A885, NOT(ISBLANK(E885))), E885, A886 &lt;&gt; A885, E886, A885=A886, D885)</f>
        <v>1</v>
      </c>
      <c r="E886" s="18">
        <v>1.0</v>
      </c>
      <c r="F886" s="18"/>
      <c r="G886" s="18"/>
      <c r="H886" s="19"/>
      <c r="I886" s="19" t="s">
        <v>33</v>
      </c>
      <c r="J886" s="19"/>
      <c r="K886" s="19"/>
      <c r="L886" s="19"/>
      <c r="M886" s="19"/>
      <c r="N886" s="19" t="s">
        <v>33</v>
      </c>
      <c r="O886" s="23" t="s">
        <v>33</v>
      </c>
      <c r="P886" s="17" t="s">
        <v>33</v>
      </c>
      <c r="Q886" s="17"/>
      <c r="R886" s="24" t="s">
        <v>33</v>
      </c>
      <c r="S886" s="21">
        <v>11.0</v>
      </c>
      <c r="U886" s="22" t="s">
        <v>33</v>
      </c>
      <c r="V886" s="18">
        <v>1.0</v>
      </c>
      <c r="W886" s="17">
        <v>4.0</v>
      </c>
      <c r="X886" s="18">
        <v>15.0</v>
      </c>
      <c r="Y886" s="17"/>
      <c r="Z886" s="17" t="s">
        <v>33</v>
      </c>
      <c r="AA886" s="17" t="s">
        <v>33</v>
      </c>
      <c r="AB886" s="18"/>
      <c r="AC886" s="17"/>
      <c r="AD886" s="18">
        <v>15.0</v>
      </c>
      <c r="AE886" s="17">
        <v>43.0</v>
      </c>
      <c r="AF886" s="20"/>
      <c r="AG886" s="17"/>
      <c r="AH886" s="17"/>
      <c r="AI886" s="17"/>
    </row>
    <row r="887" ht="18.75" customHeight="1">
      <c r="A887" s="14">
        <v>480.0</v>
      </c>
      <c r="B887" s="15"/>
      <c r="C887" s="16">
        <v>42879.0</v>
      </c>
      <c r="D887" s="17">
        <f t="array" ref="D887">IFS(AND(A887=A886, NOT(ISBLANK(E886))), E886, A887 &lt;&gt; A886, E887, A886=A887, D886)</f>
        <v>0</v>
      </c>
      <c r="E887" s="18">
        <v>0.0</v>
      </c>
      <c r="F887" s="18"/>
      <c r="G887" s="18"/>
      <c r="H887" s="19"/>
      <c r="I887" s="19">
        <v>1.38</v>
      </c>
      <c r="J887" s="19"/>
      <c r="K887" s="19"/>
      <c r="L887" s="19"/>
      <c r="M887" s="19"/>
      <c r="N887" s="19">
        <v>1.36</v>
      </c>
      <c r="O887" s="23">
        <f t="shared" ref="O887:O888" si="160">(I887-N887)</f>
        <v>0.02</v>
      </c>
      <c r="P887" s="17">
        <f t="shared" ref="P887:P888" si="161">(I887+N887)/2</f>
        <v>1.37</v>
      </c>
      <c r="Q887" s="17">
        <v>0.16305</v>
      </c>
      <c r="R887" s="24">
        <v>1.57</v>
      </c>
      <c r="S887" s="21">
        <v>25.0</v>
      </c>
      <c r="U887" s="22" t="s">
        <v>33</v>
      </c>
      <c r="V887" s="18">
        <v>0.0</v>
      </c>
      <c r="W887" s="17">
        <v>0.0</v>
      </c>
      <c r="X887" s="18">
        <v>6.0</v>
      </c>
      <c r="Y887" s="17"/>
      <c r="Z887" s="17" t="s">
        <v>33</v>
      </c>
      <c r="AA887" s="17" t="s">
        <v>33</v>
      </c>
      <c r="AB887" s="18"/>
      <c r="AC887" s="17"/>
      <c r="AD887" s="18">
        <v>6.0</v>
      </c>
      <c r="AE887" s="17">
        <v>43.0</v>
      </c>
      <c r="AF887" s="20"/>
      <c r="AG887" s="17"/>
      <c r="AH887" s="17"/>
      <c r="AI887" s="17"/>
    </row>
    <row r="888" ht="18.75" customHeight="1">
      <c r="A888" s="14">
        <v>480.0</v>
      </c>
      <c r="B888" s="15"/>
      <c r="C888" s="16">
        <v>42879.0</v>
      </c>
      <c r="D888" s="17">
        <f t="array" ref="D888">IFS(AND(A888=A887, NOT(ISBLANK(E887))), E887, A888 &lt;&gt; A887, E888, A887=A888, D887)</f>
        <v>0</v>
      </c>
      <c r="E888" s="18"/>
      <c r="F888" s="18"/>
      <c r="G888" s="18"/>
      <c r="H888" s="19"/>
      <c r="I888" s="19">
        <v>1.38</v>
      </c>
      <c r="J888" s="19"/>
      <c r="K888" s="19"/>
      <c r="L888" s="19"/>
      <c r="M888" s="19"/>
      <c r="N888" s="19">
        <v>1.57</v>
      </c>
      <c r="O888" s="23">
        <f t="shared" si="160"/>
        <v>-0.19</v>
      </c>
      <c r="P888" s="17">
        <f t="shared" si="161"/>
        <v>1.475</v>
      </c>
      <c r="Q888" s="17"/>
      <c r="R888" s="24"/>
      <c r="U888" s="22" t="s">
        <v>33</v>
      </c>
      <c r="V888" s="18"/>
      <c r="W888" s="17">
        <v>0.0</v>
      </c>
      <c r="X888" s="18" t="s">
        <v>33</v>
      </c>
      <c r="Y888" s="17"/>
      <c r="Z888" s="17" t="s">
        <v>33</v>
      </c>
      <c r="AA888" s="17" t="s">
        <v>33</v>
      </c>
      <c r="AB888" s="18"/>
      <c r="AC888" s="17"/>
      <c r="AD888" s="18" t="s">
        <v>33</v>
      </c>
      <c r="AE888" s="17" t="s">
        <v>33</v>
      </c>
      <c r="AF888" s="20"/>
      <c r="AG888" s="17"/>
      <c r="AH888" s="17"/>
      <c r="AI888" s="17"/>
    </row>
    <row r="889" ht="18.75" customHeight="1">
      <c r="A889" s="14">
        <v>480.0</v>
      </c>
      <c r="B889" s="15"/>
      <c r="C889" s="16">
        <v>42880.0</v>
      </c>
      <c r="D889" s="17">
        <f t="array" ref="D889">IFS(AND(A889=A888, NOT(ISBLANK(E888))), E888, A889 &lt;&gt; A888, E889, A888=A889, D888)</f>
        <v>0</v>
      </c>
      <c r="E889" s="18"/>
      <c r="F889" s="18"/>
      <c r="G889" s="18"/>
      <c r="H889" s="19"/>
      <c r="I889" s="19" t="s">
        <v>37</v>
      </c>
      <c r="J889" s="19"/>
      <c r="K889" s="19"/>
      <c r="L889" s="19"/>
      <c r="M889" s="19"/>
      <c r="N889" s="19" t="s">
        <v>37</v>
      </c>
      <c r="O889" s="23" t="s">
        <v>33</v>
      </c>
      <c r="P889" s="17" t="s">
        <v>33</v>
      </c>
      <c r="Q889" s="17"/>
      <c r="R889" s="24"/>
      <c r="U889" s="22" t="s">
        <v>33</v>
      </c>
      <c r="V889" s="18"/>
      <c r="W889" s="17">
        <v>0.0</v>
      </c>
      <c r="X889" s="18">
        <v>5.0</v>
      </c>
      <c r="Y889" s="17"/>
      <c r="Z889" s="17" t="s">
        <v>33</v>
      </c>
      <c r="AA889" s="17" t="s">
        <v>33</v>
      </c>
      <c r="AB889" s="18"/>
      <c r="AC889" s="17"/>
      <c r="AD889" s="18">
        <v>5.0</v>
      </c>
      <c r="AE889" s="17">
        <v>46.0</v>
      </c>
      <c r="AF889" s="20"/>
      <c r="AG889" s="17"/>
      <c r="AH889" s="17"/>
      <c r="AI889" s="17"/>
    </row>
    <row r="890" ht="18.75" customHeight="1">
      <c r="A890" s="14">
        <v>481.0</v>
      </c>
      <c r="B890" s="15"/>
      <c r="C890" s="16">
        <v>42879.0</v>
      </c>
      <c r="D890" s="17">
        <f t="array" ref="D890">IFS(AND(A890=A889, NOT(ISBLANK(E889))), E889, A890 &lt;&gt; A889, E890, A889=A890, D889)</f>
        <v>1</v>
      </c>
      <c r="E890" s="18">
        <v>1.0</v>
      </c>
      <c r="F890" s="18"/>
      <c r="G890" s="18"/>
      <c r="H890" s="19"/>
      <c r="I890" s="19">
        <v>1.41</v>
      </c>
      <c r="J890" s="19"/>
      <c r="K890" s="19"/>
      <c r="L890" s="19"/>
      <c r="M890" s="19"/>
      <c r="N890" s="19" t="s">
        <v>37</v>
      </c>
      <c r="O890" s="23" t="s">
        <v>33</v>
      </c>
      <c r="P890" s="17">
        <v>1.41</v>
      </c>
      <c r="Q890" s="17" t="s">
        <v>34</v>
      </c>
      <c r="R890" s="24">
        <v>1.41</v>
      </c>
      <c r="S890" s="21">
        <v>18.0</v>
      </c>
      <c r="U890" s="22" t="s">
        <v>33</v>
      </c>
      <c r="V890" s="18">
        <v>1.0</v>
      </c>
      <c r="W890" s="17">
        <v>0.0</v>
      </c>
      <c r="X890" s="18">
        <v>2.0</v>
      </c>
      <c r="Y890" s="17" t="s">
        <v>36</v>
      </c>
      <c r="Z890" s="17" t="s">
        <v>33</v>
      </c>
      <c r="AA890" s="17" t="s">
        <v>33</v>
      </c>
      <c r="AB890" s="18">
        <v>1.0</v>
      </c>
      <c r="AC890" s="17">
        <v>39.0</v>
      </c>
      <c r="AD890" s="18">
        <v>2.0</v>
      </c>
      <c r="AE890" s="17">
        <v>46.0</v>
      </c>
      <c r="AF890" s="20"/>
      <c r="AG890" s="17"/>
      <c r="AH890" s="17"/>
      <c r="AI890" s="17"/>
    </row>
    <row r="891" ht="18.75" customHeight="1">
      <c r="A891" s="14">
        <v>481.0</v>
      </c>
      <c r="B891" s="15"/>
      <c r="C891" s="16">
        <v>42879.0</v>
      </c>
      <c r="D891" s="17">
        <f t="array" ref="D891">IFS(AND(A891=A890, NOT(ISBLANK(E890))), E890, A891 &lt;&gt; A890, E891, A890=A891, D890)</f>
        <v>1</v>
      </c>
      <c r="E891" s="18"/>
      <c r="F891" s="18"/>
      <c r="G891" s="18"/>
      <c r="H891" s="19"/>
      <c r="I891" s="19">
        <v>1.31</v>
      </c>
      <c r="J891" s="19"/>
      <c r="K891" s="19"/>
      <c r="L891" s="19"/>
      <c r="M891" s="19"/>
      <c r="N891" s="19">
        <v>1.31</v>
      </c>
      <c r="O891" s="23">
        <f t="shared" ref="O891:O892" si="162">(I891-N891)</f>
        <v>0</v>
      </c>
      <c r="P891" s="17">
        <f t="shared" ref="P891:P892" si="163">(I891+N891)/2</f>
        <v>1.31</v>
      </c>
      <c r="Q891" s="17">
        <v>0.179705</v>
      </c>
      <c r="R891" s="24"/>
      <c r="U891" s="22" t="s">
        <v>33</v>
      </c>
      <c r="V891" s="18"/>
      <c r="W891" s="17">
        <v>0.0</v>
      </c>
      <c r="X891" s="18">
        <v>5.0</v>
      </c>
      <c r="Y891" s="17" t="s">
        <v>36</v>
      </c>
      <c r="Z891" s="17" t="s">
        <v>33</v>
      </c>
      <c r="AA891" s="17" t="s">
        <v>33</v>
      </c>
      <c r="AB891" s="18">
        <v>4.0</v>
      </c>
      <c r="AC891" s="17">
        <v>39.0</v>
      </c>
      <c r="AD891" s="18">
        <v>5.0</v>
      </c>
      <c r="AE891" s="17">
        <v>46.0</v>
      </c>
      <c r="AF891" s="20"/>
      <c r="AG891" s="17"/>
      <c r="AH891" s="17"/>
      <c r="AI891" s="17"/>
    </row>
    <row r="892" ht="18.75" customHeight="1">
      <c r="A892" s="14">
        <v>481.0</v>
      </c>
      <c r="B892" s="15"/>
      <c r="C892" s="16">
        <v>42880.0</v>
      </c>
      <c r="D892" s="17">
        <f t="array" ref="D892">IFS(AND(A892=A891, NOT(ISBLANK(E891))), E891, A892 &lt;&gt; A891, E892, A891=A892, D891)</f>
        <v>1</v>
      </c>
      <c r="E892" s="18"/>
      <c r="F892" s="18"/>
      <c r="G892" s="18"/>
      <c r="H892" s="19"/>
      <c r="I892" s="19">
        <v>1.35</v>
      </c>
      <c r="J892" s="19"/>
      <c r="K892" s="19"/>
      <c r="L892" s="19"/>
      <c r="M892" s="19"/>
      <c r="N892" s="19">
        <v>1.28</v>
      </c>
      <c r="O892" s="23">
        <f t="shared" si="162"/>
        <v>0.07</v>
      </c>
      <c r="P892" s="17">
        <f t="shared" si="163"/>
        <v>1.315</v>
      </c>
      <c r="Q892" s="17"/>
      <c r="R892" s="24"/>
      <c r="U892" s="22" t="s">
        <v>33</v>
      </c>
      <c r="V892" s="18"/>
      <c r="W892" s="17">
        <v>0.0</v>
      </c>
      <c r="X892" s="18">
        <v>4.0</v>
      </c>
      <c r="Y892" s="17" t="s">
        <v>36</v>
      </c>
      <c r="Z892" s="17" t="s">
        <v>33</v>
      </c>
      <c r="AA892" s="17" t="s">
        <v>33</v>
      </c>
      <c r="AB892" s="18">
        <v>3.0</v>
      </c>
      <c r="AC892" s="17">
        <v>39.0</v>
      </c>
      <c r="AD892" s="18">
        <v>4.0</v>
      </c>
      <c r="AE892" s="17">
        <v>40.0</v>
      </c>
      <c r="AF892" s="20"/>
      <c r="AG892" s="17"/>
      <c r="AH892" s="17"/>
      <c r="AI892" s="17"/>
    </row>
    <row r="893" ht="18.75" customHeight="1">
      <c r="A893" s="14">
        <v>481.0</v>
      </c>
      <c r="B893" s="15"/>
      <c r="C893" s="16">
        <v>42880.0</v>
      </c>
      <c r="D893" s="17">
        <f t="array" ref="D893">IFS(AND(A893=A892, NOT(ISBLANK(E892))), E892, A893 &lt;&gt; A892, E893, A892=A893, D892)</f>
        <v>1</v>
      </c>
      <c r="E893" s="18"/>
      <c r="F893" s="18"/>
      <c r="G893" s="18"/>
      <c r="H893" s="19"/>
      <c r="I893" s="19" t="s">
        <v>37</v>
      </c>
      <c r="J893" s="19"/>
      <c r="K893" s="19"/>
      <c r="L893" s="19"/>
      <c r="M893" s="19"/>
      <c r="N893" s="19">
        <v>1.33</v>
      </c>
      <c r="O893" s="23" t="s">
        <v>33</v>
      </c>
      <c r="P893" s="17">
        <v>1.33</v>
      </c>
      <c r="Q893" s="17"/>
      <c r="R893" s="24"/>
      <c r="U893" s="22" t="s">
        <v>33</v>
      </c>
      <c r="V893" s="18"/>
      <c r="W893" s="17">
        <v>0.0</v>
      </c>
      <c r="X893" s="18">
        <v>8.0</v>
      </c>
      <c r="Y893" s="17" t="s">
        <v>36</v>
      </c>
      <c r="Z893" s="17" t="s">
        <v>33</v>
      </c>
      <c r="AA893" s="17" t="s">
        <v>33</v>
      </c>
      <c r="AB893" s="18">
        <v>7.0</v>
      </c>
      <c r="AC893" s="17">
        <v>39.0</v>
      </c>
      <c r="AD893" s="18">
        <v>8.0</v>
      </c>
      <c r="AE893" s="17">
        <v>46.0</v>
      </c>
      <c r="AF893" s="20"/>
      <c r="AG893" s="17"/>
      <c r="AH893" s="17"/>
      <c r="AI893" s="17"/>
    </row>
    <row r="894" ht="18.75" customHeight="1">
      <c r="A894" s="14">
        <v>481.0</v>
      </c>
      <c r="B894" s="15"/>
      <c r="C894" s="16">
        <v>42881.0</v>
      </c>
      <c r="D894" s="17">
        <f t="array" ref="D894">IFS(AND(A894=A893, NOT(ISBLANK(E893))), E893, A894 &lt;&gt; A893, E894, A893=A894, D893)</f>
        <v>1</v>
      </c>
      <c r="E894" s="18"/>
      <c r="F894" s="18"/>
      <c r="G894" s="18"/>
      <c r="H894" s="19"/>
      <c r="I894" s="19">
        <v>1.27</v>
      </c>
      <c r="J894" s="19"/>
      <c r="K894" s="19"/>
      <c r="L894" s="19"/>
      <c r="M894" s="19"/>
      <c r="N894" s="19">
        <v>1.24</v>
      </c>
      <c r="O894" s="23">
        <f t="shared" ref="O894:O913" si="164">(I894-N894)</f>
        <v>0.03</v>
      </c>
      <c r="P894" s="17">
        <f t="shared" ref="P894:P913" si="165">(I894+N894)/2</f>
        <v>1.255</v>
      </c>
      <c r="Q894" s="17"/>
      <c r="R894" s="24"/>
      <c r="U894" s="22" t="s">
        <v>33</v>
      </c>
      <c r="V894" s="18"/>
      <c r="W894" s="17">
        <v>0.0</v>
      </c>
      <c r="X894" s="18">
        <v>6.0</v>
      </c>
      <c r="Y894" s="17" t="s">
        <v>36</v>
      </c>
      <c r="Z894" s="17" t="s">
        <v>33</v>
      </c>
      <c r="AA894" s="17" t="s">
        <v>33</v>
      </c>
      <c r="AB894" s="18">
        <v>5.0</v>
      </c>
      <c r="AC894" s="17">
        <v>36.0</v>
      </c>
      <c r="AD894" s="18">
        <v>6.0</v>
      </c>
      <c r="AE894" s="17">
        <v>43.0</v>
      </c>
      <c r="AF894" s="20"/>
      <c r="AG894" s="17"/>
      <c r="AH894" s="17"/>
      <c r="AI894" s="17"/>
    </row>
    <row r="895" ht="18.75" customHeight="1">
      <c r="A895" s="14">
        <v>481.0</v>
      </c>
      <c r="B895" s="15"/>
      <c r="C895" s="16">
        <v>42881.0</v>
      </c>
      <c r="D895" s="17">
        <f t="array" ref="D895">IFS(AND(A895=A894, NOT(ISBLANK(E894))), E894, A895 &lt;&gt; A894, E895, A894=A895, D894)</f>
        <v>1</v>
      </c>
      <c r="E895" s="18"/>
      <c r="F895" s="18"/>
      <c r="G895" s="18"/>
      <c r="H895" s="19"/>
      <c r="I895" s="19">
        <v>1.21</v>
      </c>
      <c r="J895" s="19"/>
      <c r="K895" s="19"/>
      <c r="L895" s="19"/>
      <c r="M895" s="19"/>
      <c r="N895" s="19">
        <v>1.26</v>
      </c>
      <c r="O895" s="23">
        <f t="shared" si="164"/>
        <v>-0.05</v>
      </c>
      <c r="P895" s="17">
        <f t="shared" si="165"/>
        <v>1.235</v>
      </c>
      <c r="Q895" s="17"/>
      <c r="R895" s="24"/>
      <c r="U895" s="22" t="s">
        <v>33</v>
      </c>
      <c r="V895" s="18"/>
      <c r="W895" s="17">
        <v>0.0</v>
      </c>
      <c r="X895" s="18" t="s">
        <v>33</v>
      </c>
      <c r="Y895" s="17" t="s">
        <v>36</v>
      </c>
      <c r="Z895" s="17" t="s">
        <v>33</v>
      </c>
      <c r="AA895" s="17" t="s">
        <v>33</v>
      </c>
      <c r="AB895" s="18" t="s">
        <v>33</v>
      </c>
      <c r="AC895" s="17" t="s">
        <v>33</v>
      </c>
      <c r="AD895" s="18" t="s">
        <v>33</v>
      </c>
      <c r="AE895" s="17" t="s">
        <v>33</v>
      </c>
      <c r="AF895" s="20"/>
      <c r="AG895" s="17"/>
      <c r="AH895" s="17"/>
      <c r="AI895" s="17"/>
    </row>
    <row r="896" ht="18.75" customHeight="1">
      <c r="A896" s="14">
        <v>482.0</v>
      </c>
      <c r="B896" s="15"/>
      <c r="C896" s="16">
        <v>42880.0</v>
      </c>
      <c r="D896" s="17">
        <f t="array" ref="D896">IFS(AND(A896=A895, NOT(ISBLANK(E895))), E895, A896 &lt;&gt; A895, E896, A895=A896, D895)</f>
        <v>1</v>
      </c>
      <c r="E896" s="18">
        <v>1.0</v>
      </c>
      <c r="F896" s="18"/>
      <c r="G896" s="18"/>
      <c r="H896" s="19"/>
      <c r="I896" s="19">
        <v>1.41</v>
      </c>
      <c r="J896" s="19"/>
      <c r="K896" s="19"/>
      <c r="L896" s="19"/>
      <c r="M896" s="19"/>
      <c r="N896" s="19">
        <v>1.4</v>
      </c>
      <c r="O896" s="23">
        <f t="shared" si="164"/>
        <v>0.01</v>
      </c>
      <c r="P896" s="17">
        <f t="shared" si="165"/>
        <v>1.405</v>
      </c>
      <c r="Q896" s="17">
        <v>0.139594</v>
      </c>
      <c r="R896" s="24">
        <v>1.46</v>
      </c>
      <c r="S896" s="21">
        <v>24.0</v>
      </c>
      <c r="U896" s="22" t="s">
        <v>33</v>
      </c>
      <c r="V896" s="18">
        <v>1.0</v>
      </c>
      <c r="W896" s="17">
        <v>4.0</v>
      </c>
      <c r="X896" s="18">
        <v>9.0</v>
      </c>
      <c r="Y896" s="17" t="s">
        <v>36</v>
      </c>
      <c r="Z896" s="17" t="s">
        <v>33</v>
      </c>
      <c r="AA896" s="17" t="s">
        <v>33</v>
      </c>
      <c r="AB896" s="18">
        <v>5.0</v>
      </c>
      <c r="AC896" s="17">
        <v>39.0</v>
      </c>
      <c r="AD896" s="18">
        <v>9.0</v>
      </c>
      <c r="AE896" s="17">
        <v>46.0</v>
      </c>
      <c r="AF896" s="20"/>
      <c r="AG896" s="17"/>
      <c r="AH896" s="17"/>
      <c r="AI896" s="17"/>
    </row>
    <row r="897" ht="18.75" customHeight="1">
      <c r="A897" s="14">
        <v>482.0</v>
      </c>
      <c r="B897" s="15"/>
      <c r="C897" s="16">
        <v>42880.0</v>
      </c>
      <c r="D897" s="17">
        <f t="array" ref="D897">IFS(AND(A897=A896, NOT(ISBLANK(E896))), E896, A897 &lt;&gt; A896, E897, A896=A897, D896)</f>
        <v>1</v>
      </c>
      <c r="E897" s="18"/>
      <c r="F897" s="18"/>
      <c r="G897" s="18"/>
      <c r="H897" s="19"/>
      <c r="I897" s="19">
        <v>1.34</v>
      </c>
      <c r="J897" s="19"/>
      <c r="K897" s="19"/>
      <c r="L897" s="19"/>
      <c r="M897" s="19"/>
      <c r="N897" s="19">
        <v>1.33</v>
      </c>
      <c r="O897" s="23">
        <f t="shared" si="164"/>
        <v>0.01</v>
      </c>
      <c r="P897" s="17">
        <f t="shared" si="165"/>
        <v>1.335</v>
      </c>
      <c r="Q897" s="17"/>
      <c r="R897" s="24"/>
      <c r="U897" s="22" t="s">
        <v>33</v>
      </c>
      <c r="V897" s="18"/>
      <c r="W897" s="17">
        <v>3.0</v>
      </c>
      <c r="X897" s="18">
        <v>10.0</v>
      </c>
      <c r="Y897" s="17" t="s">
        <v>36</v>
      </c>
      <c r="Z897" s="17" t="s">
        <v>33</v>
      </c>
      <c r="AA897" s="17" t="s">
        <v>33</v>
      </c>
      <c r="AB897" s="18">
        <v>6.0</v>
      </c>
      <c r="AC897" s="17">
        <v>39.0</v>
      </c>
      <c r="AD897" s="18">
        <v>10.0</v>
      </c>
      <c r="AE897" s="17">
        <v>46.0</v>
      </c>
      <c r="AF897" s="20"/>
      <c r="AG897" s="17"/>
      <c r="AH897" s="17"/>
      <c r="AI897" s="17"/>
    </row>
    <row r="898" ht="18.75" customHeight="1">
      <c r="A898" s="14">
        <v>482.0</v>
      </c>
      <c r="B898" s="15"/>
      <c r="C898" s="16">
        <v>42881.0</v>
      </c>
      <c r="D898" s="17">
        <f t="array" ref="D898">IFS(AND(A898=A897, NOT(ISBLANK(E897))), E897, A898 &lt;&gt; A897, E898, A897=A898, D897)</f>
        <v>1</v>
      </c>
      <c r="E898" s="18"/>
      <c r="F898" s="18"/>
      <c r="G898" s="18"/>
      <c r="H898" s="19"/>
      <c r="I898" s="19">
        <v>1.23</v>
      </c>
      <c r="J898" s="19"/>
      <c r="K898" s="19"/>
      <c r="L898" s="19"/>
      <c r="M898" s="19"/>
      <c r="N898" s="19">
        <v>1.25</v>
      </c>
      <c r="O898" s="23">
        <f t="shared" si="164"/>
        <v>-0.02</v>
      </c>
      <c r="P898" s="17">
        <f t="shared" si="165"/>
        <v>1.24</v>
      </c>
      <c r="Q898" s="17"/>
      <c r="R898" s="24"/>
      <c r="U898" s="22" t="s">
        <v>33</v>
      </c>
      <c r="V898" s="18"/>
      <c r="W898" s="17">
        <v>2.0</v>
      </c>
      <c r="X898" s="18">
        <v>6.0</v>
      </c>
      <c r="Y898" s="17" t="s">
        <v>36</v>
      </c>
      <c r="Z898" s="17" t="s">
        <v>33</v>
      </c>
      <c r="AA898" s="17" t="s">
        <v>33</v>
      </c>
      <c r="AB898" s="18">
        <v>2.0</v>
      </c>
      <c r="AC898" s="17">
        <v>39.0</v>
      </c>
      <c r="AD898" s="18">
        <v>6.0</v>
      </c>
      <c r="AE898" s="17">
        <v>46.0</v>
      </c>
      <c r="AF898" s="20"/>
      <c r="AG898" s="17"/>
      <c r="AH898" s="17"/>
      <c r="AI898" s="17"/>
    </row>
    <row r="899" ht="18.75" customHeight="1">
      <c r="A899" s="14">
        <v>482.0</v>
      </c>
      <c r="B899" s="15"/>
      <c r="C899" s="16">
        <v>42881.0</v>
      </c>
      <c r="D899" s="17">
        <f t="array" ref="D899">IFS(AND(A899=A898, NOT(ISBLANK(E898))), E898, A899 &lt;&gt; A898, E899, A898=A899, D898)</f>
        <v>1</v>
      </c>
      <c r="E899" s="18"/>
      <c r="F899" s="18"/>
      <c r="G899" s="18"/>
      <c r="H899" s="19"/>
      <c r="I899" s="19">
        <v>1.41</v>
      </c>
      <c r="J899" s="19"/>
      <c r="K899" s="19"/>
      <c r="L899" s="19"/>
      <c r="M899" s="19"/>
      <c r="N899" s="19">
        <v>1.46</v>
      </c>
      <c r="O899" s="23">
        <f t="shared" si="164"/>
        <v>-0.05</v>
      </c>
      <c r="P899" s="17">
        <f t="shared" si="165"/>
        <v>1.435</v>
      </c>
      <c r="Q899" s="17"/>
      <c r="R899" s="24"/>
      <c r="U899" s="22" t="s">
        <v>33</v>
      </c>
      <c r="V899" s="18"/>
      <c r="W899" s="17">
        <v>0.0</v>
      </c>
      <c r="X899" s="18">
        <v>7.0</v>
      </c>
      <c r="Y899" s="17" t="s">
        <v>36</v>
      </c>
      <c r="Z899" s="17" t="s">
        <v>33</v>
      </c>
      <c r="AA899" s="17" t="s">
        <v>33</v>
      </c>
      <c r="AB899" s="18">
        <v>3.0</v>
      </c>
      <c r="AC899" s="17">
        <v>36.0</v>
      </c>
      <c r="AD899" s="18">
        <v>7.0</v>
      </c>
      <c r="AE899" s="17">
        <v>43.0</v>
      </c>
      <c r="AF899" s="20"/>
      <c r="AG899" s="17"/>
      <c r="AH899" s="17"/>
      <c r="AI899" s="17"/>
    </row>
    <row r="900" ht="18.75" customHeight="1">
      <c r="A900" s="14">
        <v>482.0</v>
      </c>
      <c r="B900" s="15"/>
      <c r="C900" s="16">
        <v>42882.0</v>
      </c>
      <c r="D900" s="17">
        <f t="array" ref="D900">IFS(AND(A900=A899, NOT(ISBLANK(E899))), E899, A900 &lt;&gt; A899, E900, A899=A900, D899)</f>
        <v>1</v>
      </c>
      <c r="E900" s="18"/>
      <c r="F900" s="18"/>
      <c r="G900" s="18"/>
      <c r="H900" s="19"/>
      <c r="I900" s="19">
        <v>1.39</v>
      </c>
      <c r="J900" s="19"/>
      <c r="K900" s="19"/>
      <c r="L900" s="19"/>
      <c r="M900" s="19"/>
      <c r="N900" s="19">
        <v>1.41</v>
      </c>
      <c r="O900" s="23">
        <f t="shared" si="164"/>
        <v>-0.02</v>
      </c>
      <c r="P900" s="17">
        <f t="shared" si="165"/>
        <v>1.4</v>
      </c>
      <c r="Q900" s="17"/>
      <c r="R900" s="24"/>
      <c r="U900" s="22" t="s">
        <v>33</v>
      </c>
      <c r="V900" s="18"/>
      <c r="W900" s="17">
        <v>0.0</v>
      </c>
      <c r="X900" s="18">
        <v>6.0</v>
      </c>
      <c r="Y900" s="17" t="s">
        <v>36</v>
      </c>
      <c r="Z900" s="17" t="s">
        <v>33</v>
      </c>
      <c r="AA900" s="17" t="s">
        <v>33</v>
      </c>
      <c r="AB900" s="18">
        <v>2.0</v>
      </c>
      <c r="AC900" s="17">
        <v>39.0</v>
      </c>
      <c r="AD900" s="18">
        <v>6.0</v>
      </c>
      <c r="AE900" s="17">
        <v>46.0</v>
      </c>
      <c r="AF900" s="20"/>
      <c r="AG900" s="17"/>
      <c r="AH900" s="17"/>
      <c r="AI900" s="17"/>
    </row>
    <row r="901" ht="18.75" customHeight="1">
      <c r="A901" s="14">
        <v>482.0</v>
      </c>
      <c r="B901" s="15"/>
      <c r="C901" s="16">
        <v>42883.0</v>
      </c>
      <c r="D901" s="17">
        <f t="array" ref="D901">IFS(AND(A901=A900, NOT(ISBLANK(E900))), E900, A901 &lt;&gt; A900, E901, A900=A901, D900)</f>
        <v>1</v>
      </c>
      <c r="E901" s="18"/>
      <c r="F901" s="18"/>
      <c r="G901" s="18"/>
      <c r="H901" s="19"/>
      <c r="I901" s="19">
        <v>1.32</v>
      </c>
      <c r="J901" s="19"/>
      <c r="K901" s="19"/>
      <c r="L901" s="19"/>
      <c r="M901" s="19"/>
      <c r="N901" s="19">
        <v>1.35</v>
      </c>
      <c r="O901" s="23">
        <f t="shared" si="164"/>
        <v>-0.03</v>
      </c>
      <c r="P901" s="17">
        <f t="shared" si="165"/>
        <v>1.335</v>
      </c>
      <c r="Q901" s="17"/>
      <c r="R901" s="24"/>
      <c r="U901" s="22" t="s">
        <v>33</v>
      </c>
      <c r="V901" s="18"/>
      <c r="W901" s="17">
        <v>1.0</v>
      </c>
      <c r="X901" s="18">
        <v>7.0</v>
      </c>
      <c r="Y901" s="17" t="s">
        <v>36</v>
      </c>
      <c r="Z901" s="17" t="s">
        <v>33</v>
      </c>
      <c r="AA901" s="17" t="s">
        <v>33</v>
      </c>
      <c r="AB901" s="18">
        <v>3.0</v>
      </c>
      <c r="AC901" s="17">
        <v>39.0</v>
      </c>
      <c r="AD901" s="18">
        <v>7.0</v>
      </c>
      <c r="AE901" s="17">
        <v>46.0</v>
      </c>
      <c r="AF901" s="20"/>
      <c r="AG901" s="17"/>
      <c r="AH901" s="17"/>
      <c r="AI901" s="17"/>
    </row>
    <row r="902" ht="18.75" customHeight="1">
      <c r="A902" s="14">
        <v>483.0</v>
      </c>
      <c r="B902" s="15"/>
      <c r="C902" s="16">
        <v>42880.0</v>
      </c>
      <c r="D902" s="17">
        <f t="array" ref="D902">IFS(AND(A902=A901, NOT(ISBLANK(E901))), E901, A902 &lt;&gt; A901, E902, A901=A902, D901)</f>
        <v>0</v>
      </c>
      <c r="E902" s="18">
        <v>0.0</v>
      </c>
      <c r="F902" s="18"/>
      <c r="G902" s="18"/>
      <c r="H902" s="19"/>
      <c r="I902" s="19">
        <v>1.41</v>
      </c>
      <c r="J902" s="19"/>
      <c r="K902" s="19"/>
      <c r="L902" s="19"/>
      <c r="M902" s="19"/>
      <c r="N902" s="19">
        <v>1.39</v>
      </c>
      <c r="O902" s="23">
        <f t="shared" si="164"/>
        <v>0.02</v>
      </c>
      <c r="P902" s="17">
        <f t="shared" si="165"/>
        <v>1.4</v>
      </c>
      <c r="Q902" s="17"/>
      <c r="R902" s="24">
        <v>1.46</v>
      </c>
      <c r="S902" s="21">
        <v>29.0</v>
      </c>
      <c r="U902" s="22" t="s">
        <v>33</v>
      </c>
      <c r="V902" s="18">
        <v>0.0</v>
      </c>
      <c r="W902" s="17">
        <v>0.0</v>
      </c>
      <c r="X902" s="18">
        <v>1.0</v>
      </c>
      <c r="Y902" s="17"/>
      <c r="Z902" s="17" t="s">
        <v>33</v>
      </c>
      <c r="AA902" s="17" t="s">
        <v>33</v>
      </c>
      <c r="AB902" s="18"/>
      <c r="AC902" s="17"/>
      <c r="AD902" s="18">
        <v>1.0</v>
      </c>
      <c r="AE902" s="17">
        <v>46.0</v>
      </c>
      <c r="AF902" s="20"/>
      <c r="AG902" s="17"/>
      <c r="AH902" s="17"/>
      <c r="AI902" s="17"/>
    </row>
    <row r="903" ht="18.75" customHeight="1">
      <c r="A903" s="14">
        <v>483.0</v>
      </c>
      <c r="B903" s="15"/>
      <c r="C903" s="16">
        <v>42881.0</v>
      </c>
      <c r="D903" s="17">
        <f t="array" ref="D903">IFS(AND(A903=A902, NOT(ISBLANK(E902))), E902, A903 &lt;&gt; A902, E903, A902=A903, D902)</f>
        <v>0</v>
      </c>
      <c r="E903" s="18"/>
      <c r="F903" s="18"/>
      <c r="G903" s="18"/>
      <c r="H903" s="19"/>
      <c r="I903" s="19">
        <v>1.44</v>
      </c>
      <c r="J903" s="19"/>
      <c r="K903" s="19"/>
      <c r="L903" s="19"/>
      <c r="M903" s="19"/>
      <c r="N903" s="19">
        <v>1.46</v>
      </c>
      <c r="O903" s="23">
        <f t="shared" si="164"/>
        <v>-0.02</v>
      </c>
      <c r="P903" s="17">
        <f t="shared" si="165"/>
        <v>1.45</v>
      </c>
      <c r="Q903" s="17">
        <v>0.076609</v>
      </c>
      <c r="R903" s="24"/>
      <c r="U903" s="22" t="s">
        <v>33</v>
      </c>
      <c r="V903" s="18"/>
      <c r="W903" s="17">
        <v>0.0</v>
      </c>
      <c r="X903" s="18">
        <v>2.0</v>
      </c>
      <c r="Y903" s="17"/>
      <c r="Z903" s="17" t="s">
        <v>33</v>
      </c>
      <c r="AA903" s="17" t="s">
        <v>33</v>
      </c>
      <c r="AB903" s="18"/>
      <c r="AC903" s="17"/>
      <c r="AD903" s="18">
        <v>2.0</v>
      </c>
      <c r="AE903" s="17">
        <v>46.0</v>
      </c>
      <c r="AF903" s="20"/>
      <c r="AG903" s="17"/>
      <c r="AH903" s="17"/>
      <c r="AI903" s="17"/>
    </row>
    <row r="904" ht="18.75" customHeight="1">
      <c r="A904" s="14">
        <v>483.0</v>
      </c>
      <c r="B904" s="15"/>
      <c r="C904" s="16">
        <v>42881.0</v>
      </c>
      <c r="D904" s="17">
        <f t="array" ref="D904">IFS(AND(A904=A903, NOT(ISBLANK(E903))), E903, A904 &lt;&gt; A903, E904, A903=A904, D903)</f>
        <v>0</v>
      </c>
      <c r="E904" s="18"/>
      <c r="F904" s="18"/>
      <c r="G904" s="18"/>
      <c r="H904" s="19"/>
      <c r="I904" s="19">
        <v>1.45</v>
      </c>
      <c r="J904" s="19"/>
      <c r="K904" s="19"/>
      <c r="L904" s="19"/>
      <c r="M904" s="19"/>
      <c r="N904" s="19">
        <v>1.45</v>
      </c>
      <c r="O904" s="23">
        <f t="shared" si="164"/>
        <v>0</v>
      </c>
      <c r="P904" s="17">
        <f t="shared" si="165"/>
        <v>1.45</v>
      </c>
      <c r="Q904" s="17"/>
      <c r="R904" s="24"/>
      <c r="U904" s="22" t="s">
        <v>33</v>
      </c>
      <c r="V904" s="18"/>
      <c r="W904" s="17">
        <v>0.0</v>
      </c>
      <c r="X904" s="18">
        <v>6.0</v>
      </c>
      <c r="Y904" s="17"/>
      <c r="Z904" s="17" t="s">
        <v>33</v>
      </c>
      <c r="AA904" s="17" t="s">
        <v>33</v>
      </c>
      <c r="AB904" s="18"/>
      <c r="AC904" s="17"/>
      <c r="AD904" s="18">
        <v>6.0</v>
      </c>
      <c r="AE904" s="17">
        <v>36.0</v>
      </c>
      <c r="AF904" s="20"/>
      <c r="AG904" s="17"/>
      <c r="AH904" s="17"/>
      <c r="AI904" s="17"/>
    </row>
    <row r="905" ht="18.75" customHeight="1">
      <c r="A905" s="14">
        <v>483.0</v>
      </c>
      <c r="B905" s="15"/>
      <c r="C905" s="16">
        <v>42882.0</v>
      </c>
      <c r="D905" s="17">
        <f t="array" ref="D905">IFS(AND(A905=A904, NOT(ISBLANK(E904))), E904, A905 &lt;&gt; A904, E905, A904=A905, D904)</f>
        <v>0</v>
      </c>
      <c r="E905" s="18"/>
      <c r="F905" s="18"/>
      <c r="G905" s="18"/>
      <c r="H905" s="19"/>
      <c r="I905" s="19">
        <v>1.37</v>
      </c>
      <c r="J905" s="19"/>
      <c r="K905" s="19"/>
      <c r="L905" s="19"/>
      <c r="M905" s="19"/>
      <c r="N905" s="19">
        <v>1.38</v>
      </c>
      <c r="O905" s="23">
        <f t="shared" si="164"/>
        <v>-0.01</v>
      </c>
      <c r="P905" s="17">
        <f t="shared" si="165"/>
        <v>1.375</v>
      </c>
      <c r="Q905" s="17"/>
      <c r="R905" s="24"/>
      <c r="U905" s="22" t="s">
        <v>33</v>
      </c>
      <c r="V905" s="18"/>
      <c r="W905" s="17">
        <v>0.0</v>
      </c>
      <c r="X905" s="18">
        <v>2.0</v>
      </c>
      <c r="Y905" s="17"/>
      <c r="Z905" s="17" t="s">
        <v>33</v>
      </c>
      <c r="AA905" s="17" t="s">
        <v>33</v>
      </c>
      <c r="AB905" s="18"/>
      <c r="AC905" s="17"/>
      <c r="AD905" s="18">
        <v>2.0</v>
      </c>
      <c r="AE905" s="17">
        <v>46.0</v>
      </c>
      <c r="AF905" s="20"/>
      <c r="AG905" s="17"/>
      <c r="AH905" s="17"/>
      <c r="AI905" s="17"/>
    </row>
    <row r="906" ht="18.75" customHeight="1">
      <c r="A906" s="14">
        <v>483.0</v>
      </c>
      <c r="B906" s="15"/>
      <c r="C906" s="16">
        <v>42883.0</v>
      </c>
      <c r="D906" s="17">
        <f t="array" ref="D906">IFS(AND(A906=A905, NOT(ISBLANK(E905))), E905, A906 &lt;&gt; A905, E906, A905=A906, D905)</f>
        <v>0</v>
      </c>
      <c r="E906" s="18"/>
      <c r="F906" s="18"/>
      <c r="G906" s="18"/>
      <c r="H906" s="19"/>
      <c r="I906" s="19">
        <v>1.37</v>
      </c>
      <c r="J906" s="19"/>
      <c r="K906" s="19"/>
      <c r="L906" s="19"/>
      <c r="M906" s="19"/>
      <c r="N906" s="19">
        <v>1.35</v>
      </c>
      <c r="O906" s="23">
        <f t="shared" si="164"/>
        <v>0.02</v>
      </c>
      <c r="P906" s="17">
        <f t="shared" si="165"/>
        <v>1.36</v>
      </c>
      <c r="Q906" s="17"/>
      <c r="R906" s="24"/>
      <c r="U906" s="22" t="s">
        <v>33</v>
      </c>
      <c r="V906" s="18"/>
      <c r="W906" s="17">
        <v>0.0</v>
      </c>
      <c r="X906" s="18">
        <v>7.0</v>
      </c>
      <c r="Y906" s="17"/>
      <c r="Z906" s="17" t="s">
        <v>33</v>
      </c>
      <c r="AA906" s="17" t="s">
        <v>33</v>
      </c>
      <c r="AB906" s="18"/>
      <c r="AC906" s="17"/>
      <c r="AD906" s="18">
        <v>7.0</v>
      </c>
      <c r="AE906" s="17">
        <v>46.0</v>
      </c>
      <c r="AF906" s="20"/>
      <c r="AG906" s="17"/>
      <c r="AH906" s="17"/>
      <c r="AI906" s="17"/>
    </row>
    <row r="907" ht="18.75" customHeight="1">
      <c r="A907" s="14">
        <v>484.0</v>
      </c>
      <c r="B907" s="15"/>
      <c r="C907" s="16">
        <v>42880.0</v>
      </c>
      <c r="D907" s="17">
        <f t="array" ref="D907">IFS(AND(A907=A906, NOT(ISBLANK(E906))), E906, A907 &lt;&gt; A906, E907, A906=A907, D906)</f>
        <v>0</v>
      </c>
      <c r="E907" s="18">
        <v>0.0</v>
      </c>
      <c r="F907" s="18"/>
      <c r="G907" s="18"/>
      <c r="H907" s="19"/>
      <c r="I907" s="19">
        <v>1.26</v>
      </c>
      <c r="J907" s="19"/>
      <c r="K907" s="19"/>
      <c r="L907" s="19"/>
      <c r="M907" s="19"/>
      <c r="N907" s="19">
        <v>1.22</v>
      </c>
      <c r="O907" s="23">
        <f t="shared" si="164"/>
        <v>0.04</v>
      </c>
      <c r="P907" s="17">
        <f t="shared" si="165"/>
        <v>1.24</v>
      </c>
      <c r="Q907" s="17">
        <v>0.120627</v>
      </c>
      <c r="R907" s="24">
        <v>1.36</v>
      </c>
      <c r="S907" s="21">
        <v>28.0</v>
      </c>
      <c r="U907" s="22" t="s">
        <v>33</v>
      </c>
      <c r="V907" s="18">
        <v>0.0</v>
      </c>
      <c r="W907" s="17">
        <v>0.0</v>
      </c>
      <c r="X907" s="18">
        <v>3.0</v>
      </c>
      <c r="Y907" s="17"/>
      <c r="Z907" s="17" t="s">
        <v>33</v>
      </c>
      <c r="AA907" s="17" t="s">
        <v>33</v>
      </c>
      <c r="AB907" s="18"/>
      <c r="AC907" s="17"/>
      <c r="AD907" s="18">
        <v>3.0</v>
      </c>
      <c r="AE907" s="17">
        <v>46.0</v>
      </c>
      <c r="AF907" s="20"/>
      <c r="AG907" s="17"/>
      <c r="AH907" s="17"/>
      <c r="AI907" s="17"/>
    </row>
    <row r="908" ht="18.75" customHeight="1">
      <c r="A908" s="14">
        <v>484.0</v>
      </c>
      <c r="B908" s="15"/>
      <c r="C908" s="16">
        <v>42881.0</v>
      </c>
      <c r="D908" s="17">
        <f t="array" ref="D908">IFS(AND(A908=A907, NOT(ISBLANK(E907))), E907, A908 &lt;&gt; A907, E908, A907=A908, D907)</f>
        <v>0</v>
      </c>
      <c r="E908" s="18"/>
      <c r="F908" s="18"/>
      <c r="G908" s="18"/>
      <c r="H908" s="19"/>
      <c r="I908" s="19">
        <v>1.36</v>
      </c>
      <c r="J908" s="19"/>
      <c r="K908" s="19"/>
      <c r="L908" s="19"/>
      <c r="M908" s="19"/>
      <c r="N908" s="19">
        <v>1.34</v>
      </c>
      <c r="O908" s="23">
        <f t="shared" si="164"/>
        <v>0.02</v>
      </c>
      <c r="P908" s="17">
        <f t="shared" si="165"/>
        <v>1.35</v>
      </c>
      <c r="Q908" s="17"/>
      <c r="R908" s="24"/>
      <c r="U908" s="22" t="s">
        <v>33</v>
      </c>
      <c r="V908" s="18"/>
      <c r="W908" s="17">
        <v>0.0</v>
      </c>
      <c r="X908" s="18">
        <v>2.0</v>
      </c>
      <c r="Y908" s="17"/>
      <c r="Z908" s="17" t="s">
        <v>33</v>
      </c>
      <c r="AA908" s="17" t="s">
        <v>33</v>
      </c>
      <c r="AB908" s="18"/>
      <c r="AC908" s="17"/>
      <c r="AD908" s="18">
        <v>2.0</v>
      </c>
      <c r="AE908" s="17">
        <v>46.0</v>
      </c>
      <c r="AF908" s="20"/>
      <c r="AG908" s="17"/>
      <c r="AH908" s="17"/>
      <c r="AI908" s="17"/>
    </row>
    <row r="909" ht="18.75" customHeight="1">
      <c r="A909" s="14">
        <v>485.0</v>
      </c>
      <c r="B909" s="15"/>
      <c r="C909" s="16">
        <v>42880.0</v>
      </c>
      <c r="D909" s="17">
        <f t="array" ref="D909">IFS(AND(A909=A908, NOT(ISBLANK(E908))), E908, A909 &lt;&gt; A908, E909, A908=A909, D908)</f>
        <v>0</v>
      </c>
      <c r="E909" s="18">
        <v>0.0</v>
      </c>
      <c r="F909" s="18"/>
      <c r="G909" s="18"/>
      <c r="H909" s="19"/>
      <c r="I909" s="19">
        <v>1.35</v>
      </c>
      <c r="J909" s="19"/>
      <c r="K909" s="19"/>
      <c r="L909" s="19"/>
      <c r="M909" s="19"/>
      <c r="N909" s="19">
        <v>1.22</v>
      </c>
      <c r="O909" s="23">
        <f t="shared" si="164"/>
        <v>0.13</v>
      </c>
      <c r="P909" s="17">
        <f t="shared" si="165"/>
        <v>1.285</v>
      </c>
      <c r="Q909" s="17">
        <v>0.164133</v>
      </c>
      <c r="R909" s="24">
        <v>1.43</v>
      </c>
      <c r="S909" s="21">
        <v>19.0</v>
      </c>
      <c r="U909" s="22" t="s">
        <v>33</v>
      </c>
      <c r="V909" s="18">
        <v>0.0</v>
      </c>
      <c r="W909" s="17">
        <v>0.0</v>
      </c>
      <c r="X909" s="18">
        <v>4.0</v>
      </c>
      <c r="Y909" s="17"/>
      <c r="Z909" s="17" t="s">
        <v>33</v>
      </c>
      <c r="AA909" s="17" t="s">
        <v>33</v>
      </c>
      <c r="AB909" s="18"/>
      <c r="AC909" s="17"/>
      <c r="AD909" s="18">
        <v>4.0</v>
      </c>
      <c r="AE909" s="17">
        <v>46.0</v>
      </c>
      <c r="AF909" s="20"/>
      <c r="AG909" s="17"/>
      <c r="AH909" s="17"/>
      <c r="AI909" s="17"/>
    </row>
    <row r="910" ht="18.75" customHeight="1">
      <c r="A910" s="14">
        <v>485.0</v>
      </c>
      <c r="B910" s="15"/>
      <c r="C910" s="16">
        <v>42881.0</v>
      </c>
      <c r="D910" s="17">
        <f t="array" ref="D910">IFS(AND(A910=A909, NOT(ISBLANK(E909))), E909, A910 &lt;&gt; A909, E910, A909=A910, D909)</f>
        <v>0</v>
      </c>
      <c r="E910" s="18"/>
      <c r="F910" s="18"/>
      <c r="G910" s="18"/>
      <c r="H910" s="19"/>
      <c r="I910" s="19">
        <v>1.27</v>
      </c>
      <c r="J910" s="19"/>
      <c r="K910" s="19"/>
      <c r="L910" s="19"/>
      <c r="M910" s="19"/>
      <c r="N910" s="19">
        <v>1.32</v>
      </c>
      <c r="O910" s="23">
        <f t="shared" si="164"/>
        <v>-0.05</v>
      </c>
      <c r="P910" s="17">
        <f t="shared" si="165"/>
        <v>1.295</v>
      </c>
      <c r="Q910" s="17"/>
      <c r="R910" s="24"/>
      <c r="U910" s="22" t="s">
        <v>33</v>
      </c>
      <c r="V910" s="18"/>
      <c r="W910" s="17">
        <v>0.0</v>
      </c>
      <c r="X910" s="18">
        <v>5.0</v>
      </c>
      <c r="Y910" s="17"/>
      <c r="Z910" s="17" t="s">
        <v>33</v>
      </c>
      <c r="AA910" s="17" t="s">
        <v>33</v>
      </c>
      <c r="AB910" s="18"/>
      <c r="AC910" s="17"/>
      <c r="AD910" s="18">
        <v>5.0</v>
      </c>
      <c r="AE910" s="17">
        <v>45.0</v>
      </c>
      <c r="AF910" s="20"/>
      <c r="AG910" s="17"/>
      <c r="AH910" s="17"/>
      <c r="AI910" s="17"/>
    </row>
    <row r="911" ht="18.75" customHeight="1">
      <c r="A911" s="14">
        <v>485.0</v>
      </c>
      <c r="B911" s="15"/>
      <c r="C911" s="16">
        <v>42881.0</v>
      </c>
      <c r="D911" s="17">
        <f t="array" ref="D911">IFS(AND(A911=A910, NOT(ISBLANK(E910))), E910, A911 &lt;&gt; A910, E911, A910=A911, D910)</f>
        <v>0</v>
      </c>
      <c r="E911" s="18"/>
      <c r="F911" s="18"/>
      <c r="G911" s="18"/>
      <c r="H911" s="19"/>
      <c r="I911" s="19">
        <v>1.31</v>
      </c>
      <c r="J911" s="19"/>
      <c r="K911" s="19"/>
      <c r="L911" s="19"/>
      <c r="M911" s="19"/>
      <c r="N911" s="19">
        <v>1.25</v>
      </c>
      <c r="O911" s="23">
        <f t="shared" si="164"/>
        <v>0.06</v>
      </c>
      <c r="P911" s="17">
        <f t="shared" si="165"/>
        <v>1.28</v>
      </c>
      <c r="Q911" s="17"/>
      <c r="R911" s="24"/>
      <c r="U911" s="22" t="s">
        <v>33</v>
      </c>
      <c r="V911" s="18"/>
      <c r="W911" s="17">
        <v>0.0</v>
      </c>
      <c r="X911" s="18">
        <v>4.0</v>
      </c>
      <c r="Y911" s="17"/>
      <c r="Z911" s="17" t="s">
        <v>33</v>
      </c>
      <c r="AA911" s="17" t="s">
        <v>33</v>
      </c>
      <c r="AB911" s="18"/>
      <c r="AC911" s="17"/>
      <c r="AD911" s="18">
        <v>4.0</v>
      </c>
      <c r="AE911" s="17">
        <v>43.0</v>
      </c>
      <c r="AF911" s="20"/>
      <c r="AG911" s="17"/>
      <c r="AH911" s="17"/>
      <c r="AI911" s="17"/>
    </row>
    <row r="912" ht="18.75" customHeight="1">
      <c r="A912" s="14">
        <v>485.0</v>
      </c>
      <c r="B912" s="15"/>
      <c r="C912" s="16">
        <v>42882.0</v>
      </c>
      <c r="D912" s="17">
        <f t="array" ref="D912">IFS(AND(A912=A911, NOT(ISBLANK(E911))), E911, A912 &lt;&gt; A911, E912, A911=A912, D911)</f>
        <v>0</v>
      </c>
      <c r="E912" s="18"/>
      <c r="F912" s="18"/>
      <c r="G912" s="18"/>
      <c r="H912" s="19"/>
      <c r="I912" s="19">
        <v>1.43</v>
      </c>
      <c r="J912" s="19"/>
      <c r="K912" s="19"/>
      <c r="L912" s="19"/>
      <c r="M912" s="19"/>
      <c r="N912" s="19">
        <v>1.42</v>
      </c>
      <c r="O912" s="23">
        <f t="shared" si="164"/>
        <v>0.01</v>
      </c>
      <c r="P912" s="17">
        <f t="shared" si="165"/>
        <v>1.425</v>
      </c>
      <c r="Q912" s="17"/>
      <c r="R912" s="24"/>
      <c r="U912" s="22" t="s">
        <v>33</v>
      </c>
      <c r="V912" s="18"/>
      <c r="W912" s="17">
        <v>0.0</v>
      </c>
      <c r="X912" s="18">
        <v>6.0</v>
      </c>
      <c r="Y912" s="17"/>
      <c r="Z912" s="17" t="s">
        <v>33</v>
      </c>
      <c r="AA912" s="17" t="s">
        <v>33</v>
      </c>
      <c r="AB912" s="18"/>
      <c r="AC912" s="17"/>
      <c r="AD912" s="18">
        <v>6.0</v>
      </c>
      <c r="AE912" s="17">
        <v>46.0</v>
      </c>
      <c r="AF912" s="20"/>
      <c r="AG912" s="17"/>
      <c r="AH912" s="17"/>
      <c r="AI912" s="17"/>
    </row>
    <row r="913" ht="18.75" customHeight="1">
      <c r="A913" s="14">
        <v>486.0</v>
      </c>
      <c r="B913" s="15"/>
      <c r="C913" s="16">
        <v>42881.0</v>
      </c>
      <c r="D913" s="17">
        <f t="array" ref="D913">IFS(AND(A913=A912, NOT(ISBLANK(E912))), E912, A913 &lt;&gt; A912, E913, A912=A913, D912)</f>
        <v>0</v>
      </c>
      <c r="E913" s="18">
        <v>0.0</v>
      </c>
      <c r="F913" s="18"/>
      <c r="G913" s="18"/>
      <c r="H913" s="19"/>
      <c r="I913" s="19">
        <v>1.27</v>
      </c>
      <c r="J913" s="19"/>
      <c r="K913" s="19"/>
      <c r="L913" s="19"/>
      <c r="M913" s="19"/>
      <c r="N913" s="19">
        <v>1.23</v>
      </c>
      <c r="O913" s="23">
        <f t="shared" si="164"/>
        <v>0.04</v>
      </c>
      <c r="P913" s="17">
        <f t="shared" si="165"/>
        <v>1.25</v>
      </c>
      <c r="Q913" s="17">
        <v>0.0861349</v>
      </c>
      <c r="R913" s="24">
        <v>1.27</v>
      </c>
      <c r="S913" s="21">
        <v>30.0</v>
      </c>
      <c r="U913" s="22" t="s">
        <v>33</v>
      </c>
      <c r="V913" s="18">
        <v>0.0</v>
      </c>
      <c r="W913" s="17">
        <v>0.0</v>
      </c>
      <c r="X913" s="18">
        <v>3.0</v>
      </c>
      <c r="Y913" s="17"/>
      <c r="Z913" s="17" t="s">
        <v>33</v>
      </c>
      <c r="AA913" s="17" t="s">
        <v>33</v>
      </c>
      <c r="AB913" s="18"/>
      <c r="AC913" s="17"/>
      <c r="AD913" s="18">
        <v>3.0</v>
      </c>
      <c r="AE913" s="17">
        <v>46.0</v>
      </c>
      <c r="AF913" s="20">
        <v>3.0</v>
      </c>
      <c r="AG913" s="17"/>
      <c r="AH913" s="17"/>
      <c r="AI913" s="17"/>
    </row>
    <row r="914" ht="18.75" customHeight="1">
      <c r="A914" s="14">
        <v>487.0</v>
      </c>
      <c r="B914" s="15"/>
      <c r="C914" s="16">
        <v>42881.0</v>
      </c>
      <c r="D914" s="17">
        <f t="array" ref="D914">IFS(AND(A914=A913, NOT(ISBLANK(E913))), E913, A914 &lt;&gt; A913, E914, A913=A914, D913)</f>
        <v>0</v>
      </c>
      <c r="E914" s="18">
        <v>0.0</v>
      </c>
      <c r="F914" s="18"/>
      <c r="G914" s="18"/>
      <c r="H914" s="19"/>
      <c r="I914" s="19">
        <v>1.33</v>
      </c>
      <c r="J914" s="19"/>
      <c r="K914" s="19"/>
      <c r="L914" s="19"/>
      <c r="M914" s="19"/>
      <c r="N914" s="19" t="s">
        <v>34</v>
      </c>
      <c r="O914" s="23" t="s">
        <v>33</v>
      </c>
      <c r="P914" s="17">
        <v>1.33</v>
      </c>
      <c r="Q914" s="17">
        <v>0.0280755</v>
      </c>
      <c r="R914" s="24">
        <v>1.33</v>
      </c>
      <c r="S914" s="21">
        <v>19.0</v>
      </c>
      <c r="U914" s="22" t="s">
        <v>33</v>
      </c>
      <c r="V914" s="18">
        <v>0.0</v>
      </c>
      <c r="W914" s="17" t="s">
        <v>33</v>
      </c>
      <c r="X914" s="18">
        <v>4.0</v>
      </c>
      <c r="Y914" s="17"/>
      <c r="Z914" s="17" t="s">
        <v>33</v>
      </c>
      <c r="AA914" s="17" t="s">
        <v>33</v>
      </c>
      <c r="AB914" s="18"/>
      <c r="AC914" s="17"/>
      <c r="AD914" s="18">
        <v>4.0</v>
      </c>
      <c r="AE914" s="17">
        <v>43.0</v>
      </c>
      <c r="AF914" s="20">
        <v>4.0</v>
      </c>
      <c r="AG914" s="17"/>
      <c r="AH914" s="17"/>
      <c r="AI914" s="17"/>
    </row>
    <row r="915" ht="18.75" customHeight="1">
      <c r="A915" s="14">
        <v>488.0</v>
      </c>
      <c r="B915" s="15"/>
      <c r="C915" s="16">
        <v>42885.0</v>
      </c>
      <c r="D915" s="17">
        <f t="array" ref="D915">IFS(AND(A915=A914, NOT(ISBLANK(E914))), E914, A915 &lt;&gt; A914, E915, A914=A915, D914)</f>
        <v>0</v>
      </c>
      <c r="E915" s="18">
        <v>0.0</v>
      </c>
      <c r="F915" s="18"/>
      <c r="G915" s="18"/>
      <c r="H915" s="19"/>
      <c r="I915" s="19">
        <v>1.28</v>
      </c>
      <c r="J915" s="19"/>
      <c r="K915" s="19"/>
      <c r="L915" s="19"/>
      <c r="M915" s="19"/>
      <c r="N915" s="19">
        <v>1.23</v>
      </c>
      <c r="O915" s="23">
        <f t="shared" ref="O915:O916" si="166">(I915-N915)</f>
        <v>0.05</v>
      </c>
      <c r="P915" s="17">
        <f t="shared" ref="P915:P916" si="167">(I915+N915)/2</f>
        <v>1.255</v>
      </c>
      <c r="Q915" s="17">
        <v>0.207011</v>
      </c>
      <c r="R915" s="24">
        <v>1.28</v>
      </c>
      <c r="S915" s="21">
        <v>30.0</v>
      </c>
      <c r="U915" s="22" t="s">
        <v>33</v>
      </c>
      <c r="V915" s="18">
        <v>0.0</v>
      </c>
      <c r="W915" s="17" t="s">
        <v>33</v>
      </c>
      <c r="X915" s="18">
        <v>5.0</v>
      </c>
      <c r="Y915" s="17"/>
      <c r="Z915" s="17" t="s">
        <v>33</v>
      </c>
      <c r="AA915" s="17" t="s">
        <v>33</v>
      </c>
      <c r="AB915" s="18"/>
      <c r="AC915" s="17"/>
      <c r="AD915" s="18">
        <v>5.0</v>
      </c>
      <c r="AE915" s="17">
        <v>46.0</v>
      </c>
      <c r="AF915" s="20">
        <v>5.0</v>
      </c>
      <c r="AG915" s="17"/>
      <c r="AH915" s="17"/>
      <c r="AI915" s="17"/>
    </row>
    <row r="916" ht="18.75" customHeight="1">
      <c r="A916" s="14">
        <v>489.0</v>
      </c>
      <c r="B916" s="15"/>
      <c r="C916" s="16">
        <v>42885.0</v>
      </c>
      <c r="D916" s="17">
        <f t="array" ref="D916">IFS(AND(A916=A915, NOT(ISBLANK(E915))), E915, A916 &lt;&gt; A915, E916, A915=A916, D915)</f>
        <v>0</v>
      </c>
      <c r="E916" s="18">
        <v>0.0</v>
      </c>
      <c r="F916" s="18"/>
      <c r="G916" s="18"/>
      <c r="H916" s="19"/>
      <c r="I916" s="19">
        <v>1.36</v>
      </c>
      <c r="J916" s="19"/>
      <c r="K916" s="19"/>
      <c r="L916" s="19"/>
      <c r="M916" s="19"/>
      <c r="N916" s="19">
        <v>1.39</v>
      </c>
      <c r="O916" s="23">
        <f t="shared" si="166"/>
        <v>-0.03</v>
      </c>
      <c r="P916" s="17">
        <f t="shared" si="167"/>
        <v>1.375</v>
      </c>
      <c r="Q916" s="17">
        <v>0.0861854</v>
      </c>
      <c r="R916" s="24">
        <v>1.39</v>
      </c>
      <c r="S916" s="21">
        <v>30.0</v>
      </c>
      <c r="U916" s="22" t="s">
        <v>33</v>
      </c>
      <c r="V916" s="18">
        <v>0.0</v>
      </c>
      <c r="W916" s="17" t="s">
        <v>33</v>
      </c>
      <c r="X916" s="18">
        <v>1.0</v>
      </c>
      <c r="Y916" s="17"/>
      <c r="Z916" s="17" t="s">
        <v>33</v>
      </c>
      <c r="AA916" s="17" t="s">
        <v>33</v>
      </c>
      <c r="AB916" s="18"/>
      <c r="AC916" s="17"/>
      <c r="AD916" s="18">
        <v>1.0</v>
      </c>
      <c r="AE916" s="17">
        <v>46.0</v>
      </c>
      <c r="AF916" s="20">
        <v>1.0</v>
      </c>
      <c r="AG916" s="17"/>
      <c r="AH916" s="17"/>
      <c r="AI916" s="17"/>
    </row>
    <row r="917" ht="18.75" customHeight="1">
      <c r="A917" s="14">
        <v>490.0</v>
      </c>
      <c r="B917" s="15"/>
      <c r="C917" s="16">
        <v>42885.0</v>
      </c>
      <c r="D917" s="17">
        <f t="array" ref="D917">IFS(AND(A917=A916, NOT(ISBLANK(E916))), E916, A917 &lt;&gt; A916, E917, A916=A917, D916)</f>
        <v>1</v>
      </c>
      <c r="E917" s="18">
        <v>1.0</v>
      </c>
      <c r="F917" s="18"/>
      <c r="G917" s="18"/>
      <c r="H917" s="19"/>
      <c r="I917" s="19" t="s">
        <v>44</v>
      </c>
      <c r="J917" s="19"/>
      <c r="K917" s="19"/>
      <c r="L917" s="19"/>
      <c r="M917" s="19"/>
      <c r="N917" s="19">
        <v>1.49</v>
      </c>
      <c r="O917" s="23" t="s">
        <v>33</v>
      </c>
      <c r="P917" s="17">
        <v>1.49</v>
      </c>
      <c r="Q917" s="17" t="s">
        <v>34</v>
      </c>
      <c r="R917" s="24">
        <v>1.49</v>
      </c>
      <c r="S917" s="21">
        <v>8.0</v>
      </c>
      <c r="U917" s="22" t="s">
        <v>33</v>
      </c>
      <c r="V917" s="18">
        <v>1.0</v>
      </c>
      <c r="W917" s="17">
        <v>3.0</v>
      </c>
      <c r="X917" s="18">
        <v>18.0</v>
      </c>
      <c r="Y917" s="17"/>
      <c r="Z917" s="17" t="s">
        <v>33</v>
      </c>
      <c r="AA917" s="17" t="s">
        <v>33</v>
      </c>
      <c r="AB917" s="18"/>
      <c r="AC917" s="17"/>
      <c r="AD917" s="18">
        <v>18.0</v>
      </c>
      <c r="AE917" s="17">
        <v>46.0</v>
      </c>
      <c r="AF917" s="20">
        <v>18.0</v>
      </c>
      <c r="AG917" s="17"/>
      <c r="AH917" s="17"/>
      <c r="AI917" s="17"/>
    </row>
    <row r="918" ht="18.75" customHeight="1">
      <c r="A918" s="14">
        <v>491.0</v>
      </c>
      <c r="B918" s="15"/>
      <c r="C918" s="16">
        <v>42886.0</v>
      </c>
      <c r="D918" s="17">
        <f t="array" ref="D918">IFS(AND(A918=A917, NOT(ISBLANK(E917))), E917, A918 &lt;&gt; A917, E918, A917=A918, D917)</f>
        <v>0</v>
      </c>
      <c r="E918" s="18">
        <v>0.0</v>
      </c>
      <c r="F918" s="18"/>
      <c r="G918" s="18"/>
      <c r="H918" s="19"/>
      <c r="I918" s="19">
        <v>1.32</v>
      </c>
      <c r="J918" s="19"/>
      <c r="K918" s="19"/>
      <c r="L918" s="19"/>
      <c r="M918" s="19"/>
      <c r="N918" s="19">
        <v>1.36</v>
      </c>
      <c r="O918" s="23">
        <f>(I918-N918)</f>
        <v>-0.04</v>
      </c>
      <c r="P918" s="17">
        <f>(I918+N918)/2</f>
        <v>1.34</v>
      </c>
      <c r="Q918" s="17">
        <v>0.139361</v>
      </c>
      <c r="R918" s="24">
        <v>1.39</v>
      </c>
      <c r="S918" s="21">
        <v>20.0</v>
      </c>
      <c r="U918" s="22" t="s">
        <v>33</v>
      </c>
      <c r="V918" s="18">
        <v>0.0</v>
      </c>
      <c r="W918" s="17">
        <v>0.0</v>
      </c>
      <c r="X918" s="18">
        <v>6.0</v>
      </c>
      <c r="Y918" s="17"/>
      <c r="Z918" s="17" t="s">
        <v>33</v>
      </c>
      <c r="AA918" s="17" t="s">
        <v>33</v>
      </c>
      <c r="AB918" s="18"/>
      <c r="AC918" s="17"/>
      <c r="AD918" s="18">
        <v>6.0</v>
      </c>
      <c r="AE918" s="17">
        <v>46.0</v>
      </c>
      <c r="AF918" s="20">
        <v>12.0</v>
      </c>
      <c r="AG918" s="17"/>
      <c r="AH918" s="17"/>
      <c r="AI918" s="17"/>
    </row>
    <row r="919" ht="18.75" customHeight="1">
      <c r="A919" s="14">
        <v>491.0</v>
      </c>
      <c r="B919" s="15"/>
      <c r="C919" s="16">
        <v>42886.0</v>
      </c>
      <c r="D919" s="17">
        <f t="array" ref="D919">IFS(AND(A919=A918, NOT(ISBLANK(E918))), E918, A919 &lt;&gt; A918, E919, A918=A919, D918)</f>
        <v>0</v>
      </c>
      <c r="E919" s="18"/>
      <c r="F919" s="18"/>
      <c r="G919" s="18"/>
      <c r="H919" s="19"/>
      <c r="I919" s="19" t="s">
        <v>33</v>
      </c>
      <c r="J919" s="19"/>
      <c r="K919" s="19"/>
      <c r="L919" s="19"/>
      <c r="M919" s="19"/>
      <c r="N919" s="19" t="s">
        <v>33</v>
      </c>
      <c r="O919" s="23" t="s">
        <v>33</v>
      </c>
      <c r="P919" s="17" t="s">
        <v>33</v>
      </c>
      <c r="Q919" s="17"/>
      <c r="R919" s="24"/>
      <c r="U919" s="22" t="s">
        <v>33</v>
      </c>
      <c r="V919" s="18"/>
      <c r="W919" s="17">
        <v>0.0</v>
      </c>
      <c r="X919" s="18">
        <v>12.0</v>
      </c>
      <c r="Y919" s="17"/>
      <c r="Z919" s="17" t="s">
        <v>33</v>
      </c>
      <c r="AA919" s="17" t="s">
        <v>33</v>
      </c>
      <c r="AB919" s="18"/>
      <c r="AC919" s="17"/>
      <c r="AD919" s="18">
        <v>12.0</v>
      </c>
      <c r="AE919" s="17">
        <v>46.0</v>
      </c>
      <c r="AF919" s="20"/>
      <c r="AG919" s="17"/>
      <c r="AH919" s="17"/>
      <c r="AI919" s="17"/>
    </row>
    <row r="920" ht="18.75" customHeight="1">
      <c r="A920" s="14">
        <v>491.0</v>
      </c>
      <c r="B920" s="15"/>
      <c r="C920" s="16">
        <v>42887.0</v>
      </c>
      <c r="D920" s="17">
        <f t="array" ref="D920">IFS(AND(A920=A919, NOT(ISBLANK(E919))), E919, A920 &lt;&gt; A919, E920, A919=A920, D919)</f>
        <v>0</v>
      </c>
      <c r="E920" s="18"/>
      <c r="F920" s="18"/>
      <c r="G920" s="18"/>
      <c r="H920" s="19"/>
      <c r="I920" s="19">
        <v>1.39</v>
      </c>
      <c r="J920" s="19"/>
      <c r="K920" s="19"/>
      <c r="L920" s="19"/>
      <c r="M920" s="19"/>
      <c r="N920" s="19">
        <v>1.38</v>
      </c>
      <c r="O920" s="23">
        <f>(I920-N920)</f>
        <v>0.01</v>
      </c>
      <c r="P920" s="17">
        <f>(I920+N920)/2</f>
        <v>1.385</v>
      </c>
      <c r="Q920" s="17"/>
      <c r="R920" s="24"/>
      <c r="U920" s="22" t="s">
        <v>33</v>
      </c>
      <c r="V920" s="18"/>
      <c r="W920" s="17">
        <v>0.0</v>
      </c>
      <c r="X920" s="18">
        <v>10.0</v>
      </c>
      <c r="Y920" s="17"/>
      <c r="Z920" s="17" t="s">
        <v>33</v>
      </c>
      <c r="AA920" s="17" t="s">
        <v>33</v>
      </c>
      <c r="AB920" s="18"/>
      <c r="AC920" s="17"/>
      <c r="AD920" s="18">
        <v>10.0</v>
      </c>
      <c r="AE920" s="17">
        <v>46.0</v>
      </c>
      <c r="AF920" s="20"/>
      <c r="AG920" s="17"/>
      <c r="AH920" s="17"/>
      <c r="AI920" s="17"/>
    </row>
    <row r="921" ht="18.75" customHeight="1">
      <c r="A921" s="14">
        <v>491.0</v>
      </c>
      <c r="B921" s="15"/>
      <c r="C921" s="16">
        <v>42888.0</v>
      </c>
      <c r="D921" s="17">
        <f t="array" ref="D921">IFS(AND(A921=A920, NOT(ISBLANK(E920))), E920, A921 &lt;&gt; A920, E921, A920=A921, D920)</f>
        <v>0</v>
      </c>
      <c r="E921" s="18"/>
      <c r="F921" s="18"/>
      <c r="G921" s="18"/>
      <c r="H921" s="19"/>
      <c r="I921" s="19" t="s">
        <v>34</v>
      </c>
      <c r="J921" s="19"/>
      <c r="K921" s="19"/>
      <c r="L921" s="19"/>
      <c r="M921" s="19"/>
      <c r="N921" s="19" t="s">
        <v>34</v>
      </c>
      <c r="O921" s="23" t="s">
        <v>33</v>
      </c>
      <c r="P921" s="17" t="s">
        <v>33</v>
      </c>
      <c r="Q921" s="17"/>
      <c r="R921" s="24"/>
      <c r="U921" s="22" t="s">
        <v>33</v>
      </c>
      <c r="V921" s="18"/>
      <c r="W921" s="17">
        <v>0.0</v>
      </c>
      <c r="X921" s="18">
        <v>5.0</v>
      </c>
      <c r="Y921" s="17"/>
      <c r="Z921" s="17" t="s">
        <v>33</v>
      </c>
      <c r="AA921" s="17" t="s">
        <v>33</v>
      </c>
      <c r="AB921" s="18"/>
      <c r="AC921" s="17"/>
      <c r="AD921" s="18">
        <v>5.0</v>
      </c>
      <c r="AE921" s="17">
        <v>46.0</v>
      </c>
      <c r="AF921" s="20"/>
      <c r="AG921" s="17"/>
      <c r="AH921" s="17"/>
      <c r="AI921" s="17"/>
    </row>
    <row r="922" ht="18.75" customHeight="1">
      <c r="A922" s="14">
        <v>491.0</v>
      </c>
      <c r="B922" s="15"/>
      <c r="C922" s="16">
        <v>42888.0</v>
      </c>
      <c r="D922" s="17">
        <f t="array" ref="D922">IFS(AND(A922=A921, NOT(ISBLANK(E921))), E921, A922 &lt;&gt; A921, E922, A921=A922, D921)</f>
        <v>0</v>
      </c>
      <c r="E922" s="18"/>
      <c r="F922" s="18"/>
      <c r="G922" s="18"/>
      <c r="H922" s="19"/>
      <c r="I922" s="19">
        <v>1.29</v>
      </c>
      <c r="J922" s="19"/>
      <c r="K922" s="19"/>
      <c r="L922" s="19"/>
      <c r="M922" s="19"/>
      <c r="N922" s="19">
        <v>1.32</v>
      </c>
      <c r="O922" s="23">
        <f t="shared" ref="O922:O923" si="168">(I922-N922)</f>
        <v>-0.03</v>
      </c>
      <c r="P922" s="17">
        <f t="shared" ref="P922:P923" si="169">(I922+N922)/2</f>
        <v>1.305</v>
      </c>
      <c r="Q922" s="17"/>
      <c r="R922" s="24"/>
      <c r="U922" s="22" t="s">
        <v>33</v>
      </c>
      <c r="V922" s="18"/>
      <c r="W922" s="17">
        <v>0.0</v>
      </c>
      <c r="X922" s="18">
        <v>6.0</v>
      </c>
      <c r="Y922" s="17"/>
      <c r="Z922" s="17" t="s">
        <v>33</v>
      </c>
      <c r="AA922" s="17" t="s">
        <v>33</v>
      </c>
      <c r="AB922" s="18"/>
      <c r="AC922" s="17"/>
      <c r="AD922" s="18">
        <v>6.0</v>
      </c>
      <c r="AE922" s="17">
        <v>46.0</v>
      </c>
      <c r="AF922" s="20"/>
      <c r="AG922" s="17"/>
      <c r="AH922" s="17"/>
      <c r="AI922" s="17"/>
    </row>
    <row r="923" ht="18.75" customHeight="1">
      <c r="A923" s="14">
        <v>491.0</v>
      </c>
      <c r="B923" s="15"/>
      <c r="C923" s="16">
        <v>42889.0</v>
      </c>
      <c r="D923" s="17">
        <f t="array" ref="D923">IFS(AND(A923=A922, NOT(ISBLANK(E922))), E922, A923 &lt;&gt; A922, E923, A922=A923, D922)</f>
        <v>0</v>
      </c>
      <c r="E923" s="18"/>
      <c r="F923" s="18"/>
      <c r="G923" s="18"/>
      <c r="H923" s="19"/>
      <c r="I923" s="19">
        <v>1.39</v>
      </c>
      <c r="J923" s="19"/>
      <c r="K923" s="19"/>
      <c r="L923" s="19"/>
      <c r="M923" s="19"/>
      <c r="N923" s="19">
        <v>1.38</v>
      </c>
      <c r="O923" s="23">
        <f t="shared" si="168"/>
        <v>0.01</v>
      </c>
      <c r="P923" s="17">
        <f t="shared" si="169"/>
        <v>1.385</v>
      </c>
      <c r="Q923" s="17"/>
      <c r="R923" s="24"/>
      <c r="U923" s="22" t="s">
        <v>33</v>
      </c>
      <c r="V923" s="18"/>
      <c r="W923" s="17">
        <v>0.0</v>
      </c>
      <c r="X923" s="18">
        <v>9.0</v>
      </c>
      <c r="Y923" s="17"/>
      <c r="Z923" s="17" t="s">
        <v>33</v>
      </c>
      <c r="AA923" s="17" t="s">
        <v>33</v>
      </c>
      <c r="AB923" s="18"/>
      <c r="AC923" s="17"/>
      <c r="AD923" s="18">
        <v>9.0</v>
      </c>
      <c r="AE923" s="17">
        <v>46.0</v>
      </c>
      <c r="AF923" s="20"/>
      <c r="AG923" s="17"/>
      <c r="AH923" s="17"/>
      <c r="AI923" s="17"/>
    </row>
    <row r="924" ht="18.75" customHeight="1">
      <c r="A924" s="14">
        <v>491.0</v>
      </c>
      <c r="B924" s="15"/>
      <c r="C924" s="16">
        <v>42890.0</v>
      </c>
      <c r="D924" s="17">
        <f t="array" ref="D924">IFS(AND(A924=A923, NOT(ISBLANK(E923))), E923, A924 &lt;&gt; A923, E924, A923=A924, D923)</f>
        <v>0</v>
      </c>
      <c r="E924" s="18"/>
      <c r="F924" s="18"/>
      <c r="G924" s="18"/>
      <c r="H924" s="19"/>
      <c r="I924" s="19" t="s">
        <v>33</v>
      </c>
      <c r="J924" s="19"/>
      <c r="K924" s="19"/>
      <c r="L924" s="19"/>
      <c r="M924" s="19"/>
      <c r="N924" s="19" t="s">
        <v>33</v>
      </c>
      <c r="O924" s="23" t="s">
        <v>33</v>
      </c>
      <c r="P924" s="17" t="s">
        <v>33</v>
      </c>
      <c r="Q924" s="17"/>
      <c r="R924" s="24"/>
      <c r="U924" s="22" t="s">
        <v>33</v>
      </c>
      <c r="V924" s="18"/>
      <c r="W924" s="17">
        <v>0.0</v>
      </c>
      <c r="X924" s="18">
        <v>5.0</v>
      </c>
      <c r="Y924" s="17"/>
      <c r="Z924" s="17" t="s">
        <v>33</v>
      </c>
      <c r="AA924" s="17" t="s">
        <v>33</v>
      </c>
      <c r="AB924" s="18"/>
      <c r="AC924" s="17"/>
      <c r="AD924" s="18">
        <v>5.0</v>
      </c>
      <c r="AE924" s="17">
        <v>46.0</v>
      </c>
      <c r="AF924" s="20"/>
      <c r="AG924" s="17"/>
      <c r="AH924" s="17"/>
      <c r="AI924" s="17"/>
    </row>
    <row r="925" ht="18.75" customHeight="1">
      <c r="A925" s="14">
        <v>491.0</v>
      </c>
      <c r="B925" s="15"/>
      <c r="C925" s="16">
        <v>42891.0</v>
      </c>
      <c r="D925" s="17">
        <f t="array" ref="D925">IFS(AND(A925=A924, NOT(ISBLANK(E924))), E924, A925 &lt;&gt; A924, E925, A924=A925, D924)</f>
        <v>0</v>
      </c>
      <c r="E925" s="18"/>
      <c r="F925" s="18"/>
      <c r="G925" s="18"/>
      <c r="H925" s="19"/>
      <c r="I925" s="19">
        <v>1.29</v>
      </c>
      <c r="J925" s="19"/>
      <c r="K925" s="19"/>
      <c r="L925" s="19"/>
      <c r="M925" s="19"/>
      <c r="N925" s="19">
        <v>1.33</v>
      </c>
      <c r="O925" s="23">
        <f>(I925-N925)</f>
        <v>-0.04</v>
      </c>
      <c r="P925" s="17">
        <f>(I925+N925)/2</f>
        <v>1.31</v>
      </c>
      <c r="Q925" s="17"/>
      <c r="R925" s="24"/>
      <c r="U925" s="22" t="s">
        <v>33</v>
      </c>
      <c r="V925" s="18"/>
      <c r="W925" s="17">
        <v>0.0</v>
      </c>
      <c r="X925" s="18">
        <v>8.0</v>
      </c>
      <c r="Y925" s="17"/>
      <c r="Z925" s="17" t="s">
        <v>33</v>
      </c>
      <c r="AA925" s="17" t="s">
        <v>33</v>
      </c>
      <c r="AB925" s="18"/>
      <c r="AC925" s="17"/>
      <c r="AD925" s="18">
        <v>8.0</v>
      </c>
      <c r="AE925" s="17">
        <v>46.0</v>
      </c>
      <c r="AF925" s="20"/>
      <c r="AG925" s="17"/>
      <c r="AH925" s="17"/>
      <c r="AI925" s="17"/>
    </row>
    <row r="926" ht="18.75" customHeight="1">
      <c r="A926" s="14">
        <v>491.0</v>
      </c>
      <c r="B926" s="15"/>
      <c r="C926" s="16">
        <v>42892.0</v>
      </c>
      <c r="D926" s="17">
        <f t="array" ref="D926">IFS(AND(A926=A925, NOT(ISBLANK(E925))), E925, A926 &lt;&gt; A925, E926, A925=A926, D925)</f>
        <v>0</v>
      </c>
      <c r="E926" s="18"/>
      <c r="F926" s="18"/>
      <c r="G926" s="18"/>
      <c r="H926" s="19"/>
      <c r="I926" s="19" t="s">
        <v>33</v>
      </c>
      <c r="J926" s="19"/>
      <c r="K926" s="19"/>
      <c r="L926" s="19"/>
      <c r="M926" s="19"/>
      <c r="N926" s="19" t="s">
        <v>33</v>
      </c>
      <c r="O926" s="23" t="s">
        <v>33</v>
      </c>
      <c r="P926" s="17" t="s">
        <v>33</v>
      </c>
      <c r="Q926" s="17"/>
      <c r="R926" s="24"/>
      <c r="U926" s="22" t="s">
        <v>33</v>
      </c>
      <c r="V926" s="18"/>
      <c r="W926" s="17">
        <v>0.0</v>
      </c>
      <c r="X926" s="18">
        <v>9.0</v>
      </c>
      <c r="Y926" s="17"/>
      <c r="Z926" s="17" t="s">
        <v>33</v>
      </c>
      <c r="AA926" s="17" t="s">
        <v>33</v>
      </c>
      <c r="AB926" s="18"/>
      <c r="AC926" s="17"/>
      <c r="AD926" s="18">
        <v>9.0</v>
      </c>
      <c r="AE926" s="17">
        <v>46.0</v>
      </c>
      <c r="AF926" s="20"/>
      <c r="AG926" s="17"/>
      <c r="AH926" s="17"/>
      <c r="AI926" s="17"/>
    </row>
    <row r="927" ht="18.75" customHeight="1">
      <c r="A927" s="14">
        <v>492.0</v>
      </c>
      <c r="B927" s="15"/>
      <c r="C927" s="16">
        <v>42886.0</v>
      </c>
      <c r="D927" s="17">
        <f t="array" ref="D927">IFS(AND(A927=A926, NOT(ISBLANK(E926))), E926, A927 &lt;&gt; A926, E927, A926=A927, D926)</f>
        <v>0</v>
      </c>
      <c r="E927" s="18">
        <v>0.0</v>
      </c>
      <c r="F927" s="18"/>
      <c r="G927" s="18"/>
      <c r="H927" s="19"/>
      <c r="I927" s="19">
        <v>1.48</v>
      </c>
      <c r="J927" s="19"/>
      <c r="K927" s="19"/>
      <c r="L927" s="19"/>
      <c r="M927" s="19"/>
      <c r="N927" s="19">
        <v>1.47</v>
      </c>
      <c r="O927" s="23">
        <f>(I927-N927)</f>
        <v>0.01</v>
      </c>
      <c r="P927" s="17">
        <f>(I927+N927)/2</f>
        <v>1.475</v>
      </c>
      <c r="Q927" s="17"/>
      <c r="R927" s="24">
        <v>1.48</v>
      </c>
      <c r="S927" s="21">
        <v>28.0</v>
      </c>
      <c r="U927" s="22" t="s">
        <v>33</v>
      </c>
      <c r="V927" s="18">
        <v>0.0</v>
      </c>
      <c r="W927" s="17">
        <v>0.0</v>
      </c>
      <c r="X927" s="18">
        <v>5.0</v>
      </c>
      <c r="Y927" s="17"/>
      <c r="Z927" s="17" t="s">
        <v>33</v>
      </c>
      <c r="AA927" s="17" t="s">
        <v>33</v>
      </c>
      <c r="AB927" s="18"/>
      <c r="AC927" s="17"/>
      <c r="AD927" s="18">
        <v>5.0</v>
      </c>
      <c r="AE927" s="17">
        <v>46.0</v>
      </c>
      <c r="AF927" s="20"/>
      <c r="AG927" s="17"/>
      <c r="AH927" s="17"/>
      <c r="AI927" s="17"/>
    </row>
    <row r="928" ht="18.75" customHeight="1">
      <c r="A928" s="14">
        <v>493.0</v>
      </c>
      <c r="B928" s="15"/>
      <c r="C928" s="16">
        <v>42886.0</v>
      </c>
      <c r="D928" s="17">
        <f t="array" ref="D928">IFS(AND(A928=A927, NOT(ISBLANK(E927))), E927, A928 &lt;&gt; A927, E928, A927=A928, D927)</f>
        <v>1</v>
      </c>
      <c r="E928" s="18">
        <v>1.0</v>
      </c>
      <c r="F928" s="18"/>
      <c r="G928" s="18"/>
      <c r="H928" s="19"/>
      <c r="I928" s="19" t="s">
        <v>44</v>
      </c>
      <c r="J928" s="19"/>
      <c r="K928" s="19"/>
      <c r="L928" s="19"/>
      <c r="M928" s="19"/>
      <c r="N928" s="19" t="s">
        <v>34</v>
      </c>
      <c r="O928" s="23" t="s">
        <v>33</v>
      </c>
      <c r="P928" s="17" t="s">
        <v>33</v>
      </c>
      <c r="Q928" s="17" t="s">
        <v>34</v>
      </c>
      <c r="R928" s="24">
        <v>1.48</v>
      </c>
      <c r="S928" s="21">
        <v>22.0</v>
      </c>
      <c r="U928" s="22" t="s">
        <v>33</v>
      </c>
      <c r="V928" s="18">
        <v>1.0</v>
      </c>
      <c r="W928" s="17">
        <v>4.0</v>
      </c>
      <c r="X928" s="18">
        <v>11.0</v>
      </c>
      <c r="Y928" s="17" t="s">
        <v>36</v>
      </c>
      <c r="Z928" s="17" t="s">
        <v>33</v>
      </c>
      <c r="AA928" s="17" t="s">
        <v>33</v>
      </c>
      <c r="AB928" s="18">
        <v>7.0</v>
      </c>
      <c r="AC928" s="17">
        <v>39.0</v>
      </c>
      <c r="AD928" s="18">
        <v>11.0</v>
      </c>
      <c r="AE928" s="17">
        <v>46.0</v>
      </c>
      <c r="AF928" s="20"/>
      <c r="AG928" s="17"/>
      <c r="AH928" s="17"/>
      <c r="AI928" s="17"/>
    </row>
    <row r="929" ht="18.75" customHeight="1">
      <c r="A929" s="14">
        <v>493.0</v>
      </c>
      <c r="B929" s="15"/>
      <c r="C929" s="16">
        <v>42886.0</v>
      </c>
      <c r="D929" s="17">
        <f t="array" ref="D929">IFS(AND(A929=A928, NOT(ISBLANK(E928))), E928, A929 &lt;&gt; A928, E929, A928=A929, D928)</f>
        <v>1</v>
      </c>
      <c r="E929" s="18"/>
      <c r="F929" s="18"/>
      <c r="G929" s="18"/>
      <c r="H929" s="19"/>
      <c r="I929" s="19" t="s">
        <v>44</v>
      </c>
      <c r="J929" s="19"/>
      <c r="K929" s="19"/>
      <c r="L929" s="19"/>
      <c r="M929" s="19"/>
      <c r="N929" s="19" t="s">
        <v>34</v>
      </c>
      <c r="O929" s="23" t="s">
        <v>33</v>
      </c>
      <c r="P929" s="17" t="s">
        <v>33</v>
      </c>
      <c r="Q929" s="17"/>
      <c r="R929" s="24"/>
      <c r="U929" s="22" t="s">
        <v>33</v>
      </c>
      <c r="V929" s="18"/>
      <c r="W929" s="17">
        <v>4.0</v>
      </c>
      <c r="X929" s="18">
        <v>13.0</v>
      </c>
      <c r="Y929" s="17" t="s">
        <v>36</v>
      </c>
      <c r="Z929" s="17" t="s">
        <v>33</v>
      </c>
      <c r="AA929" s="17" t="s">
        <v>33</v>
      </c>
      <c r="AB929" s="18">
        <v>9.0</v>
      </c>
      <c r="AC929" s="17">
        <v>39.0</v>
      </c>
      <c r="AD929" s="18">
        <v>13.0</v>
      </c>
      <c r="AE929" s="17">
        <v>46.0</v>
      </c>
      <c r="AF929" s="20"/>
      <c r="AG929" s="17"/>
      <c r="AH929" s="17"/>
      <c r="AI929" s="17"/>
    </row>
    <row r="930" ht="18.75" customHeight="1">
      <c r="A930" s="14">
        <v>493.0</v>
      </c>
      <c r="B930" s="15"/>
      <c r="C930" s="16">
        <v>42887.0</v>
      </c>
      <c r="D930" s="17">
        <f t="array" ref="D930">IFS(AND(A930=A929, NOT(ISBLANK(E929))), E929, A930 &lt;&gt; A929, E930, A929=A930, D929)</f>
        <v>1</v>
      </c>
      <c r="E930" s="18"/>
      <c r="F930" s="18"/>
      <c r="G930" s="18"/>
      <c r="H930" s="19"/>
      <c r="I930" s="19" t="s">
        <v>44</v>
      </c>
      <c r="J930" s="19"/>
      <c r="K930" s="19"/>
      <c r="L930" s="19"/>
      <c r="M930" s="19"/>
      <c r="N930" s="19" t="s">
        <v>34</v>
      </c>
      <c r="O930" s="23" t="s">
        <v>33</v>
      </c>
      <c r="P930" s="17" t="s">
        <v>33</v>
      </c>
      <c r="Q930" s="17"/>
      <c r="R930" s="24"/>
      <c r="U930" s="22" t="s">
        <v>33</v>
      </c>
      <c r="V930" s="18"/>
      <c r="W930" s="17">
        <v>2.0</v>
      </c>
      <c r="X930" s="18">
        <v>11.0</v>
      </c>
      <c r="Y930" s="17" t="s">
        <v>36</v>
      </c>
      <c r="Z930" s="17" t="s">
        <v>33</v>
      </c>
      <c r="AA930" s="17" t="s">
        <v>33</v>
      </c>
      <c r="AB930" s="18">
        <v>7.0</v>
      </c>
      <c r="AC930" s="17">
        <v>39.0</v>
      </c>
      <c r="AD930" s="18">
        <v>11.0</v>
      </c>
      <c r="AE930" s="17">
        <v>46.0</v>
      </c>
      <c r="AF930" s="20"/>
      <c r="AG930" s="17"/>
      <c r="AH930" s="17"/>
      <c r="AI930" s="17"/>
    </row>
    <row r="931" ht="18.75" customHeight="1">
      <c r="A931" s="14">
        <v>493.0</v>
      </c>
      <c r="B931" s="15"/>
      <c r="C931" s="16">
        <v>42887.0</v>
      </c>
      <c r="D931" s="17">
        <f t="array" ref="D931">IFS(AND(A931=A930, NOT(ISBLANK(E930))), E930, A931 &lt;&gt; A930, E931, A930=A931, D930)</f>
        <v>1</v>
      </c>
      <c r="E931" s="18"/>
      <c r="F931" s="18"/>
      <c r="G931" s="18"/>
      <c r="H931" s="19"/>
      <c r="I931" s="19" t="s">
        <v>44</v>
      </c>
      <c r="J931" s="19"/>
      <c r="K931" s="19"/>
      <c r="L931" s="19"/>
      <c r="M931" s="19"/>
      <c r="N931" s="19" t="s">
        <v>34</v>
      </c>
      <c r="O931" s="23" t="s">
        <v>33</v>
      </c>
      <c r="P931" s="17" t="s">
        <v>33</v>
      </c>
      <c r="Q931" s="17"/>
      <c r="R931" s="24"/>
      <c r="U931" s="22" t="s">
        <v>33</v>
      </c>
      <c r="V931" s="18"/>
      <c r="W931" s="17">
        <v>2.0</v>
      </c>
      <c r="X931" s="18">
        <v>12.0</v>
      </c>
      <c r="Y931" s="17" t="s">
        <v>36</v>
      </c>
      <c r="Z931" s="17" t="s">
        <v>33</v>
      </c>
      <c r="AA931" s="17" t="s">
        <v>33</v>
      </c>
      <c r="AB931" s="18">
        <v>8.0</v>
      </c>
      <c r="AC931" s="17">
        <v>39.0</v>
      </c>
      <c r="AD931" s="18">
        <v>12.0</v>
      </c>
      <c r="AE931" s="17">
        <v>46.0</v>
      </c>
      <c r="AF931" s="20"/>
      <c r="AG931" s="17"/>
      <c r="AH931" s="17"/>
      <c r="AI931" s="17"/>
    </row>
    <row r="932" ht="18.75" customHeight="1">
      <c r="A932" s="14">
        <v>493.0</v>
      </c>
      <c r="B932" s="15"/>
      <c r="C932" s="16">
        <v>42888.0</v>
      </c>
      <c r="D932" s="17">
        <f t="array" ref="D932">IFS(AND(A932=A931, NOT(ISBLANK(E931))), E931, A932 &lt;&gt; A931, E932, A931=A932, D931)</f>
        <v>1</v>
      </c>
      <c r="E932" s="18"/>
      <c r="F932" s="18"/>
      <c r="G932" s="18"/>
      <c r="H932" s="19"/>
      <c r="I932" s="19">
        <v>1.35</v>
      </c>
      <c r="J932" s="19"/>
      <c r="K932" s="19"/>
      <c r="L932" s="19"/>
      <c r="M932" s="19"/>
      <c r="N932" s="19">
        <v>1.41</v>
      </c>
      <c r="O932" s="23">
        <f t="shared" ref="O932:O933" si="170">(I932-N932)</f>
        <v>-0.06</v>
      </c>
      <c r="P932" s="17">
        <f t="shared" ref="P932:P933" si="171">(I932+N932)/2</f>
        <v>1.38</v>
      </c>
      <c r="Q932" s="17">
        <v>0.091288</v>
      </c>
      <c r="R932" s="24"/>
      <c r="U932" s="22" t="s">
        <v>33</v>
      </c>
      <c r="V932" s="18"/>
      <c r="W932" s="17">
        <v>1.0</v>
      </c>
      <c r="X932" s="18">
        <v>9.0</v>
      </c>
      <c r="Y932" s="17" t="s">
        <v>36</v>
      </c>
      <c r="Z932" s="17" t="s">
        <v>33</v>
      </c>
      <c r="AA932" s="17" t="s">
        <v>33</v>
      </c>
      <c r="AB932" s="18">
        <v>5.0</v>
      </c>
      <c r="AC932" s="17">
        <v>33.0</v>
      </c>
      <c r="AD932" s="18">
        <v>9.0</v>
      </c>
      <c r="AE932" s="17">
        <v>40.0</v>
      </c>
      <c r="AF932" s="20"/>
      <c r="AG932" s="17"/>
      <c r="AH932" s="17"/>
      <c r="AI932" s="17"/>
    </row>
    <row r="933" ht="18.75" customHeight="1">
      <c r="A933" s="14">
        <v>493.0</v>
      </c>
      <c r="B933" s="15"/>
      <c r="C933" s="16">
        <v>42889.0</v>
      </c>
      <c r="D933" s="17">
        <f t="array" ref="D933">IFS(AND(A933=A932, NOT(ISBLANK(E932))), E932, A933 &lt;&gt; A932, E933, A932=A933, D932)</f>
        <v>1</v>
      </c>
      <c r="E933" s="18"/>
      <c r="F933" s="18"/>
      <c r="G933" s="18"/>
      <c r="H933" s="19"/>
      <c r="I933" s="19">
        <v>1.48</v>
      </c>
      <c r="J933" s="19"/>
      <c r="K933" s="19"/>
      <c r="L933" s="19"/>
      <c r="M933" s="19"/>
      <c r="N933" s="19">
        <v>1.38</v>
      </c>
      <c r="O933" s="23">
        <f t="shared" si="170"/>
        <v>0.1</v>
      </c>
      <c r="P933" s="17">
        <f t="shared" si="171"/>
        <v>1.43</v>
      </c>
      <c r="Q933" s="17"/>
      <c r="R933" s="24"/>
      <c r="U933" s="22" t="s">
        <v>33</v>
      </c>
      <c r="V933" s="18"/>
      <c r="W933" s="17">
        <v>2.0</v>
      </c>
      <c r="X933" s="18">
        <v>6.0</v>
      </c>
      <c r="Y933" s="17" t="s">
        <v>36</v>
      </c>
      <c r="Z933" s="17" t="s">
        <v>33</v>
      </c>
      <c r="AA933" s="17" t="s">
        <v>33</v>
      </c>
      <c r="AB933" s="18">
        <v>3.0</v>
      </c>
      <c r="AC933" s="17">
        <v>36.0</v>
      </c>
      <c r="AD933" s="18">
        <v>6.0</v>
      </c>
      <c r="AE933" s="17">
        <v>43.0</v>
      </c>
      <c r="AF933" s="20"/>
      <c r="AG933" s="17"/>
      <c r="AH933" s="17"/>
      <c r="AI933" s="17"/>
    </row>
    <row r="934" ht="18.75" customHeight="1">
      <c r="A934" s="14">
        <v>493.0</v>
      </c>
      <c r="B934" s="15"/>
      <c r="C934" s="16">
        <v>42891.0</v>
      </c>
      <c r="D934" s="17">
        <f t="array" ref="D934">IFS(AND(A934=A933, NOT(ISBLANK(E933))), E933, A934 &lt;&gt; A933, E934, A933=A934, D933)</f>
        <v>1</v>
      </c>
      <c r="E934" s="18"/>
      <c r="F934" s="18"/>
      <c r="G934" s="18"/>
      <c r="H934" s="19"/>
      <c r="I934" s="19" t="s">
        <v>34</v>
      </c>
      <c r="J934" s="19"/>
      <c r="K934" s="19"/>
      <c r="L934" s="19"/>
      <c r="M934" s="19"/>
      <c r="N934" s="19" t="s">
        <v>34</v>
      </c>
      <c r="O934" s="23" t="s">
        <v>33</v>
      </c>
      <c r="P934" s="17" t="s">
        <v>33</v>
      </c>
      <c r="Q934" s="17"/>
      <c r="R934" s="24"/>
      <c r="U934" s="22" t="s">
        <v>33</v>
      </c>
      <c r="V934" s="18"/>
      <c r="W934" s="17">
        <v>0.0</v>
      </c>
      <c r="X934" s="18">
        <v>7.0</v>
      </c>
      <c r="Y934" s="17" t="s">
        <v>36</v>
      </c>
      <c r="Z934" s="17" t="s">
        <v>33</v>
      </c>
      <c r="AA934" s="17" t="s">
        <v>33</v>
      </c>
      <c r="AB934" s="18">
        <v>4.0</v>
      </c>
      <c r="AC934" s="17">
        <v>36.0</v>
      </c>
      <c r="AD934" s="18">
        <v>7.0</v>
      </c>
      <c r="AE934" s="17">
        <v>43.0</v>
      </c>
      <c r="AF934" s="20"/>
      <c r="AG934" s="17"/>
      <c r="AH934" s="17"/>
      <c r="AI934" s="17"/>
    </row>
    <row r="935" ht="18.75" customHeight="1">
      <c r="A935" s="14">
        <v>493.0</v>
      </c>
      <c r="B935" s="15"/>
      <c r="C935" s="16">
        <v>42891.0</v>
      </c>
      <c r="D935" s="17">
        <f t="array" ref="D935">IFS(AND(A935=A934, NOT(ISBLANK(E934))), E934, A935 &lt;&gt; A934, E935, A934=A935, D934)</f>
        <v>1</v>
      </c>
      <c r="E935" s="18"/>
      <c r="F935" s="18"/>
      <c r="G935" s="18"/>
      <c r="H935" s="19"/>
      <c r="I935" s="19">
        <v>1.48</v>
      </c>
      <c r="J935" s="19"/>
      <c r="K935" s="19"/>
      <c r="L935" s="19"/>
      <c r="M935" s="19"/>
      <c r="N935" s="19">
        <v>1.41</v>
      </c>
      <c r="O935" s="23">
        <f t="shared" ref="O935:O937" si="172">(I935-N935)</f>
        <v>0.07</v>
      </c>
      <c r="P935" s="17">
        <f t="shared" ref="P935:P937" si="173">(I935+N935)/2</f>
        <v>1.445</v>
      </c>
      <c r="Q935" s="17"/>
      <c r="R935" s="24"/>
      <c r="U935" s="22" t="s">
        <v>33</v>
      </c>
      <c r="V935" s="18"/>
      <c r="W935" s="17">
        <v>0.0</v>
      </c>
      <c r="X935" s="18">
        <v>8.0</v>
      </c>
      <c r="Y935" s="17" t="s">
        <v>36</v>
      </c>
      <c r="Z935" s="17" t="s">
        <v>33</v>
      </c>
      <c r="AA935" s="17" t="s">
        <v>33</v>
      </c>
      <c r="AB935" s="18">
        <v>5.0</v>
      </c>
      <c r="AC935" s="17">
        <v>36.0</v>
      </c>
      <c r="AD935" s="18">
        <v>8.0</v>
      </c>
      <c r="AE935" s="17">
        <v>43.0</v>
      </c>
      <c r="AF935" s="20"/>
      <c r="AG935" s="17"/>
      <c r="AH935" s="17"/>
      <c r="AI935" s="17"/>
    </row>
    <row r="936" ht="18.75" customHeight="1">
      <c r="A936" s="14">
        <v>493.0</v>
      </c>
      <c r="B936" s="15"/>
      <c r="C936" s="16">
        <v>42892.0</v>
      </c>
      <c r="D936" s="17">
        <f t="array" ref="D936">IFS(AND(A936=A935, NOT(ISBLANK(E935))), E935, A936 &lt;&gt; A935, E936, A935=A936, D935)</f>
        <v>1</v>
      </c>
      <c r="E936" s="18"/>
      <c r="F936" s="18"/>
      <c r="G936" s="18"/>
      <c r="H936" s="19"/>
      <c r="I936" s="19">
        <v>1.39</v>
      </c>
      <c r="J936" s="19"/>
      <c r="K936" s="19"/>
      <c r="L936" s="19"/>
      <c r="M936" s="19"/>
      <c r="N936" s="19">
        <v>1.4</v>
      </c>
      <c r="O936" s="23">
        <f t="shared" si="172"/>
        <v>-0.01</v>
      </c>
      <c r="P936" s="17">
        <f t="shared" si="173"/>
        <v>1.395</v>
      </c>
      <c r="Q936" s="17"/>
      <c r="R936" s="24"/>
      <c r="U936" s="22" t="s">
        <v>33</v>
      </c>
      <c r="V936" s="18"/>
      <c r="W936" s="17">
        <v>0.0</v>
      </c>
      <c r="X936" s="18">
        <v>6.0</v>
      </c>
      <c r="Y936" s="17" t="s">
        <v>36</v>
      </c>
      <c r="Z936" s="17" t="s">
        <v>33</v>
      </c>
      <c r="AA936" s="17" t="s">
        <v>33</v>
      </c>
      <c r="AB936" s="18">
        <v>3.0</v>
      </c>
      <c r="AC936" s="17">
        <v>36.0</v>
      </c>
      <c r="AD936" s="18">
        <v>6.0</v>
      </c>
      <c r="AE936" s="17">
        <v>43.0</v>
      </c>
      <c r="AF936" s="20"/>
      <c r="AG936" s="17"/>
      <c r="AH936" s="17"/>
      <c r="AI936" s="17"/>
    </row>
    <row r="937" ht="18.75" customHeight="1">
      <c r="A937" s="14">
        <v>493.0</v>
      </c>
      <c r="B937" s="15"/>
      <c r="C937" s="16">
        <v>42892.0</v>
      </c>
      <c r="D937" s="17">
        <f t="array" ref="D937">IFS(AND(A937=A936, NOT(ISBLANK(E936))), E936, A937 &lt;&gt; A936, E937, A936=A937, D936)</f>
        <v>1</v>
      </c>
      <c r="E937" s="18"/>
      <c r="F937" s="18"/>
      <c r="G937" s="18"/>
      <c r="H937" s="19"/>
      <c r="I937" s="19">
        <v>1.43</v>
      </c>
      <c r="J937" s="19"/>
      <c r="K937" s="19"/>
      <c r="L937" s="19"/>
      <c r="M937" s="19"/>
      <c r="N937" s="19">
        <v>1.45</v>
      </c>
      <c r="O937" s="23">
        <f t="shared" si="172"/>
        <v>-0.02</v>
      </c>
      <c r="P937" s="17">
        <f t="shared" si="173"/>
        <v>1.44</v>
      </c>
      <c r="Q937" s="17"/>
      <c r="R937" s="24"/>
      <c r="U937" s="22" t="s">
        <v>33</v>
      </c>
      <c r="V937" s="18"/>
      <c r="W937" s="17">
        <v>0.0</v>
      </c>
      <c r="X937" s="18">
        <v>6.0</v>
      </c>
      <c r="Y937" s="17" t="s">
        <v>36</v>
      </c>
      <c r="Z937" s="17" t="s">
        <v>33</v>
      </c>
      <c r="AA937" s="17" t="s">
        <v>33</v>
      </c>
      <c r="AB937" s="18">
        <v>3.0</v>
      </c>
      <c r="AC937" s="17">
        <v>36.0</v>
      </c>
      <c r="AD937" s="18">
        <v>6.0</v>
      </c>
      <c r="AE937" s="17">
        <v>43.0</v>
      </c>
      <c r="AF937" s="20"/>
      <c r="AG937" s="17"/>
      <c r="AH937" s="17"/>
      <c r="AI937" s="17"/>
    </row>
    <row r="938" ht="18.75" customHeight="1">
      <c r="A938" s="14">
        <v>493.0</v>
      </c>
      <c r="B938" s="15"/>
      <c r="C938" s="16">
        <v>42893.0</v>
      </c>
      <c r="D938" s="17">
        <f t="array" ref="D938">IFS(AND(A938=A937, NOT(ISBLANK(E937))), E937, A938 &lt;&gt; A937, E938, A937=A938, D937)</f>
        <v>1</v>
      </c>
      <c r="E938" s="18"/>
      <c r="F938" s="18"/>
      <c r="G938" s="18"/>
      <c r="H938" s="19"/>
      <c r="I938" s="19" t="s">
        <v>33</v>
      </c>
      <c r="J938" s="19"/>
      <c r="K938" s="19"/>
      <c r="L938" s="19"/>
      <c r="M938" s="19"/>
      <c r="N938" s="19" t="s">
        <v>33</v>
      </c>
      <c r="O938" s="23" t="s">
        <v>33</v>
      </c>
      <c r="P938" s="17" t="s">
        <v>33</v>
      </c>
      <c r="Q938" s="17"/>
      <c r="R938" s="24"/>
      <c r="U938" s="22" t="s">
        <v>33</v>
      </c>
      <c r="V938" s="18"/>
      <c r="W938" s="17">
        <v>1.0</v>
      </c>
      <c r="X938" s="18">
        <v>5.0</v>
      </c>
      <c r="Y938" s="17" t="s">
        <v>36</v>
      </c>
      <c r="Z938" s="17" t="s">
        <v>33</v>
      </c>
      <c r="AA938" s="17" t="s">
        <v>33</v>
      </c>
      <c r="AB938" s="18">
        <v>4.0</v>
      </c>
      <c r="AC938" s="17">
        <v>39.0</v>
      </c>
      <c r="AD938" s="18">
        <v>5.0</v>
      </c>
      <c r="AE938" s="17">
        <v>46.0</v>
      </c>
      <c r="AF938" s="20"/>
      <c r="AG938" s="17"/>
      <c r="AH938" s="17"/>
      <c r="AI938" s="17"/>
    </row>
    <row r="939" ht="18.75" customHeight="1">
      <c r="A939" s="14">
        <v>493.0</v>
      </c>
      <c r="B939" s="15"/>
      <c r="C939" s="16">
        <v>42893.0</v>
      </c>
      <c r="D939" s="17">
        <f t="array" ref="D939">IFS(AND(A939=A938, NOT(ISBLANK(E938))), E938, A939 &lt;&gt; A938, E939, A938=A939, D938)</f>
        <v>1</v>
      </c>
      <c r="E939" s="18"/>
      <c r="F939" s="18"/>
      <c r="G939" s="18"/>
      <c r="H939" s="19"/>
      <c r="I939" s="19" t="s">
        <v>33</v>
      </c>
      <c r="J939" s="19"/>
      <c r="K939" s="19"/>
      <c r="L939" s="19"/>
      <c r="M939" s="19"/>
      <c r="N939" s="19" t="s">
        <v>33</v>
      </c>
      <c r="O939" s="23" t="s">
        <v>33</v>
      </c>
      <c r="P939" s="17" t="s">
        <v>33</v>
      </c>
      <c r="Q939" s="17"/>
      <c r="R939" s="24"/>
      <c r="U939" s="22" t="s">
        <v>33</v>
      </c>
      <c r="V939" s="18"/>
      <c r="W939" s="17">
        <v>1.0</v>
      </c>
      <c r="X939" s="18">
        <v>5.0</v>
      </c>
      <c r="Y939" s="17" t="s">
        <v>36</v>
      </c>
      <c r="Z939" s="17" t="s">
        <v>33</v>
      </c>
      <c r="AA939" s="17" t="s">
        <v>33</v>
      </c>
      <c r="AB939" s="18">
        <v>4.0</v>
      </c>
      <c r="AC939" s="17">
        <v>36.0</v>
      </c>
      <c r="AD939" s="18">
        <v>5.0</v>
      </c>
      <c r="AE939" s="17">
        <v>43.0</v>
      </c>
      <c r="AF939" s="20"/>
      <c r="AG939" s="17"/>
      <c r="AH939" s="17"/>
      <c r="AI939" s="17"/>
    </row>
    <row r="940" ht="18.75" customHeight="1">
      <c r="A940" s="14">
        <v>494.0</v>
      </c>
      <c r="B940" s="15"/>
      <c r="C940" s="16">
        <v>42886.0</v>
      </c>
      <c r="D940" s="17">
        <f t="array" ref="D940">IFS(AND(A940=A939, NOT(ISBLANK(E939))), E939, A940 &lt;&gt; A939, E940, A939=A940, D939)</f>
        <v>0</v>
      </c>
      <c r="E940" s="18">
        <v>0.0</v>
      </c>
      <c r="F940" s="18"/>
      <c r="G940" s="18"/>
      <c r="H940" s="19"/>
      <c r="I940" s="19">
        <v>1.55</v>
      </c>
      <c r="J940" s="19"/>
      <c r="K940" s="19"/>
      <c r="L940" s="19"/>
      <c r="M940" s="19"/>
      <c r="N940" s="19" t="s">
        <v>34</v>
      </c>
      <c r="O940" s="23" t="s">
        <v>33</v>
      </c>
      <c r="P940" s="17">
        <v>1.55</v>
      </c>
      <c r="Q940" s="17" t="s">
        <v>34</v>
      </c>
      <c r="R940" s="24">
        <v>1.55</v>
      </c>
      <c r="S940" s="21">
        <v>29.0</v>
      </c>
      <c r="U940" s="22" t="s">
        <v>33</v>
      </c>
      <c r="V940" s="18">
        <v>0.0</v>
      </c>
      <c r="W940" s="17" t="s">
        <v>33</v>
      </c>
      <c r="X940" s="18">
        <v>1.0</v>
      </c>
      <c r="Y940" s="17"/>
      <c r="Z940" s="17" t="s">
        <v>33</v>
      </c>
      <c r="AA940" s="17" t="s">
        <v>33</v>
      </c>
      <c r="AB940" s="18"/>
      <c r="AC940" s="17"/>
      <c r="AD940" s="18">
        <v>1.0</v>
      </c>
      <c r="AE940" s="17">
        <v>46.0</v>
      </c>
      <c r="AF940" s="20"/>
      <c r="AG940" s="17"/>
      <c r="AH940" s="17"/>
      <c r="AI940" s="17"/>
    </row>
    <row r="941" ht="18.75" customHeight="1">
      <c r="A941" s="14">
        <v>495.0</v>
      </c>
      <c r="B941" s="15"/>
      <c r="C941" s="16">
        <v>42886.0</v>
      </c>
      <c r="D941" s="17">
        <f t="array" ref="D941">IFS(AND(A941=A940, NOT(ISBLANK(E940))), E940, A941 &lt;&gt; A940, E941, A940=A941, D940)</f>
        <v>0</v>
      </c>
      <c r="E941" s="18">
        <v>0.0</v>
      </c>
      <c r="F941" s="18"/>
      <c r="G941" s="18"/>
      <c r="H941" s="19"/>
      <c r="I941" s="19" t="s">
        <v>34</v>
      </c>
      <c r="J941" s="19"/>
      <c r="K941" s="19"/>
      <c r="L941" s="19"/>
      <c r="M941" s="19"/>
      <c r="N941" s="19" t="s">
        <v>34</v>
      </c>
      <c r="O941" s="23" t="s">
        <v>33</v>
      </c>
      <c r="P941" s="17" t="s">
        <v>33</v>
      </c>
      <c r="Q941" s="17"/>
      <c r="R941" s="24">
        <v>1.55</v>
      </c>
      <c r="S941" s="21">
        <v>29.0</v>
      </c>
      <c r="U941" s="22" t="s">
        <v>33</v>
      </c>
      <c r="V941" s="18">
        <v>0.0</v>
      </c>
      <c r="W941" s="17" t="s">
        <v>33</v>
      </c>
      <c r="X941" s="18">
        <v>1.0</v>
      </c>
      <c r="Y941" s="17"/>
      <c r="Z941" s="17" t="s">
        <v>33</v>
      </c>
      <c r="AA941" s="17" t="s">
        <v>33</v>
      </c>
      <c r="AB941" s="18"/>
      <c r="AC941" s="17"/>
      <c r="AD941" s="18">
        <v>1.0</v>
      </c>
      <c r="AE941" s="17">
        <v>46.0</v>
      </c>
      <c r="AF941" s="20"/>
      <c r="AG941" s="17"/>
      <c r="AH941" s="17"/>
      <c r="AI941" s="17"/>
    </row>
    <row r="942" ht="18.75" customHeight="1">
      <c r="A942" s="14">
        <v>495.0</v>
      </c>
      <c r="B942" s="15"/>
      <c r="C942" s="16">
        <v>42886.0</v>
      </c>
      <c r="D942" s="17">
        <f t="array" ref="D942">IFS(AND(A942=A941, NOT(ISBLANK(E941))), E941, A942 &lt;&gt; A941, E942, A941=A942, D941)</f>
        <v>0</v>
      </c>
      <c r="E942" s="18"/>
      <c r="F942" s="18"/>
      <c r="G942" s="18"/>
      <c r="H942" s="19"/>
      <c r="I942" s="19">
        <v>1.55</v>
      </c>
      <c r="J942" s="19"/>
      <c r="K942" s="19"/>
      <c r="L942" s="19"/>
      <c r="M942" s="19"/>
      <c r="N942" s="19">
        <v>1.31</v>
      </c>
      <c r="O942" s="23">
        <f t="shared" ref="O942:O944" si="174">(I942-N942)</f>
        <v>0.24</v>
      </c>
      <c r="P942" s="17">
        <f t="shared" ref="P942:P944" si="175">(I942+N942)/2</f>
        <v>1.43</v>
      </c>
      <c r="Q942" s="17">
        <v>0.138851</v>
      </c>
      <c r="R942" s="24"/>
      <c r="U942" s="22" t="s">
        <v>33</v>
      </c>
      <c r="V942" s="18"/>
      <c r="W942" s="17" t="s">
        <v>33</v>
      </c>
      <c r="X942" s="18">
        <v>6.0</v>
      </c>
      <c r="Y942" s="17"/>
      <c r="Z942" s="17" t="s">
        <v>33</v>
      </c>
      <c r="AA942" s="17" t="s">
        <v>33</v>
      </c>
      <c r="AB942" s="18"/>
      <c r="AC942" s="17"/>
      <c r="AD942" s="18">
        <v>6.0</v>
      </c>
      <c r="AE942" s="17">
        <v>46.0</v>
      </c>
      <c r="AF942" s="20"/>
      <c r="AG942" s="17"/>
      <c r="AH942" s="17"/>
      <c r="AI942" s="17"/>
    </row>
    <row r="943" ht="18.75" customHeight="1">
      <c r="A943" s="14">
        <v>496.0</v>
      </c>
      <c r="B943" s="15"/>
      <c r="C943" s="16">
        <v>42886.0</v>
      </c>
      <c r="D943" s="17">
        <f t="array" ref="D943">IFS(AND(A943=A942, NOT(ISBLANK(E942))), E942, A943 &lt;&gt; A942, E943, A942=A943, D942)</f>
        <v>0</v>
      </c>
      <c r="E943" s="18">
        <v>0.0</v>
      </c>
      <c r="F943" s="18"/>
      <c r="G943" s="18"/>
      <c r="H943" s="19"/>
      <c r="I943" s="19">
        <v>1.53</v>
      </c>
      <c r="J943" s="19"/>
      <c r="K943" s="19"/>
      <c r="L943" s="19"/>
      <c r="M943" s="19"/>
      <c r="N943" s="19">
        <v>1.52</v>
      </c>
      <c r="O943" s="23">
        <f t="shared" si="174"/>
        <v>0.01</v>
      </c>
      <c r="P943" s="17">
        <f t="shared" si="175"/>
        <v>1.525</v>
      </c>
      <c r="Q943" s="17">
        <v>0.122412</v>
      </c>
      <c r="R943" s="24">
        <v>1.59</v>
      </c>
      <c r="S943" s="21">
        <v>26.0</v>
      </c>
      <c r="U943" s="22" t="s">
        <v>33</v>
      </c>
      <c r="V943" s="18">
        <v>0.0</v>
      </c>
      <c r="W943" s="17">
        <v>0.0</v>
      </c>
      <c r="X943" s="18">
        <v>6.0</v>
      </c>
      <c r="Y943" s="17"/>
      <c r="Z943" s="17" t="s">
        <v>33</v>
      </c>
      <c r="AA943" s="17" t="s">
        <v>33</v>
      </c>
      <c r="AB943" s="18"/>
      <c r="AC943" s="17"/>
      <c r="AD943" s="18">
        <v>6.0</v>
      </c>
      <c r="AE943" s="17">
        <v>46.0</v>
      </c>
      <c r="AF943" s="20"/>
      <c r="AG943" s="17"/>
      <c r="AH943" s="17"/>
      <c r="AI943" s="17"/>
    </row>
    <row r="944" ht="18.75" customHeight="1">
      <c r="A944" s="14">
        <v>496.0</v>
      </c>
      <c r="B944" s="15"/>
      <c r="C944" s="16">
        <v>42887.0</v>
      </c>
      <c r="D944" s="17">
        <f t="array" ref="D944">IFS(AND(A944=A943, NOT(ISBLANK(E943))), E943, A944 &lt;&gt; A943, E944, A943=A944, D943)</f>
        <v>0</v>
      </c>
      <c r="E944" s="18"/>
      <c r="F944" s="18"/>
      <c r="G944" s="18"/>
      <c r="H944" s="19"/>
      <c r="I944" s="19">
        <v>1.59</v>
      </c>
      <c r="J944" s="19"/>
      <c r="K944" s="19"/>
      <c r="L944" s="19"/>
      <c r="M944" s="19"/>
      <c r="N944" s="19">
        <v>1.45</v>
      </c>
      <c r="O944" s="23">
        <f t="shared" si="174"/>
        <v>0.14</v>
      </c>
      <c r="P944" s="17">
        <f t="shared" si="175"/>
        <v>1.52</v>
      </c>
      <c r="Q944" s="17"/>
      <c r="R944" s="24"/>
      <c r="U944" s="22" t="s">
        <v>33</v>
      </c>
      <c r="V944" s="18"/>
      <c r="W944" s="17">
        <v>0.0</v>
      </c>
      <c r="X944" s="18">
        <v>5.0</v>
      </c>
      <c r="Y944" s="17"/>
      <c r="Z944" s="17" t="s">
        <v>33</v>
      </c>
      <c r="AA944" s="17" t="s">
        <v>33</v>
      </c>
      <c r="AB944" s="18"/>
      <c r="AC944" s="17"/>
      <c r="AD944" s="18">
        <v>5.0</v>
      </c>
      <c r="AE944" s="17">
        <v>46.0</v>
      </c>
      <c r="AF944" s="20"/>
      <c r="AG944" s="17"/>
      <c r="AH944" s="17"/>
      <c r="AI944" s="17"/>
    </row>
    <row r="945" ht="18.75" customHeight="1">
      <c r="A945" s="14">
        <v>496.0</v>
      </c>
      <c r="B945" s="15"/>
      <c r="C945" s="16">
        <v>42887.0</v>
      </c>
      <c r="D945" s="17">
        <f t="array" ref="D945">IFS(AND(A945=A944, NOT(ISBLANK(E944))), E944, A945 &lt;&gt; A944, E945, A944=A945, D944)</f>
        <v>0</v>
      </c>
      <c r="E945" s="18"/>
      <c r="F945" s="18"/>
      <c r="G945" s="18"/>
      <c r="H945" s="19"/>
      <c r="I945" s="19" t="s">
        <v>33</v>
      </c>
      <c r="J945" s="19"/>
      <c r="K945" s="19"/>
      <c r="L945" s="19"/>
      <c r="M945" s="19"/>
      <c r="N945" s="19" t="s">
        <v>33</v>
      </c>
      <c r="O945" s="23" t="s">
        <v>33</v>
      </c>
      <c r="P945" s="17" t="s">
        <v>33</v>
      </c>
      <c r="Q945" s="17"/>
      <c r="R945" s="24"/>
      <c r="U945" s="22" t="s">
        <v>33</v>
      </c>
      <c r="V945" s="18"/>
      <c r="W945" s="17">
        <v>0.0</v>
      </c>
      <c r="X945" s="18">
        <v>2.0</v>
      </c>
      <c r="Y945" s="17"/>
      <c r="Z945" s="17" t="s">
        <v>33</v>
      </c>
      <c r="AA945" s="17" t="s">
        <v>33</v>
      </c>
      <c r="AB945" s="18"/>
      <c r="AC945" s="17"/>
      <c r="AD945" s="18">
        <v>2.0</v>
      </c>
      <c r="AE945" s="17">
        <v>46.0</v>
      </c>
      <c r="AF945" s="20"/>
      <c r="AG945" s="17"/>
      <c r="AH945" s="17"/>
      <c r="AI945" s="17"/>
    </row>
    <row r="946" ht="18.75" customHeight="1">
      <c r="A946" s="14">
        <v>497.0</v>
      </c>
      <c r="B946" s="15"/>
      <c r="C946" s="16">
        <v>42887.0</v>
      </c>
      <c r="D946" s="17">
        <f t="array" ref="D946">IFS(AND(A946=A945, NOT(ISBLANK(E945))), E945, A946 &lt;&gt; A945, E946, A945=A946, D945)</f>
        <v>1</v>
      </c>
      <c r="E946" s="18">
        <v>1.0</v>
      </c>
      <c r="F946" s="18"/>
      <c r="G946" s="18"/>
      <c r="H946" s="19"/>
      <c r="I946" s="19">
        <v>1.46</v>
      </c>
      <c r="J946" s="19"/>
      <c r="K946" s="19"/>
      <c r="L946" s="19"/>
      <c r="M946" s="19"/>
      <c r="N946" s="19" t="s">
        <v>34</v>
      </c>
      <c r="O946" s="23" t="s">
        <v>33</v>
      </c>
      <c r="P946" s="17">
        <v>1.46</v>
      </c>
      <c r="Q946" s="17" t="s">
        <v>34</v>
      </c>
      <c r="R946" s="24">
        <v>1.46</v>
      </c>
      <c r="S946" s="21">
        <v>19.0</v>
      </c>
      <c r="U946" s="22" t="s">
        <v>33</v>
      </c>
      <c r="V946" s="18">
        <v>1.0</v>
      </c>
      <c r="W946" s="17" t="s">
        <v>33</v>
      </c>
      <c r="X946" s="18">
        <v>18.0</v>
      </c>
      <c r="Y946" s="17"/>
      <c r="Z946" s="17" t="s">
        <v>33</v>
      </c>
      <c r="AA946" s="17" t="s">
        <v>33</v>
      </c>
      <c r="AB946" s="18"/>
      <c r="AC946" s="17"/>
      <c r="AD946" s="18">
        <v>18.0</v>
      </c>
      <c r="AE946" s="17">
        <v>46.0</v>
      </c>
      <c r="AF946" s="20"/>
      <c r="AG946" s="17"/>
      <c r="AH946" s="17"/>
      <c r="AI946" s="17"/>
    </row>
    <row r="947" ht="18.75" customHeight="1">
      <c r="A947" s="14">
        <v>497.0</v>
      </c>
      <c r="B947" s="15"/>
      <c r="C947" s="16">
        <v>42888.0</v>
      </c>
      <c r="D947" s="17">
        <f t="array" ref="D947">IFS(AND(A947=A946, NOT(ISBLANK(E946))), E946, A947 &lt;&gt; A946, E947, A946=A947, D946)</f>
        <v>1</v>
      </c>
      <c r="E947" s="18"/>
      <c r="F947" s="18"/>
      <c r="G947" s="18"/>
      <c r="H947" s="19"/>
      <c r="I947" s="19" t="s">
        <v>33</v>
      </c>
      <c r="J947" s="19"/>
      <c r="K947" s="19"/>
      <c r="L947" s="19"/>
      <c r="M947" s="19"/>
      <c r="N947" s="19" t="s">
        <v>33</v>
      </c>
      <c r="O947" s="23" t="s">
        <v>33</v>
      </c>
      <c r="P947" s="17" t="s">
        <v>33</v>
      </c>
      <c r="Q947" s="17"/>
      <c r="R947" s="24"/>
      <c r="U947" s="22" t="s">
        <v>33</v>
      </c>
      <c r="V947" s="18"/>
      <c r="W947" s="17" t="s">
        <v>33</v>
      </c>
      <c r="X947" s="18">
        <v>20.0</v>
      </c>
      <c r="Y947" s="17"/>
      <c r="Z947" s="17" t="s">
        <v>33</v>
      </c>
      <c r="AA947" s="17" t="s">
        <v>33</v>
      </c>
      <c r="AB947" s="18"/>
      <c r="AC947" s="17"/>
      <c r="AD947" s="18">
        <v>20.0</v>
      </c>
      <c r="AE947" s="17">
        <v>43.0</v>
      </c>
      <c r="AF947" s="20"/>
      <c r="AG947" s="17"/>
      <c r="AH947" s="17"/>
      <c r="AI947" s="17"/>
    </row>
    <row r="948" ht="18.75" customHeight="1">
      <c r="A948" s="14">
        <v>497.0</v>
      </c>
      <c r="B948" s="15"/>
      <c r="C948" s="16">
        <v>42888.0</v>
      </c>
      <c r="D948" s="17">
        <f t="array" ref="D948">IFS(AND(A948=A947, NOT(ISBLANK(E947))), E947, A948 &lt;&gt; A947, E948, A947=A948, D947)</f>
        <v>1</v>
      </c>
      <c r="E948" s="18"/>
      <c r="F948" s="18"/>
      <c r="G948" s="18"/>
      <c r="H948" s="19"/>
      <c r="I948" s="19" t="s">
        <v>34</v>
      </c>
      <c r="J948" s="19"/>
      <c r="K948" s="19"/>
      <c r="L948" s="19"/>
      <c r="M948" s="19"/>
      <c r="N948" s="19">
        <v>1.21</v>
      </c>
      <c r="O948" s="23" t="s">
        <v>33</v>
      </c>
      <c r="P948" s="17">
        <v>1.21</v>
      </c>
      <c r="Q948" s="17"/>
      <c r="R948" s="24"/>
      <c r="U948" s="22" t="s">
        <v>33</v>
      </c>
      <c r="V948" s="18"/>
      <c r="W948" s="17" t="s">
        <v>33</v>
      </c>
      <c r="X948" s="18">
        <v>21.0</v>
      </c>
      <c r="Y948" s="17"/>
      <c r="Z948" s="17" t="s">
        <v>33</v>
      </c>
      <c r="AA948" s="17" t="s">
        <v>33</v>
      </c>
      <c r="AB948" s="18"/>
      <c r="AC948" s="17"/>
      <c r="AD948" s="18">
        <v>21.0</v>
      </c>
      <c r="AE948" s="17">
        <v>46.0</v>
      </c>
      <c r="AF948" s="20"/>
      <c r="AG948" s="17"/>
      <c r="AH948" s="17"/>
      <c r="AI948" s="17"/>
    </row>
    <row r="949" ht="18.75" customHeight="1">
      <c r="A949" s="14">
        <v>497.0</v>
      </c>
      <c r="B949" s="15"/>
      <c r="C949" s="16">
        <v>42891.0</v>
      </c>
      <c r="D949" s="17">
        <f t="array" ref="D949">IFS(AND(A949=A948, NOT(ISBLANK(E948))), E948, A949 &lt;&gt; A948, E949, A948=A949, D948)</f>
        <v>1</v>
      </c>
      <c r="E949" s="18"/>
      <c r="F949" s="18"/>
      <c r="G949" s="18"/>
      <c r="H949" s="19"/>
      <c r="I949" s="19">
        <v>1.09</v>
      </c>
      <c r="J949" s="19"/>
      <c r="K949" s="19"/>
      <c r="L949" s="19"/>
      <c r="M949" s="19"/>
      <c r="N949" s="19">
        <v>1.1</v>
      </c>
      <c r="O949" s="23">
        <f>(I949-N949)</f>
        <v>-0.01</v>
      </c>
      <c r="P949" s="17">
        <f>(I949+N949)/2</f>
        <v>1.095</v>
      </c>
      <c r="Q949" s="17">
        <v>0.172799</v>
      </c>
      <c r="R949" s="24"/>
      <c r="U949" s="22" t="s">
        <v>33</v>
      </c>
      <c r="V949" s="18"/>
      <c r="W949" s="17">
        <v>2.0</v>
      </c>
      <c r="X949" s="18">
        <v>20.0</v>
      </c>
      <c r="Y949" s="17"/>
      <c r="Z949" s="17" t="s">
        <v>33</v>
      </c>
      <c r="AA949" s="17" t="s">
        <v>33</v>
      </c>
      <c r="AB949" s="18"/>
      <c r="AC949" s="17"/>
      <c r="AD949" s="18">
        <v>20.0</v>
      </c>
      <c r="AE949" s="17">
        <v>46.0</v>
      </c>
      <c r="AF949" s="20"/>
      <c r="AG949" s="17"/>
      <c r="AH949" s="17"/>
      <c r="AI949" s="17"/>
    </row>
    <row r="950" ht="18.75" customHeight="1">
      <c r="A950" s="14">
        <v>497.0</v>
      </c>
      <c r="B950" s="15"/>
      <c r="C950" s="16">
        <v>42891.0</v>
      </c>
      <c r="D950" s="17">
        <f t="array" ref="D950">IFS(AND(A950=A949, NOT(ISBLANK(E949))), E949, A950 &lt;&gt; A949, E950, A949=A950, D949)</f>
        <v>1</v>
      </c>
      <c r="E950" s="18"/>
      <c r="F950" s="18"/>
      <c r="G950" s="18"/>
      <c r="H950" s="19"/>
      <c r="I950" s="19" t="s">
        <v>33</v>
      </c>
      <c r="J950" s="19"/>
      <c r="K950" s="19"/>
      <c r="L950" s="19"/>
      <c r="M950" s="19"/>
      <c r="N950" s="19" t="s">
        <v>33</v>
      </c>
      <c r="O950" s="23" t="s">
        <v>33</v>
      </c>
      <c r="P950" s="17" t="s">
        <v>33</v>
      </c>
      <c r="Q950" s="17"/>
      <c r="R950" s="24"/>
      <c r="U950" s="22" t="s">
        <v>33</v>
      </c>
      <c r="V950" s="18"/>
      <c r="W950" s="17">
        <v>2.0</v>
      </c>
      <c r="X950" s="18">
        <v>16.0</v>
      </c>
      <c r="Y950" s="17"/>
      <c r="Z950" s="17" t="s">
        <v>33</v>
      </c>
      <c r="AA950" s="17" t="s">
        <v>33</v>
      </c>
      <c r="AB950" s="18"/>
      <c r="AC950" s="17"/>
      <c r="AD950" s="18">
        <v>16.0</v>
      </c>
      <c r="AE950" s="17">
        <v>46.0</v>
      </c>
      <c r="AF950" s="20"/>
      <c r="AG950" s="17"/>
      <c r="AH950" s="17"/>
      <c r="AI950" s="17"/>
    </row>
    <row r="951" ht="18.75" customHeight="1">
      <c r="A951" s="14">
        <v>498.0</v>
      </c>
      <c r="B951" s="15"/>
      <c r="C951" s="16">
        <v>42887.0</v>
      </c>
      <c r="D951" s="17">
        <f t="array" ref="D951">IFS(AND(A951=A950, NOT(ISBLANK(E950))), E950, A951 &lt;&gt; A950, E951, A950=A951, D950)</f>
        <v>0</v>
      </c>
      <c r="E951" s="18">
        <v>0.0</v>
      </c>
      <c r="F951" s="18"/>
      <c r="G951" s="18"/>
      <c r="H951" s="19"/>
      <c r="I951" s="19" t="s">
        <v>34</v>
      </c>
      <c r="J951" s="19"/>
      <c r="K951" s="19"/>
      <c r="L951" s="19"/>
      <c r="M951" s="19"/>
      <c r="N951" s="19" t="s">
        <v>34</v>
      </c>
      <c r="O951" s="23" t="s">
        <v>33</v>
      </c>
      <c r="P951" s="17" t="s">
        <v>33</v>
      </c>
      <c r="Q951" s="17"/>
      <c r="R951" s="24">
        <v>1.27</v>
      </c>
      <c r="S951" s="21">
        <v>26.0</v>
      </c>
      <c r="U951" s="22" t="s">
        <v>33</v>
      </c>
      <c r="V951" s="18">
        <v>0.0</v>
      </c>
      <c r="W951" s="17">
        <v>0.0</v>
      </c>
      <c r="X951" s="18">
        <v>3.0</v>
      </c>
      <c r="Y951" s="17"/>
      <c r="Z951" s="17" t="s">
        <v>33</v>
      </c>
      <c r="AA951" s="17" t="s">
        <v>33</v>
      </c>
      <c r="AB951" s="18"/>
      <c r="AC951" s="17"/>
      <c r="AD951" s="18">
        <v>3.0</v>
      </c>
      <c r="AE951" s="17">
        <v>46.0</v>
      </c>
      <c r="AF951" s="20"/>
      <c r="AG951" s="17"/>
      <c r="AH951" s="17"/>
      <c r="AI951" s="17"/>
    </row>
    <row r="952" ht="18.75" customHeight="1">
      <c r="A952" s="14">
        <v>498.0</v>
      </c>
      <c r="B952" s="15"/>
      <c r="C952" s="16">
        <v>42887.0</v>
      </c>
      <c r="D952" s="17">
        <f t="array" ref="D952">IFS(AND(A952=A951, NOT(ISBLANK(E951))), E951, A952 &lt;&gt; A951, E952, A951=A952, D951)</f>
        <v>0</v>
      </c>
      <c r="E952" s="18"/>
      <c r="F952" s="18"/>
      <c r="G952" s="18"/>
      <c r="H952" s="19"/>
      <c r="I952" s="19" t="s">
        <v>34</v>
      </c>
      <c r="J952" s="19"/>
      <c r="K952" s="19"/>
      <c r="L952" s="19"/>
      <c r="M952" s="19"/>
      <c r="N952" s="19" t="s">
        <v>45</v>
      </c>
      <c r="O952" s="23" t="s">
        <v>33</v>
      </c>
      <c r="P952" s="17" t="s">
        <v>33</v>
      </c>
      <c r="Q952" s="17" t="s">
        <v>34</v>
      </c>
      <c r="R952" s="24"/>
      <c r="U952" s="22" t="s">
        <v>33</v>
      </c>
      <c r="V952" s="18"/>
      <c r="W952" s="17">
        <v>0.0</v>
      </c>
      <c r="X952" s="18">
        <v>4.0</v>
      </c>
      <c r="Y952" s="17"/>
      <c r="Z952" s="17" t="s">
        <v>33</v>
      </c>
      <c r="AA952" s="17" t="s">
        <v>33</v>
      </c>
      <c r="AB952" s="18"/>
      <c r="AC952" s="17"/>
      <c r="AD952" s="18">
        <v>4.0</v>
      </c>
      <c r="AE952" s="17">
        <v>46.0</v>
      </c>
      <c r="AF952" s="20"/>
      <c r="AG952" s="17"/>
      <c r="AH952" s="17"/>
      <c r="AI952" s="17"/>
    </row>
    <row r="953" ht="18.75" customHeight="1">
      <c r="A953" s="14">
        <v>498.0</v>
      </c>
      <c r="B953" s="15"/>
      <c r="C953" s="16">
        <v>42889.0</v>
      </c>
      <c r="D953" s="17">
        <f t="array" ref="D953">IFS(AND(A953=A952, NOT(ISBLANK(E952))), E952, A953 &lt;&gt; A952, E953, A952=A953, D952)</f>
        <v>0</v>
      </c>
      <c r="E953" s="18"/>
      <c r="F953" s="18"/>
      <c r="G953" s="18"/>
      <c r="H953" s="19"/>
      <c r="I953" s="19">
        <v>1.27</v>
      </c>
      <c r="J953" s="19"/>
      <c r="K953" s="19"/>
      <c r="L953" s="19"/>
      <c r="M953" s="19"/>
      <c r="N953" s="19">
        <v>1.23</v>
      </c>
      <c r="O953" s="23">
        <f t="shared" ref="O953:O954" si="176">(I953-N953)</f>
        <v>0.04</v>
      </c>
      <c r="P953" s="17">
        <f t="shared" ref="P953:P954" si="177">(I953+N953)/2</f>
        <v>1.25</v>
      </c>
      <c r="Q953" s="17">
        <v>0.104371</v>
      </c>
      <c r="R953" s="24"/>
      <c r="U953" s="22" t="s">
        <v>33</v>
      </c>
      <c r="V953" s="18"/>
      <c r="W953" s="17">
        <v>0.0</v>
      </c>
      <c r="X953" s="18">
        <v>2.0</v>
      </c>
      <c r="Y953" s="17"/>
      <c r="Z953" s="17" t="s">
        <v>33</v>
      </c>
      <c r="AA953" s="17" t="s">
        <v>33</v>
      </c>
      <c r="AB953" s="18"/>
      <c r="AC953" s="17"/>
      <c r="AD953" s="18">
        <v>2.0</v>
      </c>
      <c r="AE953" s="17">
        <v>46.0</v>
      </c>
      <c r="AF953" s="20"/>
      <c r="AG953" s="17"/>
      <c r="AH953" s="17"/>
      <c r="AI953" s="17"/>
    </row>
    <row r="954" ht="18.75" customHeight="1">
      <c r="A954" s="14">
        <v>499.0</v>
      </c>
      <c r="B954" s="15"/>
      <c r="C954" s="16">
        <v>42887.0</v>
      </c>
      <c r="D954" s="17">
        <f t="array" ref="D954">IFS(AND(A954=A953, NOT(ISBLANK(E953))), E953, A954 &lt;&gt; A953, E954, A953=A954, D953)</f>
        <v>1</v>
      </c>
      <c r="E954" s="18">
        <v>1.0</v>
      </c>
      <c r="F954" s="18"/>
      <c r="G954" s="18"/>
      <c r="H954" s="19"/>
      <c r="I954" s="19">
        <v>1.18</v>
      </c>
      <c r="J954" s="19"/>
      <c r="K954" s="19"/>
      <c r="L954" s="19"/>
      <c r="M954" s="19"/>
      <c r="N954" s="19">
        <v>1.14</v>
      </c>
      <c r="O954" s="23">
        <f t="shared" si="176"/>
        <v>0.04</v>
      </c>
      <c r="P954" s="17">
        <f t="shared" si="177"/>
        <v>1.16</v>
      </c>
      <c r="Q954" s="17">
        <v>0.119693</v>
      </c>
      <c r="R954" s="24">
        <v>1.18</v>
      </c>
      <c r="S954" s="21">
        <v>25.0</v>
      </c>
      <c r="U954" s="22" t="s">
        <v>33</v>
      </c>
      <c r="V954" s="18">
        <v>1.0</v>
      </c>
      <c r="W954" s="17" t="s">
        <v>33</v>
      </c>
      <c r="X954" s="18">
        <v>10.0</v>
      </c>
      <c r="Y954" s="17"/>
      <c r="Z954" s="17" t="s">
        <v>33</v>
      </c>
      <c r="AA954" s="17" t="s">
        <v>33</v>
      </c>
      <c r="AB954" s="18"/>
      <c r="AC954" s="17"/>
      <c r="AD954" s="18">
        <v>10.0</v>
      </c>
      <c r="AE954" s="17">
        <v>46.0</v>
      </c>
      <c r="AF954" s="20"/>
      <c r="AG954" s="17"/>
      <c r="AH954" s="17"/>
      <c r="AI954" s="17"/>
    </row>
    <row r="955" ht="18.75" customHeight="1">
      <c r="A955" s="14">
        <v>500.0</v>
      </c>
      <c r="B955" s="15"/>
      <c r="C955" s="16">
        <v>42887.0</v>
      </c>
      <c r="D955" s="17">
        <f t="array" ref="D955">IFS(AND(A955=A954, NOT(ISBLANK(E954))), E954, A955 &lt;&gt; A954, E955, A954=A955, D954)</f>
        <v>0</v>
      </c>
      <c r="E955" s="18">
        <v>0.0</v>
      </c>
      <c r="F955" s="18"/>
      <c r="G955" s="18"/>
      <c r="H955" s="19"/>
      <c r="I955" s="19" t="s">
        <v>34</v>
      </c>
      <c r="J955" s="19"/>
      <c r="K955" s="19"/>
      <c r="L955" s="19"/>
      <c r="M955" s="19"/>
      <c r="N955" s="19">
        <v>1.21</v>
      </c>
      <c r="O955" s="23" t="s">
        <v>33</v>
      </c>
      <c r="P955" s="17">
        <v>1.21</v>
      </c>
      <c r="Q955" s="17" t="s">
        <v>34</v>
      </c>
      <c r="R955" s="24">
        <v>1.25</v>
      </c>
      <c r="S955" s="21">
        <v>22.0</v>
      </c>
      <c r="U955" s="22" t="s">
        <v>33</v>
      </c>
      <c r="V955" s="18">
        <v>0.0</v>
      </c>
      <c r="W955" s="17">
        <v>0.0</v>
      </c>
      <c r="X955" s="18">
        <v>7.0</v>
      </c>
      <c r="Y955" s="17"/>
      <c r="Z955" s="17" t="s">
        <v>33</v>
      </c>
      <c r="AA955" s="17" t="s">
        <v>33</v>
      </c>
      <c r="AB955" s="18"/>
      <c r="AC955" s="17"/>
      <c r="AD955" s="18">
        <v>7.0</v>
      </c>
      <c r="AE955" s="17">
        <v>46.0</v>
      </c>
      <c r="AF955" s="20"/>
      <c r="AG955" s="17"/>
      <c r="AH955" s="17"/>
      <c r="AI955" s="17"/>
    </row>
    <row r="956" ht="18.75" customHeight="1">
      <c r="A956" s="14">
        <v>500.0</v>
      </c>
      <c r="B956" s="15"/>
      <c r="C956" s="16">
        <v>42888.0</v>
      </c>
      <c r="D956" s="17">
        <f t="array" ref="D956">IFS(AND(A956=A955, NOT(ISBLANK(E955))), E955, A956 &lt;&gt; A955, E956, A955=A956, D955)</f>
        <v>0</v>
      </c>
      <c r="E956" s="18"/>
      <c r="F956" s="18"/>
      <c r="G956" s="18"/>
      <c r="H956" s="19"/>
      <c r="I956" s="19" t="s">
        <v>34</v>
      </c>
      <c r="J956" s="19"/>
      <c r="K956" s="19"/>
      <c r="L956" s="19"/>
      <c r="M956" s="19"/>
      <c r="N956" s="19" t="s">
        <v>34</v>
      </c>
      <c r="O956" s="23" t="s">
        <v>33</v>
      </c>
      <c r="P956" s="17" t="s">
        <v>33</v>
      </c>
      <c r="Q956" s="17"/>
      <c r="R956" s="24"/>
      <c r="U956" s="22" t="s">
        <v>33</v>
      </c>
      <c r="V956" s="18"/>
      <c r="W956" s="17">
        <v>0.0</v>
      </c>
      <c r="X956" s="18">
        <v>1.0</v>
      </c>
      <c r="Y956" s="17"/>
      <c r="Z956" s="17" t="s">
        <v>33</v>
      </c>
      <c r="AA956" s="17" t="s">
        <v>33</v>
      </c>
      <c r="AB956" s="18"/>
      <c r="AC956" s="17"/>
      <c r="AD956" s="18">
        <v>1.0</v>
      </c>
      <c r="AE956" s="17">
        <v>42.0</v>
      </c>
      <c r="AF956" s="20"/>
      <c r="AG956" s="17"/>
      <c r="AH956" s="17"/>
      <c r="AI956" s="17"/>
    </row>
    <row r="957" ht="18.75" customHeight="1">
      <c r="A957" s="14">
        <v>500.0</v>
      </c>
      <c r="B957" s="15"/>
      <c r="C957" s="16">
        <v>42888.0</v>
      </c>
      <c r="D957" s="17">
        <f t="array" ref="D957">IFS(AND(A957=A956, NOT(ISBLANK(E956))), E956, A957 &lt;&gt; A956, E957, A956=A957, D956)</f>
        <v>0</v>
      </c>
      <c r="E957" s="18"/>
      <c r="F957" s="18"/>
      <c r="G957" s="18"/>
      <c r="H957" s="19"/>
      <c r="I957" s="19">
        <v>1.17</v>
      </c>
      <c r="J957" s="19"/>
      <c r="K957" s="19"/>
      <c r="L957" s="19"/>
      <c r="M957" s="19"/>
      <c r="N957" s="19">
        <v>1.25</v>
      </c>
      <c r="O957" s="23">
        <f t="shared" ref="O957:O958" si="178">(I957-N957)</f>
        <v>-0.08</v>
      </c>
      <c r="P957" s="17">
        <f t="shared" ref="P957:P958" si="179">(I957+N957)/2</f>
        <v>1.21</v>
      </c>
      <c r="Q957" s="17">
        <v>0.230531</v>
      </c>
      <c r="R957" s="24"/>
      <c r="U957" s="22" t="s">
        <v>33</v>
      </c>
      <c r="V957" s="18"/>
      <c r="W957" s="17">
        <v>0.0</v>
      </c>
      <c r="X957" s="18">
        <v>1.0</v>
      </c>
      <c r="Y957" s="17"/>
      <c r="Z957" s="17" t="s">
        <v>33</v>
      </c>
      <c r="AA957" s="17" t="s">
        <v>33</v>
      </c>
      <c r="AB957" s="18"/>
      <c r="AC957" s="17"/>
      <c r="AD957" s="18">
        <v>1.0</v>
      </c>
      <c r="AE957" s="17">
        <v>42.0</v>
      </c>
      <c r="AF957" s="20"/>
      <c r="AG957" s="17"/>
      <c r="AH957" s="17"/>
      <c r="AI957" s="17"/>
    </row>
    <row r="958" ht="18.75" customHeight="1">
      <c r="A958" s="14">
        <v>501.0</v>
      </c>
      <c r="B958" s="15"/>
      <c r="C958" s="16">
        <v>42888.0</v>
      </c>
      <c r="D958" s="17">
        <f t="array" ref="D958">IFS(AND(A958=A957, NOT(ISBLANK(E957))), E957, A958 &lt;&gt; A957, E958, A957=A958, D957)</f>
        <v>1</v>
      </c>
      <c r="E958" s="18">
        <v>1.0</v>
      </c>
      <c r="F958" s="18"/>
      <c r="G958" s="18"/>
      <c r="H958" s="19"/>
      <c r="I958" s="19">
        <v>1.45</v>
      </c>
      <c r="J958" s="19"/>
      <c r="K958" s="19"/>
      <c r="L958" s="19"/>
      <c r="M958" s="19"/>
      <c r="N958" s="19">
        <v>1.44</v>
      </c>
      <c r="O958" s="23">
        <f t="shared" si="178"/>
        <v>0.01</v>
      </c>
      <c r="P958" s="17">
        <f t="shared" si="179"/>
        <v>1.445</v>
      </c>
      <c r="Q958" s="17">
        <v>0.13085</v>
      </c>
      <c r="R958" s="24">
        <v>1.45</v>
      </c>
      <c r="S958" s="21">
        <v>28.0</v>
      </c>
      <c r="U958" s="22" t="s">
        <v>33</v>
      </c>
      <c r="V958" s="18">
        <v>1.0</v>
      </c>
      <c r="W958" s="17" t="s">
        <v>33</v>
      </c>
      <c r="X958" s="18">
        <v>3.0</v>
      </c>
      <c r="Y958" s="17"/>
      <c r="Z958" s="17" t="s">
        <v>33</v>
      </c>
      <c r="AA958" s="17" t="s">
        <v>33</v>
      </c>
      <c r="AB958" s="18"/>
      <c r="AC958" s="17"/>
      <c r="AD958" s="18">
        <v>3.0</v>
      </c>
      <c r="AE958" s="17">
        <v>46.0</v>
      </c>
      <c r="AF958" s="20"/>
      <c r="AG958" s="17"/>
      <c r="AH958" s="17"/>
      <c r="AI958" s="17"/>
    </row>
    <row r="959" ht="18.75" customHeight="1">
      <c r="A959" s="14">
        <v>501.0</v>
      </c>
      <c r="B959" s="15"/>
      <c r="C959" s="16">
        <v>42889.0</v>
      </c>
      <c r="D959" s="17">
        <f t="array" ref="D959">IFS(AND(A959=A958, NOT(ISBLANK(E958))), E958, A959 &lt;&gt; A958, E959, A958=A959, D958)</f>
        <v>1</v>
      </c>
      <c r="E959" s="18"/>
      <c r="F959" s="18"/>
      <c r="G959" s="18"/>
      <c r="H959" s="19"/>
      <c r="I959" s="19" t="s">
        <v>34</v>
      </c>
      <c r="J959" s="19"/>
      <c r="K959" s="19"/>
      <c r="L959" s="19"/>
      <c r="M959" s="19"/>
      <c r="N959" s="19" t="s">
        <v>34</v>
      </c>
      <c r="O959" s="23" t="s">
        <v>33</v>
      </c>
      <c r="P959" s="17" t="s">
        <v>33</v>
      </c>
      <c r="Q959" s="17"/>
      <c r="R959" s="24"/>
      <c r="U959" s="22" t="s">
        <v>33</v>
      </c>
      <c r="V959" s="18"/>
      <c r="W959" s="17">
        <v>0.0</v>
      </c>
      <c r="X959" s="18">
        <v>2.0</v>
      </c>
      <c r="Y959" s="17"/>
      <c r="Z959" s="17" t="s">
        <v>33</v>
      </c>
      <c r="AA959" s="17" t="s">
        <v>33</v>
      </c>
      <c r="AB959" s="18"/>
      <c r="AC959" s="17"/>
      <c r="AD959" s="18">
        <v>2.0</v>
      </c>
      <c r="AE959" s="17">
        <v>46.0</v>
      </c>
      <c r="AF959" s="20"/>
      <c r="AG959" s="17"/>
      <c r="AH959" s="17"/>
      <c r="AI959" s="17"/>
    </row>
    <row r="960" ht="18.75" customHeight="1">
      <c r="A960" s="14">
        <v>501.0</v>
      </c>
      <c r="B960" s="15"/>
      <c r="C960" s="16">
        <v>42891.0</v>
      </c>
      <c r="D960" s="17">
        <f t="array" ref="D960">IFS(AND(A960=A959, NOT(ISBLANK(E959))), E959, A960 &lt;&gt; A959, E960, A959=A960, D959)</f>
        <v>1</v>
      </c>
      <c r="E960" s="18"/>
      <c r="F960" s="18"/>
      <c r="G960" s="18"/>
      <c r="H960" s="19"/>
      <c r="I960" s="19" t="s">
        <v>34</v>
      </c>
      <c r="J960" s="19"/>
      <c r="K960" s="19"/>
      <c r="L960" s="19"/>
      <c r="M960" s="19"/>
      <c r="N960" s="19" t="s">
        <v>34</v>
      </c>
      <c r="O960" s="23" t="s">
        <v>33</v>
      </c>
      <c r="P960" s="17" t="s">
        <v>33</v>
      </c>
      <c r="Q960" s="17"/>
      <c r="R960" s="24"/>
      <c r="U960" s="22" t="s">
        <v>33</v>
      </c>
      <c r="V960" s="18"/>
      <c r="W960" s="17">
        <v>0.0</v>
      </c>
      <c r="X960" s="18">
        <v>2.0</v>
      </c>
      <c r="Y960" s="17"/>
      <c r="Z960" s="17" t="s">
        <v>33</v>
      </c>
      <c r="AA960" s="17" t="s">
        <v>33</v>
      </c>
      <c r="AB960" s="18"/>
      <c r="AC960" s="17"/>
      <c r="AD960" s="18">
        <v>2.0</v>
      </c>
      <c r="AE960" s="17">
        <v>46.0</v>
      </c>
      <c r="AF960" s="20"/>
      <c r="AG960" s="17"/>
      <c r="AH960" s="17"/>
      <c r="AI960" s="17"/>
    </row>
    <row r="961" ht="18.75" customHeight="1">
      <c r="A961" s="14">
        <v>501.0</v>
      </c>
      <c r="B961" s="15"/>
      <c r="C961" s="16">
        <v>42891.0</v>
      </c>
      <c r="D961" s="17">
        <f t="array" ref="D961">IFS(AND(A961=A960, NOT(ISBLANK(E960))), E960, A961 &lt;&gt; A960, E961, A960=A961, D960)</f>
        <v>1</v>
      </c>
      <c r="E961" s="18"/>
      <c r="F961" s="18"/>
      <c r="G961" s="18"/>
      <c r="H961" s="19"/>
      <c r="I961" s="19" t="s">
        <v>34</v>
      </c>
      <c r="J961" s="19"/>
      <c r="K961" s="19"/>
      <c r="L961" s="19"/>
      <c r="M961" s="19"/>
      <c r="N961" s="19" t="s">
        <v>34</v>
      </c>
      <c r="O961" s="23" t="s">
        <v>33</v>
      </c>
      <c r="P961" s="17" t="s">
        <v>33</v>
      </c>
      <c r="Q961" s="17"/>
      <c r="R961" s="24"/>
      <c r="U961" s="22" t="s">
        <v>33</v>
      </c>
      <c r="V961" s="18"/>
      <c r="W961" s="17">
        <v>0.0</v>
      </c>
      <c r="X961" s="18">
        <v>1.0</v>
      </c>
      <c r="Y961" s="17"/>
      <c r="Z961" s="17" t="s">
        <v>33</v>
      </c>
      <c r="AA961" s="17" t="s">
        <v>33</v>
      </c>
      <c r="AB961" s="18"/>
      <c r="AC961" s="17"/>
      <c r="AD961" s="18">
        <v>1.0</v>
      </c>
      <c r="AE961" s="17">
        <v>46.0</v>
      </c>
      <c r="AF961" s="20"/>
      <c r="AG961" s="17"/>
      <c r="AH961" s="17"/>
      <c r="AI961" s="17"/>
    </row>
    <row r="962" ht="18.75" customHeight="1">
      <c r="A962" s="14">
        <v>501.0</v>
      </c>
      <c r="B962" s="15"/>
      <c r="C962" s="16">
        <v>42892.0</v>
      </c>
      <c r="D962" s="17">
        <f t="array" ref="D962">IFS(AND(A962=A961, NOT(ISBLANK(E961))), E961, A962 &lt;&gt; A961, E962, A961=A962, D961)</f>
        <v>1</v>
      </c>
      <c r="E962" s="18"/>
      <c r="F962" s="18"/>
      <c r="G962" s="18"/>
      <c r="H962" s="19"/>
      <c r="I962" s="19" t="s">
        <v>34</v>
      </c>
      <c r="J962" s="19"/>
      <c r="K962" s="19"/>
      <c r="L962" s="19"/>
      <c r="M962" s="19"/>
      <c r="N962" s="19" t="s">
        <v>34</v>
      </c>
      <c r="O962" s="23" t="s">
        <v>33</v>
      </c>
      <c r="P962" s="17" t="s">
        <v>33</v>
      </c>
      <c r="Q962" s="17"/>
      <c r="R962" s="24"/>
      <c r="U962" s="22" t="s">
        <v>33</v>
      </c>
      <c r="V962" s="18"/>
      <c r="W962" s="17">
        <v>0.0</v>
      </c>
      <c r="X962" s="18">
        <v>5.0</v>
      </c>
      <c r="Y962" s="17"/>
      <c r="Z962" s="17" t="s">
        <v>33</v>
      </c>
      <c r="AA962" s="17" t="s">
        <v>33</v>
      </c>
      <c r="AB962" s="18"/>
      <c r="AC962" s="17"/>
      <c r="AD962" s="18">
        <v>5.0</v>
      </c>
      <c r="AE962" s="17">
        <v>46.0</v>
      </c>
      <c r="AF962" s="20"/>
      <c r="AG962" s="17"/>
      <c r="AH962" s="17"/>
      <c r="AI962" s="17"/>
    </row>
    <row r="963" ht="18.75" customHeight="1">
      <c r="A963" s="14">
        <v>502.0</v>
      </c>
      <c r="B963" s="15"/>
      <c r="C963" s="16">
        <v>42888.0</v>
      </c>
      <c r="D963" s="17">
        <f t="array" ref="D963">IFS(AND(A963=A962, NOT(ISBLANK(E962))), E962, A963 &lt;&gt; A962, E963, A962=A963, D962)</f>
        <v>0</v>
      </c>
      <c r="E963" s="18">
        <v>0.0</v>
      </c>
      <c r="F963" s="18"/>
      <c r="G963" s="18"/>
      <c r="H963" s="19"/>
      <c r="I963" s="19">
        <v>1.39</v>
      </c>
      <c r="J963" s="19"/>
      <c r="K963" s="19"/>
      <c r="L963" s="19"/>
      <c r="M963" s="19"/>
      <c r="N963" s="19">
        <v>1.39</v>
      </c>
      <c r="O963" s="23">
        <f>(I963-N963)</f>
        <v>0</v>
      </c>
      <c r="P963" s="17">
        <f>(I963+N963)/2</f>
        <v>1.39</v>
      </c>
      <c r="Q963" s="17">
        <v>0.15036</v>
      </c>
      <c r="R963" s="24">
        <v>1.39</v>
      </c>
      <c r="S963" s="21">
        <v>28.0</v>
      </c>
      <c r="U963" s="22" t="s">
        <v>33</v>
      </c>
      <c r="V963" s="18">
        <v>0.0</v>
      </c>
      <c r="W963" s="17" t="s">
        <v>33</v>
      </c>
      <c r="X963" s="18">
        <v>4.0</v>
      </c>
      <c r="Y963" s="17"/>
      <c r="Z963" s="17" t="s">
        <v>33</v>
      </c>
      <c r="AA963" s="17" t="s">
        <v>33</v>
      </c>
      <c r="AB963" s="18"/>
      <c r="AC963" s="17"/>
      <c r="AD963" s="18">
        <v>4.0</v>
      </c>
      <c r="AE963" s="17">
        <v>46.0</v>
      </c>
      <c r="AF963" s="20"/>
      <c r="AG963" s="17"/>
      <c r="AH963" s="17"/>
      <c r="AI963" s="17"/>
    </row>
    <row r="964" ht="18.75" customHeight="1">
      <c r="A964" s="14">
        <v>502.0</v>
      </c>
      <c r="B964" s="15"/>
      <c r="C964" s="16">
        <v>42890.0</v>
      </c>
      <c r="D964" s="17">
        <f t="array" ref="D964">IFS(AND(A964=A963, NOT(ISBLANK(E963))), E963, A964 &lt;&gt; A963, E964, A963=A964, D963)</f>
        <v>0</v>
      </c>
      <c r="E964" s="18"/>
      <c r="F964" s="18"/>
      <c r="G964" s="18"/>
      <c r="H964" s="19"/>
      <c r="I964" s="19" t="s">
        <v>33</v>
      </c>
      <c r="J964" s="19"/>
      <c r="K964" s="19"/>
      <c r="L964" s="19"/>
      <c r="M964" s="19"/>
      <c r="N964" s="19" t="s">
        <v>33</v>
      </c>
      <c r="O964" s="23" t="s">
        <v>33</v>
      </c>
      <c r="P964" s="17" t="s">
        <v>33</v>
      </c>
      <c r="Q964" s="17"/>
      <c r="R964" s="24"/>
      <c r="U964" s="22" t="s">
        <v>33</v>
      </c>
      <c r="V964" s="18"/>
      <c r="W964" s="17">
        <v>0.0</v>
      </c>
      <c r="X964" s="18">
        <v>4.0</v>
      </c>
      <c r="Y964" s="17"/>
      <c r="Z964" s="17" t="s">
        <v>33</v>
      </c>
      <c r="AA964" s="17" t="s">
        <v>33</v>
      </c>
      <c r="AB964" s="18"/>
      <c r="AC964" s="17"/>
      <c r="AD964" s="18">
        <v>4.0</v>
      </c>
      <c r="AE964" s="17">
        <v>46.0</v>
      </c>
      <c r="AF964" s="20"/>
      <c r="AG964" s="17"/>
      <c r="AH964" s="17"/>
      <c r="AI964" s="17"/>
    </row>
    <row r="965" ht="18.75" customHeight="1">
      <c r="A965" s="14">
        <v>503.0</v>
      </c>
      <c r="B965" s="15"/>
      <c r="C965" s="16">
        <v>42891.0</v>
      </c>
      <c r="D965" s="17">
        <f t="array" ref="D965">IFS(AND(A965=A964, NOT(ISBLANK(E964))), E964, A965 &lt;&gt; A964, E965, A964=A965, D964)</f>
        <v>0</v>
      </c>
      <c r="E965" s="18">
        <v>0.0</v>
      </c>
      <c r="F965" s="18"/>
      <c r="G965" s="18"/>
      <c r="H965" s="19"/>
      <c r="I965" s="19">
        <v>1.3</v>
      </c>
      <c r="J965" s="19"/>
      <c r="K965" s="19"/>
      <c r="L965" s="19"/>
      <c r="M965" s="19"/>
      <c r="N965" s="19">
        <v>1.3</v>
      </c>
      <c r="O965" s="23">
        <f>(I965-N965)</f>
        <v>0</v>
      </c>
      <c r="P965" s="17">
        <f>(I965+N965)/2</f>
        <v>1.3</v>
      </c>
      <c r="Q965" s="17">
        <v>0.0739297</v>
      </c>
      <c r="R965" s="24">
        <v>1.3</v>
      </c>
      <c r="S965" s="21">
        <v>28.0</v>
      </c>
      <c r="U965" s="22" t="s">
        <v>33</v>
      </c>
      <c r="V965" s="18">
        <v>0.0</v>
      </c>
      <c r="W965" s="17" t="s">
        <v>33</v>
      </c>
      <c r="X965" s="18">
        <v>3.0</v>
      </c>
      <c r="Y965" s="17"/>
      <c r="Z965" s="17" t="s">
        <v>33</v>
      </c>
      <c r="AA965" s="17" t="s">
        <v>33</v>
      </c>
      <c r="AB965" s="18"/>
      <c r="AC965" s="17"/>
      <c r="AD965" s="18">
        <v>3.0</v>
      </c>
      <c r="AE965" s="17">
        <v>46.0</v>
      </c>
      <c r="AF965" s="20"/>
      <c r="AG965" s="17"/>
      <c r="AH965" s="17"/>
      <c r="AI965" s="17"/>
    </row>
    <row r="966" ht="18.75" customHeight="1">
      <c r="A966" s="14">
        <v>503.0</v>
      </c>
      <c r="B966" s="15"/>
      <c r="C966" s="16">
        <v>42892.0</v>
      </c>
      <c r="D966" s="17">
        <f t="array" ref="D966">IFS(AND(A966=A965, NOT(ISBLANK(E965))), E965, A966 &lt;&gt; A965, E966, A965=A966, D965)</f>
        <v>0</v>
      </c>
      <c r="E966" s="18"/>
      <c r="F966" s="18"/>
      <c r="G966" s="18"/>
      <c r="H966" s="19"/>
      <c r="I966" s="19" t="s">
        <v>34</v>
      </c>
      <c r="J966" s="19"/>
      <c r="K966" s="19"/>
      <c r="L966" s="19"/>
      <c r="M966" s="19"/>
      <c r="N966" s="19" t="s">
        <v>34</v>
      </c>
      <c r="O966" s="23" t="s">
        <v>33</v>
      </c>
      <c r="P966" s="17" t="s">
        <v>33</v>
      </c>
      <c r="Q966" s="17"/>
      <c r="R966" s="24"/>
      <c r="U966" s="22" t="s">
        <v>33</v>
      </c>
      <c r="V966" s="18"/>
      <c r="W966" s="17">
        <v>0.0</v>
      </c>
      <c r="X966" s="18">
        <v>3.0</v>
      </c>
      <c r="Y966" s="17"/>
      <c r="Z966" s="17" t="s">
        <v>33</v>
      </c>
      <c r="AA966" s="17" t="s">
        <v>33</v>
      </c>
      <c r="AB966" s="18"/>
      <c r="AC966" s="17"/>
      <c r="AD966" s="18">
        <v>3.0</v>
      </c>
      <c r="AE966" s="17">
        <v>46.0</v>
      </c>
      <c r="AF966" s="20"/>
      <c r="AG966" s="17"/>
      <c r="AH966" s="17"/>
      <c r="AI966" s="17"/>
    </row>
    <row r="967" ht="18.75" customHeight="1">
      <c r="A967" s="14">
        <v>504.0</v>
      </c>
      <c r="B967" s="15"/>
      <c r="C967" s="16">
        <v>42891.0</v>
      </c>
      <c r="D967" s="17">
        <f t="array" ref="D967">IFS(AND(A967=A966, NOT(ISBLANK(E966))), E966, A967 &lt;&gt; A966, E967, A966=A967, D966)</f>
        <v>1</v>
      </c>
      <c r="E967" s="18">
        <v>1.0</v>
      </c>
      <c r="F967" s="18"/>
      <c r="G967" s="18"/>
      <c r="H967" s="19"/>
      <c r="I967" s="19">
        <v>1.28</v>
      </c>
      <c r="J967" s="19"/>
      <c r="K967" s="19"/>
      <c r="L967" s="19"/>
      <c r="M967" s="19"/>
      <c r="N967" s="19">
        <v>1.3</v>
      </c>
      <c r="O967" s="23">
        <f t="shared" ref="O967:O969" si="180">(I967-N967)</f>
        <v>-0.02</v>
      </c>
      <c r="P967" s="17">
        <f t="shared" ref="P967:P969" si="181">(I967+N967)/2</f>
        <v>1.29</v>
      </c>
      <c r="Q967" s="17">
        <v>0.165275</v>
      </c>
      <c r="R967" s="24">
        <v>1.3</v>
      </c>
      <c r="S967" s="21">
        <v>27.0</v>
      </c>
      <c r="U967" s="22" t="s">
        <v>33</v>
      </c>
      <c r="V967" s="18">
        <v>1.0</v>
      </c>
      <c r="W967" s="17" t="s">
        <v>33</v>
      </c>
      <c r="X967" s="18">
        <v>16.0</v>
      </c>
      <c r="Y967" s="17"/>
      <c r="Z967" s="17" t="s">
        <v>33</v>
      </c>
      <c r="AA967" s="17" t="s">
        <v>33</v>
      </c>
      <c r="AB967" s="18"/>
      <c r="AC967" s="17"/>
      <c r="AD967" s="18">
        <v>16.0</v>
      </c>
      <c r="AE967" s="17">
        <v>46.0</v>
      </c>
      <c r="AF967" s="20"/>
      <c r="AG967" s="17"/>
      <c r="AH967" s="17"/>
      <c r="AI967" s="17"/>
    </row>
    <row r="968" ht="18.75" customHeight="1">
      <c r="A968" s="14">
        <v>504.0</v>
      </c>
      <c r="B968" s="15"/>
      <c r="C968" s="16">
        <v>42893.0</v>
      </c>
      <c r="D968" s="17">
        <f t="array" ref="D968">IFS(AND(A968=A967, NOT(ISBLANK(E967))), E967, A968 &lt;&gt; A967, E968, A967=A968, D967)</f>
        <v>1</v>
      </c>
      <c r="E968" s="18"/>
      <c r="F968" s="18"/>
      <c r="G968" s="18"/>
      <c r="H968" s="19"/>
      <c r="I968" s="19">
        <v>1.13</v>
      </c>
      <c r="J968" s="19"/>
      <c r="K968" s="19"/>
      <c r="L968" s="19"/>
      <c r="M968" s="19"/>
      <c r="N968" s="19">
        <v>1.13</v>
      </c>
      <c r="O968" s="23">
        <f t="shared" si="180"/>
        <v>0</v>
      </c>
      <c r="P968" s="17">
        <f t="shared" si="181"/>
        <v>1.13</v>
      </c>
      <c r="Q968" s="17"/>
      <c r="R968" s="24"/>
      <c r="U968" s="22" t="s">
        <v>33</v>
      </c>
      <c r="V968" s="18"/>
      <c r="W968" s="17">
        <v>0.0</v>
      </c>
      <c r="X968" s="18">
        <v>4.0</v>
      </c>
      <c r="Y968" s="17"/>
      <c r="Z968" s="17" t="s">
        <v>33</v>
      </c>
      <c r="AA968" s="17" t="s">
        <v>33</v>
      </c>
      <c r="AB968" s="18"/>
      <c r="AC968" s="17"/>
      <c r="AD968" s="18">
        <v>4.0</v>
      </c>
      <c r="AE968" s="17">
        <v>43.0</v>
      </c>
      <c r="AF968" s="20"/>
      <c r="AG968" s="17"/>
      <c r="AH968" s="17"/>
      <c r="AI968" s="17"/>
    </row>
    <row r="969" ht="18.75" customHeight="1">
      <c r="A969" s="14">
        <v>505.0</v>
      </c>
      <c r="B969" s="15"/>
      <c r="C969" s="16">
        <v>42891.0</v>
      </c>
      <c r="D969" s="17">
        <f t="array" ref="D969">IFS(AND(A969=A968, NOT(ISBLANK(E968))), E968, A969 &lt;&gt; A968, E969, A968=A969, D968)</f>
        <v>0</v>
      </c>
      <c r="E969" s="18">
        <v>0.0</v>
      </c>
      <c r="F969" s="18"/>
      <c r="G969" s="18"/>
      <c r="H969" s="19"/>
      <c r="I969" s="19">
        <v>1.38</v>
      </c>
      <c r="J969" s="19"/>
      <c r="K969" s="19"/>
      <c r="L969" s="19"/>
      <c r="M969" s="19"/>
      <c r="N969" s="19">
        <v>1.4</v>
      </c>
      <c r="O969" s="23">
        <f t="shared" si="180"/>
        <v>-0.02</v>
      </c>
      <c r="P969" s="17">
        <f t="shared" si="181"/>
        <v>1.39</v>
      </c>
      <c r="Q969" s="17">
        <v>0.0962043</v>
      </c>
      <c r="R969" s="24">
        <v>1.44</v>
      </c>
      <c r="S969" s="21">
        <v>20.0</v>
      </c>
      <c r="U969" s="22" t="s">
        <v>33</v>
      </c>
      <c r="V969" s="18">
        <v>0.0</v>
      </c>
      <c r="W969" s="17">
        <v>0.0</v>
      </c>
      <c r="X969" s="18">
        <v>10.0</v>
      </c>
      <c r="Y969" s="17"/>
      <c r="Z969" s="17" t="s">
        <v>33</v>
      </c>
      <c r="AA969" s="17" t="s">
        <v>33</v>
      </c>
      <c r="AB969" s="18"/>
      <c r="AC969" s="17"/>
      <c r="AD969" s="18">
        <v>10.0</v>
      </c>
      <c r="AE969" s="17">
        <v>43.0</v>
      </c>
      <c r="AF969" s="20"/>
      <c r="AG969" s="17"/>
      <c r="AH969" s="17"/>
      <c r="AI969" s="17"/>
    </row>
    <row r="970" ht="18.75" customHeight="1">
      <c r="A970" s="14">
        <v>505.0</v>
      </c>
      <c r="B970" s="15"/>
      <c r="C970" s="16">
        <v>42892.0</v>
      </c>
      <c r="D970" s="17">
        <f t="array" ref="D970">IFS(AND(A970=A969, NOT(ISBLANK(E969))), E969, A970 &lt;&gt; A969, E970, A969=A970, D969)</f>
        <v>0</v>
      </c>
      <c r="E970" s="18"/>
      <c r="F970" s="18"/>
      <c r="G970" s="18"/>
      <c r="H970" s="19"/>
      <c r="I970" s="19" t="s">
        <v>33</v>
      </c>
      <c r="J970" s="19"/>
      <c r="K970" s="19"/>
      <c r="L970" s="19"/>
      <c r="M970" s="19"/>
      <c r="N970" s="19" t="s">
        <v>33</v>
      </c>
      <c r="O970" s="23" t="s">
        <v>33</v>
      </c>
      <c r="P970" s="17" t="s">
        <v>33</v>
      </c>
      <c r="Q970" s="17"/>
      <c r="R970" s="24"/>
      <c r="U970" s="22" t="s">
        <v>33</v>
      </c>
      <c r="V970" s="18"/>
      <c r="W970" s="17">
        <v>0.0</v>
      </c>
      <c r="X970" s="18">
        <v>9.0</v>
      </c>
      <c r="Y970" s="17"/>
      <c r="Z970" s="17" t="s">
        <v>33</v>
      </c>
      <c r="AA970" s="17" t="s">
        <v>33</v>
      </c>
      <c r="AB970" s="18"/>
      <c r="AC970" s="17"/>
      <c r="AD970" s="18">
        <v>9.0</v>
      </c>
      <c r="AE970" s="17">
        <v>43.0</v>
      </c>
      <c r="AF970" s="20"/>
      <c r="AG970" s="17"/>
      <c r="AH970" s="17"/>
      <c r="AI970" s="17"/>
    </row>
    <row r="971" ht="18.75" customHeight="1">
      <c r="A971" s="14">
        <v>505.0</v>
      </c>
      <c r="B971" s="15"/>
      <c r="C971" s="16">
        <v>42893.0</v>
      </c>
      <c r="D971" s="17">
        <f t="array" ref="D971">IFS(AND(A971=A970, NOT(ISBLANK(E970))), E970, A971 &lt;&gt; A970, E971, A970=A971, D970)</f>
        <v>0</v>
      </c>
      <c r="E971" s="18"/>
      <c r="F971" s="18"/>
      <c r="G971" s="18"/>
      <c r="H971" s="19"/>
      <c r="I971" s="19">
        <v>1.44</v>
      </c>
      <c r="J971" s="19"/>
      <c r="K971" s="19"/>
      <c r="L971" s="19"/>
      <c r="M971" s="19"/>
      <c r="N971" s="19">
        <v>1.41</v>
      </c>
      <c r="O971" s="23">
        <f t="shared" ref="O971:O972" si="182">(I971-N971)</f>
        <v>0.03</v>
      </c>
      <c r="P971" s="17">
        <f t="shared" ref="P971:P972" si="183">(I971+N971)/2</f>
        <v>1.425</v>
      </c>
      <c r="Q971" s="17"/>
      <c r="R971" s="24"/>
      <c r="U971" s="22" t="s">
        <v>33</v>
      </c>
      <c r="V971" s="18"/>
      <c r="W971" s="17">
        <v>0.0</v>
      </c>
      <c r="X971" s="18">
        <v>10.0</v>
      </c>
      <c r="Y971" s="17"/>
      <c r="Z971" s="17" t="s">
        <v>33</v>
      </c>
      <c r="AA971" s="17" t="s">
        <v>33</v>
      </c>
      <c r="AB971" s="18"/>
      <c r="AC971" s="17"/>
      <c r="AD971" s="18">
        <v>10.0</v>
      </c>
      <c r="AE971" s="17">
        <v>43.0</v>
      </c>
      <c r="AF971" s="20"/>
      <c r="AG971" s="17"/>
      <c r="AH971" s="17"/>
      <c r="AI971" s="17"/>
    </row>
    <row r="972" ht="18.75" customHeight="1">
      <c r="A972" s="14">
        <v>506.0</v>
      </c>
      <c r="B972" s="15"/>
      <c r="C972" s="16">
        <v>42891.0</v>
      </c>
      <c r="D972" s="17">
        <f t="array" ref="D972">IFS(AND(A972=A971, NOT(ISBLANK(E971))), E971, A972 &lt;&gt; A971, E972, A971=A972, D971)</f>
        <v>0</v>
      </c>
      <c r="E972" s="18">
        <v>0.0</v>
      </c>
      <c r="F972" s="18"/>
      <c r="G972" s="18"/>
      <c r="H972" s="19"/>
      <c r="I972" s="19">
        <v>1.41</v>
      </c>
      <c r="J972" s="19"/>
      <c r="K972" s="19"/>
      <c r="L972" s="19"/>
      <c r="M972" s="19"/>
      <c r="N972" s="19">
        <v>1.44</v>
      </c>
      <c r="O972" s="23">
        <f t="shared" si="182"/>
        <v>-0.03</v>
      </c>
      <c r="P972" s="17">
        <f t="shared" si="183"/>
        <v>1.425</v>
      </c>
      <c r="Q972" s="17">
        <v>0.121628</v>
      </c>
      <c r="R972" s="24">
        <v>1.44</v>
      </c>
      <c r="S972" s="21">
        <v>29.0</v>
      </c>
      <c r="U972" s="22" t="s">
        <v>33</v>
      </c>
      <c r="V972" s="18">
        <v>0.0</v>
      </c>
      <c r="W972" s="17" t="s">
        <v>33</v>
      </c>
      <c r="X972" s="18">
        <v>5.0</v>
      </c>
      <c r="Y972" s="17"/>
      <c r="Z972" s="17" t="s">
        <v>33</v>
      </c>
      <c r="AA972" s="17" t="s">
        <v>33</v>
      </c>
      <c r="AB972" s="18"/>
      <c r="AC972" s="17"/>
      <c r="AD972" s="18">
        <v>5.0</v>
      </c>
      <c r="AE972" s="17">
        <v>46.0</v>
      </c>
      <c r="AF972" s="20"/>
      <c r="AG972" s="17"/>
      <c r="AH972" s="17"/>
      <c r="AI972" s="17"/>
    </row>
    <row r="973" ht="18.75" customHeight="1">
      <c r="A973" s="14">
        <v>507.0</v>
      </c>
      <c r="B973" s="15"/>
      <c r="C973" s="16">
        <v>42892.0</v>
      </c>
      <c r="D973" s="17">
        <f t="array" ref="D973">IFS(AND(A973=A972, NOT(ISBLANK(E972))), E972, A973 &lt;&gt; A972, E973, A972=A973, D972)</f>
        <v>0</v>
      </c>
      <c r="E973" s="18">
        <v>0.0</v>
      </c>
      <c r="F973" s="18"/>
      <c r="G973" s="18"/>
      <c r="H973" s="19"/>
      <c r="I973" s="19">
        <v>1.02</v>
      </c>
      <c r="J973" s="19"/>
      <c r="K973" s="19"/>
      <c r="L973" s="19"/>
      <c r="M973" s="19"/>
      <c r="N973" s="19" t="s">
        <v>34</v>
      </c>
      <c r="O973" s="23" t="s">
        <v>33</v>
      </c>
      <c r="P973" s="17">
        <v>1.02</v>
      </c>
      <c r="Q973" s="17">
        <v>0.122014</v>
      </c>
      <c r="R973" s="24">
        <v>1.02</v>
      </c>
      <c r="S973" s="21">
        <v>24.0</v>
      </c>
      <c r="U973" s="22" t="s">
        <v>33</v>
      </c>
      <c r="V973" s="18">
        <v>0.0</v>
      </c>
      <c r="W973" s="17" t="s">
        <v>33</v>
      </c>
      <c r="X973" s="18">
        <v>7.0</v>
      </c>
      <c r="Y973" s="17"/>
      <c r="Z973" s="17" t="s">
        <v>33</v>
      </c>
      <c r="AA973" s="17" t="s">
        <v>33</v>
      </c>
      <c r="AB973" s="18"/>
      <c r="AC973" s="17"/>
      <c r="AD973" s="18">
        <v>7.0</v>
      </c>
      <c r="AE973" s="17">
        <v>46.0</v>
      </c>
      <c r="AF973" s="20"/>
      <c r="AG973" s="17"/>
      <c r="AH973" s="17"/>
      <c r="AI973" s="17"/>
    </row>
    <row r="974" ht="18.75" customHeight="1">
      <c r="A974" s="14">
        <v>507.0</v>
      </c>
      <c r="B974" s="15"/>
      <c r="C974" s="16">
        <v>42893.0</v>
      </c>
      <c r="D974" s="17">
        <f t="array" ref="D974">IFS(AND(A974=A973, NOT(ISBLANK(E973))), E973, A974 &lt;&gt; A973, E974, A973=A974, D973)</f>
        <v>0</v>
      </c>
      <c r="E974" s="18"/>
      <c r="F974" s="18"/>
      <c r="G974" s="18"/>
      <c r="H974" s="19"/>
      <c r="I974" s="19" t="s">
        <v>34</v>
      </c>
      <c r="J974" s="19"/>
      <c r="K974" s="19"/>
      <c r="L974" s="19"/>
      <c r="M974" s="19"/>
      <c r="N974" s="19" t="s">
        <v>34</v>
      </c>
      <c r="O974" s="23" t="s">
        <v>33</v>
      </c>
      <c r="P974" s="17" t="s">
        <v>33</v>
      </c>
      <c r="Q974" s="17" t="s">
        <v>34</v>
      </c>
      <c r="R974" s="24"/>
      <c r="U974" s="22" t="s">
        <v>33</v>
      </c>
      <c r="V974" s="18"/>
      <c r="W974" s="17" t="s">
        <v>33</v>
      </c>
      <c r="X974" s="18">
        <v>3.0</v>
      </c>
      <c r="Y974" s="17"/>
      <c r="Z974" s="17" t="s">
        <v>33</v>
      </c>
      <c r="AA974" s="17" t="s">
        <v>33</v>
      </c>
      <c r="AB974" s="18"/>
      <c r="AC974" s="17"/>
      <c r="AD974" s="18">
        <v>3.0</v>
      </c>
      <c r="AE974" s="17">
        <v>46.0</v>
      </c>
      <c r="AF974" s="20"/>
      <c r="AG974" s="17"/>
      <c r="AH974" s="17"/>
      <c r="AI974" s="17"/>
    </row>
    <row r="975" ht="18.75" customHeight="1">
      <c r="A975" s="14">
        <v>508.0</v>
      </c>
      <c r="B975" s="15"/>
      <c r="C975" s="16">
        <v>42893.0</v>
      </c>
      <c r="D975" s="17">
        <f t="array" ref="D975">IFS(AND(A975=A974, NOT(ISBLANK(E974))), E974, A975 &lt;&gt; A974, E975, A974=A975, D974)</f>
        <v>0</v>
      </c>
      <c r="E975" s="18">
        <v>0.0</v>
      </c>
      <c r="F975" s="18"/>
      <c r="G975" s="18"/>
      <c r="H975" s="19"/>
      <c r="I975" s="19">
        <v>1.34</v>
      </c>
      <c r="J975" s="19"/>
      <c r="K975" s="19"/>
      <c r="L975" s="19"/>
      <c r="M975" s="19"/>
      <c r="N975" s="19">
        <v>1.31</v>
      </c>
      <c r="O975" s="23">
        <f t="shared" ref="O975:O981" si="184">(I975-N975)</f>
        <v>0.03</v>
      </c>
      <c r="P975" s="17">
        <f t="shared" ref="P975:P981" si="185">(I975+N975)/2</f>
        <v>1.325</v>
      </c>
      <c r="Q975" s="17">
        <v>0.1207</v>
      </c>
      <c r="R975" s="24">
        <v>1.36</v>
      </c>
      <c r="S975" s="21">
        <v>30.0</v>
      </c>
      <c r="U975" s="22" t="s">
        <v>33</v>
      </c>
      <c r="V975" s="18">
        <v>0.0</v>
      </c>
      <c r="W975" s="17" t="s">
        <v>33</v>
      </c>
      <c r="X975" s="18">
        <v>3.0</v>
      </c>
      <c r="Y975" s="17"/>
      <c r="Z975" s="17" t="s">
        <v>33</v>
      </c>
      <c r="AA975" s="17" t="s">
        <v>33</v>
      </c>
      <c r="AB975" s="18"/>
      <c r="AC975" s="17"/>
      <c r="AD975" s="18">
        <v>3.0</v>
      </c>
      <c r="AE975" s="17">
        <v>46.0</v>
      </c>
      <c r="AF975" s="20"/>
      <c r="AG975" s="17"/>
      <c r="AH975" s="17"/>
      <c r="AI975" s="17"/>
    </row>
    <row r="976" ht="18.75" customHeight="1">
      <c r="A976" s="14">
        <v>508.0</v>
      </c>
      <c r="B976" s="15"/>
      <c r="C976" s="16">
        <v>42894.0</v>
      </c>
      <c r="D976" s="17">
        <f t="array" ref="D976">IFS(AND(A976=A975, NOT(ISBLANK(E975))), E975, A976 &lt;&gt; A975, E976, A975=A976, D975)</f>
        <v>0</v>
      </c>
      <c r="E976" s="18"/>
      <c r="F976" s="18"/>
      <c r="G976" s="18"/>
      <c r="H976" s="19"/>
      <c r="I976" s="19">
        <v>1.34</v>
      </c>
      <c r="J976" s="19"/>
      <c r="K976" s="19"/>
      <c r="L976" s="19"/>
      <c r="M976" s="19"/>
      <c r="N976" s="19">
        <v>1.34</v>
      </c>
      <c r="O976" s="23">
        <f t="shared" si="184"/>
        <v>0</v>
      </c>
      <c r="P976" s="17">
        <f t="shared" si="185"/>
        <v>1.34</v>
      </c>
      <c r="Q976" s="17"/>
      <c r="R976" s="24"/>
      <c r="U976" s="22" t="s">
        <v>33</v>
      </c>
      <c r="V976" s="18"/>
      <c r="W976" s="17">
        <v>0.0</v>
      </c>
      <c r="X976" s="18">
        <v>2.0</v>
      </c>
      <c r="Y976" s="17"/>
      <c r="Z976" s="17" t="s">
        <v>33</v>
      </c>
      <c r="AA976" s="17" t="s">
        <v>33</v>
      </c>
      <c r="AB976" s="18"/>
      <c r="AC976" s="17"/>
      <c r="AD976" s="18">
        <v>2.0</v>
      </c>
      <c r="AE976" s="17">
        <v>46.0</v>
      </c>
      <c r="AF976" s="20"/>
      <c r="AG976" s="17"/>
      <c r="AH976" s="17"/>
      <c r="AI976" s="17"/>
    </row>
    <row r="977" ht="18.75" customHeight="1">
      <c r="A977" s="14">
        <v>508.0</v>
      </c>
      <c r="B977" s="15"/>
      <c r="C977" s="16">
        <v>42894.0</v>
      </c>
      <c r="D977" s="17">
        <f t="array" ref="D977">IFS(AND(A977=A976, NOT(ISBLANK(E976))), E976, A977 &lt;&gt; A976, E977, A976=A977, D976)</f>
        <v>0</v>
      </c>
      <c r="E977" s="18"/>
      <c r="F977" s="18"/>
      <c r="G977" s="18"/>
      <c r="H977" s="19"/>
      <c r="I977" s="19">
        <v>1.34</v>
      </c>
      <c r="J977" s="19"/>
      <c r="K977" s="19"/>
      <c r="L977" s="19"/>
      <c r="M977" s="19"/>
      <c r="N977" s="19">
        <v>1.36</v>
      </c>
      <c r="O977" s="23">
        <f t="shared" si="184"/>
        <v>-0.02</v>
      </c>
      <c r="P977" s="17">
        <f t="shared" si="185"/>
        <v>1.35</v>
      </c>
      <c r="Q977" s="17"/>
      <c r="R977" s="24"/>
      <c r="U977" s="22" t="s">
        <v>33</v>
      </c>
      <c r="V977" s="18"/>
      <c r="W977" s="17">
        <v>0.0</v>
      </c>
      <c r="X977" s="18">
        <v>2.0</v>
      </c>
      <c r="Y977" s="17"/>
      <c r="Z977" s="17" t="s">
        <v>33</v>
      </c>
      <c r="AA977" s="17" t="s">
        <v>33</v>
      </c>
      <c r="AB977" s="18"/>
      <c r="AC977" s="17"/>
      <c r="AD977" s="18">
        <v>2.0</v>
      </c>
      <c r="AE977" s="17">
        <v>46.0</v>
      </c>
      <c r="AF977" s="20"/>
      <c r="AG977" s="17"/>
      <c r="AH977" s="17"/>
      <c r="AI977" s="17"/>
    </row>
    <row r="978" ht="18.75" customHeight="1">
      <c r="A978" s="14">
        <v>509.0</v>
      </c>
      <c r="B978" s="15"/>
      <c r="C978" s="16">
        <v>42893.0</v>
      </c>
      <c r="D978" s="17">
        <f t="array" ref="D978">IFS(AND(A978=A977, NOT(ISBLANK(E977))), E977, A978 &lt;&gt; A977, E978, A977=A978, D977)</f>
        <v>0</v>
      </c>
      <c r="E978" s="18">
        <v>0.0</v>
      </c>
      <c r="F978" s="18"/>
      <c r="G978" s="18"/>
      <c r="H978" s="19"/>
      <c r="I978" s="19">
        <v>1.36</v>
      </c>
      <c r="J978" s="19"/>
      <c r="K978" s="19"/>
      <c r="L978" s="19"/>
      <c r="M978" s="19"/>
      <c r="N978" s="19">
        <v>1.23</v>
      </c>
      <c r="O978" s="23">
        <f t="shared" si="184"/>
        <v>0.13</v>
      </c>
      <c r="P978" s="17">
        <f t="shared" si="185"/>
        <v>1.295</v>
      </c>
      <c r="Q978" s="17">
        <v>0.116548</v>
      </c>
      <c r="R978" s="24">
        <v>1.4</v>
      </c>
      <c r="S978" s="21">
        <v>26.0</v>
      </c>
      <c r="U978" s="22" t="s">
        <v>33</v>
      </c>
      <c r="V978" s="18">
        <v>0.0</v>
      </c>
      <c r="W978" s="17">
        <v>0.0</v>
      </c>
      <c r="X978" s="18">
        <v>3.0</v>
      </c>
      <c r="Y978" s="17"/>
      <c r="Z978" s="17" t="s">
        <v>33</v>
      </c>
      <c r="AA978" s="17" t="s">
        <v>33</v>
      </c>
      <c r="AB978" s="18"/>
      <c r="AC978" s="17"/>
      <c r="AD978" s="18">
        <v>3.0</v>
      </c>
      <c r="AE978" s="17">
        <v>46.0</v>
      </c>
      <c r="AF978" s="20"/>
      <c r="AG978" s="17"/>
      <c r="AH978" s="17"/>
      <c r="AI978" s="17"/>
    </row>
    <row r="979" ht="18.75" customHeight="1">
      <c r="A979" s="14">
        <v>509.0</v>
      </c>
      <c r="B979" s="15"/>
      <c r="C979" s="16">
        <v>42893.0</v>
      </c>
      <c r="D979" s="17">
        <f t="array" ref="D979">IFS(AND(A979=A978, NOT(ISBLANK(E978))), E978, A979 &lt;&gt; A978, E979, A978=A979, D978)</f>
        <v>0</v>
      </c>
      <c r="E979" s="18"/>
      <c r="F979" s="18"/>
      <c r="G979" s="18"/>
      <c r="H979" s="19"/>
      <c r="I979" s="19">
        <v>1.4</v>
      </c>
      <c r="J979" s="19"/>
      <c r="K979" s="19"/>
      <c r="L979" s="19"/>
      <c r="M979" s="19"/>
      <c r="N979" s="19">
        <v>1.32</v>
      </c>
      <c r="O979" s="23">
        <f t="shared" si="184"/>
        <v>0.08</v>
      </c>
      <c r="P979" s="17">
        <f t="shared" si="185"/>
        <v>1.36</v>
      </c>
      <c r="Q979" s="17"/>
      <c r="R979" s="24"/>
      <c r="U979" s="22" t="s">
        <v>33</v>
      </c>
      <c r="V979" s="18"/>
      <c r="W979" s="17">
        <v>0.0</v>
      </c>
      <c r="X979" s="18">
        <v>3.0</v>
      </c>
      <c r="Y979" s="17"/>
      <c r="Z979" s="17" t="s">
        <v>33</v>
      </c>
      <c r="AA979" s="17" t="s">
        <v>33</v>
      </c>
      <c r="AB979" s="18"/>
      <c r="AC979" s="17"/>
      <c r="AD979" s="18">
        <v>3.0</v>
      </c>
      <c r="AE979" s="17">
        <v>46.0</v>
      </c>
      <c r="AF979" s="20"/>
      <c r="AG979" s="17"/>
      <c r="AH979" s="17"/>
      <c r="AI979" s="17"/>
    </row>
    <row r="980" ht="18.75" customHeight="1">
      <c r="A980" s="14">
        <v>509.0</v>
      </c>
      <c r="B980" s="15"/>
      <c r="C980" s="16">
        <v>42894.0</v>
      </c>
      <c r="D980" s="17">
        <f t="array" ref="D980">IFS(AND(A980=A979, NOT(ISBLANK(E979))), E979, A980 &lt;&gt; A979, E980, A979=A980, D979)</f>
        <v>0</v>
      </c>
      <c r="E980" s="18"/>
      <c r="F980" s="18"/>
      <c r="G980" s="18"/>
      <c r="H980" s="19"/>
      <c r="I980" s="19">
        <v>1.335</v>
      </c>
      <c r="J980" s="19"/>
      <c r="K980" s="19"/>
      <c r="L980" s="19"/>
      <c r="M980" s="19"/>
      <c r="N980" s="19">
        <v>1.36</v>
      </c>
      <c r="O980" s="23">
        <f t="shared" si="184"/>
        <v>-0.025</v>
      </c>
      <c r="P980" s="17">
        <f t="shared" si="185"/>
        <v>1.3475</v>
      </c>
      <c r="Q980" s="17"/>
      <c r="R980" s="24"/>
      <c r="U980" s="22" t="s">
        <v>33</v>
      </c>
      <c r="V980" s="18"/>
      <c r="W980" s="17"/>
      <c r="X980" s="18">
        <v>2.0</v>
      </c>
      <c r="Y980" s="17"/>
      <c r="Z980" s="17" t="s">
        <v>33</v>
      </c>
      <c r="AA980" s="17" t="s">
        <v>33</v>
      </c>
      <c r="AB980" s="18"/>
      <c r="AC980" s="17"/>
      <c r="AD980" s="18">
        <v>2.0</v>
      </c>
      <c r="AE980" s="17">
        <v>46.0</v>
      </c>
      <c r="AF980" s="20"/>
      <c r="AG980" s="17"/>
      <c r="AH980" s="17"/>
      <c r="AI980" s="17"/>
    </row>
    <row r="981" ht="18.75" customHeight="1">
      <c r="A981" s="14">
        <v>510.0</v>
      </c>
      <c r="B981" s="15"/>
      <c r="C981" s="16">
        <v>42893.0</v>
      </c>
      <c r="D981" s="17">
        <f t="array" ref="D981">IFS(AND(A981=A980, NOT(ISBLANK(E980))), E980, A981 &lt;&gt; A980, E981, A980=A981, D980)</f>
        <v>0</v>
      </c>
      <c r="E981" s="18">
        <v>0.0</v>
      </c>
      <c r="F981" s="18"/>
      <c r="G981" s="18"/>
      <c r="H981" s="19"/>
      <c r="I981" s="19">
        <v>1.15</v>
      </c>
      <c r="J981" s="19"/>
      <c r="K981" s="19"/>
      <c r="L981" s="19"/>
      <c r="M981" s="19"/>
      <c r="N981" s="19">
        <v>1.13</v>
      </c>
      <c r="O981" s="23">
        <f t="shared" si="184"/>
        <v>0.02</v>
      </c>
      <c r="P981" s="17">
        <f t="shared" si="185"/>
        <v>1.14</v>
      </c>
      <c r="Q981" s="17"/>
      <c r="R981" s="24">
        <v>1.19</v>
      </c>
      <c r="S981" s="21">
        <v>21.0</v>
      </c>
      <c r="U981" s="22" t="s">
        <v>33</v>
      </c>
      <c r="V981" s="18">
        <v>0.0</v>
      </c>
      <c r="W981" s="17" t="s">
        <v>33</v>
      </c>
      <c r="X981" s="18">
        <v>5.0</v>
      </c>
      <c r="Y981" s="17"/>
      <c r="Z981" s="17" t="s">
        <v>33</v>
      </c>
      <c r="AA981" s="17" t="s">
        <v>33</v>
      </c>
      <c r="AB981" s="18"/>
      <c r="AC981" s="17"/>
      <c r="AD981" s="18">
        <v>5.0</v>
      </c>
      <c r="AE981" s="17">
        <v>46.0</v>
      </c>
      <c r="AF981" s="20"/>
      <c r="AG981" s="17"/>
      <c r="AH981" s="17"/>
      <c r="AI981" s="17"/>
    </row>
    <row r="982" ht="18.75" customHeight="1">
      <c r="A982" s="14">
        <v>510.0</v>
      </c>
      <c r="B982" s="15"/>
      <c r="C982" s="16">
        <v>42894.0</v>
      </c>
      <c r="D982" s="17">
        <f t="array" ref="D982">IFS(AND(A982=A981, NOT(ISBLANK(E981))), E981, A982 &lt;&gt; A981, E982, A981=A982, D981)</f>
        <v>0</v>
      </c>
      <c r="E982" s="18"/>
      <c r="F982" s="18"/>
      <c r="G982" s="18"/>
      <c r="H982" s="19"/>
      <c r="I982" s="19" t="s">
        <v>33</v>
      </c>
      <c r="J982" s="19"/>
      <c r="K982" s="19"/>
      <c r="L982" s="19"/>
      <c r="M982" s="19"/>
      <c r="N982" s="19" t="s">
        <v>33</v>
      </c>
      <c r="O982" s="23" t="s">
        <v>33</v>
      </c>
      <c r="P982" s="17" t="s">
        <v>33</v>
      </c>
      <c r="Q982" s="17"/>
      <c r="R982" s="24"/>
      <c r="U982" s="22" t="s">
        <v>33</v>
      </c>
      <c r="V982" s="18"/>
      <c r="W982" s="17">
        <v>0.0</v>
      </c>
      <c r="X982" s="18">
        <v>6.0</v>
      </c>
      <c r="Y982" s="17"/>
      <c r="Z982" s="17" t="s">
        <v>33</v>
      </c>
      <c r="AA982" s="17" t="s">
        <v>33</v>
      </c>
      <c r="AB982" s="18"/>
      <c r="AC982" s="17"/>
      <c r="AD982" s="18">
        <v>6.0</v>
      </c>
      <c r="AE982" s="17">
        <v>46.0</v>
      </c>
      <c r="AF982" s="20"/>
      <c r="AG982" s="17"/>
      <c r="AH982" s="17"/>
      <c r="AI982" s="17"/>
    </row>
    <row r="983" ht="18.75" customHeight="1">
      <c r="A983" s="14">
        <v>510.0</v>
      </c>
      <c r="B983" s="15"/>
      <c r="C983" s="16">
        <v>42894.0</v>
      </c>
      <c r="D983" s="17">
        <f t="array" ref="D983">IFS(AND(A983=A982, NOT(ISBLANK(E982))), E982, A983 &lt;&gt; A982, E983, A982=A983, D982)</f>
        <v>0</v>
      </c>
      <c r="E983" s="18"/>
      <c r="F983" s="18"/>
      <c r="G983" s="18"/>
      <c r="H983" s="19"/>
      <c r="I983" s="19">
        <v>1.065</v>
      </c>
      <c r="J983" s="19"/>
      <c r="K983" s="19"/>
      <c r="L983" s="19"/>
      <c r="M983" s="19"/>
      <c r="N983" s="19">
        <v>1.125</v>
      </c>
      <c r="O983" s="23">
        <f>(I983-N983)</f>
        <v>-0.06</v>
      </c>
      <c r="P983" s="17">
        <f>(I983+N983)/2</f>
        <v>1.095</v>
      </c>
      <c r="Q983" s="17">
        <v>0.132271</v>
      </c>
      <c r="R983" s="24"/>
      <c r="U983" s="22" t="s">
        <v>33</v>
      </c>
      <c r="V983" s="18"/>
      <c r="W983" s="17">
        <v>0.0</v>
      </c>
      <c r="X983" s="18">
        <v>6.0</v>
      </c>
      <c r="Y983" s="17"/>
      <c r="Z983" s="17" t="s">
        <v>33</v>
      </c>
      <c r="AA983" s="17" t="s">
        <v>33</v>
      </c>
      <c r="AB983" s="18"/>
      <c r="AC983" s="17"/>
      <c r="AD983" s="18">
        <v>6.0</v>
      </c>
      <c r="AE983" s="17">
        <v>43.0</v>
      </c>
      <c r="AF983" s="20"/>
      <c r="AG983" s="17"/>
      <c r="AH983" s="17"/>
      <c r="AI983" s="17"/>
    </row>
    <row r="984" ht="18.75" customHeight="1">
      <c r="A984" s="14">
        <v>510.0</v>
      </c>
      <c r="B984" s="15"/>
      <c r="C984" s="16">
        <v>42895.0</v>
      </c>
      <c r="D984" s="17">
        <f t="array" ref="D984">IFS(AND(A984=A983, NOT(ISBLANK(E983))), E983, A984 &lt;&gt; A983, E984, A983=A984, D983)</f>
        <v>0</v>
      </c>
      <c r="E984" s="18"/>
      <c r="F984" s="18"/>
      <c r="G984" s="18"/>
      <c r="H984" s="19"/>
      <c r="I984" s="19" t="s">
        <v>33</v>
      </c>
      <c r="J984" s="19"/>
      <c r="K984" s="19"/>
      <c r="L984" s="19"/>
      <c r="M984" s="19"/>
      <c r="N984" s="19" t="s">
        <v>33</v>
      </c>
      <c r="O984" s="23" t="s">
        <v>33</v>
      </c>
      <c r="P984" s="17" t="s">
        <v>33</v>
      </c>
      <c r="Q984" s="17"/>
      <c r="R984" s="24"/>
      <c r="U984" s="22" t="s">
        <v>33</v>
      </c>
      <c r="V984" s="18"/>
      <c r="W984" s="17">
        <v>1.0</v>
      </c>
      <c r="X984" s="18">
        <v>4.0</v>
      </c>
      <c r="Y984" s="17"/>
      <c r="Z984" s="17" t="s">
        <v>33</v>
      </c>
      <c r="AA984" s="17" t="s">
        <v>33</v>
      </c>
      <c r="AB984" s="18"/>
      <c r="AC984" s="17"/>
      <c r="AD984" s="18">
        <v>4.0</v>
      </c>
      <c r="AE984" s="17">
        <v>40.0</v>
      </c>
      <c r="AF984" s="20"/>
      <c r="AG984" s="17"/>
      <c r="AH984" s="17"/>
      <c r="AI984" s="17"/>
    </row>
    <row r="985" ht="18.75" customHeight="1">
      <c r="A985" s="14">
        <v>510.0</v>
      </c>
      <c r="B985" s="15"/>
      <c r="C985" s="16">
        <v>42895.0</v>
      </c>
      <c r="D985" s="17">
        <f t="array" ref="D985">IFS(AND(A985=A984, NOT(ISBLANK(E984))), E984, A985 &lt;&gt; A984, E985, A984=A985, D984)</f>
        <v>0</v>
      </c>
      <c r="E985" s="18"/>
      <c r="F985" s="18"/>
      <c r="G985" s="18"/>
      <c r="H985" s="19"/>
      <c r="I985" s="19">
        <v>1.0</v>
      </c>
      <c r="J985" s="19"/>
      <c r="K985" s="19"/>
      <c r="L985" s="19"/>
      <c r="M985" s="19"/>
      <c r="N985" s="19">
        <v>1.065</v>
      </c>
      <c r="O985" s="23">
        <f t="shared" ref="O985:O986" si="186">(I985-N985)</f>
        <v>-0.065</v>
      </c>
      <c r="P985" s="17">
        <f t="shared" ref="P985:P986" si="187">(I985+N985)/2</f>
        <v>1.0325</v>
      </c>
      <c r="Q985" s="17"/>
      <c r="R985" s="24"/>
      <c r="U985" s="22" t="s">
        <v>33</v>
      </c>
      <c r="V985" s="18"/>
      <c r="W985" s="17">
        <v>1.0</v>
      </c>
      <c r="X985" s="18">
        <v>4.0</v>
      </c>
      <c r="Y985" s="17"/>
      <c r="Z985" s="17" t="s">
        <v>33</v>
      </c>
      <c r="AA985" s="17" t="s">
        <v>33</v>
      </c>
      <c r="AB985" s="18"/>
      <c r="AC985" s="17"/>
      <c r="AD985" s="18">
        <v>4.0</v>
      </c>
      <c r="AE985" s="17">
        <v>46.0</v>
      </c>
      <c r="AF985" s="20"/>
      <c r="AG985" s="17"/>
      <c r="AH985" s="17"/>
      <c r="AI985" s="17"/>
    </row>
    <row r="986" ht="18.75" customHeight="1">
      <c r="A986" s="14">
        <v>510.0</v>
      </c>
      <c r="B986" s="15"/>
      <c r="C986" s="16">
        <v>42897.0</v>
      </c>
      <c r="D986" s="17">
        <f t="array" ref="D986">IFS(AND(A986=A985, NOT(ISBLANK(E985))), E985, A986 &lt;&gt; A985, E986, A985=A986, D985)</f>
        <v>0</v>
      </c>
      <c r="E986" s="18"/>
      <c r="F986" s="18"/>
      <c r="G986" s="18"/>
      <c r="H986" s="19"/>
      <c r="I986" s="19">
        <v>1.19</v>
      </c>
      <c r="J986" s="19"/>
      <c r="K986" s="19"/>
      <c r="L986" s="19"/>
      <c r="M986" s="19"/>
      <c r="N986" s="19">
        <v>1.17</v>
      </c>
      <c r="O986" s="23">
        <f t="shared" si="186"/>
        <v>0.02</v>
      </c>
      <c r="P986" s="17">
        <f t="shared" si="187"/>
        <v>1.18</v>
      </c>
      <c r="Q986" s="17"/>
      <c r="R986" s="24"/>
      <c r="U986" s="22" t="s">
        <v>33</v>
      </c>
      <c r="V986" s="18"/>
      <c r="W986" s="17">
        <v>0.0</v>
      </c>
      <c r="X986" s="18">
        <v>6.0</v>
      </c>
      <c r="Y986" s="17"/>
      <c r="Z986" s="17" t="s">
        <v>33</v>
      </c>
      <c r="AA986" s="17" t="s">
        <v>33</v>
      </c>
      <c r="AB986" s="18"/>
      <c r="AC986" s="17"/>
      <c r="AD986" s="18">
        <v>6.0</v>
      </c>
      <c r="AE986" s="17">
        <v>46.0</v>
      </c>
      <c r="AF986" s="20"/>
      <c r="AG986" s="17"/>
      <c r="AH986" s="17"/>
      <c r="AI986" s="17"/>
    </row>
    <row r="987" ht="18.75" customHeight="1">
      <c r="A987" s="14">
        <v>510.0</v>
      </c>
      <c r="B987" s="15"/>
      <c r="C987" s="16">
        <v>42898.0</v>
      </c>
      <c r="D987" s="17">
        <f t="array" ref="D987">IFS(AND(A987=A986, NOT(ISBLANK(E986))), E986, A987 &lt;&gt; A986, E987, A986=A987, D986)</f>
        <v>0</v>
      </c>
      <c r="E987" s="18"/>
      <c r="F987" s="18"/>
      <c r="G987" s="18"/>
      <c r="H987" s="19"/>
      <c r="I987" s="19" t="s">
        <v>33</v>
      </c>
      <c r="J987" s="19"/>
      <c r="K987" s="19"/>
      <c r="L987" s="19"/>
      <c r="M987" s="19"/>
      <c r="N987" s="19" t="s">
        <v>33</v>
      </c>
      <c r="O987" s="23" t="s">
        <v>33</v>
      </c>
      <c r="P987" s="17" t="s">
        <v>33</v>
      </c>
      <c r="Q987" s="17"/>
      <c r="R987" s="24"/>
      <c r="U987" s="22" t="s">
        <v>33</v>
      </c>
      <c r="V987" s="18"/>
      <c r="W987" s="17">
        <v>0.0</v>
      </c>
      <c r="X987" s="18">
        <v>2.0</v>
      </c>
      <c r="Y987" s="17"/>
      <c r="Z987" s="17" t="s">
        <v>33</v>
      </c>
      <c r="AA987" s="17" t="s">
        <v>33</v>
      </c>
      <c r="AB987" s="18"/>
      <c r="AC987" s="17"/>
      <c r="AD987" s="18">
        <v>2.0</v>
      </c>
      <c r="AE987" s="17">
        <v>46.0</v>
      </c>
      <c r="AF987" s="20"/>
      <c r="AG987" s="17"/>
      <c r="AH987" s="17"/>
      <c r="AI987" s="17"/>
    </row>
    <row r="988" ht="18.75" customHeight="1">
      <c r="A988" s="14">
        <v>510.0</v>
      </c>
      <c r="B988" s="15"/>
      <c r="C988" s="16">
        <v>42898.0</v>
      </c>
      <c r="D988" s="17">
        <f t="array" ref="D988">IFS(AND(A988=A987, NOT(ISBLANK(E987))), E987, A988 &lt;&gt; A987, E988, A987=A988, D987)</f>
        <v>0</v>
      </c>
      <c r="E988" s="18"/>
      <c r="F988" s="18"/>
      <c r="G988" s="18"/>
      <c r="H988" s="19"/>
      <c r="I988" s="19">
        <v>1.11</v>
      </c>
      <c r="J988" s="19"/>
      <c r="K988" s="19"/>
      <c r="L988" s="19"/>
      <c r="M988" s="19"/>
      <c r="N988" s="19">
        <v>1.1</v>
      </c>
      <c r="O988" s="23">
        <f t="shared" ref="O988:O990" si="188">(I988-N988)</f>
        <v>0.01</v>
      </c>
      <c r="P988" s="17">
        <f t="shared" ref="P988:P990" si="189">(I988+N988)/2</f>
        <v>1.105</v>
      </c>
      <c r="Q988" s="17"/>
      <c r="R988" s="24"/>
      <c r="U988" s="22" t="s">
        <v>33</v>
      </c>
      <c r="V988" s="18"/>
      <c r="W988" s="17">
        <v>0.0</v>
      </c>
      <c r="X988" s="18">
        <v>4.0</v>
      </c>
      <c r="Y988" s="17"/>
      <c r="Z988" s="17" t="s">
        <v>33</v>
      </c>
      <c r="AA988" s="17" t="s">
        <v>33</v>
      </c>
      <c r="AB988" s="18"/>
      <c r="AC988" s="17"/>
      <c r="AD988" s="18">
        <v>4.0</v>
      </c>
      <c r="AE988" s="17">
        <v>46.0</v>
      </c>
      <c r="AF988" s="20"/>
      <c r="AG988" s="17"/>
      <c r="AH988" s="17"/>
      <c r="AI988" s="17"/>
    </row>
    <row r="989" ht="18.75" customHeight="1">
      <c r="A989" s="14">
        <v>510.0</v>
      </c>
      <c r="B989" s="15"/>
      <c r="C989" s="16">
        <v>42899.0</v>
      </c>
      <c r="D989" s="17">
        <f t="array" ref="D989">IFS(AND(A989=A988, NOT(ISBLANK(E988))), E988, A989 &lt;&gt; A988, E989, A988=A989, D988)</f>
        <v>0</v>
      </c>
      <c r="E989" s="18"/>
      <c r="F989" s="18"/>
      <c r="G989" s="18"/>
      <c r="H989" s="19"/>
      <c r="I989" s="19">
        <v>0.99</v>
      </c>
      <c r="J989" s="19"/>
      <c r="K989" s="19"/>
      <c r="L989" s="19"/>
      <c r="M989" s="19"/>
      <c r="N989" s="19">
        <v>0.99</v>
      </c>
      <c r="O989" s="23">
        <f t="shared" si="188"/>
        <v>0</v>
      </c>
      <c r="P989" s="17">
        <f t="shared" si="189"/>
        <v>0.99</v>
      </c>
      <c r="Q989" s="17"/>
      <c r="R989" s="24"/>
      <c r="U989" s="22" t="s">
        <v>33</v>
      </c>
      <c r="V989" s="18"/>
      <c r="W989" s="17">
        <v>0.0</v>
      </c>
      <c r="X989" s="18">
        <v>2.0</v>
      </c>
      <c r="Y989" s="17"/>
      <c r="Z989" s="17" t="s">
        <v>33</v>
      </c>
      <c r="AA989" s="17" t="s">
        <v>33</v>
      </c>
      <c r="AB989" s="18"/>
      <c r="AC989" s="17"/>
      <c r="AD989" s="18">
        <v>2.0</v>
      </c>
      <c r="AE989" s="17">
        <v>46.0</v>
      </c>
      <c r="AF989" s="20"/>
      <c r="AG989" s="17"/>
      <c r="AH989" s="17"/>
      <c r="AI989" s="17"/>
    </row>
    <row r="990" ht="18.75" customHeight="1">
      <c r="A990" s="14">
        <v>511.0</v>
      </c>
      <c r="B990" s="15"/>
      <c r="C990" s="16">
        <v>42893.0</v>
      </c>
      <c r="D990" s="17">
        <f t="array" ref="D990">IFS(AND(A990=A989, NOT(ISBLANK(E989))), E989, A990 &lt;&gt; A989, E990, A989=A990, D989)</f>
        <v>0</v>
      </c>
      <c r="E990" s="18">
        <v>0.0</v>
      </c>
      <c r="F990" s="18"/>
      <c r="G990" s="18"/>
      <c r="H990" s="19"/>
      <c r="I990" s="19">
        <v>1.15</v>
      </c>
      <c r="J990" s="19"/>
      <c r="K990" s="19"/>
      <c r="L990" s="19"/>
      <c r="M990" s="19"/>
      <c r="N990" s="19">
        <v>1.13</v>
      </c>
      <c r="O990" s="23">
        <f t="shared" si="188"/>
        <v>0.02</v>
      </c>
      <c r="P990" s="17">
        <f t="shared" si="189"/>
        <v>1.14</v>
      </c>
      <c r="Q990" s="17">
        <v>0.0485028</v>
      </c>
      <c r="R990" s="24">
        <v>1.15</v>
      </c>
      <c r="S990" s="21">
        <v>28.0</v>
      </c>
      <c r="U990" s="22" t="s">
        <v>33</v>
      </c>
      <c r="V990" s="18">
        <v>0.0</v>
      </c>
      <c r="W990" s="17" t="s">
        <v>33</v>
      </c>
      <c r="X990" s="18">
        <v>5.0</v>
      </c>
      <c r="Y990" s="17"/>
      <c r="Z990" s="17" t="s">
        <v>33</v>
      </c>
      <c r="AA990" s="17" t="s">
        <v>33</v>
      </c>
      <c r="AB990" s="18"/>
      <c r="AC990" s="17"/>
      <c r="AD990" s="18">
        <v>5.0</v>
      </c>
      <c r="AE990" s="17">
        <v>46.0</v>
      </c>
      <c r="AF990" s="20"/>
      <c r="AG990" s="17"/>
      <c r="AH990" s="17"/>
      <c r="AI990" s="17"/>
    </row>
    <row r="991" ht="18.75" customHeight="1">
      <c r="A991" s="14">
        <v>511.0</v>
      </c>
      <c r="B991" s="15"/>
      <c r="C991" s="16">
        <v>42894.0</v>
      </c>
      <c r="D991" s="17">
        <f t="array" ref="D991">IFS(AND(A991=A990, NOT(ISBLANK(E990))), E990, A991 &lt;&gt; A990, E991, A990=A991, D990)</f>
        <v>0</v>
      </c>
      <c r="E991" s="18"/>
      <c r="F991" s="18"/>
      <c r="G991" s="18"/>
      <c r="H991" s="19"/>
      <c r="I991" s="19" t="s">
        <v>34</v>
      </c>
      <c r="J991" s="19"/>
      <c r="K991" s="19"/>
      <c r="L991" s="19"/>
      <c r="M991" s="19"/>
      <c r="N991" s="19" t="s">
        <v>37</v>
      </c>
      <c r="O991" s="23" t="s">
        <v>33</v>
      </c>
      <c r="P991" s="17" t="s">
        <v>33</v>
      </c>
      <c r="Q991" s="17"/>
      <c r="R991" s="24"/>
      <c r="U991" s="22" t="s">
        <v>33</v>
      </c>
      <c r="V991" s="18"/>
      <c r="W991" s="17">
        <v>0.0</v>
      </c>
      <c r="X991" s="18">
        <v>2.0</v>
      </c>
      <c r="Y991" s="17"/>
      <c r="Z991" s="17" t="s">
        <v>33</v>
      </c>
      <c r="AA991" s="17" t="s">
        <v>33</v>
      </c>
      <c r="AB991" s="18"/>
      <c r="AC991" s="17"/>
      <c r="AD991" s="18">
        <v>2.0</v>
      </c>
      <c r="AE991" s="17">
        <v>5.0</v>
      </c>
      <c r="AF991" s="20"/>
      <c r="AG991" s="17"/>
      <c r="AH991" s="17"/>
      <c r="AI991" s="17"/>
    </row>
    <row r="992" ht="18.75" customHeight="1">
      <c r="A992" s="14">
        <v>512.0</v>
      </c>
      <c r="B992" s="15"/>
      <c r="C992" s="16">
        <v>42894.0</v>
      </c>
      <c r="D992" s="17">
        <f t="array" ref="D992">IFS(AND(A992=A991, NOT(ISBLANK(E991))), E991, A992 &lt;&gt; A991, E992, A991=A992, D991)</f>
        <v>0</v>
      </c>
      <c r="E992" s="18">
        <v>0.0</v>
      </c>
      <c r="F992" s="18"/>
      <c r="G992" s="18"/>
      <c r="H992" s="19"/>
      <c r="I992" s="19" t="s">
        <v>34</v>
      </c>
      <c r="J992" s="19"/>
      <c r="K992" s="19"/>
      <c r="L992" s="19"/>
      <c r="M992" s="19"/>
      <c r="N992" s="19" t="s">
        <v>34</v>
      </c>
      <c r="O992" s="23" t="s">
        <v>33</v>
      </c>
      <c r="P992" s="17" t="s">
        <v>33</v>
      </c>
      <c r="Q992" s="17" t="s">
        <v>34</v>
      </c>
      <c r="R992" s="24" t="s">
        <v>33</v>
      </c>
      <c r="S992" s="21">
        <v>27.0</v>
      </c>
      <c r="U992" s="22" t="s">
        <v>33</v>
      </c>
      <c r="V992" s="18">
        <v>0.0</v>
      </c>
      <c r="W992" s="17">
        <v>0.0</v>
      </c>
      <c r="X992" s="18">
        <v>3.0</v>
      </c>
      <c r="Y992" s="17"/>
      <c r="Z992" s="17" t="s">
        <v>33</v>
      </c>
      <c r="AA992" s="17" t="s">
        <v>33</v>
      </c>
      <c r="AB992" s="18"/>
      <c r="AC992" s="17"/>
      <c r="AD992" s="18">
        <v>3.0</v>
      </c>
      <c r="AE992" s="17">
        <v>46.0</v>
      </c>
      <c r="AF992" s="20"/>
      <c r="AG992" s="17"/>
      <c r="AH992" s="17"/>
      <c r="AI992" s="17"/>
    </row>
    <row r="993" ht="18.75" customHeight="1">
      <c r="A993" s="14">
        <v>512.0</v>
      </c>
      <c r="B993" s="15"/>
      <c r="C993" s="16">
        <v>42894.0</v>
      </c>
      <c r="D993" s="17">
        <f t="array" ref="D993">IFS(AND(A993=A992, NOT(ISBLANK(E992))), E992, A993 &lt;&gt; A992, E993, A992=A993, D992)</f>
        <v>0</v>
      </c>
      <c r="E993" s="18"/>
      <c r="F993" s="18"/>
      <c r="G993" s="18"/>
      <c r="H993" s="19"/>
      <c r="I993" s="19" t="s">
        <v>34</v>
      </c>
      <c r="J993" s="19"/>
      <c r="K993" s="19"/>
      <c r="L993" s="19"/>
      <c r="M993" s="19"/>
      <c r="N993" s="19" t="s">
        <v>34</v>
      </c>
      <c r="O993" s="23" t="s">
        <v>33</v>
      </c>
      <c r="P993" s="17" t="s">
        <v>33</v>
      </c>
      <c r="Q993" s="17"/>
      <c r="R993" s="24"/>
      <c r="U993" s="22" t="s">
        <v>33</v>
      </c>
      <c r="V993" s="18"/>
      <c r="W993" s="17">
        <v>0.0</v>
      </c>
      <c r="X993" s="18">
        <v>2.0</v>
      </c>
      <c r="Y993" s="17"/>
      <c r="Z993" s="17" t="s">
        <v>33</v>
      </c>
      <c r="AA993" s="17" t="s">
        <v>33</v>
      </c>
      <c r="AB993" s="18"/>
      <c r="AC993" s="17"/>
      <c r="AD993" s="18">
        <v>2.0</v>
      </c>
      <c r="AE993" s="17">
        <v>46.0</v>
      </c>
      <c r="AF993" s="20"/>
      <c r="AG993" s="17"/>
      <c r="AH993" s="17"/>
      <c r="AI993" s="17"/>
    </row>
    <row r="994" ht="18.75" customHeight="1">
      <c r="A994" s="14">
        <v>512.0</v>
      </c>
      <c r="B994" s="15"/>
      <c r="C994" s="16">
        <v>42895.0</v>
      </c>
      <c r="D994" s="17">
        <f t="array" ref="D994">IFS(AND(A994=A993, NOT(ISBLANK(E993))), E993, A994 &lt;&gt; A993, E994, A993=A994, D993)</f>
        <v>0</v>
      </c>
      <c r="E994" s="18"/>
      <c r="F994" s="18"/>
      <c r="G994" s="18"/>
      <c r="H994" s="19"/>
      <c r="I994" s="19" t="s">
        <v>34</v>
      </c>
      <c r="J994" s="19"/>
      <c r="K994" s="19"/>
      <c r="L994" s="19"/>
      <c r="M994" s="19"/>
      <c r="N994" s="19" t="s">
        <v>34</v>
      </c>
      <c r="O994" s="23" t="s">
        <v>33</v>
      </c>
      <c r="P994" s="17" t="s">
        <v>33</v>
      </c>
      <c r="Q994" s="17"/>
      <c r="R994" s="24"/>
      <c r="U994" s="22" t="s">
        <v>33</v>
      </c>
      <c r="V994" s="18"/>
      <c r="W994" s="17">
        <v>0.0</v>
      </c>
      <c r="X994" s="18">
        <v>1.0</v>
      </c>
      <c r="Y994" s="17"/>
      <c r="Z994" s="17" t="s">
        <v>33</v>
      </c>
      <c r="AA994" s="17" t="s">
        <v>33</v>
      </c>
      <c r="AB994" s="18"/>
      <c r="AC994" s="17"/>
      <c r="AD994" s="18">
        <v>1.0</v>
      </c>
      <c r="AE994" s="17">
        <v>46.0</v>
      </c>
      <c r="AF994" s="20"/>
      <c r="AG994" s="17"/>
      <c r="AH994" s="17"/>
      <c r="AI994" s="17"/>
    </row>
    <row r="995" ht="18.75" customHeight="1">
      <c r="A995" s="14">
        <v>513.0</v>
      </c>
      <c r="B995" s="15"/>
      <c r="C995" s="16">
        <v>42894.0</v>
      </c>
      <c r="D995" s="17">
        <f t="array" ref="D995">IFS(AND(A995=A994, NOT(ISBLANK(E994))), E994, A995 &lt;&gt; A994, E995, A994=A995, D994)</f>
        <v>0</v>
      </c>
      <c r="E995" s="18">
        <v>0.0</v>
      </c>
      <c r="F995" s="18"/>
      <c r="G995" s="18"/>
      <c r="H995" s="19"/>
      <c r="I995" s="19">
        <v>1.48</v>
      </c>
      <c r="J995" s="19"/>
      <c r="K995" s="19"/>
      <c r="L995" s="19"/>
      <c r="M995" s="19"/>
      <c r="N995" s="19">
        <v>1.51</v>
      </c>
      <c r="O995" s="23">
        <f t="shared" ref="O995:O998" si="190">(I995-N995)</f>
        <v>-0.03</v>
      </c>
      <c r="P995" s="17">
        <f t="shared" ref="P995:P998" si="191">(I995+N995)/2</f>
        <v>1.495</v>
      </c>
      <c r="Q995" s="17">
        <v>0.0793682</v>
      </c>
      <c r="R995" s="24">
        <v>1.53</v>
      </c>
      <c r="S995" s="21">
        <v>18.0</v>
      </c>
      <c r="U995" s="22" t="s">
        <v>33</v>
      </c>
      <c r="V995" s="18">
        <v>0.0</v>
      </c>
      <c r="W995" s="17">
        <v>0.0</v>
      </c>
      <c r="X995" s="18">
        <v>9.0</v>
      </c>
      <c r="Y995" s="17"/>
      <c r="Z995" s="17" t="s">
        <v>33</v>
      </c>
      <c r="AA995" s="17" t="s">
        <v>33</v>
      </c>
      <c r="AB995" s="18"/>
      <c r="AC995" s="17"/>
      <c r="AD995" s="18">
        <v>9.0</v>
      </c>
      <c r="AE995" s="17">
        <v>46.0</v>
      </c>
      <c r="AF995" s="20"/>
      <c r="AG995" s="17"/>
      <c r="AH995" s="17"/>
      <c r="AI995" s="17"/>
    </row>
    <row r="996" ht="18.75" customHeight="1">
      <c r="A996" s="14">
        <v>513.0</v>
      </c>
      <c r="B996" s="15"/>
      <c r="C996" s="16">
        <v>42894.0</v>
      </c>
      <c r="D996" s="17">
        <f t="array" ref="D996">IFS(AND(A996=A995, NOT(ISBLANK(E995))), E995, A996 &lt;&gt; A995, E996, A995=A996, D995)</f>
        <v>0</v>
      </c>
      <c r="E996" s="18"/>
      <c r="F996" s="18"/>
      <c r="G996" s="18"/>
      <c r="H996" s="19"/>
      <c r="I996" s="19">
        <v>1.42</v>
      </c>
      <c r="J996" s="19"/>
      <c r="K996" s="19"/>
      <c r="L996" s="19"/>
      <c r="M996" s="19"/>
      <c r="N996" s="19">
        <v>1.47</v>
      </c>
      <c r="O996" s="23">
        <f t="shared" si="190"/>
        <v>-0.05</v>
      </c>
      <c r="P996" s="17">
        <f t="shared" si="191"/>
        <v>1.445</v>
      </c>
      <c r="Q996" s="17"/>
      <c r="R996" s="24"/>
      <c r="U996" s="22" t="s">
        <v>33</v>
      </c>
      <c r="V996" s="18"/>
      <c r="W996" s="17">
        <v>0.0</v>
      </c>
      <c r="X996" s="18">
        <v>9.0</v>
      </c>
      <c r="Y996" s="17"/>
      <c r="Z996" s="17" t="s">
        <v>33</v>
      </c>
      <c r="AA996" s="17" t="s">
        <v>33</v>
      </c>
      <c r="AB996" s="18"/>
      <c r="AC996" s="17"/>
      <c r="AD996" s="18">
        <v>9.0</v>
      </c>
      <c r="AE996" s="17">
        <v>46.0</v>
      </c>
      <c r="AF996" s="20"/>
      <c r="AG996" s="17"/>
      <c r="AH996" s="17"/>
      <c r="AI996" s="17"/>
    </row>
    <row r="997" ht="18.75" customHeight="1">
      <c r="A997" s="14">
        <v>513.0</v>
      </c>
      <c r="B997" s="15"/>
      <c r="C997" s="16">
        <v>42895.0</v>
      </c>
      <c r="D997" s="17">
        <f t="array" ref="D997">IFS(AND(A997=A996, NOT(ISBLANK(E996))), E996, A997 &lt;&gt; A996, E997, A996=A997, D996)</f>
        <v>0</v>
      </c>
      <c r="E997" s="18"/>
      <c r="F997" s="18"/>
      <c r="G997" s="18"/>
      <c r="H997" s="19"/>
      <c r="I997" s="19">
        <v>1.49</v>
      </c>
      <c r="J997" s="19"/>
      <c r="K997" s="19"/>
      <c r="L997" s="19"/>
      <c r="M997" s="19"/>
      <c r="N997" s="19">
        <v>1.49</v>
      </c>
      <c r="O997" s="23">
        <f t="shared" si="190"/>
        <v>0</v>
      </c>
      <c r="P997" s="17">
        <f t="shared" si="191"/>
        <v>1.49</v>
      </c>
      <c r="Q997" s="17"/>
      <c r="R997" s="24"/>
      <c r="U997" s="22" t="s">
        <v>33</v>
      </c>
      <c r="V997" s="18"/>
      <c r="W997" s="17">
        <v>0.0</v>
      </c>
      <c r="X997" s="18" t="s">
        <v>33</v>
      </c>
      <c r="Y997" s="17"/>
      <c r="Z997" s="17" t="s">
        <v>33</v>
      </c>
      <c r="AA997" s="17" t="s">
        <v>33</v>
      </c>
      <c r="AB997" s="18"/>
      <c r="AC997" s="17"/>
      <c r="AD997" s="18" t="s">
        <v>33</v>
      </c>
      <c r="AE997" s="17" t="s">
        <v>33</v>
      </c>
      <c r="AF997" s="20"/>
      <c r="AG997" s="17"/>
      <c r="AH997" s="17"/>
      <c r="AI997" s="17"/>
    </row>
    <row r="998" ht="18.75" customHeight="1">
      <c r="A998" s="14">
        <v>513.0</v>
      </c>
      <c r="B998" s="15"/>
      <c r="C998" s="16">
        <v>42896.0</v>
      </c>
      <c r="D998" s="17">
        <f t="array" ref="D998">IFS(AND(A998=A997, NOT(ISBLANK(E997))), E997, A998 &lt;&gt; A997, E998, A997=A998, D997)</f>
        <v>0</v>
      </c>
      <c r="E998" s="18"/>
      <c r="F998" s="18"/>
      <c r="G998" s="18"/>
      <c r="H998" s="19"/>
      <c r="I998" s="19">
        <v>1.41</v>
      </c>
      <c r="J998" s="19"/>
      <c r="K998" s="19"/>
      <c r="L998" s="19"/>
      <c r="M998" s="19"/>
      <c r="N998" s="19">
        <v>1.45</v>
      </c>
      <c r="O998" s="23">
        <f t="shared" si="190"/>
        <v>-0.04</v>
      </c>
      <c r="P998" s="17">
        <f t="shared" si="191"/>
        <v>1.43</v>
      </c>
      <c r="Q998" s="17"/>
      <c r="R998" s="24"/>
      <c r="U998" s="22" t="s">
        <v>33</v>
      </c>
      <c r="V998" s="18"/>
      <c r="W998" s="17">
        <v>0.0</v>
      </c>
      <c r="X998" s="18" t="s">
        <v>33</v>
      </c>
      <c r="Y998" s="17"/>
      <c r="Z998" s="17" t="s">
        <v>33</v>
      </c>
      <c r="AA998" s="17" t="s">
        <v>33</v>
      </c>
      <c r="AB998" s="18"/>
      <c r="AC998" s="17"/>
      <c r="AD998" s="18" t="s">
        <v>33</v>
      </c>
      <c r="AE998" s="17" t="s">
        <v>33</v>
      </c>
      <c r="AF998" s="20"/>
      <c r="AG998" s="17"/>
      <c r="AH998" s="17"/>
      <c r="AI998" s="17"/>
    </row>
    <row r="999" ht="18.75" customHeight="1">
      <c r="A999" s="14">
        <v>513.0</v>
      </c>
      <c r="B999" s="15"/>
      <c r="C999" s="16">
        <v>42897.0</v>
      </c>
      <c r="D999" s="17">
        <f t="array" ref="D999">IFS(AND(A999=A998, NOT(ISBLANK(E998))), E998, A999 &lt;&gt; A998, E999, A998=A999, D998)</f>
        <v>0</v>
      </c>
      <c r="E999" s="18"/>
      <c r="F999" s="18"/>
      <c r="G999" s="18"/>
      <c r="H999" s="19"/>
      <c r="I999" s="19">
        <v>1.45</v>
      </c>
      <c r="J999" s="19"/>
      <c r="K999" s="19"/>
      <c r="L999" s="19"/>
      <c r="M999" s="19"/>
      <c r="N999" s="19" t="s">
        <v>34</v>
      </c>
      <c r="O999" s="23" t="s">
        <v>33</v>
      </c>
      <c r="P999" s="17">
        <v>1.45</v>
      </c>
      <c r="Q999" s="17"/>
      <c r="R999" s="24"/>
      <c r="U999" s="22" t="s">
        <v>33</v>
      </c>
      <c r="V999" s="18"/>
      <c r="W999" s="17">
        <v>1.0</v>
      </c>
      <c r="X999" s="18">
        <v>13.0</v>
      </c>
      <c r="Y999" s="17"/>
      <c r="Z999" s="17" t="s">
        <v>33</v>
      </c>
      <c r="AA999" s="17" t="s">
        <v>33</v>
      </c>
      <c r="AB999" s="18"/>
      <c r="AC999" s="17"/>
      <c r="AD999" s="18">
        <v>13.0</v>
      </c>
      <c r="AE999" s="17">
        <v>46.0</v>
      </c>
      <c r="AF999" s="20"/>
      <c r="AG999" s="17"/>
      <c r="AH999" s="17"/>
      <c r="AI999" s="17"/>
    </row>
    <row r="1000" ht="18.75" customHeight="1">
      <c r="A1000" s="14">
        <v>513.0</v>
      </c>
      <c r="B1000" s="15"/>
      <c r="C1000" s="16">
        <v>42898.0</v>
      </c>
      <c r="D1000" s="17">
        <f t="array" ref="D1000">IFS(AND(A1000=A999, NOT(ISBLANK(E999))), E999, A1000 &lt;&gt; A999, E1000, A999=A1000, D999)</f>
        <v>0</v>
      </c>
      <c r="E1000" s="18"/>
      <c r="F1000" s="18"/>
      <c r="G1000" s="18"/>
      <c r="H1000" s="19"/>
      <c r="I1000" s="19">
        <v>1.39</v>
      </c>
      <c r="J1000" s="19"/>
      <c r="K1000" s="19"/>
      <c r="L1000" s="19"/>
      <c r="M1000" s="19"/>
      <c r="N1000" s="19">
        <v>1.46</v>
      </c>
      <c r="O1000" s="23">
        <f t="shared" ref="O1000:O1009" si="192">(I1000-N1000)</f>
        <v>-0.07</v>
      </c>
      <c r="P1000" s="17">
        <f t="shared" ref="P1000:P1009" si="193">(I1000+N1000)/2</f>
        <v>1.425</v>
      </c>
      <c r="Q1000" s="17"/>
      <c r="R1000" s="24"/>
      <c r="U1000" s="22" t="s">
        <v>33</v>
      </c>
      <c r="V1000" s="18"/>
      <c r="W1000" s="17">
        <v>1.0</v>
      </c>
      <c r="X1000" s="18">
        <v>8.0</v>
      </c>
      <c r="Y1000" s="17"/>
      <c r="Z1000" s="17" t="s">
        <v>33</v>
      </c>
      <c r="AA1000" s="17" t="s">
        <v>33</v>
      </c>
      <c r="AB1000" s="18"/>
      <c r="AC1000" s="17"/>
      <c r="AD1000" s="18">
        <v>8.0</v>
      </c>
      <c r="AE1000" s="17">
        <v>46.0</v>
      </c>
      <c r="AF1000" s="20"/>
      <c r="AG1000" s="17"/>
      <c r="AH1000" s="17"/>
      <c r="AI1000" s="17"/>
    </row>
    <row r="1001" ht="18.75" customHeight="1">
      <c r="A1001" s="14">
        <v>513.0</v>
      </c>
      <c r="B1001" s="15"/>
      <c r="C1001" s="16">
        <v>42899.0</v>
      </c>
      <c r="D1001" s="17">
        <f t="array" ref="D1001">IFS(AND(A1001=A1000, NOT(ISBLANK(E1000))), E1000, A1001 &lt;&gt; A1000, E1001, A1000=A1001, D1000)</f>
        <v>0</v>
      </c>
      <c r="E1001" s="18"/>
      <c r="F1001" s="18"/>
      <c r="G1001" s="18"/>
      <c r="H1001" s="19"/>
      <c r="I1001" s="19">
        <v>1.43</v>
      </c>
      <c r="J1001" s="19"/>
      <c r="K1001" s="19"/>
      <c r="L1001" s="19"/>
      <c r="M1001" s="19"/>
      <c r="N1001" s="19">
        <v>1.48</v>
      </c>
      <c r="O1001" s="23">
        <f t="shared" si="192"/>
        <v>-0.05</v>
      </c>
      <c r="P1001" s="17">
        <f t="shared" si="193"/>
        <v>1.455</v>
      </c>
      <c r="Q1001" s="17"/>
      <c r="R1001" s="24"/>
      <c r="U1001" s="22" t="s">
        <v>33</v>
      </c>
      <c r="V1001" s="18"/>
      <c r="W1001" s="17">
        <v>0.0</v>
      </c>
      <c r="X1001" s="18">
        <v>6.0</v>
      </c>
      <c r="Y1001" s="17"/>
      <c r="Z1001" s="17" t="s">
        <v>33</v>
      </c>
      <c r="AA1001" s="17" t="s">
        <v>33</v>
      </c>
      <c r="AB1001" s="18"/>
      <c r="AC1001" s="17"/>
      <c r="AD1001" s="18">
        <v>6.0</v>
      </c>
      <c r="AE1001" s="17">
        <v>46.0</v>
      </c>
      <c r="AF1001" s="20"/>
      <c r="AG1001" s="17"/>
      <c r="AH1001" s="17"/>
      <c r="AI1001" s="17"/>
    </row>
    <row r="1002" ht="18.75" customHeight="1">
      <c r="A1002" s="14">
        <v>513.0</v>
      </c>
      <c r="B1002" s="15"/>
      <c r="C1002" s="16">
        <v>42899.0</v>
      </c>
      <c r="D1002" s="17">
        <f t="array" ref="D1002">IFS(AND(A1002=A1001, NOT(ISBLANK(E1001))), E1001, A1002 &lt;&gt; A1001, E1002, A1001=A1002, D1001)</f>
        <v>0</v>
      </c>
      <c r="E1002" s="18"/>
      <c r="F1002" s="18"/>
      <c r="G1002" s="18"/>
      <c r="H1002" s="19"/>
      <c r="I1002" s="19">
        <v>1.39</v>
      </c>
      <c r="J1002" s="19"/>
      <c r="K1002" s="19"/>
      <c r="L1002" s="19"/>
      <c r="M1002" s="19"/>
      <c r="N1002" s="19">
        <v>1.37</v>
      </c>
      <c r="O1002" s="23">
        <f t="shared" si="192"/>
        <v>0.02</v>
      </c>
      <c r="P1002" s="17">
        <f t="shared" si="193"/>
        <v>1.38</v>
      </c>
      <c r="Q1002" s="17"/>
      <c r="R1002" s="24"/>
      <c r="U1002" s="22" t="s">
        <v>33</v>
      </c>
      <c r="V1002" s="18"/>
      <c r="W1002" s="17">
        <v>0.0</v>
      </c>
      <c r="X1002" s="18">
        <v>3.0</v>
      </c>
      <c r="Y1002" s="17"/>
      <c r="Z1002" s="17" t="s">
        <v>33</v>
      </c>
      <c r="AA1002" s="17" t="s">
        <v>33</v>
      </c>
      <c r="AB1002" s="18"/>
      <c r="AC1002" s="17"/>
      <c r="AD1002" s="18">
        <v>3.0</v>
      </c>
      <c r="AE1002" s="17">
        <v>46.0</v>
      </c>
      <c r="AF1002" s="20"/>
      <c r="AG1002" s="17"/>
      <c r="AH1002" s="17"/>
      <c r="AI1002" s="17"/>
    </row>
    <row r="1003" ht="18.75" customHeight="1">
      <c r="A1003" s="14">
        <v>513.0</v>
      </c>
      <c r="B1003" s="15"/>
      <c r="C1003" s="16">
        <v>42900.0</v>
      </c>
      <c r="D1003" s="17">
        <f t="array" ref="D1003">IFS(AND(A1003=A1002, NOT(ISBLANK(E1002))), E1002, A1003 &lt;&gt; A1002, E1003, A1002=A1003, D1002)</f>
        <v>0</v>
      </c>
      <c r="E1003" s="18"/>
      <c r="F1003" s="18"/>
      <c r="G1003" s="18"/>
      <c r="H1003" s="19"/>
      <c r="I1003" s="19">
        <v>1.41</v>
      </c>
      <c r="J1003" s="19"/>
      <c r="K1003" s="19"/>
      <c r="L1003" s="19"/>
      <c r="M1003" s="19"/>
      <c r="N1003" s="19">
        <v>1.4</v>
      </c>
      <c r="O1003" s="23">
        <f t="shared" si="192"/>
        <v>0.01</v>
      </c>
      <c r="P1003" s="17">
        <f t="shared" si="193"/>
        <v>1.405</v>
      </c>
      <c r="Q1003" s="17"/>
      <c r="R1003" s="24"/>
      <c r="U1003" s="22" t="s">
        <v>33</v>
      </c>
      <c r="V1003" s="18"/>
      <c r="W1003" s="17">
        <v>0.0</v>
      </c>
      <c r="X1003" s="18">
        <v>6.0</v>
      </c>
      <c r="Y1003" s="17"/>
      <c r="Z1003" s="17">
        <v>-1.0</v>
      </c>
      <c r="AA1003" s="17" t="s">
        <v>46</v>
      </c>
      <c r="AB1003" s="18"/>
      <c r="AC1003" s="17"/>
      <c r="AD1003" s="18">
        <v>6.0</v>
      </c>
      <c r="AE1003" s="17">
        <v>46.0</v>
      </c>
      <c r="AF1003" s="20"/>
      <c r="AG1003" s="17"/>
      <c r="AH1003" s="17"/>
      <c r="AI1003" s="17"/>
    </row>
    <row r="1004" ht="18.75" customHeight="1">
      <c r="A1004" s="14">
        <v>513.0</v>
      </c>
      <c r="B1004" s="15"/>
      <c r="C1004" s="16">
        <v>42901.0</v>
      </c>
      <c r="D1004" s="17">
        <f t="array" ref="D1004">IFS(AND(A1004=A1003, NOT(ISBLANK(E1003))), E1003, A1004 &lt;&gt; A1003, E1004, A1003=A1004, D1003)</f>
        <v>0</v>
      </c>
      <c r="E1004" s="18"/>
      <c r="F1004" s="18"/>
      <c r="G1004" s="18"/>
      <c r="H1004" s="19"/>
      <c r="I1004" s="19">
        <v>1.52</v>
      </c>
      <c r="J1004" s="19"/>
      <c r="K1004" s="19"/>
      <c r="L1004" s="19"/>
      <c r="M1004" s="19"/>
      <c r="N1004" s="19">
        <v>1.51</v>
      </c>
      <c r="O1004" s="23">
        <f t="shared" si="192"/>
        <v>0.01</v>
      </c>
      <c r="P1004" s="17">
        <f t="shared" si="193"/>
        <v>1.515</v>
      </c>
      <c r="Q1004" s="17"/>
      <c r="R1004" s="24"/>
      <c r="U1004" s="22" t="s">
        <v>33</v>
      </c>
      <c r="V1004" s="18"/>
      <c r="W1004" s="17">
        <v>0.0</v>
      </c>
      <c r="X1004" s="18">
        <v>8.0</v>
      </c>
      <c r="Y1004" s="17"/>
      <c r="Z1004" s="17">
        <v>-1.0</v>
      </c>
      <c r="AA1004" s="17" t="s">
        <v>46</v>
      </c>
      <c r="AB1004" s="18"/>
      <c r="AC1004" s="17"/>
      <c r="AD1004" s="18">
        <v>8.0</v>
      </c>
      <c r="AE1004" s="17">
        <v>46.0</v>
      </c>
      <c r="AF1004" s="20"/>
      <c r="AG1004" s="17"/>
      <c r="AH1004" s="17"/>
      <c r="AI1004" s="17"/>
    </row>
    <row r="1005" ht="18.75" customHeight="1">
      <c r="A1005" s="14">
        <v>513.0</v>
      </c>
      <c r="B1005" s="15"/>
      <c r="C1005" s="16">
        <v>42901.0</v>
      </c>
      <c r="D1005" s="17">
        <f t="array" ref="D1005">IFS(AND(A1005=A1004, NOT(ISBLANK(E1004))), E1004, A1005 &lt;&gt; A1004, E1005, A1004=A1005, D1004)</f>
        <v>0</v>
      </c>
      <c r="E1005" s="18"/>
      <c r="F1005" s="18"/>
      <c r="G1005" s="18"/>
      <c r="H1005" s="19"/>
      <c r="I1005" s="19">
        <v>1.53</v>
      </c>
      <c r="J1005" s="19"/>
      <c r="K1005" s="19"/>
      <c r="L1005" s="19"/>
      <c r="M1005" s="19"/>
      <c r="N1005" s="19">
        <v>1.47</v>
      </c>
      <c r="O1005" s="23">
        <f t="shared" si="192"/>
        <v>0.06</v>
      </c>
      <c r="P1005" s="17">
        <f t="shared" si="193"/>
        <v>1.5</v>
      </c>
      <c r="Q1005" s="17"/>
      <c r="R1005" s="24"/>
      <c r="U1005" s="22" t="s">
        <v>33</v>
      </c>
      <c r="V1005" s="18"/>
      <c r="W1005" s="17">
        <v>0.0</v>
      </c>
      <c r="X1005" s="18">
        <v>4.0</v>
      </c>
      <c r="Y1005" s="17"/>
      <c r="Z1005" s="17">
        <v>0.0</v>
      </c>
      <c r="AA1005" s="17" t="s">
        <v>47</v>
      </c>
      <c r="AB1005" s="18"/>
      <c r="AC1005" s="17"/>
      <c r="AD1005" s="18">
        <v>4.0</v>
      </c>
      <c r="AE1005" s="17">
        <v>46.0</v>
      </c>
      <c r="AF1005" s="20"/>
      <c r="AG1005" s="17"/>
      <c r="AH1005" s="17"/>
      <c r="AI1005" s="17"/>
    </row>
    <row r="1006" ht="18.75" customHeight="1">
      <c r="A1006" s="14">
        <v>514.0</v>
      </c>
      <c r="B1006" s="15"/>
      <c r="C1006" s="16">
        <v>42894.0</v>
      </c>
      <c r="D1006" s="17">
        <f t="array" ref="D1006">IFS(AND(A1006=A1005, NOT(ISBLANK(E1005))), E1005, A1006 &lt;&gt; A1005, E1006, A1005=A1006, D1005)</f>
        <v>0</v>
      </c>
      <c r="E1006" s="18">
        <v>0.0</v>
      </c>
      <c r="F1006" s="18"/>
      <c r="G1006" s="18"/>
      <c r="H1006" s="19"/>
      <c r="I1006" s="19">
        <v>1.04</v>
      </c>
      <c r="J1006" s="19"/>
      <c r="K1006" s="19"/>
      <c r="L1006" s="19"/>
      <c r="M1006" s="19"/>
      <c r="N1006" s="19">
        <v>1.1</v>
      </c>
      <c r="O1006" s="23">
        <f t="shared" si="192"/>
        <v>-0.06</v>
      </c>
      <c r="P1006" s="17">
        <f t="shared" si="193"/>
        <v>1.07</v>
      </c>
      <c r="Q1006" s="17">
        <v>0.109233</v>
      </c>
      <c r="R1006" s="24">
        <v>1.25</v>
      </c>
      <c r="S1006" s="21">
        <v>20.0</v>
      </c>
      <c r="U1006" s="22" t="s">
        <v>33</v>
      </c>
      <c r="V1006" s="18">
        <v>0.0</v>
      </c>
      <c r="W1006" s="17">
        <v>0.0</v>
      </c>
      <c r="X1006" s="18">
        <v>6.0</v>
      </c>
      <c r="Y1006" s="17"/>
      <c r="Z1006" s="17" t="s">
        <v>33</v>
      </c>
      <c r="AA1006" s="17" t="s">
        <v>33</v>
      </c>
      <c r="AB1006" s="18"/>
      <c r="AC1006" s="17"/>
      <c r="AD1006" s="18">
        <v>6.0</v>
      </c>
      <c r="AE1006" s="17">
        <v>46.0</v>
      </c>
      <c r="AF1006" s="20"/>
      <c r="AG1006" s="17"/>
      <c r="AH1006" s="17"/>
      <c r="AI1006" s="17"/>
    </row>
    <row r="1007" ht="18.75" customHeight="1">
      <c r="A1007" s="14">
        <v>514.0</v>
      </c>
      <c r="B1007" s="15"/>
      <c r="C1007" s="16">
        <v>42894.0</v>
      </c>
      <c r="D1007" s="17">
        <f t="array" ref="D1007">IFS(AND(A1007=A1006, NOT(ISBLANK(E1006))), E1006, A1007 &lt;&gt; A1006, E1007, A1006=A1007, D1006)</f>
        <v>0</v>
      </c>
      <c r="E1007" s="18"/>
      <c r="F1007" s="18"/>
      <c r="G1007" s="18"/>
      <c r="H1007" s="19"/>
      <c r="I1007" s="19">
        <v>1.08</v>
      </c>
      <c r="J1007" s="19"/>
      <c r="K1007" s="19"/>
      <c r="L1007" s="19"/>
      <c r="M1007" s="19"/>
      <c r="N1007" s="19">
        <v>1.07</v>
      </c>
      <c r="O1007" s="23">
        <f t="shared" si="192"/>
        <v>0.01</v>
      </c>
      <c r="P1007" s="17">
        <f t="shared" si="193"/>
        <v>1.075</v>
      </c>
      <c r="Q1007" s="17"/>
      <c r="R1007" s="24"/>
      <c r="U1007" s="22" t="s">
        <v>33</v>
      </c>
      <c r="V1007" s="18"/>
      <c r="W1007" s="17">
        <v>0.0</v>
      </c>
      <c r="X1007" s="18">
        <v>2.0</v>
      </c>
      <c r="Y1007" s="17"/>
      <c r="Z1007" s="17" t="s">
        <v>33</v>
      </c>
      <c r="AA1007" s="17" t="s">
        <v>33</v>
      </c>
      <c r="AB1007" s="18"/>
      <c r="AC1007" s="17"/>
      <c r="AD1007" s="18">
        <v>2.0</v>
      </c>
      <c r="AE1007" s="17">
        <v>46.0</v>
      </c>
      <c r="AF1007" s="20"/>
      <c r="AG1007" s="17"/>
      <c r="AH1007" s="17"/>
      <c r="AI1007" s="17"/>
    </row>
    <row r="1008" ht="18.75" customHeight="1">
      <c r="A1008" s="14">
        <v>514.0</v>
      </c>
      <c r="B1008" s="15"/>
      <c r="C1008" s="16">
        <v>42895.0</v>
      </c>
      <c r="D1008" s="17">
        <f t="array" ref="D1008">IFS(AND(A1008=A1007, NOT(ISBLANK(E1007))), E1007, A1008 &lt;&gt; A1007, E1008, A1007=A1008, D1007)</f>
        <v>0</v>
      </c>
      <c r="E1008" s="18"/>
      <c r="F1008" s="18"/>
      <c r="G1008" s="18"/>
      <c r="H1008" s="19"/>
      <c r="I1008" s="19">
        <v>1.25</v>
      </c>
      <c r="J1008" s="19"/>
      <c r="K1008" s="19"/>
      <c r="L1008" s="19"/>
      <c r="M1008" s="19"/>
      <c r="N1008" s="19">
        <v>1.1</v>
      </c>
      <c r="O1008" s="23">
        <f t="shared" si="192"/>
        <v>0.15</v>
      </c>
      <c r="P1008" s="17">
        <f t="shared" si="193"/>
        <v>1.175</v>
      </c>
      <c r="Q1008" s="17"/>
      <c r="R1008" s="24"/>
      <c r="U1008" s="22" t="s">
        <v>33</v>
      </c>
      <c r="V1008" s="18"/>
      <c r="W1008" s="17">
        <v>0.0</v>
      </c>
      <c r="X1008" s="18">
        <v>2.0</v>
      </c>
      <c r="Y1008" s="17"/>
      <c r="Z1008" s="17" t="s">
        <v>33</v>
      </c>
      <c r="AA1008" s="17" t="s">
        <v>33</v>
      </c>
      <c r="AB1008" s="18"/>
      <c r="AC1008" s="17"/>
      <c r="AD1008" s="18">
        <v>2.0</v>
      </c>
      <c r="AE1008" s="17">
        <v>46.0</v>
      </c>
      <c r="AF1008" s="20"/>
      <c r="AG1008" s="17"/>
      <c r="AH1008" s="17"/>
      <c r="AI1008" s="17"/>
    </row>
    <row r="1009" ht="18.75" customHeight="1">
      <c r="A1009" s="14">
        <v>514.0</v>
      </c>
      <c r="B1009" s="15"/>
      <c r="C1009" s="16">
        <v>42896.0</v>
      </c>
      <c r="D1009" s="17">
        <f t="array" ref="D1009">IFS(AND(A1009=A1008, NOT(ISBLANK(E1008))), E1008, A1009 &lt;&gt; A1008, E1009, A1008=A1009, D1008)</f>
        <v>0</v>
      </c>
      <c r="E1009" s="18"/>
      <c r="F1009" s="18"/>
      <c r="G1009" s="18"/>
      <c r="H1009" s="19"/>
      <c r="I1009" s="19">
        <v>1.18</v>
      </c>
      <c r="J1009" s="19"/>
      <c r="K1009" s="19"/>
      <c r="L1009" s="19"/>
      <c r="M1009" s="19"/>
      <c r="N1009" s="19">
        <v>1.17</v>
      </c>
      <c r="O1009" s="23">
        <f t="shared" si="192"/>
        <v>0.01</v>
      </c>
      <c r="P1009" s="17">
        <f t="shared" si="193"/>
        <v>1.175</v>
      </c>
      <c r="Q1009" s="17"/>
      <c r="R1009" s="24"/>
      <c r="U1009" s="22" t="s">
        <v>33</v>
      </c>
      <c r="V1009" s="18"/>
      <c r="W1009" s="17">
        <v>0.0</v>
      </c>
      <c r="X1009" s="18">
        <v>3.0</v>
      </c>
      <c r="Y1009" s="17"/>
      <c r="Z1009" s="17" t="s">
        <v>33</v>
      </c>
      <c r="AA1009" s="17" t="s">
        <v>33</v>
      </c>
      <c r="AB1009" s="18"/>
      <c r="AC1009" s="17"/>
      <c r="AD1009" s="18">
        <v>3.0</v>
      </c>
      <c r="AE1009" s="17">
        <v>46.0</v>
      </c>
      <c r="AF1009" s="20"/>
      <c r="AG1009" s="17"/>
      <c r="AH1009" s="17"/>
      <c r="AI1009" s="17"/>
    </row>
    <row r="1010" ht="18.75" customHeight="1">
      <c r="A1010" s="14">
        <v>515.0</v>
      </c>
      <c r="B1010" s="15"/>
      <c r="C1010" s="16">
        <v>42894.0</v>
      </c>
      <c r="D1010" s="17">
        <f t="array" ref="D1010">IFS(AND(A1010=A1009, NOT(ISBLANK(E1009))), E1009, A1010 &lt;&gt; A1009, E1010, A1009=A1010, D1009)</f>
        <v>0</v>
      </c>
      <c r="E1010" s="18">
        <v>0.0</v>
      </c>
      <c r="F1010" s="18"/>
      <c r="G1010" s="18"/>
      <c r="H1010" s="19"/>
      <c r="I1010" s="19" t="s">
        <v>34</v>
      </c>
      <c r="J1010" s="19"/>
      <c r="K1010" s="19"/>
      <c r="L1010" s="19"/>
      <c r="M1010" s="19"/>
      <c r="N1010" s="19" t="s">
        <v>34</v>
      </c>
      <c r="O1010" s="23" t="s">
        <v>33</v>
      </c>
      <c r="P1010" s="17" t="s">
        <v>33</v>
      </c>
      <c r="Q1010" s="17" t="s">
        <v>34</v>
      </c>
      <c r="R1010" s="24">
        <v>1.39</v>
      </c>
      <c r="S1010" s="21">
        <v>29.0</v>
      </c>
      <c r="U1010" s="22" t="s">
        <v>33</v>
      </c>
      <c r="V1010" s="18">
        <v>0.0</v>
      </c>
      <c r="W1010" s="17" t="s">
        <v>33</v>
      </c>
      <c r="X1010" s="18">
        <v>4.0</v>
      </c>
      <c r="Y1010" s="17"/>
      <c r="Z1010" s="17" t="s">
        <v>33</v>
      </c>
      <c r="AA1010" s="17" t="s">
        <v>33</v>
      </c>
      <c r="AB1010" s="18"/>
      <c r="AC1010" s="17"/>
      <c r="AD1010" s="18">
        <v>4.0</v>
      </c>
      <c r="AE1010" s="17">
        <v>46.0</v>
      </c>
      <c r="AF1010" s="20"/>
      <c r="AG1010" s="17"/>
      <c r="AH1010" s="17"/>
      <c r="AI1010" s="17"/>
    </row>
    <row r="1011" ht="18.75" customHeight="1">
      <c r="A1011" s="14">
        <v>515.0</v>
      </c>
      <c r="B1011" s="15"/>
      <c r="C1011" s="16">
        <v>42894.0</v>
      </c>
      <c r="D1011" s="17">
        <f t="array" ref="D1011">IFS(AND(A1011=A1010, NOT(ISBLANK(E1010))), E1010, A1011 &lt;&gt; A1010, E1011, A1010=A1011, D1010)</f>
        <v>0</v>
      </c>
      <c r="E1011" s="18"/>
      <c r="F1011" s="18"/>
      <c r="G1011" s="18"/>
      <c r="H1011" s="19"/>
      <c r="I1011" s="19">
        <v>1.19</v>
      </c>
      <c r="J1011" s="19"/>
      <c r="K1011" s="19"/>
      <c r="L1011" s="19"/>
      <c r="M1011" s="19"/>
      <c r="N1011" s="19">
        <v>1.22</v>
      </c>
      <c r="O1011" s="23">
        <f>(I1011-N1011)</f>
        <v>-0.03</v>
      </c>
      <c r="P1011" s="17">
        <f>(I1011+N1011)/2</f>
        <v>1.205</v>
      </c>
      <c r="Q1011" s="17"/>
      <c r="R1011" s="24"/>
      <c r="U1011" s="22" t="s">
        <v>33</v>
      </c>
      <c r="V1011" s="18"/>
      <c r="W1011" s="17" t="s">
        <v>33</v>
      </c>
      <c r="X1011" s="18">
        <v>3.0</v>
      </c>
      <c r="Y1011" s="17"/>
      <c r="Z1011" s="17" t="s">
        <v>33</v>
      </c>
      <c r="AA1011" s="17" t="s">
        <v>33</v>
      </c>
      <c r="AB1011" s="18"/>
      <c r="AC1011" s="17"/>
      <c r="AD1011" s="18">
        <v>3.0</v>
      </c>
      <c r="AE1011" s="17">
        <v>46.0</v>
      </c>
      <c r="AF1011" s="20"/>
      <c r="AG1011" s="17"/>
      <c r="AH1011" s="17"/>
      <c r="AI1011" s="17"/>
    </row>
    <row r="1012" ht="18.75" customHeight="1">
      <c r="A1012" s="14">
        <v>515.0</v>
      </c>
      <c r="B1012" s="15"/>
      <c r="C1012" s="16">
        <v>42895.0</v>
      </c>
      <c r="D1012" s="17">
        <f t="array" ref="D1012">IFS(AND(A1012=A1011, NOT(ISBLANK(E1011))), E1011, A1012 &lt;&gt; A1011, E1012, A1011=A1012, D1011)</f>
        <v>0</v>
      </c>
      <c r="E1012" s="18"/>
      <c r="F1012" s="18"/>
      <c r="G1012" s="18"/>
      <c r="H1012" s="19"/>
      <c r="I1012" s="19">
        <v>1.17</v>
      </c>
      <c r="J1012" s="19"/>
      <c r="K1012" s="19"/>
      <c r="L1012" s="19"/>
      <c r="M1012" s="19"/>
      <c r="N1012" s="19" t="s">
        <v>33</v>
      </c>
      <c r="O1012" s="23" t="s">
        <v>33</v>
      </c>
      <c r="P1012" s="17">
        <v>1.17</v>
      </c>
      <c r="Q1012" s="17"/>
      <c r="R1012" s="24"/>
      <c r="U1012" s="22" t="s">
        <v>33</v>
      </c>
      <c r="V1012" s="18"/>
      <c r="W1012" s="17">
        <v>1.0</v>
      </c>
      <c r="X1012" s="18">
        <v>2.0</v>
      </c>
      <c r="Y1012" s="17"/>
      <c r="Z1012" s="17" t="s">
        <v>33</v>
      </c>
      <c r="AA1012" s="17" t="s">
        <v>33</v>
      </c>
      <c r="AB1012" s="18"/>
      <c r="AC1012" s="17"/>
      <c r="AD1012" s="18">
        <v>2.0</v>
      </c>
      <c r="AE1012" s="17">
        <v>46.0</v>
      </c>
      <c r="AF1012" s="20"/>
      <c r="AG1012" s="17"/>
      <c r="AH1012" s="17"/>
      <c r="AI1012" s="17"/>
    </row>
    <row r="1013" ht="18.75" customHeight="1">
      <c r="A1013" s="14">
        <v>515.0</v>
      </c>
      <c r="B1013" s="15"/>
      <c r="C1013" s="16">
        <v>42896.0</v>
      </c>
      <c r="D1013" s="17">
        <f t="array" ref="D1013">IFS(AND(A1013=A1012, NOT(ISBLANK(E1012))), E1012, A1013 &lt;&gt; A1012, E1013, A1012=A1013, D1012)</f>
        <v>0</v>
      </c>
      <c r="E1013" s="18"/>
      <c r="F1013" s="18"/>
      <c r="G1013" s="18"/>
      <c r="H1013" s="19"/>
      <c r="I1013" s="19" t="s">
        <v>34</v>
      </c>
      <c r="J1013" s="19"/>
      <c r="K1013" s="19"/>
      <c r="L1013" s="19"/>
      <c r="M1013" s="19"/>
      <c r="N1013" s="19" t="s">
        <v>34</v>
      </c>
      <c r="O1013" s="23" t="s">
        <v>33</v>
      </c>
      <c r="P1013" s="17" t="s">
        <v>33</v>
      </c>
      <c r="Q1013" s="17"/>
      <c r="R1013" s="24"/>
      <c r="U1013" s="22" t="s">
        <v>33</v>
      </c>
      <c r="V1013" s="18"/>
      <c r="W1013" s="17">
        <v>1.0</v>
      </c>
      <c r="X1013" s="18">
        <v>3.0</v>
      </c>
      <c r="Y1013" s="17"/>
      <c r="Z1013" s="17" t="s">
        <v>33</v>
      </c>
      <c r="AA1013" s="17" t="s">
        <v>33</v>
      </c>
      <c r="AB1013" s="18"/>
      <c r="AC1013" s="17"/>
      <c r="AD1013" s="18">
        <v>3.0</v>
      </c>
      <c r="AE1013" s="17">
        <v>46.0</v>
      </c>
      <c r="AF1013" s="20"/>
      <c r="AG1013" s="17"/>
      <c r="AH1013" s="17"/>
      <c r="AI1013" s="17"/>
    </row>
    <row r="1014" ht="18.75" customHeight="1">
      <c r="A1014" s="14">
        <v>515.0</v>
      </c>
      <c r="B1014" s="15"/>
      <c r="C1014" s="16">
        <v>42896.0</v>
      </c>
      <c r="D1014" s="17">
        <f t="array" ref="D1014">IFS(AND(A1014=A1013, NOT(ISBLANK(E1013))), E1013, A1014 &lt;&gt; A1013, E1014, A1013=A1014, D1013)</f>
        <v>0</v>
      </c>
      <c r="E1014" s="18"/>
      <c r="F1014" s="18"/>
      <c r="G1014" s="18"/>
      <c r="H1014" s="19"/>
      <c r="I1014" s="19">
        <v>1.39</v>
      </c>
      <c r="J1014" s="19"/>
      <c r="K1014" s="19"/>
      <c r="L1014" s="19"/>
      <c r="M1014" s="19"/>
      <c r="N1014" s="19">
        <v>1.37</v>
      </c>
      <c r="O1014" s="23">
        <f>(I1014-N1014)</f>
        <v>0.02</v>
      </c>
      <c r="P1014" s="17">
        <f>(I1014+N1014)/2</f>
        <v>1.38</v>
      </c>
      <c r="Q1014" s="17"/>
      <c r="R1014" s="24"/>
      <c r="U1014" s="22" t="s">
        <v>33</v>
      </c>
      <c r="V1014" s="18"/>
      <c r="W1014" s="17">
        <v>0.0</v>
      </c>
      <c r="X1014" s="18">
        <v>3.0</v>
      </c>
      <c r="Y1014" s="17"/>
      <c r="Z1014" s="17" t="s">
        <v>33</v>
      </c>
      <c r="AA1014" s="17" t="s">
        <v>33</v>
      </c>
      <c r="AB1014" s="18"/>
      <c r="AC1014" s="17"/>
      <c r="AD1014" s="18">
        <v>3.0</v>
      </c>
      <c r="AE1014" s="17">
        <v>46.0</v>
      </c>
      <c r="AF1014" s="20"/>
      <c r="AG1014" s="17"/>
      <c r="AH1014" s="17"/>
      <c r="AI1014" s="17"/>
    </row>
    <row r="1015" ht="18.75" customHeight="1">
      <c r="A1015" s="14">
        <v>516.0</v>
      </c>
      <c r="B1015" s="15"/>
      <c r="C1015" s="16">
        <v>42895.0</v>
      </c>
      <c r="D1015" s="17" t="str">
        <f t="array" ref="D1015">IFS(AND(A1015=A1014, NOT(ISBLANK(E1014))), E1014, A1015 &lt;&gt; A1014, E1015, A1014=A1015, D1014)</f>
        <v/>
      </c>
      <c r="E1015" s="18"/>
      <c r="F1015" s="18"/>
      <c r="G1015" s="18"/>
      <c r="H1015" s="19"/>
      <c r="I1015" s="19" t="s">
        <v>34</v>
      </c>
      <c r="J1015" s="19"/>
      <c r="K1015" s="19"/>
      <c r="L1015" s="19"/>
      <c r="M1015" s="19"/>
      <c r="N1015" s="19" t="s">
        <v>34</v>
      </c>
      <c r="O1015" s="23" t="s">
        <v>33</v>
      </c>
      <c r="P1015" s="17" t="s">
        <v>33</v>
      </c>
      <c r="Q1015" s="17" t="s">
        <v>34</v>
      </c>
      <c r="R1015" s="24">
        <v>1.4</v>
      </c>
      <c r="S1015" s="21">
        <v>23.0</v>
      </c>
      <c r="U1015" s="22" t="s">
        <v>33</v>
      </c>
      <c r="V1015" s="18"/>
      <c r="W1015" s="17" t="s">
        <v>33</v>
      </c>
      <c r="X1015" s="18">
        <v>4.0</v>
      </c>
      <c r="Y1015" s="17"/>
      <c r="Z1015" s="17" t="s">
        <v>33</v>
      </c>
      <c r="AA1015" s="17" t="s">
        <v>33</v>
      </c>
      <c r="AB1015" s="18"/>
      <c r="AC1015" s="17"/>
      <c r="AD1015" s="18">
        <v>4.0</v>
      </c>
      <c r="AE1015" s="17">
        <v>46.0</v>
      </c>
      <c r="AF1015" s="20"/>
      <c r="AG1015" s="17"/>
      <c r="AH1015" s="17"/>
      <c r="AI1015" s="17"/>
    </row>
    <row r="1016" ht="18.75" customHeight="1">
      <c r="A1016" s="14">
        <v>516.0</v>
      </c>
      <c r="B1016" s="15"/>
      <c r="C1016" s="16">
        <v>42895.0</v>
      </c>
      <c r="D1016" s="17" t="str">
        <f t="array" ref="D1016">IFS(AND(A1016=A1015, NOT(ISBLANK(E1015))), E1015, A1016 &lt;&gt; A1015, E1016, A1015=A1016, D1015)</f>
        <v/>
      </c>
      <c r="E1016" s="18">
        <v>0.0</v>
      </c>
      <c r="F1016" s="18"/>
      <c r="G1016" s="18"/>
      <c r="H1016" s="19"/>
      <c r="I1016" s="19">
        <v>1.24</v>
      </c>
      <c r="J1016" s="19"/>
      <c r="K1016" s="19"/>
      <c r="L1016" s="19"/>
      <c r="M1016" s="19"/>
      <c r="N1016" s="19">
        <v>1.21</v>
      </c>
      <c r="O1016" s="23">
        <f t="shared" ref="O1016:O1018" si="194">(I1016-N1016)</f>
        <v>0.03</v>
      </c>
      <c r="P1016" s="17">
        <f t="shared" ref="P1016:P1018" si="195">(I1016+N1016)/2</f>
        <v>1.225</v>
      </c>
      <c r="Q1016" s="17">
        <v>0.137502</v>
      </c>
      <c r="R1016" s="24"/>
      <c r="U1016" s="22" t="s">
        <v>33</v>
      </c>
      <c r="V1016" s="18">
        <v>0.0</v>
      </c>
      <c r="W1016" s="17" t="s">
        <v>33</v>
      </c>
      <c r="X1016" s="18">
        <v>3.0</v>
      </c>
      <c r="Y1016" s="17"/>
      <c r="Z1016" s="17" t="s">
        <v>33</v>
      </c>
      <c r="AA1016" s="17" t="s">
        <v>33</v>
      </c>
      <c r="AB1016" s="18"/>
      <c r="AC1016" s="17"/>
      <c r="AD1016" s="18">
        <v>3.0</v>
      </c>
      <c r="AE1016" s="17">
        <v>46.0</v>
      </c>
      <c r="AF1016" s="20"/>
      <c r="AG1016" s="17"/>
      <c r="AH1016" s="17"/>
      <c r="AI1016" s="17"/>
    </row>
    <row r="1017" ht="18.75" customHeight="1">
      <c r="A1017" s="14">
        <v>516.0</v>
      </c>
      <c r="B1017" s="15"/>
      <c r="C1017" s="16">
        <v>42896.0</v>
      </c>
      <c r="D1017" s="17">
        <f t="array" ref="D1017">IFS(AND(A1017=A1016, NOT(ISBLANK(E1016))), E1016, A1017 &lt;&gt; A1016, E1017, A1016=A1017, D1016)</f>
        <v>0</v>
      </c>
      <c r="E1017" s="18"/>
      <c r="F1017" s="18"/>
      <c r="G1017" s="18"/>
      <c r="H1017" s="19"/>
      <c r="I1017" s="19">
        <v>1.21</v>
      </c>
      <c r="J1017" s="19"/>
      <c r="K1017" s="19"/>
      <c r="L1017" s="19"/>
      <c r="M1017" s="19"/>
      <c r="N1017" s="19">
        <v>1.23</v>
      </c>
      <c r="O1017" s="23">
        <f t="shared" si="194"/>
        <v>-0.02</v>
      </c>
      <c r="P1017" s="17">
        <f t="shared" si="195"/>
        <v>1.22</v>
      </c>
      <c r="Q1017" s="17"/>
      <c r="R1017" s="24"/>
      <c r="U1017" s="22" t="s">
        <v>33</v>
      </c>
      <c r="V1017" s="18"/>
      <c r="W1017" s="17">
        <v>0.0</v>
      </c>
      <c r="X1017" s="18">
        <v>3.0</v>
      </c>
      <c r="Y1017" s="17"/>
      <c r="Z1017" s="17" t="s">
        <v>33</v>
      </c>
      <c r="AA1017" s="17" t="s">
        <v>33</v>
      </c>
      <c r="AB1017" s="18"/>
      <c r="AC1017" s="17"/>
      <c r="AD1017" s="18">
        <v>3.0</v>
      </c>
      <c r="AE1017" s="17">
        <v>46.0</v>
      </c>
      <c r="AF1017" s="20"/>
      <c r="AG1017" s="17"/>
      <c r="AH1017" s="17"/>
      <c r="AI1017" s="17"/>
    </row>
    <row r="1018" ht="18.75" customHeight="1">
      <c r="A1018" s="14">
        <v>516.0</v>
      </c>
      <c r="B1018" s="15"/>
      <c r="C1018" s="16">
        <v>42897.0</v>
      </c>
      <c r="D1018" s="17">
        <f t="array" ref="D1018">IFS(AND(A1018=A1017, NOT(ISBLANK(E1017))), E1017, A1018 &lt;&gt; A1017, E1018, A1017=A1018, D1017)</f>
        <v>0</v>
      </c>
      <c r="E1018" s="18"/>
      <c r="F1018" s="18"/>
      <c r="G1018" s="18"/>
      <c r="H1018" s="19"/>
      <c r="I1018" s="19">
        <v>1.34</v>
      </c>
      <c r="J1018" s="19"/>
      <c r="K1018" s="19"/>
      <c r="L1018" s="19"/>
      <c r="M1018" s="19"/>
      <c r="N1018" s="19">
        <v>1.35</v>
      </c>
      <c r="O1018" s="23">
        <f t="shared" si="194"/>
        <v>-0.01</v>
      </c>
      <c r="P1018" s="17">
        <f t="shared" si="195"/>
        <v>1.345</v>
      </c>
      <c r="Q1018" s="17"/>
      <c r="R1018" s="24"/>
      <c r="U1018" s="22" t="s">
        <v>33</v>
      </c>
      <c r="V1018" s="18"/>
      <c r="W1018" s="17">
        <v>0.0</v>
      </c>
      <c r="X1018" s="18">
        <v>4.0</v>
      </c>
      <c r="Y1018" s="17"/>
      <c r="Z1018" s="17" t="s">
        <v>33</v>
      </c>
      <c r="AA1018" s="17" t="s">
        <v>33</v>
      </c>
      <c r="AB1018" s="18"/>
      <c r="AC1018" s="17"/>
      <c r="AD1018" s="18">
        <v>4.0</v>
      </c>
      <c r="AE1018" s="17">
        <v>46.0</v>
      </c>
      <c r="AF1018" s="20"/>
      <c r="AG1018" s="17"/>
      <c r="AH1018" s="17"/>
      <c r="AI1018" s="17"/>
    </row>
    <row r="1019" ht="18.75" customHeight="1">
      <c r="A1019" s="14">
        <v>516.0</v>
      </c>
      <c r="B1019" s="15"/>
      <c r="C1019" s="16">
        <v>42898.0</v>
      </c>
      <c r="D1019" s="17">
        <f t="array" ref="D1019">IFS(AND(A1019=A1018, NOT(ISBLANK(E1018))), E1018, A1019 &lt;&gt; A1018, E1019, A1018=A1019, D1018)</f>
        <v>0</v>
      </c>
      <c r="E1019" s="18"/>
      <c r="F1019" s="18"/>
      <c r="G1019" s="18"/>
      <c r="H1019" s="19"/>
      <c r="I1019" s="19" t="s">
        <v>33</v>
      </c>
      <c r="J1019" s="19"/>
      <c r="K1019" s="19"/>
      <c r="L1019" s="19"/>
      <c r="M1019" s="19"/>
      <c r="N1019" s="19" t="s">
        <v>33</v>
      </c>
      <c r="O1019" s="23" t="s">
        <v>33</v>
      </c>
      <c r="P1019" s="17" t="s">
        <v>33</v>
      </c>
      <c r="Q1019" s="17"/>
      <c r="R1019" s="24"/>
      <c r="U1019" s="22" t="s">
        <v>33</v>
      </c>
      <c r="V1019" s="18"/>
      <c r="W1019" s="17">
        <v>0.0</v>
      </c>
      <c r="X1019" s="18">
        <v>2.0</v>
      </c>
      <c r="Y1019" s="17"/>
      <c r="Z1019" s="17" t="s">
        <v>33</v>
      </c>
      <c r="AA1019" s="17" t="s">
        <v>33</v>
      </c>
      <c r="AB1019" s="18"/>
      <c r="AC1019" s="17"/>
      <c r="AD1019" s="18">
        <v>2.0</v>
      </c>
      <c r="AE1019" s="17">
        <v>46.0</v>
      </c>
      <c r="AF1019" s="20"/>
      <c r="AG1019" s="17"/>
      <c r="AH1019" s="17"/>
      <c r="AI1019" s="17"/>
    </row>
    <row r="1020" ht="18.75" customHeight="1">
      <c r="A1020" s="14">
        <v>516.0</v>
      </c>
      <c r="B1020" s="15"/>
      <c r="C1020" s="16">
        <v>42898.0</v>
      </c>
      <c r="D1020" s="17">
        <f t="array" ref="D1020">IFS(AND(A1020=A1019, NOT(ISBLANK(E1019))), E1019, A1020 &lt;&gt; A1019, E1020, A1019=A1020, D1019)</f>
        <v>0</v>
      </c>
      <c r="E1020" s="18"/>
      <c r="F1020" s="18"/>
      <c r="G1020" s="18"/>
      <c r="H1020" s="19"/>
      <c r="I1020" s="19">
        <v>1.1</v>
      </c>
      <c r="J1020" s="19"/>
      <c r="K1020" s="19"/>
      <c r="L1020" s="19"/>
      <c r="M1020" s="19"/>
      <c r="N1020" s="19">
        <v>1.25</v>
      </c>
      <c r="O1020" s="23">
        <f t="shared" ref="O1020:O1024" si="196">(I1020-N1020)</f>
        <v>-0.15</v>
      </c>
      <c r="P1020" s="17">
        <f t="shared" ref="P1020:P1024" si="197">(I1020+N1020)/2</f>
        <v>1.175</v>
      </c>
      <c r="Q1020" s="17"/>
      <c r="R1020" s="24"/>
      <c r="U1020" s="22" t="s">
        <v>33</v>
      </c>
      <c r="V1020" s="18"/>
      <c r="W1020" s="17">
        <v>0.0</v>
      </c>
      <c r="X1020" s="18">
        <v>2.0</v>
      </c>
      <c r="Y1020" s="17"/>
      <c r="Z1020" s="17" t="s">
        <v>33</v>
      </c>
      <c r="AA1020" s="17" t="s">
        <v>33</v>
      </c>
      <c r="AB1020" s="18"/>
      <c r="AC1020" s="17"/>
      <c r="AD1020" s="18">
        <v>2.0</v>
      </c>
      <c r="AE1020" s="17">
        <v>46.0</v>
      </c>
      <c r="AF1020" s="20"/>
      <c r="AG1020" s="17"/>
      <c r="AH1020" s="17"/>
      <c r="AI1020" s="17"/>
    </row>
    <row r="1021" ht="18.75" customHeight="1">
      <c r="A1021" s="14">
        <v>516.0</v>
      </c>
      <c r="B1021" s="15"/>
      <c r="C1021" s="16">
        <v>42899.0</v>
      </c>
      <c r="D1021" s="17">
        <f t="array" ref="D1021">IFS(AND(A1021=A1020, NOT(ISBLANK(E1020))), E1020, A1021 &lt;&gt; A1020, E1021, A1020=A1021, D1020)</f>
        <v>0</v>
      </c>
      <c r="E1021" s="18"/>
      <c r="F1021" s="18"/>
      <c r="G1021" s="18"/>
      <c r="H1021" s="19"/>
      <c r="I1021" s="19">
        <v>1.28</v>
      </c>
      <c r="J1021" s="19"/>
      <c r="K1021" s="19"/>
      <c r="L1021" s="19"/>
      <c r="M1021" s="19"/>
      <c r="N1021" s="19">
        <v>1.25</v>
      </c>
      <c r="O1021" s="23">
        <f t="shared" si="196"/>
        <v>0.03</v>
      </c>
      <c r="P1021" s="17">
        <f t="shared" si="197"/>
        <v>1.265</v>
      </c>
      <c r="Q1021" s="17"/>
      <c r="R1021" s="24"/>
      <c r="U1021" s="22" t="s">
        <v>33</v>
      </c>
      <c r="V1021" s="18"/>
      <c r="W1021" s="17">
        <v>0.0</v>
      </c>
      <c r="X1021" s="18">
        <v>1.0</v>
      </c>
      <c r="Y1021" s="17"/>
      <c r="Z1021" s="17" t="s">
        <v>33</v>
      </c>
      <c r="AA1021" s="17" t="s">
        <v>33</v>
      </c>
      <c r="AB1021" s="18"/>
      <c r="AC1021" s="17"/>
      <c r="AD1021" s="18">
        <v>1.0</v>
      </c>
      <c r="AE1021" s="17">
        <v>46.0</v>
      </c>
      <c r="AF1021" s="20"/>
      <c r="AG1021" s="17"/>
      <c r="AH1021" s="17"/>
      <c r="AI1021" s="17"/>
    </row>
    <row r="1022" ht="18.75" customHeight="1">
      <c r="A1022" s="14">
        <v>516.0</v>
      </c>
      <c r="B1022" s="15"/>
      <c r="C1022" s="16">
        <v>42900.0</v>
      </c>
      <c r="D1022" s="17">
        <f t="array" ref="D1022">IFS(AND(A1022=A1021, NOT(ISBLANK(E1021))), E1021, A1022 &lt;&gt; A1021, E1022, A1021=A1022, D1021)</f>
        <v>0</v>
      </c>
      <c r="E1022" s="18"/>
      <c r="F1022" s="18"/>
      <c r="G1022" s="18"/>
      <c r="H1022" s="19"/>
      <c r="I1022" s="19">
        <v>1.24</v>
      </c>
      <c r="J1022" s="19"/>
      <c r="K1022" s="19"/>
      <c r="L1022" s="19"/>
      <c r="M1022" s="19"/>
      <c r="N1022" s="19">
        <v>1.28</v>
      </c>
      <c r="O1022" s="23">
        <f t="shared" si="196"/>
        <v>-0.04</v>
      </c>
      <c r="P1022" s="17">
        <f t="shared" si="197"/>
        <v>1.26</v>
      </c>
      <c r="Q1022" s="17"/>
      <c r="R1022" s="24"/>
      <c r="U1022" s="22" t="s">
        <v>33</v>
      </c>
      <c r="V1022" s="18"/>
      <c r="W1022" s="17">
        <v>0.0</v>
      </c>
      <c r="X1022" s="18">
        <v>1.0</v>
      </c>
      <c r="Y1022" s="17"/>
      <c r="Z1022" s="17">
        <v>0.0</v>
      </c>
      <c r="AA1022" s="17" t="s">
        <v>47</v>
      </c>
      <c r="AB1022" s="18"/>
      <c r="AC1022" s="17"/>
      <c r="AD1022" s="18">
        <v>1.0</v>
      </c>
      <c r="AE1022" s="17">
        <v>46.0</v>
      </c>
      <c r="AF1022" s="20"/>
      <c r="AG1022" s="17"/>
      <c r="AH1022" s="17"/>
      <c r="AI1022" s="17"/>
    </row>
    <row r="1023" ht="18.75" customHeight="1">
      <c r="A1023" s="14">
        <v>516.0</v>
      </c>
      <c r="B1023" s="15"/>
      <c r="C1023" s="16">
        <v>42900.0</v>
      </c>
      <c r="D1023" s="17">
        <f t="array" ref="D1023">IFS(AND(A1023=A1022, NOT(ISBLANK(E1022))), E1022, A1023 &lt;&gt; A1022, E1023, A1022=A1023, D1022)</f>
        <v>0</v>
      </c>
      <c r="E1023" s="18"/>
      <c r="F1023" s="18"/>
      <c r="G1023" s="18"/>
      <c r="H1023" s="19"/>
      <c r="I1023" s="19">
        <v>1.4</v>
      </c>
      <c r="J1023" s="19"/>
      <c r="K1023" s="19"/>
      <c r="L1023" s="19"/>
      <c r="M1023" s="19"/>
      <c r="N1023" s="19">
        <v>1.38</v>
      </c>
      <c r="O1023" s="23">
        <f t="shared" si="196"/>
        <v>0.02</v>
      </c>
      <c r="P1023" s="17">
        <f t="shared" si="197"/>
        <v>1.39</v>
      </c>
      <c r="Q1023" s="17"/>
      <c r="R1023" s="24"/>
      <c r="U1023" s="22" t="s">
        <v>33</v>
      </c>
      <c r="V1023" s="18"/>
      <c r="W1023" s="17">
        <v>0.0</v>
      </c>
      <c r="X1023" s="18">
        <v>2.0</v>
      </c>
      <c r="Y1023" s="17"/>
      <c r="Z1023" s="17">
        <v>0.0</v>
      </c>
      <c r="AA1023" s="17" t="s">
        <v>47</v>
      </c>
      <c r="AB1023" s="18"/>
      <c r="AC1023" s="17"/>
      <c r="AD1023" s="18">
        <v>2.0</v>
      </c>
      <c r="AE1023" s="17">
        <v>46.0</v>
      </c>
      <c r="AF1023" s="20"/>
      <c r="AG1023" s="17"/>
      <c r="AH1023" s="17"/>
      <c r="AI1023" s="17"/>
    </row>
    <row r="1024" ht="18.75" customHeight="1">
      <c r="A1024" s="14">
        <v>516.0</v>
      </c>
      <c r="B1024" s="15"/>
      <c r="C1024" s="16">
        <v>42901.0</v>
      </c>
      <c r="D1024" s="17">
        <f t="array" ref="D1024">IFS(AND(A1024=A1023, NOT(ISBLANK(E1023))), E1023, A1024 &lt;&gt; A1023, E1024, A1023=A1024, D1023)</f>
        <v>0</v>
      </c>
      <c r="E1024" s="18"/>
      <c r="F1024" s="18"/>
      <c r="G1024" s="18"/>
      <c r="H1024" s="19"/>
      <c r="I1024" s="19">
        <v>1.23</v>
      </c>
      <c r="J1024" s="19"/>
      <c r="K1024" s="19"/>
      <c r="L1024" s="19"/>
      <c r="M1024" s="19"/>
      <c r="N1024" s="19">
        <v>1.28</v>
      </c>
      <c r="O1024" s="23">
        <f t="shared" si="196"/>
        <v>-0.05</v>
      </c>
      <c r="P1024" s="17">
        <f t="shared" si="197"/>
        <v>1.255</v>
      </c>
      <c r="Q1024" s="17"/>
      <c r="R1024" s="24"/>
      <c r="U1024" s="22" t="s">
        <v>33</v>
      </c>
      <c r="V1024" s="18"/>
      <c r="W1024" s="17">
        <v>0.0</v>
      </c>
      <c r="X1024" s="18">
        <v>3.0</v>
      </c>
      <c r="Y1024" s="17"/>
      <c r="Z1024" s="17">
        <v>0.0</v>
      </c>
      <c r="AA1024" s="17" t="s">
        <v>47</v>
      </c>
      <c r="AB1024" s="18"/>
      <c r="AC1024" s="17"/>
      <c r="AD1024" s="18">
        <v>3.0</v>
      </c>
      <c r="AE1024" s="17">
        <v>46.0</v>
      </c>
      <c r="AF1024" s="20"/>
      <c r="AG1024" s="17"/>
      <c r="AH1024" s="17"/>
      <c r="AI1024" s="17"/>
    </row>
    <row r="1025" ht="18.75" customHeight="1">
      <c r="A1025" s="14">
        <v>517.0</v>
      </c>
      <c r="B1025" s="15"/>
      <c r="C1025" s="16">
        <v>42895.0</v>
      </c>
      <c r="D1025" s="17">
        <f t="array" ref="D1025">IFS(AND(A1025=A1024, NOT(ISBLANK(E1024))), E1024, A1025 &lt;&gt; A1024, E1025, A1024=A1025, D1024)</f>
        <v>0</v>
      </c>
      <c r="E1025" s="18">
        <v>0.0</v>
      </c>
      <c r="F1025" s="18"/>
      <c r="G1025" s="18"/>
      <c r="H1025" s="19"/>
      <c r="I1025" s="19" t="s">
        <v>34</v>
      </c>
      <c r="J1025" s="19"/>
      <c r="K1025" s="19"/>
      <c r="L1025" s="19"/>
      <c r="M1025" s="19"/>
      <c r="N1025" s="19" t="s">
        <v>34</v>
      </c>
      <c r="O1025" s="23" t="s">
        <v>33</v>
      </c>
      <c r="P1025" s="17" t="s">
        <v>33</v>
      </c>
      <c r="Q1025" s="17" t="s">
        <v>34</v>
      </c>
      <c r="R1025" s="24" t="s">
        <v>33</v>
      </c>
      <c r="S1025" s="21">
        <v>28.0</v>
      </c>
      <c r="U1025" s="22" t="s">
        <v>33</v>
      </c>
      <c r="V1025" s="18">
        <v>0.0</v>
      </c>
      <c r="W1025" s="17" t="s">
        <v>33</v>
      </c>
      <c r="X1025" s="18">
        <v>7.0</v>
      </c>
      <c r="Y1025" s="17"/>
      <c r="Z1025" s="17" t="s">
        <v>33</v>
      </c>
      <c r="AA1025" s="17" t="s">
        <v>33</v>
      </c>
      <c r="AB1025" s="18"/>
      <c r="AC1025" s="17"/>
      <c r="AD1025" s="18">
        <v>7.0</v>
      </c>
      <c r="AE1025" s="17">
        <v>46.0</v>
      </c>
      <c r="AF1025" s="20"/>
      <c r="AG1025" s="17"/>
      <c r="AH1025" s="17"/>
      <c r="AI1025" s="17"/>
    </row>
    <row r="1026" ht="18.75" customHeight="1">
      <c r="A1026" s="14">
        <v>518.0</v>
      </c>
      <c r="B1026" s="15"/>
      <c r="C1026" s="16">
        <v>42895.0</v>
      </c>
      <c r="D1026" s="17">
        <f t="array" ref="D1026">IFS(AND(A1026=A1025, NOT(ISBLANK(E1025))), E1025, A1026 &lt;&gt; A1025, E1026, A1025=A1026, D1025)</f>
        <v>0</v>
      </c>
      <c r="E1026" s="18">
        <v>0.0</v>
      </c>
      <c r="F1026" s="18"/>
      <c r="G1026" s="18"/>
      <c r="H1026" s="19"/>
      <c r="I1026" s="19" t="s">
        <v>34</v>
      </c>
      <c r="J1026" s="19"/>
      <c r="K1026" s="19"/>
      <c r="L1026" s="19"/>
      <c r="M1026" s="19"/>
      <c r="N1026" s="19" t="s">
        <v>34</v>
      </c>
      <c r="O1026" s="23" t="s">
        <v>33</v>
      </c>
      <c r="P1026" s="17" t="s">
        <v>33</v>
      </c>
      <c r="Q1026" s="17" t="s">
        <v>34</v>
      </c>
      <c r="R1026" s="24">
        <v>1.45</v>
      </c>
      <c r="S1026" s="21">
        <v>26.0</v>
      </c>
      <c r="U1026" s="22" t="s">
        <v>33</v>
      </c>
      <c r="V1026" s="18">
        <v>0.0</v>
      </c>
      <c r="W1026" s="17" t="s">
        <v>33</v>
      </c>
      <c r="X1026" s="18">
        <v>2.0</v>
      </c>
      <c r="Y1026" s="17"/>
      <c r="Z1026" s="17" t="s">
        <v>33</v>
      </c>
      <c r="AA1026" s="17" t="s">
        <v>33</v>
      </c>
      <c r="AB1026" s="18"/>
      <c r="AC1026" s="17"/>
      <c r="AD1026" s="18">
        <v>2.0</v>
      </c>
      <c r="AE1026" s="17">
        <v>46.0</v>
      </c>
      <c r="AF1026" s="20"/>
      <c r="AG1026" s="17"/>
      <c r="AH1026" s="17"/>
      <c r="AI1026" s="17"/>
    </row>
    <row r="1027" ht="18.75" customHeight="1">
      <c r="A1027" s="14">
        <v>518.0</v>
      </c>
      <c r="B1027" s="15"/>
      <c r="C1027" s="16">
        <v>42896.0</v>
      </c>
      <c r="D1027" s="17">
        <f t="array" ref="D1027">IFS(AND(A1027=A1026, NOT(ISBLANK(E1026))), E1026, A1027 &lt;&gt; A1026, E1027, A1026=A1027, D1026)</f>
        <v>0</v>
      </c>
      <c r="E1027" s="18"/>
      <c r="F1027" s="18"/>
      <c r="G1027" s="18"/>
      <c r="H1027" s="19"/>
      <c r="I1027" s="19">
        <v>1.43</v>
      </c>
      <c r="J1027" s="19"/>
      <c r="K1027" s="19"/>
      <c r="L1027" s="19"/>
      <c r="M1027" s="19"/>
      <c r="N1027" s="19">
        <v>1.45</v>
      </c>
      <c r="O1027" s="23">
        <f>(I1027-N1027)</f>
        <v>-0.02</v>
      </c>
      <c r="P1027" s="17">
        <f>(I1027+N1027)/2</f>
        <v>1.44</v>
      </c>
      <c r="Q1027" s="17">
        <v>0.118825</v>
      </c>
      <c r="R1027" s="24"/>
      <c r="U1027" s="22" t="s">
        <v>33</v>
      </c>
      <c r="V1027" s="18"/>
      <c r="W1027" s="17" t="s">
        <v>33</v>
      </c>
      <c r="X1027" s="18">
        <v>2.0</v>
      </c>
      <c r="Y1027" s="17"/>
      <c r="Z1027" s="17" t="s">
        <v>33</v>
      </c>
      <c r="AA1027" s="17" t="s">
        <v>33</v>
      </c>
      <c r="AB1027" s="18"/>
      <c r="AC1027" s="17"/>
      <c r="AD1027" s="18">
        <v>2.0</v>
      </c>
      <c r="AE1027" s="17">
        <v>46.0</v>
      </c>
      <c r="AF1027" s="20"/>
      <c r="AG1027" s="17"/>
      <c r="AH1027" s="17"/>
      <c r="AI1027" s="17"/>
    </row>
    <row r="1028" ht="18.75" customHeight="1">
      <c r="A1028" s="14">
        <v>519.0</v>
      </c>
      <c r="B1028" s="15"/>
      <c r="C1028" s="16">
        <v>42898.0</v>
      </c>
      <c r="D1028" s="17">
        <f t="array" ref="D1028">IFS(AND(A1028=A1027, NOT(ISBLANK(E1027))), E1027, A1028 &lt;&gt; A1027, E1028, A1027=A1028, D1027)</f>
        <v>0</v>
      </c>
      <c r="E1028" s="18">
        <v>0.0</v>
      </c>
      <c r="F1028" s="18"/>
      <c r="G1028" s="18"/>
      <c r="H1028" s="19"/>
      <c r="I1028" s="19" t="s">
        <v>34</v>
      </c>
      <c r="J1028" s="19"/>
      <c r="K1028" s="19"/>
      <c r="L1028" s="19"/>
      <c r="M1028" s="19"/>
      <c r="N1028" s="19" t="s">
        <v>34</v>
      </c>
      <c r="O1028" s="23" t="s">
        <v>33</v>
      </c>
      <c r="P1028" s="17" t="s">
        <v>33</v>
      </c>
      <c r="Q1028" s="17" t="s">
        <v>34</v>
      </c>
      <c r="R1028" s="24">
        <v>1.19</v>
      </c>
      <c r="S1028" s="21">
        <v>28.0</v>
      </c>
      <c r="U1028" s="22" t="s">
        <v>33</v>
      </c>
      <c r="V1028" s="18">
        <v>0.0</v>
      </c>
      <c r="W1028" s="17" t="s">
        <v>33</v>
      </c>
      <c r="X1028" s="18">
        <v>7.0</v>
      </c>
      <c r="Y1028" s="17"/>
      <c r="Z1028" s="17" t="s">
        <v>33</v>
      </c>
      <c r="AA1028" s="17" t="s">
        <v>33</v>
      </c>
      <c r="AB1028" s="18"/>
      <c r="AC1028" s="17"/>
      <c r="AD1028" s="18">
        <v>7.0</v>
      </c>
      <c r="AE1028" s="17">
        <v>46.0</v>
      </c>
      <c r="AF1028" s="20"/>
      <c r="AG1028" s="17"/>
      <c r="AH1028" s="17"/>
      <c r="AI1028" s="17"/>
    </row>
    <row r="1029" ht="18.75" customHeight="1">
      <c r="A1029" s="14">
        <v>519.0</v>
      </c>
      <c r="B1029" s="15"/>
      <c r="C1029" s="16">
        <v>42898.0</v>
      </c>
      <c r="D1029" s="17">
        <f t="array" ref="D1029">IFS(AND(A1029=A1028, NOT(ISBLANK(E1028))), E1028, A1029 &lt;&gt; A1028, E1029, A1028=A1029, D1028)</f>
        <v>0</v>
      </c>
      <c r="E1029" s="18"/>
      <c r="F1029" s="18"/>
      <c r="G1029" s="18"/>
      <c r="H1029" s="19"/>
      <c r="I1029" s="19" t="s">
        <v>34</v>
      </c>
      <c r="J1029" s="19"/>
      <c r="K1029" s="19"/>
      <c r="L1029" s="19"/>
      <c r="M1029" s="19"/>
      <c r="N1029" s="19" t="s">
        <v>34</v>
      </c>
      <c r="O1029" s="23" t="s">
        <v>33</v>
      </c>
      <c r="P1029" s="17" t="s">
        <v>33</v>
      </c>
      <c r="Q1029" s="17"/>
      <c r="R1029" s="24"/>
      <c r="U1029" s="22" t="s">
        <v>33</v>
      </c>
      <c r="V1029" s="18"/>
      <c r="W1029" s="17">
        <v>0.0</v>
      </c>
      <c r="X1029" s="18">
        <v>3.0</v>
      </c>
      <c r="Y1029" s="17"/>
      <c r="Z1029" s="17" t="s">
        <v>33</v>
      </c>
      <c r="AA1029" s="17" t="s">
        <v>33</v>
      </c>
      <c r="AB1029" s="18"/>
      <c r="AC1029" s="17"/>
      <c r="AD1029" s="18">
        <v>3.0</v>
      </c>
      <c r="AE1029" s="17">
        <v>46.0</v>
      </c>
      <c r="AF1029" s="20"/>
      <c r="AG1029" s="17"/>
      <c r="AH1029" s="17"/>
      <c r="AI1029" s="17"/>
    </row>
    <row r="1030" ht="18.75" customHeight="1">
      <c r="A1030" s="14">
        <v>519.0</v>
      </c>
      <c r="B1030" s="15"/>
      <c r="C1030" s="16">
        <v>42899.0</v>
      </c>
      <c r="D1030" s="17">
        <f t="array" ref="D1030">IFS(AND(A1030=A1029, NOT(ISBLANK(E1029))), E1029, A1030 &lt;&gt; A1029, E1030, A1029=A1030, D1029)</f>
        <v>0</v>
      </c>
      <c r="E1030" s="18"/>
      <c r="F1030" s="18"/>
      <c r="G1030" s="18"/>
      <c r="H1030" s="19"/>
      <c r="I1030" s="19" t="s">
        <v>33</v>
      </c>
      <c r="J1030" s="19"/>
      <c r="K1030" s="19"/>
      <c r="L1030" s="19"/>
      <c r="M1030" s="19"/>
      <c r="N1030" s="19" t="s">
        <v>33</v>
      </c>
      <c r="O1030" s="23" t="s">
        <v>33</v>
      </c>
      <c r="P1030" s="17" t="s">
        <v>33</v>
      </c>
      <c r="Q1030" s="17"/>
      <c r="R1030" s="24"/>
      <c r="U1030" s="22" t="s">
        <v>33</v>
      </c>
      <c r="V1030" s="18"/>
      <c r="W1030" s="17">
        <v>0.0</v>
      </c>
      <c r="X1030" s="18">
        <v>6.0</v>
      </c>
      <c r="Y1030" s="17"/>
      <c r="Z1030" s="17">
        <v>0.0</v>
      </c>
      <c r="AA1030" s="17" t="s">
        <v>47</v>
      </c>
      <c r="AB1030" s="18"/>
      <c r="AC1030" s="17"/>
      <c r="AD1030" s="18">
        <v>6.0</v>
      </c>
      <c r="AE1030" s="17">
        <v>46.0</v>
      </c>
      <c r="AF1030" s="20"/>
      <c r="AG1030" s="17"/>
      <c r="AH1030" s="17"/>
      <c r="AI1030" s="17"/>
    </row>
    <row r="1031" ht="18.75" customHeight="1">
      <c r="A1031" s="14">
        <v>519.0</v>
      </c>
      <c r="B1031" s="15"/>
      <c r="C1031" s="16">
        <v>42900.0</v>
      </c>
      <c r="D1031" s="17">
        <f t="array" ref="D1031">IFS(AND(A1031=A1030, NOT(ISBLANK(E1030))), E1030, A1031 &lt;&gt; A1030, E1031, A1030=A1031, D1030)</f>
        <v>0</v>
      </c>
      <c r="E1031" s="18"/>
      <c r="F1031" s="18"/>
      <c r="G1031" s="18"/>
      <c r="H1031" s="19"/>
      <c r="I1031" s="19">
        <v>1.19</v>
      </c>
      <c r="J1031" s="19"/>
      <c r="K1031" s="19"/>
      <c r="L1031" s="19"/>
      <c r="M1031" s="19"/>
      <c r="N1031" s="19">
        <v>1.14</v>
      </c>
      <c r="O1031" s="23">
        <f>(I1031-N1031)</f>
        <v>0.05</v>
      </c>
      <c r="P1031" s="17">
        <f>(I1031+N1031)/2</f>
        <v>1.165</v>
      </c>
      <c r="Q1031" s="17"/>
      <c r="R1031" s="24"/>
      <c r="U1031" s="22" t="s">
        <v>33</v>
      </c>
      <c r="V1031" s="18"/>
      <c r="W1031" s="17">
        <v>0.0</v>
      </c>
      <c r="X1031" s="18">
        <v>5.0</v>
      </c>
      <c r="Y1031" s="17"/>
      <c r="Z1031" s="17">
        <v>0.0</v>
      </c>
      <c r="AA1031" s="17" t="s">
        <v>47</v>
      </c>
      <c r="AB1031" s="18"/>
      <c r="AC1031" s="17"/>
      <c r="AD1031" s="18">
        <v>5.0</v>
      </c>
      <c r="AE1031" s="17">
        <v>43.0</v>
      </c>
      <c r="AF1031" s="20"/>
      <c r="AG1031" s="17"/>
      <c r="AH1031" s="17"/>
      <c r="AI1031" s="17"/>
    </row>
    <row r="1032" ht="18.75" customHeight="1">
      <c r="A1032" s="14">
        <v>520.0</v>
      </c>
      <c r="B1032" s="15"/>
      <c r="C1032" s="16">
        <v>42898.0</v>
      </c>
      <c r="D1032" s="17">
        <f t="array" ref="D1032">IFS(AND(A1032=A1031, NOT(ISBLANK(E1031))), E1031, A1032 &lt;&gt; A1031, E1032, A1031=A1032, D1031)</f>
        <v>1</v>
      </c>
      <c r="E1032" s="18">
        <v>1.0</v>
      </c>
      <c r="F1032" s="18"/>
      <c r="G1032" s="18"/>
      <c r="H1032" s="19"/>
      <c r="I1032" s="19" t="s">
        <v>33</v>
      </c>
      <c r="J1032" s="19"/>
      <c r="K1032" s="19"/>
      <c r="L1032" s="19"/>
      <c r="M1032" s="19"/>
      <c r="N1032" s="19" t="s">
        <v>33</v>
      </c>
      <c r="O1032" s="23" t="s">
        <v>33</v>
      </c>
      <c r="P1032" s="17" t="s">
        <v>33</v>
      </c>
      <c r="Q1032" s="17"/>
      <c r="R1032" s="24">
        <v>1.43</v>
      </c>
      <c r="S1032" s="21">
        <v>4.0</v>
      </c>
      <c r="U1032" s="22" t="s">
        <v>33</v>
      </c>
      <c r="V1032" s="18">
        <v>1.0</v>
      </c>
      <c r="W1032" s="17">
        <v>12.0</v>
      </c>
      <c r="X1032" s="18">
        <v>25.0</v>
      </c>
      <c r="Y1032" s="17" t="s">
        <v>35</v>
      </c>
      <c r="Z1032" s="17">
        <v>-4.0</v>
      </c>
      <c r="AA1032" s="17" t="s">
        <v>46</v>
      </c>
      <c r="AB1032" s="18">
        <v>19.0</v>
      </c>
      <c r="AC1032" s="17">
        <v>36.0</v>
      </c>
      <c r="AD1032" s="18">
        <v>25.0</v>
      </c>
      <c r="AE1032" s="17">
        <v>43.0</v>
      </c>
      <c r="AF1032" s="20"/>
      <c r="AG1032" s="17"/>
      <c r="AH1032" s="17"/>
      <c r="AI1032" s="17"/>
    </row>
    <row r="1033" ht="18.75" customHeight="1">
      <c r="A1033" s="14">
        <v>520.0</v>
      </c>
      <c r="B1033" s="15"/>
      <c r="C1033" s="16">
        <v>42898.0</v>
      </c>
      <c r="D1033" s="17">
        <f t="array" ref="D1033">IFS(AND(A1033=A1032, NOT(ISBLANK(E1032))), E1032, A1033 &lt;&gt; A1032, E1033, A1032=A1033, D1032)</f>
        <v>1</v>
      </c>
      <c r="E1033" s="18"/>
      <c r="F1033" s="18"/>
      <c r="G1033" s="18"/>
      <c r="H1033" s="19"/>
      <c r="I1033" s="19">
        <v>1.43</v>
      </c>
      <c r="J1033" s="19"/>
      <c r="K1033" s="19"/>
      <c r="L1033" s="19"/>
      <c r="M1033" s="19"/>
      <c r="N1033" s="19">
        <v>1.32</v>
      </c>
      <c r="O1033" s="23">
        <f>(I1033-N1033)</f>
        <v>0.11</v>
      </c>
      <c r="P1033" s="17">
        <v>1.375</v>
      </c>
      <c r="Q1033" s="17">
        <v>0.0702505</v>
      </c>
      <c r="R1033" s="24"/>
      <c r="U1033" s="22" t="s">
        <v>33</v>
      </c>
      <c r="V1033" s="18"/>
      <c r="W1033" s="17">
        <v>12.0</v>
      </c>
      <c r="X1033" s="18">
        <v>30.0</v>
      </c>
      <c r="Y1033" s="17" t="s">
        <v>35</v>
      </c>
      <c r="Z1033" s="17">
        <v>-4.0</v>
      </c>
      <c r="AA1033" s="17" t="s">
        <v>46</v>
      </c>
      <c r="AB1033" s="18">
        <v>24.0</v>
      </c>
      <c r="AC1033" s="17">
        <v>36.0</v>
      </c>
      <c r="AD1033" s="18">
        <v>30.0</v>
      </c>
      <c r="AE1033" s="17">
        <v>43.0</v>
      </c>
      <c r="AF1033" s="20"/>
      <c r="AG1033" s="17"/>
      <c r="AH1033" s="17"/>
      <c r="AI1033" s="17"/>
    </row>
    <row r="1034" ht="18.75" customHeight="1">
      <c r="A1034" s="14">
        <v>520.0</v>
      </c>
      <c r="B1034" s="15"/>
      <c r="C1034" s="16">
        <v>42899.0</v>
      </c>
      <c r="D1034" s="17">
        <f t="array" ref="D1034">IFS(AND(A1034=A1033, NOT(ISBLANK(E1033))), E1033, A1034 &lt;&gt; A1033, E1034, A1033=A1034, D1033)</f>
        <v>1</v>
      </c>
      <c r="E1034" s="18"/>
      <c r="F1034" s="18"/>
      <c r="G1034" s="18"/>
      <c r="H1034" s="19"/>
      <c r="I1034" s="19" t="s">
        <v>33</v>
      </c>
      <c r="J1034" s="19"/>
      <c r="K1034" s="19"/>
      <c r="L1034" s="19"/>
      <c r="M1034" s="19"/>
      <c r="N1034" s="19" t="s">
        <v>33</v>
      </c>
      <c r="O1034" s="23" t="s">
        <v>33</v>
      </c>
      <c r="P1034" s="17"/>
      <c r="Q1034" s="17"/>
      <c r="R1034" s="24"/>
      <c r="U1034" s="22" t="s">
        <v>33</v>
      </c>
      <c r="V1034" s="18"/>
      <c r="W1034" s="17">
        <v>5.0</v>
      </c>
      <c r="X1034" s="18" t="s">
        <v>33</v>
      </c>
      <c r="Y1034" s="17" t="s">
        <v>33</v>
      </c>
      <c r="Z1034" s="17" t="s">
        <v>33</v>
      </c>
      <c r="AA1034" s="17" t="s">
        <v>33</v>
      </c>
      <c r="AB1034" s="18" t="s">
        <v>33</v>
      </c>
      <c r="AC1034" s="17" t="s">
        <v>33</v>
      </c>
      <c r="AD1034" s="18" t="s">
        <v>33</v>
      </c>
      <c r="AE1034" s="17" t="s">
        <v>33</v>
      </c>
      <c r="AF1034" s="20"/>
      <c r="AG1034" s="17"/>
      <c r="AH1034" s="17"/>
      <c r="AI1034" s="17"/>
    </row>
    <row r="1035" ht="18.75" customHeight="1">
      <c r="A1035" s="14">
        <v>520.0</v>
      </c>
      <c r="B1035" s="15"/>
      <c r="C1035" s="16">
        <v>42899.0</v>
      </c>
      <c r="D1035" s="17">
        <f t="array" ref="D1035">IFS(AND(A1035=A1034, NOT(ISBLANK(E1034))), E1034, A1035 &lt;&gt; A1034, E1035, A1034=A1035, D1034)</f>
        <v>1</v>
      </c>
      <c r="E1035" s="18"/>
      <c r="F1035" s="18"/>
      <c r="G1035" s="18"/>
      <c r="H1035" s="19"/>
      <c r="I1035" s="19" t="s">
        <v>34</v>
      </c>
      <c r="J1035" s="19"/>
      <c r="K1035" s="19"/>
      <c r="L1035" s="19"/>
      <c r="M1035" s="19"/>
      <c r="N1035" s="19" t="s">
        <v>37</v>
      </c>
      <c r="O1035" s="23" t="s">
        <v>33</v>
      </c>
      <c r="P1035" s="17" t="s">
        <v>33</v>
      </c>
      <c r="Q1035" s="17"/>
      <c r="R1035" s="24"/>
      <c r="U1035" s="22" t="s">
        <v>33</v>
      </c>
      <c r="V1035" s="18"/>
      <c r="W1035" s="17">
        <v>5.0</v>
      </c>
      <c r="X1035" s="18">
        <v>30.0</v>
      </c>
      <c r="Y1035" s="17" t="s">
        <v>35</v>
      </c>
      <c r="Z1035" s="17">
        <v>-4.0</v>
      </c>
      <c r="AA1035" s="17" t="s">
        <v>46</v>
      </c>
      <c r="AB1035" s="18">
        <v>24.0</v>
      </c>
      <c r="AC1035" s="17">
        <v>39.0</v>
      </c>
      <c r="AD1035" s="18">
        <v>30.0</v>
      </c>
      <c r="AE1035" s="17">
        <v>46.0</v>
      </c>
      <c r="AF1035" s="20"/>
      <c r="AG1035" s="17"/>
      <c r="AH1035" s="17"/>
      <c r="AI1035" s="17"/>
    </row>
    <row r="1036" ht="18.75" customHeight="1">
      <c r="A1036" s="14">
        <v>520.0</v>
      </c>
      <c r="B1036" s="15"/>
      <c r="C1036" s="16">
        <v>42900.0</v>
      </c>
      <c r="D1036" s="17">
        <f t="array" ref="D1036">IFS(AND(A1036=A1035, NOT(ISBLANK(E1035))), E1035, A1036 &lt;&gt; A1035, E1036, A1035=A1036, D1035)</f>
        <v>1</v>
      </c>
      <c r="E1036" s="18"/>
      <c r="F1036" s="18"/>
      <c r="G1036" s="18"/>
      <c r="H1036" s="19"/>
      <c r="I1036" s="19" t="s">
        <v>34</v>
      </c>
      <c r="J1036" s="19"/>
      <c r="K1036" s="19"/>
      <c r="L1036" s="19"/>
      <c r="M1036" s="19"/>
      <c r="N1036" s="19" t="s">
        <v>34</v>
      </c>
      <c r="O1036" s="23" t="s">
        <v>33</v>
      </c>
      <c r="P1036" s="17" t="s">
        <v>33</v>
      </c>
      <c r="Q1036" s="17"/>
      <c r="R1036" s="24"/>
      <c r="U1036" s="22" t="s">
        <v>33</v>
      </c>
      <c r="V1036" s="18"/>
      <c r="W1036" s="17">
        <v>6.0</v>
      </c>
      <c r="X1036" s="18">
        <v>30.0</v>
      </c>
      <c r="Y1036" s="17" t="s">
        <v>36</v>
      </c>
      <c r="Z1036" s="17">
        <v>-4.0</v>
      </c>
      <c r="AA1036" s="17" t="s">
        <v>46</v>
      </c>
      <c r="AB1036" s="18">
        <v>25.0</v>
      </c>
      <c r="AC1036" s="17">
        <v>39.0</v>
      </c>
      <c r="AD1036" s="18">
        <v>30.0</v>
      </c>
      <c r="AE1036" s="17">
        <v>46.0</v>
      </c>
      <c r="AF1036" s="20"/>
      <c r="AG1036" s="17"/>
      <c r="AH1036" s="17"/>
      <c r="AI1036" s="17"/>
    </row>
    <row r="1037" ht="18.75" customHeight="1">
      <c r="A1037" s="14">
        <v>521.0</v>
      </c>
      <c r="B1037" s="15"/>
      <c r="C1037" s="16">
        <v>42898.0</v>
      </c>
      <c r="D1037" s="17">
        <f t="array" ref="D1037">IFS(AND(A1037=A1036, NOT(ISBLANK(E1036))), E1036, A1037 &lt;&gt; A1036, E1037, A1036=A1037, D1036)</f>
        <v>0</v>
      </c>
      <c r="E1037" s="18">
        <v>0.0</v>
      </c>
      <c r="F1037" s="18"/>
      <c r="G1037" s="18"/>
      <c r="H1037" s="19"/>
      <c r="I1037" s="19">
        <v>1.33</v>
      </c>
      <c r="J1037" s="19"/>
      <c r="K1037" s="19"/>
      <c r="L1037" s="19"/>
      <c r="M1037" s="19"/>
      <c r="N1037" s="19">
        <v>1.32</v>
      </c>
      <c r="O1037" s="23">
        <f t="shared" ref="O1037:O1045" si="198">(I1037-N1037)</f>
        <v>0.01</v>
      </c>
      <c r="P1037" s="17">
        <f t="shared" ref="P1037:P1045" si="199">(I1037+N1037)/2</f>
        <v>1.325</v>
      </c>
      <c r="Q1037" s="17">
        <v>0.0702505</v>
      </c>
      <c r="R1037" s="24">
        <v>1.33</v>
      </c>
      <c r="S1037" s="21">
        <v>29.0</v>
      </c>
      <c r="U1037" s="22" t="s">
        <v>33</v>
      </c>
      <c r="V1037" s="18">
        <v>0.0</v>
      </c>
      <c r="W1037" s="17">
        <v>0.0</v>
      </c>
      <c r="X1037" s="18">
        <v>2.0</v>
      </c>
      <c r="Y1037" s="17"/>
      <c r="Z1037" s="17"/>
      <c r="AA1037" s="17"/>
      <c r="AB1037" s="18"/>
      <c r="AC1037" s="17"/>
      <c r="AD1037" s="18">
        <v>2.0</v>
      </c>
      <c r="AE1037" s="17">
        <v>46.0</v>
      </c>
      <c r="AF1037" s="20"/>
      <c r="AG1037" s="17"/>
      <c r="AH1037" s="17"/>
      <c r="AI1037" s="17"/>
    </row>
    <row r="1038" ht="18.75" customHeight="1">
      <c r="A1038" s="14">
        <v>521.0</v>
      </c>
      <c r="B1038" s="15"/>
      <c r="C1038" s="16">
        <v>42898.0</v>
      </c>
      <c r="D1038" s="17">
        <f t="array" ref="D1038">IFS(AND(A1038=A1037, NOT(ISBLANK(E1037))), E1037, A1038 &lt;&gt; A1037, E1038, A1037=A1038, D1037)</f>
        <v>0</v>
      </c>
      <c r="E1038" s="18">
        <v>0.0</v>
      </c>
      <c r="F1038" s="18"/>
      <c r="G1038" s="18"/>
      <c r="H1038" s="19"/>
      <c r="I1038" s="19">
        <v>1.2</v>
      </c>
      <c r="J1038" s="19"/>
      <c r="K1038" s="19"/>
      <c r="L1038" s="19"/>
      <c r="M1038" s="19"/>
      <c r="N1038" s="19">
        <v>1.1</v>
      </c>
      <c r="O1038" s="23">
        <f t="shared" si="198"/>
        <v>0.1</v>
      </c>
      <c r="P1038" s="17">
        <f t="shared" si="199"/>
        <v>1.15</v>
      </c>
      <c r="Q1038" s="17"/>
      <c r="R1038" s="24"/>
      <c r="U1038" s="22" t="s">
        <v>33</v>
      </c>
      <c r="V1038" s="18">
        <v>0.0</v>
      </c>
      <c r="W1038" s="17">
        <v>0.0</v>
      </c>
      <c r="X1038" s="18">
        <v>2.0</v>
      </c>
      <c r="Y1038" s="17"/>
      <c r="Z1038" s="17"/>
      <c r="AA1038" s="17"/>
      <c r="AB1038" s="18"/>
      <c r="AC1038" s="17"/>
      <c r="AD1038" s="18">
        <v>2.0</v>
      </c>
      <c r="AE1038" s="17">
        <v>46.0</v>
      </c>
      <c r="AF1038" s="20"/>
      <c r="AG1038" s="17"/>
      <c r="AH1038" s="17"/>
      <c r="AI1038" s="17"/>
    </row>
    <row r="1039" ht="18.75" customHeight="1">
      <c r="A1039" s="14">
        <v>521.0</v>
      </c>
      <c r="B1039" s="15"/>
      <c r="C1039" s="16">
        <v>42899.0</v>
      </c>
      <c r="D1039" s="17">
        <f t="array" ref="D1039">IFS(AND(A1039=A1038, NOT(ISBLANK(E1038))), E1038, A1039 &lt;&gt; A1038, E1039, A1038=A1039, D1038)</f>
        <v>0</v>
      </c>
      <c r="E1039" s="18">
        <v>0.0</v>
      </c>
      <c r="F1039" s="18"/>
      <c r="G1039" s="18"/>
      <c r="H1039" s="19"/>
      <c r="I1039" s="19">
        <v>1.33</v>
      </c>
      <c r="J1039" s="19"/>
      <c r="K1039" s="19"/>
      <c r="L1039" s="19"/>
      <c r="M1039" s="19"/>
      <c r="N1039" s="19">
        <v>1.27</v>
      </c>
      <c r="O1039" s="23">
        <f t="shared" si="198"/>
        <v>0.06</v>
      </c>
      <c r="P1039" s="17">
        <f t="shared" si="199"/>
        <v>1.3</v>
      </c>
      <c r="Q1039" s="17"/>
      <c r="R1039" s="24"/>
      <c r="U1039" s="22" t="s">
        <v>33</v>
      </c>
      <c r="V1039" s="18">
        <v>0.0</v>
      </c>
      <c r="W1039" s="17">
        <v>0.0</v>
      </c>
      <c r="X1039" s="18">
        <v>2.0</v>
      </c>
      <c r="Y1039" s="17"/>
      <c r="Z1039" s="17">
        <v>0.0</v>
      </c>
      <c r="AA1039" s="17" t="s">
        <v>47</v>
      </c>
      <c r="AB1039" s="18"/>
      <c r="AC1039" s="17"/>
      <c r="AD1039" s="18">
        <v>2.0</v>
      </c>
      <c r="AE1039" s="17">
        <v>46.0</v>
      </c>
      <c r="AF1039" s="20"/>
      <c r="AG1039" s="17"/>
      <c r="AH1039" s="17"/>
      <c r="AI1039" s="17"/>
    </row>
    <row r="1040" ht="18.75" customHeight="1">
      <c r="A1040" s="14">
        <v>521.0</v>
      </c>
      <c r="B1040" s="15"/>
      <c r="C1040" s="16">
        <v>42899.0</v>
      </c>
      <c r="D1040" s="17">
        <f t="array" ref="D1040">IFS(AND(A1040=A1039, NOT(ISBLANK(E1039))), E1039, A1040 &lt;&gt; A1039, E1040, A1039=A1040, D1039)</f>
        <v>0</v>
      </c>
      <c r="E1040" s="18">
        <v>0.0</v>
      </c>
      <c r="F1040" s="18"/>
      <c r="G1040" s="18"/>
      <c r="H1040" s="19"/>
      <c r="I1040" s="19">
        <v>1.26</v>
      </c>
      <c r="J1040" s="19"/>
      <c r="K1040" s="19"/>
      <c r="L1040" s="19"/>
      <c r="M1040" s="19"/>
      <c r="N1040" s="19">
        <v>1.21</v>
      </c>
      <c r="O1040" s="23">
        <f t="shared" si="198"/>
        <v>0.05</v>
      </c>
      <c r="P1040" s="17">
        <f t="shared" si="199"/>
        <v>1.235</v>
      </c>
      <c r="Q1040" s="17"/>
      <c r="R1040" s="24"/>
      <c r="U1040" s="22" t="s">
        <v>33</v>
      </c>
      <c r="V1040" s="18">
        <v>0.0</v>
      </c>
      <c r="W1040" s="17">
        <v>0.0</v>
      </c>
      <c r="X1040" s="18" t="s">
        <v>33</v>
      </c>
      <c r="Y1040" s="17"/>
      <c r="Z1040" s="17">
        <v>-1.0</v>
      </c>
      <c r="AA1040" s="17" t="s">
        <v>46</v>
      </c>
      <c r="AB1040" s="18"/>
      <c r="AC1040" s="17"/>
      <c r="AD1040" s="18" t="s">
        <v>33</v>
      </c>
      <c r="AE1040" s="17">
        <v>46.0</v>
      </c>
      <c r="AF1040" s="20"/>
      <c r="AG1040" s="17"/>
      <c r="AH1040" s="17"/>
      <c r="AI1040" s="17"/>
    </row>
    <row r="1041" ht="18.75" customHeight="1">
      <c r="A1041" s="14">
        <v>521.0</v>
      </c>
      <c r="B1041" s="15"/>
      <c r="C1041" s="16">
        <v>42901.0</v>
      </c>
      <c r="D1041" s="17">
        <f t="array" ref="D1041">IFS(AND(A1041=A1040, NOT(ISBLANK(E1040))), E1040, A1041 &lt;&gt; A1040, E1041, A1040=A1041, D1040)</f>
        <v>0</v>
      </c>
      <c r="E1041" s="18">
        <v>0.0</v>
      </c>
      <c r="F1041" s="18"/>
      <c r="G1041" s="18"/>
      <c r="H1041" s="19"/>
      <c r="I1041" s="19">
        <v>0.97</v>
      </c>
      <c r="J1041" s="19"/>
      <c r="K1041" s="19"/>
      <c r="L1041" s="19"/>
      <c r="M1041" s="19"/>
      <c r="N1041" s="19">
        <v>0.95</v>
      </c>
      <c r="O1041" s="23">
        <f t="shared" si="198"/>
        <v>0.02</v>
      </c>
      <c r="P1041" s="17">
        <f t="shared" si="199"/>
        <v>0.96</v>
      </c>
      <c r="Q1041" s="17"/>
      <c r="R1041" s="24"/>
      <c r="U1041" s="22" t="s">
        <v>33</v>
      </c>
      <c r="V1041" s="18">
        <v>0.0</v>
      </c>
      <c r="W1041" s="17">
        <v>0.0</v>
      </c>
      <c r="X1041" s="18">
        <v>1.0</v>
      </c>
      <c r="Y1041" s="17"/>
      <c r="Z1041" s="17">
        <v>-1.0</v>
      </c>
      <c r="AA1041" s="17" t="s">
        <v>46</v>
      </c>
      <c r="AB1041" s="18"/>
      <c r="AC1041" s="17"/>
      <c r="AD1041" s="18">
        <v>1.0</v>
      </c>
      <c r="AE1041" s="17">
        <v>46.0</v>
      </c>
      <c r="AF1041" s="20"/>
      <c r="AG1041" s="17"/>
      <c r="AH1041" s="17"/>
      <c r="AI1041" s="17"/>
    </row>
    <row r="1042" ht="18.75" customHeight="1">
      <c r="A1042" s="14">
        <v>522.0</v>
      </c>
      <c r="B1042" s="15"/>
      <c r="C1042" s="16">
        <v>42899.0</v>
      </c>
      <c r="D1042" s="17">
        <f t="array" ref="D1042">IFS(AND(A1042=A1041, NOT(ISBLANK(E1041))), E1041, A1042 &lt;&gt; A1041, E1042, A1041=A1042, D1041)</f>
        <v>0</v>
      </c>
      <c r="E1042" s="18">
        <v>0.0</v>
      </c>
      <c r="F1042" s="18"/>
      <c r="G1042" s="18"/>
      <c r="H1042" s="19"/>
      <c r="I1042" s="19">
        <v>1.37</v>
      </c>
      <c r="J1042" s="19"/>
      <c r="K1042" s="19"/>
      <c r="L1042" s="19"/>
      <c r="M1042" s="19"/>
      <c r="N1042" s="19">
        <v>1.37</v>
      </c>
      <c r="O1042" s="23">
        <f t="shared" si="198"/>
        <v>0</v>
      </c>
      <c r="P1042" s="17">
        <f t="shared" si="199"/>
        <v>1.37</v>
      </c>
      <c r="Q1042" s="17">
        <v>0.0661952</v>
      </c>
      <c r="R1042" s="24">
        <v>1.4</v>
      </c>
      <c r="S1042" s="21">
        <v>31.0</v>
      </c>
      <c r="U1042" s="22" t="s">
        <v>33</v>
      </c>
      <c r="V1042" s="18">
        <v>0.0</v>
      </c>
      <c r="W1042" s="17">
        <v>0.0</v>
      </c>
      <c r="X1042" s="18">
        <v>3.0</v>
      </c>
      <c r="Y1042" s="17"/>
      <c r="Z1042" s="17">
        <v>0.0</v>
      </c>
      <c r="AA1042" s="17" t="s">
        <v>47</v>
      </c>
      <c r="AB1042" s="18"/>
      <c r="AC1042" s="17"/>
      <c r="AD1042" s="18">
        <v>3.0</v>
      </c>
      <c r="AE1042" s="17">
        <v>46.0</v>
      </c>
      <c r="AF1042" s="20"/>
      <c r="AG1042" s="17"/>
      <c r="AH1042" s="17"/>
      <c r="AI1042" s="17"/>
    </row>
    <row r="1043" ht="18.75" customHeight="1">
      <c r="A1043" s="14">
        <v>522.0</v>
      </c>
      <c r="B1043" s="15"/>
      <c r="C1043" s="16">
        <v>42900.0</v>
      </c>
      <c r="D1043" s="17">
        <f t="array" ref="D1043">IFS(AND(A1043=A1042, NOT(ISBLANK(E1042))), E1042, A1043 &lt;&gt; A1042, E1043, A1042=A1043, D1042)</f>
        <v>0</v>
      </c>
      <c r="E1043" s="18">
        <v>0.0</v>
      </c>
      <c r="F1043" s="18"/>
      <c r="G1043" s="18"/>
      <c r="H1043" s="19"/>
      <c r="I1043" s="19">
        <v>1.38</v>
      </c>
      <c r="J1043" s="19"/>
      <c r="K1043" s="19"/>
      <c r="L1043" s="19"/>
      <c r="M1043" s="19"/>
      <c r="N1043" s="19">
        <v>1.36</v>
      </c>
      <c r="O1043" s="23">
        <f t="shared" si="198"/>
        <v>0.02</v>
      </c>
      <c r="P1043" s="17">
        <f t="shared" si="199"/>
        <v>1.37</v>
      </c>
      <c r="Q1043" s="17"/>
      <c r="R1043" s="24"/>
      <c r="U1043" s="22" t="s">
        <v>33</v>
      </c>
      <c r="V1043" s="18">
        <v>0.0</v>
      </c>
      <c r="W1043" s="17">
        <v>0.0</v>
      </c>
      <c r="X1043" s="18">
        <v>2.0</v>
      </c>
      <c r="Y1043" s="17"/>
      <c r="Z1043" s="17">
        <v>0.0</v>
      </c>
      <c r="AA1043" s="17" t="s">
        <v>47</v>
      </c>
      <c r="AB1043" s="18"/>
      <c r="AC1043" s="17"/>
      <c r="AD1043" s="18">
        <v>2.0</v>
      </c>
      <c r="AE1043" s="17">
        <v>46.0</v>
      </c>
      <c r="AF1043" s="20"/>
      <c r="AG1043" s="17"/>
      <c r="AH1043" s="17"/>
      <c r="AI1043" s="17"/>
    </row>
    <row r="1044" ht="18.75" customHeight="1">
      <c r="A1044" s="14">
        <v>522.0</v>
      </c>
      <c r="B1044" s="15"/>
      <c r="C1044" s="16">
        <v>42900.0</v>
      </c>
      <c r="D1044" s="17">
        <f t="array" ref="D1044">IFS(AND(A1044=A1043, NOT(ISBLANK(E1043))), E1043, A1044 &lt;&gt; A1043, E1044, A1043=A1044, D1043)</f>
        <v>0</v>
      </c>
      <c r="E1044" s="18">
        <v>0.0</v>
      </c>
      <c r="F1044" s="18"/>
      <c r="G1044" s="18"/>
      <c r="H1044" s="19"/>
      <c r="I1044" s="19">
        <v>1.35</v>
      </c>
      <c r="J1044" s="19"/>
      <c r="K1044" s="19"/>
      <c r="L1044" s="19"/>
      <c r="M1044" s="19"/>
      <c r="N1044" s="19">
        <v>1.36</v>
      </c>
      <c r="O1044" s="23">
        <f t="shared" si="198"/>
        <v>-0.01</v>
      </c>
      <c r="P1044" s="17">
        <f t="shared" si="199"/>
        <v>1.355</v>
      </c>
      <c r="Q1044" s="17"/>
      <c r="R1044" s="24"/>
      <c r="U1044" s="22" t="s">
        <v>33</v>
      </c>
      <c r="V1044" s="18">
        <v>0.0</v>
      </c>
      <c r="W1044" s="17">
        <v>0.0</v>
      </c>
      <c r="X1044" s="18">
        <v>2.0</v>
      </c>
      <c r="Y1044" s="17"/>
      <c r="Z1044" s="17">
        <v>0.0</v>
      </c>
      <c r="AA1044" s="17" t="s">
        <v>47</v>
      </c>
      <c r="AB1044" s="18"/>
      <c r="AC1044" s="17"/>
      <c r="AD1044" s="18">
        <v>2.0</v>
      </c>
      <c r="AE1044" s="17">
        <v>46.0</v>
      </c>
      <c r="AF1044" s="20"/>
      <c r="AG1044" s="17"/>
      <c r="AH1044" s="17"/>
      <c r="AI1044" s="17"/>
    </row>
    <row r="1045" ht="18.75" customHeight="1">
      <c r="A1045" s="14">
        <v>522.0</v>
      </c>
      <c r="B1045" s="15"/>
      <c r="C1045" s="16">
        <v>42901.0</v>
      </c>
      <c r="D1045" s="17">
        <f t="array" ref="D1045">IFS(AND(A1045=A1044, NOT(ISBLANK(E1044))), E1044, A1045 &lt;&gt; A1044, E1045, A1044=A1045, D1044)</f>
        <v>0</v>
      </c>
      <c r="E1045" s="18">
        <v>0.0</v>
      </c>
      <c r="F1045" s="18"/>
      <c r="G1045" s="18"/>
      <c r="H1045" s="19"/>
      <c r="I1045" s="19">
        <v>1.33</v>
      </c>
      <c r="J1045" s="19"/>
      <c r="K1045" s="19"/>
      <c r="L1045" s="19"/>
      <c r="M1045" s="19"/>
      <c r="N1045" s="19">
        <v>1.32</v>
      </c>
      <c r="O1045" s="23">
        <f t="shared" si="198"/>
        <v>0.01</v>
      </c>
      <c r="P1045" s="17">
        <f t="shared" si="199"/>
        <v>1.325</v>
      </c>
      <c r="Q1045" s="17"/>
      <c r="R1045" s="24"/>
      <c r="U1045" s="22" t="s">
        <v>33</v>
      </c>
      <c r="V1045" s="18">
        <v>0.0</v>
      </c>
      <c r="W1045" s="17">
        <v>0.0</v>
      </c>
      <c r="X1045" s="18">
        <v>1.0</v>
      </c>
      <c r="Y1045" s="17"/>
      <c r="Z1045" s="17">
        <v>0.0</v>
      </c>
      <c r="AA1045" s="17" t="s">
        <v>47</v>
      </c>
      <c r="AB1045" s="18"/>
      <c r="AC1045" s="17"/>
      <c r="AD1045" s="18">
        <v>1.0</v>
      </c>
      <c r="AE1045" s="17">
        <v>46.0</v>
      </c>
      <c r="AF1045" s="20"/>
      <c r="AG1045" s="17"/>
      <c r="AH1045" s="17"/>
      <c r="AI1045" s="17"/>
    </row>
    <row r="1046" ht="18.75" customHeight="1">
      <c r="A1046" s="14">
        <v>522.0</v>
      </c>
      <c r="B1046" s="15"/>
      <c r="C1046" s="16">
        <v>42901.0</v>
      </c>
      <c r="D1046" s="17">
        <f t="array" ref="D1046">IFS(AND(A1046=A1045, NOT(ISBLANK(E1045))), E1045, A1046 &lt;&gt; A1045, E1046, A1045=A1046, D1045)</f>
        <v>0</v>
      </c>
      <c r="E1046" s="18">
        <v>0.0</v>
      </c>
      <c r="F1046" s="18"/>
      <c r="G1046" s="18"/>
      <c r="H1046" s="19"/>
      <c r="I1046" s="19" t="s">
        <v>34</v>
      </c>
      <c r="J1046" s="19"/>
      <c r="K1046" s="19"/>
      <c r="L1046" s="19"/>
      <c r="M1046" s="19"/>
      <c r="N1046" s="19" t="s">
        <v>34</v>
      </c>
      <c r="O1046" s="23" t="s">
        <v>33</v>
      </c>
      <c r="P1046" s="17" t="s">
        <v>33</v>
      </c>
      <c r="Q1046" s="17"/>
      <c r="R1046" s="24"/>
      <c r="U1046" s="22" t="s">
        <v>33</v>
      </c>
      <c r="V1046" s="18">
        <v>0.0</v>
      </c>
      <c r="W1046" s="17">
        <v>0.0</v>
      </c>
      <c r="X1046" s="18">
        <v>4.0</v>
      </c>
      <c r="Y1046" s="17"/>
      <c r="Z1046" s="17">
        <v>0.0</v>
      </c>
      <c r="AA1046" s="17" t="s">
        <v>47</v>
      </c>
      <c r="AB1046" s="18"/>
      <c r="AC1046" s="17"/>
      <c r="AD1046" s="18">
        <v>4.0</v>
      </c>
      <c r="AE1046" s="17">
        <v>46.0</v>
      </c>
      <c r="AF1046" s="20"/>
      <c r="AG1046" s="17"/>
      <c r="AH1046" s="17"/>
      <c r="AI1046" s="17"/>
    </row>
    <row r="1047" ht="18.75" customHeight="1">
      <c r="A1047" s="14">
        <v>522.0</v>
      </c>
      <c r="B1047" s="15"/>
      <c r="C1047" s="16">
        <v>42902.0</v>
      </c>
      <c r="D1047" s="17">
        <f t="array" ref="D1047">IFS(AND(A1047=A1046, NOT(ISBLANK(E1046))), E1046, A1047 &lt;&gt; A1046, E1047, A1046=A1047, D1046)</f>
        <v>0</v>
      </c>
      <c r="E1047" s="18">
        <v>0.0</v>
      </c>
      <c r="F1047" s="18"/>
      <c r="G1047" s="18"/>
      <c r="H1047" s="19"/>
      <c r="I1047" s="19">
        <v>1.34</v>
      </c>
      <c r="J1047" s="19"/>
      <c r="K1047" s="19"/>
      <c r="L1047" s="19"/>
      <c r="M1047" s="19"/>
      <c r="N1047" s="19">
        <v>1.37</v>
      </c>
      <c r="O1047" s="23">
        <f t="shared" ref="O1047:O1049" si="200">(I1047-N1047)</f>
        <v>-0.03</v>
      </c>
      <c r="P1047" s="17">
        <f t="shared" ref="P1047:P1048" si="201">(I1047+N1047)/2</f>
        <v>1.355</v>
      </c>
      <c r="Q1047" s="17"/>
      <c r="R1047" s="24"/>
      <c r="U1047" s="22" t="s">
        <v>33</v>
      </c>
      <c r="V1047" s="18">
        <v>0.0</v>
      </c>
      <c r="W1047" s="17">
        <v>0.0</v>
      </c>
      <c r="X1047" s="18">
        <v>2.0</v>
      </c>
      <c r="Y1047" s="17"/>
      <c r="Z1047" s="17">
        <v>0.0</v>
      </c>
      <c r="AA1047" s="17" t="s">
        <v>47</v>
      </c>
      <c r="AB1047" s="18"/>
      <c r="AC1047" s="17"/>
      <c r="AD1047" s="18">
        <v>2.0</v>
      </c>
      <c r="AE1047" s="17">
        <v>46.0</v>
      </c>
      <c r="AF1047" s="20"/>
      <c r="AG1047" s="17"/>
      <c r="AH1047" s="17"/>
      <c r="AI1047" s="17"/>
    </row>
    <row r="1048" ht="18.75" customHeight="1">
      <c r="A1048" s="14">
        <v>522.0</v>
      </c>
      <c r="B1048" s="15"/>
      <c r="C1048" s="16">
        <v>42903.0</v>
      </c>
      <c r="D1048" s="17">
        <f t="array" ref="D1048">IFS(AND(A1048=A1047, NOT(ISBLANK(E1047))), E1047, A1048 &lt;&gt; A1047, E1048, A1047=A1048, D1047)</f>
        <v>0</v>
      </c>
      <c r="E1048" s="18">
        <v>0.0</v>
      </c>
      <c r="F1048" s="18"/>
      <c r="G1048" s="18"/>
      <c r="H1048" s="19"/>
      <c r="I1048" s="19">
        <v>1.4</v>
      </c>
      <c r="J1048" s="19"/>
      <c r="K1048" s="19"/>
      <c r="L1048" s="19"/>
      <c r="M1048" s="19"/>
      <c r="N1048" s="19">
        <v>1.29</v>
      </c>
      <c r="O1048" s="23">
        <f t="shared" si="200"/>
        <v>0.11</v>
      </c>
      <c r="P1048" s="17">
        <f t="shared" si="201"/>
        <v>1.345</v>
      </c>
      <c r="Q1048" s="17"/>
      <c r="R1048" s="24"/>
      <c r="U1048" s="22" t="s">
        <v>33</v>
      </c>
      <c r="V1048" s="18">
        <v>0.0</v>
      </c>
      <c r="W1048" s="17">
        <v>0.0</v>
      </c>
      <c r="X1048" s="18">
        <v>2.0</v>
      </c>
      <c r="Y1048" s="17"/>
      <c r="Z1048" s="17">
        <v>0.0</v>
      </c>
      <c r="AA1048" s="17" t="s">
        <v>47</v>
      </c>
      <c r="AB1048" s="18"/>
      <c r="AC1048" s="17"/>
      <c r="AD1048" s="18">
        <v>2.0</v>
      </c>
      <c r="AE1048" s="17">
        <v>46.0</v>
      </c>
      <c r="AF1048" s="20"/>
      <c r="AG1048" s="17"/>
      <c r="AH1048" s="17"/>
      <c r="AI1048" s="17"/>
    </row>
    <row r="1049" ht="18.75" customHeight="1">
      <c r="A1049" s="14">
        <v>522.0</v>
      </c>
      <c r="B1049" s="15"/>
      <c r="C1049" s="16">
        <v>42904.0</v>
      </c>
      <c r="D1049" s="17">
        <f t="array" ref="D1049">IFS(AND(A1049=A1048, NOT(ISBLANK(E1048))), E1048, A1049 &lt;&gt; A1048, E1049, A1048=A1049, D1048)</f>
        <v>0</v>
      </c>
      <c r="E1049" s="18">
        <v>0.0</v>
      </c>
      <c r="F1049" s="18"/>
      <c r="G1049" s="18"/>
      <c r="H1049" s="19"/>
      <c r="I1049" s="19">
        <v>1.37</v>
      </c>
      <c r="J1049" s="19"/>
      <c r="K1049" s="19"/>
      <c r="L1049" s="19"/>
      <c r="M1049" s="19"/>
      <c r="N1049" s="19">
        <v>1.37</v>
      </c>
      <c r="O1049" s="23">
        <f t="shared" si="200"/>
        <v>0</v>
      </c>
      <c r="P1049" s="17" t="s">
        <v>33</v>
      </c>
      <c r="Q1049" s="17"/>
      <c r="R1049" s="24"/>
      <c r="U1049" s="22" t="s">
        <v>33</v>
      </c>
      <c r="V1049" s="18">
        <v>0.0</v>
      </c>
      <c r="W1049" s="17">
        <v>0.0</v>
      </c>
      <c r="X1049" s="18">
        <v>3.0</v>
      </c>
      <c r="Y1049" s="17"/>
      <c r="Z1049" s="17">
        <v>0.0</v>
      </c>
      <c r="AA1049" s="17" t="s">
        <v>47</v>
      </c>
      <c r="AB1049" s="18"/>
      <c r="AC1049" s="17"/>
      <c r="AD1049" s="18">
        <v>3.0</v>
      </c>
      <c r="AE1049" s="17">
        <v>46.0</v>
      </c>
      <c r="AF1049" s="20"/>
      <c r="AG1049" s="17"/>
      <c r="AH1049" s="17"/>
      <c r="AI1049" s="17"/>
    </row>
    <row r="1050" ht="18.75" customHeight="1">
      <c r="A1050" s="14">
        <v>522.0</v>
      </c>
      <c r="B1050" s="15"/>
      <c r="C1050" s="16">
        <v>42905.0</v>
      </c>
      <c r="D1050" s="17">
        <f t="array" ref="D1050">IFS(AND(A1050=A1049, NOT(ISBLANK(E1049))), E1049, A1050 &lt;&gt; A1049, E1050, A1049=A1050, D1049)</f>
        <v>0</v>
      </c>
      <c r="E1050" s="18">
        <v>0.0</v>
      </c>
      <c r="F1050" s="18"/>
      <c r="G1050" s="18"/>
      <c r="H1050" s="19"/>
      <c r="I1050" s="19" t="s">
        <v>33</v>
      </c>
      <c r="J1050" s="19"/>
      <c r="K1050" s="19"/>
      <c r="L1050" s="19"/>
      <c r="M1050" s="19"/>
      <c r="N1050" s="19" t="s">
        <v>33</v>
      </c>
      <c r="O1050" s="23" t="s">
        <v>33</v>
      </c>
      <c r="P1050" s="17" t="s">
        <v>33</v>
      </c>
      <c r="Q1050" s="17"/>
      <c r="R1050" s="24"/>
      <c r="U1050" s="22" t="s">
        <v>33</v>
      </c>
      <c r="V1050" s="18">
        <v>0.0</v>
      </c>
      <c r="W1050" s="17">
        <v>0.0</v>
      </c>
      <c r="X1050" s="18">
        <v>3.0</v>
      </c>
      <c r="Y1050" s="17"/>
      <c r="Z1050" s="17">
        <v>0.0</v>
      </c>
      <c r="AA1050" s="17" t="s">
        <v>47</v>
      </c>
      <c r="AB1050" s="18"/>
      <c r="AC1050" s="17"/>
      <c r="AD1050" s="18">
        <v>3.0</v>
      </c>
      <c r="AE1050" s="17">
        <v>46.0</v>
      </c>
      <c r="AF1050" s="20"/>
      <c r="AG1050" s="17"/>
      <c r="AH1050" s="17"/>
      <c r="AI1050" s="17"/>
    </row>
    <row r="1051" ht="18.75" customHeight="1">
      <c r="A1051" s="14">
        <v>523.0</v>
      </c>
      <c r="B1051" s="15"/>
      <c r="C1051" s="16">
        <v>42900.0</v>
      </c>
      <c r="D1051" s="17">
        <f t="array" ref="D1051">IFS(AND(A1051=A1050, NOT(ISBLANK(E1050))), E1050, A1051 &lt;&gt; A1050, E1051, A1050=A1051, D1050)</f>
        <v>0</v>
      </c>
      <c r="E1051" s="18">
        <v>0.0</v>
      </c>
      <c r="F1051" s="18"/>
      <c r="G1051" s="18"/>
      <c r="H1051" s="19"/>
      <c r="I1051" s="19">
        <v>1.12</v>
      </c>
      <c r="J1051" s="19"/>
      <c r="K1051" s="19"/>
      <c r="L1051" s="19"/>
      <c r="M1051" s="19"/>
      <c r="N1051" s="19">
        <v>1.07</v>
      </c>
      <c r="O1051" s="23">
        <f>(I1051-N1051)</f>
        <v>0.05</v>
      </c>
      <c r="P1051" s="17">
        <f>(I1051+N1051)/2</f>
        <v>1.095</v>
      </c>
      <c r="Q1051" s="17">
        <v>0.173163</v>
      </c>
      <c r="R1051" s="24">
        <v>1.29</v>
      </c>
      <c r="S1051" s="21">
        <v>26.0</v>
      </c>
      <c r="U1051" s="22" t="s">
        <v>33</v>
      </c>
      <c r="V1051" s="18">
        <v>0.0</v>
      </c>
      <c r="W1051" s="17" t="s">
        <v>33</v>
      </c>
      <c r="X1051" s="18">
        <v>6.0</v>
      </c>
      <c r="Y1051" s="17"/>
      <c r="Z1051" s="17">
        <v>0.0</v>
      </c>
      <c r="AA1051" s="17" t="s">
        <v>47</v>
      </c>
      <c r="AB1051" s="18"/>
      <c r="AC1051" s="17"/>
      <c r="AD1051" s="18">
        <v>6.0</v>
      </c>
      <c r="AE1051" s="17">
        <v>46.0</v>
      </c>
      <c r="AF1051" s="20"/>
      <c r="AG1051" s="17"/>
      <c r="AH1051" s="17"/>
      <c r="AI1051" s="17"/>
    </row>
    <row r="1052" ht="18.75" customHeight="1">
      <c r="A1052" s="14">
        <v>523.0</v>
      </c>
      <c r="B1052" s="15"/>
      <c r="C1052" s="16">
        <v>42901.0</v>
      </c>
      <c r="D1052" s="17">
        <f t="array" ref="D1052">IFS(AND(A1052=A1051, NOT(ISBLANK(E1051))), E1051, A1052 &lt;&gt; A1051, E1052, A1051=A1052, D1051)</f>
        <v>0</v>
      </c>
      <c r="E1052" s="18">
        <v>0.0</v>
      </c>
      <c r="F1052" s="18"/>
      <c r="G1052" s="18"/>
      <c r="H1052" s="19"/>
      <c r="I1052" s="19" t="s">
        <v>33</v>
      </c>
      <c r="J1052" s="19"/>
      <c r="K1052" s="19"/>
      <c r="L1052" s="19"/>
      <c r="M1052" s="19"/>
      <c r="N1052" s="19" t="s">
        <v>33</v>
      </c>
      <c r="O1052" s="23" t="s">
        <v>33</v>
      </c>
      <c r="P1052" s="17" t="s">
        <v>33</v>
      </c>
      <c r="Q1052" s="17"/>
      <c r="R1052" s="24"/>
      <c r="U1052" s="22" t="s">
        <v>33</v>
      </c>
      <c r="V1052" s="18">
        <v>0.0</v>
      </c>
      <c r="W1052" s="17">
        <v>0.0</v>
      </c>
      <c r="X1052" s="18">
        <v>6.0</v>
      </c>
      <c r="Y1052" s="17"/>
      <c r="Z1052" s="17">
        <v>0.0</v>
      </c>
      <c r="AA1052" s="17" t="s">
        <v>47</v>
      </c>
      <c r="AB1052" s="18"/>
      <c r="AC1052" s="17"/>
      <c r="AD1052" s="18">
        <v>6.0</v>
      </c>
      <c r="AE1052" s="17">
        <v>46.0</v>
      </c>
      <c r="AF1052" s="20"/>
      <c r="AG1052" s="17"/>
      <c r="AH1052" s="17"/>
      <c r="AI1052" s="17"/>
    </row>
    <row r="1053" ht="18.75" customHeight="1">
      <c r="A1053" s="14">
        <v>523.0</v>
      </c>
      <c r="B1053" s="15"/>
      <c r="C1053" s="16">
        <v>42901.0</v>
      </c>
      <c r="D1053" s="17">
        <f t="array" ref="D1053">IFS(AND(A1053=A1052, NOT(ISBLANK(E1052))), E1052, A1053 &lt;&gt; A1052, E1053, A1052=A1053, D1052)</f>
        <v>0</v>
      </c>
      <c r="E1053" s="18">
        <v>0.0</v>
      </c>
      <c r="F1053" s="18"/>
      <c r="G1053" s="18"/>
      <c r="H1053" s="19"/>
      <c r="I1053" s="19" t="s">
        <v>34</v>
      </c>
      <c r="J1053" s="19"/>
      <c r="K1053" s="19"/>
      <c r="L1053" s="19"/>
      <c r="M1053" s="19"/>
      <c r="N1053" s="19" t="s">
        <v>34</v>
      </c>
      <c r="O1053" s="23" t="s">
        <v>33</v>
      </c>
      <c r="P1053" s="17" t="s">
        <v>33</v>
      </c>
      <c r="Q1053" s="17"/>
      <c r="R1053" s="24"/>
      <c r="U1053" s="22" t="s">
        <v>33</v>
      </c>
      <c r="V1053" s="18">
        <v>0.0</v>
      </c>
      <c r="W1053" s="17">
        <v>0.0</v>
      </c>
      <c r="X1053" s="18">
        <v>5.0</v>
      </c>
      <c r="Y1053" s="17"/>
      <c r="Z1053" s="17">
        <v>0.0</v>
      </c>
      <c r="AA1053" s="17" t="s">
        <v>47</v>
      </c>
      <c r="AB1053" s="18"/>
      <c r="AC1053" s="17"/>
      <c r="AD1053" s="18">
        <v>5.0</v>
      </c>
      <c r="AE1053" s="17">
        <v>46.0</v>
      </c>
      <c r="AF1053" s="20"/>
      <c r="AG1053" s="17"/>
      <c r="AH1053" s="17"/>
      <c r="AI1053" s="17"/>
    </row>
    <row r="1054" ht="18.75" customHeight="1">
      <c r="A1054" s="14">
        <v>523.0</v>
      </c>
      <c r="B1054" s="15"/>
      <c r="C1054" s="16">
        <v>42902.0</v>
      </c>
      <c r="D1054" s="17">
        <f t="array" ref="D1054">IFS(AND(A1054=A1053, NOT(ISBLANK(E1053))), E1053, A1054 &lt;&gt; A1053, E1054, A1053=A1054, D1053)</f>
        <v>0</v>
      </c>
      <c r="E1054" s="18">
        <v>0.0</v>
      </c>
      <c r="F1054" s="18"/>
      <c r="G1054" s="18"/>
      <c r="H1054" s="19"/>
      <c r="I1054" s="19">
        <v>1.29</v>
      </c>
      <c r="J1054" s="19"/>
      <c r="K1054" s="19"/>
      <c r="L1054" s="19"/>
      <c r="M1054" s="19"/>
      <c r="N1054" s="19">
        <v>1.28</v>
      </c>
      <c r="O1054" s="23">
        <f t="shared" ref="O1054:O1055" si="202">(I1054-N1054)</f>
        <v>0.01</v>
      </c>
      <c r="P1054" s="17">
        <f t="shared" ref="P1054:P1055" si="203">(I1054+N1054)/2</f>
        <v>1.285</v>
      </c>
      <c r="Q1054" s="17"/>
      <c r="R1054" s="24"/>
      <c r="U1054" s="22" t="s">
        <v>33</v>
      </c>
      <c r="V1054" s="18">
        <v>0.0</v>
      </c>
      <c r="W1054" s="17">
        <v>0.0</v>
      </c>
      <c r="X1054" s="18">
        <v>4.0</v>
      </c>
      <c r="Y1054" s="17"/>
      <c r="Z1054" s="17">
        <v>0.0</v>
      </c>
      <c r="AA1054" s="17" t="s">
        <v>47</v>
      </c>
      <c r="AB1054" s="18"/>
      <c r="AC1054" s="17"/>
      <c r="AD1054" s="18">
        <v>4.0</v>
      </c>
      <c r="AE1054" s="17">
        <v>46.0</v>
      </c>
      <c r="AF1054" s="20"/>
      <c r="AG1054" s="17"/>
      <c r="AH1054" s="17"/>
      <c r="AI1054" s="17"/>
    </row>
    <row r="1055" ht="18.75" customHeight="1">
      <c r="A1055" s="14">
        <v>524.0</v>
      </c>
      <c r="B1055" s="15"/>
      <c r="C1055" s="16">
        <v>42901.0</v>
      </c>
      <c r="D1055" s="17">
        <f t="array" ref="D1055">IFS(AND(A1055=A1054, NOT(ISBLANK(E1054))), E1054, A1055 &lt;&gt; A1054, E1055, A1054=A1055, D1054)</f>
        <v>0</v>
      </c>
      <c r="E1055" s="18">
        <v>0.0</v>
      </c>
      <c r="F1055" s="18"/>
      <c r="G1055" s="18"/>
      <c r="H1055" s="19"/>
      <c r="I1055" s="19">
        <v>1.37</v>
      </c>
      <c r="J1055" s="19"/>
      <c r="K1055" s="19"/>
      <c r="L1055" s="19"/>
      <c r="M1055" s="19"/>
      <c r="N1055" s="19">
        <v>1.38</v>
      </c>
      <c r="O1055" s="23">
        <f t="shared" si="202"/>
        <v>-0.01</v>
      </c>
      <c r="P1055" s="17">
        <f t="shared" si="203"/>
        <v>1.375</v>
      </c>
      <c r="Q1055" s="17">
        <v>0.169174</v>
      </c>
      <c r="R1055" s="24">
        <v>1.38</v>
      </c>
      <c r="S1055" s="21">
        <v>27.0</v>
      </c>
      <c r="U1055" s="22" t="s">
        <v>33</v>
      </c>
      <c r="V1055" s="18">
        <v>0.0</v>
      </c>
      <c r="W1055" s="17">
        <v>0.0</v>
      </c>
      <c r="X1055" s="18">
        <v>3.0</v>
      </c>
      <c r="Y1055" s="17"/>
      <c r="Z1055" s="17">
        <v>0.0</v>
      </c>
      <c r="AA1055" s="17" t="s">
        <v>47</v>
      </c>
      <c r="AB1055" s="18"/>
      <c r="AC1055" s="17"/>
      <c r="AD1055" s="18">
        <v>3.0</v>
      </c>
      <c r="AE1055" s="17">
        <v>46.0</v>
      </c>
      <c r="AF1055" s="20"/>
      <c r="AG1055" s="17"/>
      <c r="AH1055" s="17"/>
      <c r="AI1055" s="17"/>
    </row>
    <row r="1056" ht="18.75" customHeight="1">
      <c r="A1056" s="14">
        <v>524.0</v>
      </c>
      <c r="B1056" s="15"/>
      <c r="C1056" s="16">
        <v>42901.0</v>
      </c>
      <c r="D1056" s="17">
        <f t="array" ref="D1056">IFS(AND(A1056=A1055, NOT(ISBLANK(E1055))), E1055, A1056 &lt;&gt; A1055, E1056, A1055=A1056, D1055)</f>
        <v>0</v>
      </c>
      <c r="E1056" s="18">
        <v>0.0</v>
      </c>
      <c r="F1056" s="18"/>
      <c r="G1056" s="18"/>
      <c r="H1056" s="19"/>
      <c r="I1056" s="19" t="s">
        <v>34</v>
      </c>
      <c r="J1056" s="19"/>
      <c r="K1056" s="19"/>
      <c r="L1056" s="19"/>
      <c r="M1056" s="19"/>
      <c r="N1056" s="19" t="s">
        <v>34</v>
      </c>
      <c r="O1056" s="23" t="s">
        <v>33</v>
      </c>
      <c r="P1056" s="17" t="s">
        <v>33</v>
      </c>
      <c r="Q1056" s="17"/>
      <c r="R1056" s="24"/>
      <c r="U1056" s="22" t="s">
        <v>33</v>
      </c>
      <c r="V1056" s="18">
        <v>0.0</v>
      </c>
      <c r="W1056" s="17">
        <v>0.0</v>
      </c>
      <c r="X1056" s="18">
        <v>2.0</v>
      </c>
      <c r="Y1056" s="17"/>
      <c r="Z1056" s="17">
        <v>0.0</v>
      </c>
      <c r="AA1056" s="17" t="s">
        <v>47</v>
      </c>
      <c r="AB1056" s="18"/>
      <c r="AC1056" s="17"/>
      <c r="AD1056" s="18">
        <v>2.0</v>
      </c>
      <c r="AE1056" s="17">
        <v>46.0</v>
      </c>
      <c r="AF1056" s="20"/>
      <c r="AG1056" s="17"/>
      <c r="AH1056" s="17"/>
      <c r="AI1056" s="17"/>
    </row>
    <row r="1057" ht="18.75" customHeight="1">
      <c r="A1057" s="14">
        <v>524.0</v>
      </c>
      <c r="B1057" s="15"/>
      <c r="C1057" s="16">
        <v>42902.0</v>
      </c>
      <c r="D1057" s="17">
        <f t="array" ref="D1057">IFS(AND(A1057=A1056, NOT(ISBLANK(E1056))), E1056, A1057 &lt;&gt; A1056, E1057, A1056=A1057, D1056)</f>
        <v>0</v>
      </c>
      <c r="E1057" s="18">
        <v>0.0</v>
      </c>
      <c r="F1057" s="18"/>
      <c r="G1057" s="18"/>
      <c r="H1057" s="19"/>
      <c r="I1057" s="19">
        <v>1.33</v>
      </c>
      <c r="J1057" s="19"/>
      <c r="K1057" s="19"/>
      <c r="L1057" s="19"/>
      <c r="M1057" s="19"/>
      <c r="N1057" s="19">
        <v>1.26</v>
      </c>
      <c r="O1057" s="23">
        <f>(I1057-N1057)</f>
        <v>0.07</v>
      </c>
      <c r="P1057" s="17">
        <f>(I1057+N1057)/2</f>
        <v>1.295</v>
      </c>
      <c r="Q1057" s="17"/>
      <c r="R1057" s="24"/>
      <c r="U1057" s="22" t="s">
        <v>33</v>
      </c>
      <c r="V1057" s="18">
        <v>0.0</v>
      </c>
      <c r="W1057" s="17">
        <v>0.0</v>
      </c>
      <c r="X1057" s="18">
        <v>1.0</v>
      </c>
      <c r="Y1057" s="17"/>
      <c r="Z1057" s="17">
        <v>0.0</v>
      </c>
      <c r="AA1057" s="17" t="s">
        <v>47</v>
      </c>
      <c r="AB1057" s="18"/>
      <c r="AC1057" s="17"/>
      <c r="AD1057" s="18">
        <v>1.0</v>
      </c>
      <c r="AE1057" s="17">
        <v>46.0</v>
      </c>
      <c r="AF1057" s="20"/>
      <c r="AG1057" s="17"/>
      <c r="AH1057" s="17"/>
      <c r="AI1057" s="17"/>
    </row>
    <row r="1058" ht="18.75" customHeight="1">
      <c r="A1058" s="14">
        <v>525.0</v>
      </c>
      <c r="B1058" s="15"/>
      <c r="C1058" s="16">
        <v>42901.0</v>
      </c>
      <c r="D1058" s="17">
        <f t="array" ref="D1058">IFS(AND(A1058=A1057, NOT(ISBLANK(E1057))), E1057, A1058 &lt;&gt; A1057, E1058, A1057=A1058, D1057)</f>
        <v>1</v>
      </c>
      <c r="E1058" s="18">
        <v>1.0</v>
      </c>
      <c r="F1058" s="18"/>
      <c r="G1058" s="18"/>
      <c r="H1058" s="19"/>
      <c r="I1058" s="19" t="s">
        <v>34</v>
      </c>
      <c r="J1058" s="19"/>
      <c r="K1058" s="19"/>
      <c r="L1058" s="19"/>
      <c r="M1058" s="19"/>
      <c r="N1058" s="19" t="s">
        <v>34</v>
      </c>
      <c r="O1058" s="23" t="s">
        <v>33</v>
      </c>
      <c r="P1058" s="17" t="s">
        <v>33</v>
      </c>
      <c r="Q1058" s="17" t="s">
        <v>34</v>
      </c>
      <c r="R1058" s="24">
        <v>1.38</v>
      </c>
      <c r="S1058" s="21">
        <v>24.0</v>
      </c>
      <c r="U1058" s="22" t="s">
        <v>33</v>
      </c>
      <c r="V1058" s="18">
        <v>1.0</v>
      </c>
      <c r="W1058" s="17">
        <v>0.0</v>
      </c>
      <c r="X1058" s="18">
        <v>7.0</v>
      </c>
      <c r="Y1058" s="17" t="s">
        <v>36</v>
      </c>
      <c r="Z1058" s="17">
        <v>-2.0</v>
      </c>
      <c r="AA1058" s="17" t="s">
        <v>46</v>
      </c>
      <c r="AB1058" s="18">
        <v>5.0</v>
      </c>
      <c r="AC1058" s="17">
        <v>39.0</v>
      </c>
      <c r="AD1058" s="18">
        <v>7.0</v>
      </c>
      <c r="AE1058" s="17">
        <v>46.0</v>
      </c>
      <c r="AF1058" s="20"/>
      <c r="AG1058" s="17"/>
      <c r="AH1058" s="17"/>
      <c r="AI1058" s="17" t="s">
        <v>48</v>
      </c>
    </row>
    <row r="1059" ht="18.75" customHeight="1">
      <c r="A1059" s="14">
        <v>525.0</v>
      </c>
      <c r="B1059" s="15"/>
      <c r="C1059" s="16">
        <v>42902.0</v>
      </c>
      <c r="D1059" s="17">
        <f t="array" ref="D1059">IFS(AND(A1059=A1058, NOT(ISBLANK(E1058))), E1058, A1059 &lt;&gt; A1058, E1059, A1058=A1059, D1058)</f>
        <v>1</v>
      </c>
      <c r="E1059" s="18"/>
      <c r="F1059" s="18"/>
      <c r="G1059" s="18"/>
      <c r="H1059" s="19"/>
      <c r="I1059" s="19">
        <v>1.12</v>
      </c>
      <c r="J1059" s="19"/>
      <c r="K1059" s="19"/>
      <c r="L1059" s="19"/>
      <c r="M1059" s="19"/>
      <c r="N1059" s="19" t="s">
        <v>34</v>
      </c>
      <c r="O1059" s="23" t="s">
        <v>33</v>
      </c>
      <c r="P1059" s="17">
        <v>1.12</v>
      </c>
      <c r="Q1059" s="17"/>
      <c r="R1059" s="24"/>
      <c r="U1059" s="22" t="s">
        <v>33</v>
      </c>
      <c r="V1059" s="18"/>
      <c r="W1059" s="17">
        <v>0.0</v>
      </c>
      <c r="X1059" s="18">
        <v>3.0</v>
      </c>
      <c r="Y1059" s="17" t="s">
        <v>36</v>
      </c>
      <c r="Z1059" s="17">
        <v>0.0</v>
      </c>
      <c r="AA1059" s="17" t="s">
        <v>47</v>
      </c>
      <c r="AB1059" s="18">
        <v>2.0</v>
      </c>
      <c r="AC1059" s="17">
        <v>39.0</v>
      </c>
      <c r="AD1059" s="18">
        <v>3.0</v>
      </c>
      <c r="AE1059" s="17">
        <v>46.0</v>
      </c>
      <c r="AF1059" s="20"/>
      <c r="AG1059" s="17"/>
      <c r="AH1059" s="17"/>
      <c r="AI1059" s="17"/>
    </row>
    <row r="1060" ht="18.75" customHeight="1">
      <c r="A1060" s="14">
        <v>525.0</v>
      </c>
      <c r="B1060" s="15"/>
      <c r="C1060" s="16">
        <v>42902.0</v>
      </c>
      <c r="D1060" s="17">
        <f t="array" ref="D1060">IFS(AND(A1060=A1059, NOT(ISBLANK(E1059))), E1059, A1060 &lt;&gt; A1059, E1060, A1059=A1060, D1059)</f>
        <v>1</v>
      </c>
      <c r="E1060" s="18"/>
      <c r="F1060" s="18"/>
      <c r="G1060" s="18"/>
      <c r="H1060" s="19"/>
      <c r="I1060" s="19">
        <v>1.33</v>
      </c>
      <c r="J1060" s="19"/>
      <c r="K1060" s="19"/>
      <c r="L1060" s="19"/>
      <c r="M1060" s="19"/>
      <c r="N1060" s="19">
        <v>1.34</v>
      </c>
      <c r="O1060" s="23">
        <f t="shared" ref="O1060:O1062" si="204">(I1060-N1060)</f>
        <v>-0.01</v>
      </c>
      <c r="P1060" s="17">
        <f t="shared" ref="P1060:P1062" si="205">(I1060+N1060)/2</f>
        <v>1.335</v>
      </c>
      <c r="Q1060" s="17"/>
      <c r="R1060" s="24"/>
      <c r="U1060" s="22" t="s">
        <v>33</v>
      </c>
      <c r="V1060" s="18"/>
      <c r="W1060" s="17">
        <v>0.0</v>
      </c>
      <c r="X1060" s="18">
        <v>4.0</v>
      </c>
      <c r="Y1060" s="17" t="s">
        <v>36</v>
      </c>
      <c r="Z1060" s="17">
        <v>-1.0</v>
      </c>
      <c r="AA1060" s="17" t="s">
        <v>46</v>
      </c>
      <c r="AB1060" s="18">
        <v>3.0</v>
      </c>
      <c r="AC1060" s="17">
        <v>39.0</v>
      </c>
      <c r="AD1060" s="18">
        <v>4.0</v>
      </c>
      <c r="AE1060" s="17">
        <v>46.0</v>
      </c>
      <c r="AF1060" s="20"/>
      <c r="AG1060" s="17"/>
      <c r="AH1060" s="17"/>
      <c r="AI1060" s="17"/>
    </row>
    <row r="1061" ht="18.75" customHeight="1">
      <c r="A1061" s="14">
        <v>525.0</v>
      </c>
      <c r="B1061" s="15"/>
      <c r="C1061" s="16">
        <v>42903.0</v>
      </c>
      <c r="D1061" s="17">
        <f t="array" ref="D1061">IFS(AND(A1061=A1060, NOT(ISBLANK(E1060))), E1060, A1061 &lt;&gt; A1060, E1061, A1060=A1061, D1060)</f>
        <v>1</v>
      </c>
      <c r="E1061" s="18"/>
      <c r="F1061" s="18"/>
      <c r="G1061" s="18"/>
      <c r="H1061" s="19"/>
      <c r="I1061" s="19">
        <v>1.26</v>
      </c>
      <c r="J1061" s="19"/>
      <c r="K1061" s="19"/>
      <c r="L1061" s="19"/>
      <c r="M1061" s="19"/>
      <c r="N1061" s="19">
        <v>1.18</v>
      </c>
      <c r="O1061" s="23">
        <f t="shared" si="204"/>
        <v>0.08</v>
      </c>
      <c r="P1061" s="17">
        <f t="shared" si="205"/>
        <v>1.22</v>
      </c>
      <c r="Q1061" s="17"/>
      <c r="R1061" s="24"/>
      <c r="U1061" s="22" t="s">
        <v>33</v>
      </c>
      <c r="V1061" s="18"/>
      <c r="W1061" s="17">
        <v>0.0</v>
      </c>
      <c r="X1061" s="18">
        <v>4.0</v>
      </c>
      <c r="Y1061" s="17" t="s">
        <v>36</v>
      </c>
      <c r="Z1061" s="17">
        <v>0.0</v>
      </c>
      <c r="AA1061" s="17" t="s">
        <v>47</v>
      </c>
      <c r="AB1061" s="18">
        <v>3.0</v>
      </c>
      <c r="AC1061" s="17">
        <v>39.0</v>
      </c>
      <c r="AD1061" s="18">
        <v>4.0</v>
      </c>
      <c r="AE1061" s="17">
        <v>46.0</v>
      </c>
      <c r="AF1061" s="20"/>
      <c r="AG1061" s="17"/>
      <c r="AH1061" s="17"/>
      <c r="AI1061" s="17"/>
    </row>
    <row r="1062" ht="18.75" customHeight="1">
      <c r="A1062" s="14">
        <v>525.0</v>
      </c>
      <c r="B1062" s="15"/>
      <c r="C1062" s="16">
        <v>42904.0</v>
      </c>
      <c r="D1062" s="17">
        <f t="array" ref="D1062">IFS(AND(A1062=A1061, NOT(ISBLANK(E1061))), E1061, A1062 &lt;&gt; A1061, E1062, A1061=A1062, D1061)</f>
        <v>1</v>
      </c>
      <c r="E1062" s="18"/>
      <c r="F1062" s="18"/>
      <c r="G1062" s="18"/>
      <c r="H1062" s="19"/>
      <c r="I1062" s="19">
        <v>1.01</v>
      </c>
      <c r="J1062" s="19"/>
      <c r="K1062" s="19"/>
      <c r="L1062" s="19"/>
      <c r="M1062" s="19"/>
      <c r="N1062" s="19">
        <v>1.023</v>
      </c>
      <c r="O1062" s="23">
        <f t="shared" si="204"/>
        <v>-0.013</v>
      </c>
      <c r="P1062" s="17">
        <f t="shared" si="205"/>
        <v>1.0165</v>
      </c>
      <c r="Q1062" s="17"/>
      <c r="R1062" s="24"/>
      <c r="U1062" s="22" t="s">
        <v>33</v>
      </c>
      <c r="V1062" s="18"/>
      <c r="W1062" s="17">
        <v>0.0</v>
      </c>
      <c r="X1062" s="18">
        <v>4.0</v>
      </c>
      <c r="Y1062" s="17" t="s">
        <v>36</v>
      </c>
      <c r="Z1062" s="17">
        <v>0.0</v>
      </c>
      <c r="AA1062" s="17" t="s">
        <v>47</v>
      </c>
      <c r="AB1062" s="18">
        <v>3.0</v>
      </c>
      <c r="AC1062" s="17">
        <v>39.0</v>
      </c>
      <c r="AD1062" s="18">
        <v>4.0</v>
      </c>
      <c r="AE1062" s="17">
        <v>46.0</v>
      </c>
      <c r="AF1062" s="20"/>
      <c r="AG1062" s="17"/>
      <c r="AH1062" s="17"/>
      <c r="AI1062" s="17"/>
    </row>
    <row r="1063" ht="18.75" customHeight="1">
      <c r="A1063" s="14">
        <v>525.0</v>
      </c>
      <c r="B1063" s="15"/>
      <c r="C1063" s="16">
        <v>42905.0</v>
      </c>
      <c r="D1063" s="17">
        <f t="array" ref="D1063">IFS(AND(A1063=A1062, NOT(ISBLANK(E1062))), E1062, A1063 &lt;&gt; A1062, E1063, A1062=A1063, D1062)</f>
        <v>1</v>
      </c>
      <c r="E1063" s="18"/>
      <c r="F1063" s="18"/>
      <c r="G1063" s="18"/>
      <c r="H1063" s="19"/>
      <c r="I1063" s="19" t="s">
        <v>34</v>
      </c>
      <c r="J1063" s="19"/>
      <c r="K1063" s="19"/>
      <c r="L1063" s="19"/>
      <c r="M1063" s="19"/>
      <c r="N1063" s="19" t="s">
        <v>34</v>
      </c>
      <c r="O1063" s="23" t="s">
        <v>33</v>
      </c>
      <c r="P1063" s="17" t="s">
        <v>33</v>
      </c>
      <c r="Q1063" s="17"/>
      <c r="R1063" s="24"/>
      <c r="U1063" s="22" t="s">
        <v>33</v>
      </c>
      <c r="V1063" s="18"/>
      <c r="W1063" s="17">
        <v>0.0</v>
      </c>
      <c r="X1063" s="18">
        <v>1.0</v>
      </c>
      <c r="Y1063" s="17" t="s">
        <v>36</v>
      </c>
      <c r="Z1063" s="17">
        <v>0.0</v>
      </c>
      <c r="AA1063" s="17" t="s">
        <v>47</v>
      </c>
      <c r="AB1063" s="18">
        <v>0.0</v>
      </c>
      <c r="AC1063" s="17">
        <v>39.0</v>
      </c>
      <c r="AD1063" s="18">
        <v>1.0</v>
      </c>
      <c r="AE1063" s="17">
        <v>46.0</v>
      </c>
      <c r="AF1063" s="20"/>
      <c r="AG1063" s="17"/>
      <c r="AH1063" s="17"/>
      <c r="AI1063" s="17"/>
    </row>
    <row r="1064" ht="18.75" customHeight="1">
      <c r="A1064" s="14">
        <v>525.0</v>
      </c>
      <c r="B1064" s="15"/>
      <c r="C1064" s="16">
        <v>42905.0</v>
      </c>
      <c r="D1064" s="17">
        <f t="array" ref="D1064">IFS(AND(A1064=A1063, NOT(ISBLANK(E1063))), E1063, A1064 &lt;&gt; A1063, E1064, A1063=A1064, D1063)</f>
        <v>1</v>
      </c>
      <c r="E1064" s="18"/>
      <c r="F1064" s="18"/>
      <c r="G1064" s="18"/>
      <c r="H1064" s="19"/>
      <c r="I1064" s="19" t="s">
        <v>34</v>
      </c>
      <c r="J1064" s="19"/>
      <c r="K1064" s="19"/>
      <c r="L1064" s="19"/>
      <c r="M1064" s="19"/>
      <c r="N1064" s="19" t="s">
        <v>34</v>
      </c>
      <c r="O1064" s="23" t="s">
        <v>33</v>
      </c>
      <c r="P1064" s="17" t="s">
        <v>33</v>
      </c>
      <c r="Q1064" s="17"/>
      <c r="R1064" s="24"/>
      <c r="U1064" s="22" t="s">
        <v>33</v>
      </c>
      <c r="V1064" s="18"/>
      <c r="W1064" s="17">
        <v>0.0</v>
      </c>
      <c r="X1064" s="18">
        <v>2.0</v>
      </c>
      <c r="Y1064" s="17" t="s">
        <v>36</v>
      </c>
      <c r="Z1064" s="17">
        <v>0.0</v>
      </c>
      <c r="AA1064" s="17" t="s">
        <v>47</v>
      </c>
      <c r="AB1064" s="18">
        <v>1.0</v>
      </c>
      <c r="AC1064" s="17">
        <v>39.0</v>
      </c>
      <c r="AD1064" s="18">
        <v>2.0</v>
      </c>
      <c r="AE1064" s="17">
        <v>46.0</v>
      </c>
      <c r="AF1064" s="20"/>
      <c r="AG1064" s="17"/>
      <c r="AH1064" s="17"/>
      <c r="AI1064" s="17"/>
    </row>
    <row r="1065" ht="18.75" customHeight="1">
      <c r="A1065" s="14">
        <v>525.0</v>
      </c>
      <c r="B1065" s="15"/>
      <c r="C1065" s="16">
        <v>42906.0</v>
      </c>
      <c r="D1065" s="17">
        <f t="array" ref="D1065">IFS(AND(A1065=A1064, NOT(ISBLANK(E1064))), E1064, A1065 &lt;&gt; A1064, E1065, A1064=A1065, D1064)</f>
        <v>1</v>
      </c>
      <c r="E1065" s="18"/>
      <c r="F1065" s="18"/>
      <c r="G1065" s="18"/>
      <c r="H1065" s="19"/>
      <c r="I1065" s="19">
        <v>1.1</v>
      </c>
      <c r="J1065" s="19"/>
      <c r="K1065" s="19"/>
      <c r="L1065" s="19"/>
      <c r="M1065" s="19"/>
      <c r="N1065" s="19">
        <v>1.38</v>
      </c>
      <c r="O1065" s="23">
        <f t="shared" ref="O1065:O1066" si="206">(I1065-N1065)</f>
        <v>-0.28</v>
      </c>
      <c r="P1065" s="17">
        <f t="shared" ref="P1065:P1066" si="207">(I1065+N1065)/2</f>
        <v>1.24</v>
      </c>
      <c r="Q1065" s="17"/>
      <c r="R1065" s="24"/>
      <c r="U1065" s="22" t="s">
        <v>33</v>
      </c>
      <c r="V1065" s="18"/>
      <c r="W1065" s="17">
        <v>0.0</v>
      </c>
      <c r="X1065" s="18">
        <v>1.0</v>
      </c>
      <c r="Y1065" s="17" t="s">
        <v>36</v>
      </c>
      <c r="Z1065" s="17">
        <v>0.0</v>
      </c>
      <c r="AA1065" s="17" t="s">
        <v>47</v>
      </c>
      <c r="AB1065" s="18">
        <v>0.0</v>
      </c>
      <c r="AC1065" s="17">
        <v>39.0</v>
      </c>
      <c r="AD1065" s="18">
        <v>1.0</v>
      </c>
      <c r="AE1065" s="17">
        <v>46.0</v>
      </c>
      <c r="AF1065" s="20"/>
      <c r="AG1065" s="17"/>
      <c r="AH1065" s="17"/>
      <c r="AI1065" s="17"/>
    </row>
    <row r="1066" ht="18.75" customHeight="1">
      <c r="A1066" s="14">
        <v>525.0</v>
      </c>
      <c r="B1066" s="15"/>
      <c r="C1066" s="16">
        <v>42906.0</v>
      </c>
      <c r="D1066" s="17">
        <f t="array" ref="D1066">IFS(AND(A1066=A1065, NOT(ISBLANK(E1065))), E1065, A1066 &lt;&gt; A1065, E1066, A1065=A1066, D1065)</f>
        <v>1</v>
      </c>
      <c r="E1066" s="18"/>
      <c r="F1066" s="18"/>
      <c r="G1066" s="18"/>
      <c r="H1066" s="19"/>
      <c r="I1066" s="19">
        <v>1.12</v>
      </c>
      <c r="J1066" s="19"/>
      <c r="K1066" s="19"/>
      <c r="L1066" s="19"/>
      <c r="M1066" s="19"/>
      <c r="N1066" s="19">
        <v>1.08</v>
      </c>
      <c r="O1066" s="23">
        <f t="shared" si="206"/>
        <v>0.04</v>
      </c>
      <c r="P1066" s="17">
        <f t="shared" si="207"/>
        <v>1.1</v>
      </c>
      <c r="Q1066" s="17"/>
      <c r="R1066" s="24"/>
      <c r="U1066" s="22" t="s">
        <v>33</v>
      </c>
      <c r="V1066" s="18"/>
      <c r="W1066" s="17">
        <v>0.0</v>
      </c>
      <c r="X1066" s="18">
        <v>2.0</v>
      </c>
      <c r="Y1066" s="17" t="s">
        <v>36</v>
      </c>
      <c r="Z1066" s="17">
        <v>0.0</v>
      </c>
      <c r="AA1066" s="17" t="s">
        <v>47</v>
      </c>
      <c r="AB1066" s="18">
        <v>1.0</v>
      </c>
      <c r="AC1066" s="17">
        <v>39.0</v>
      </c>
      <c r="AD1066" s="18">
        <v>2.0</v>
      </c>
      <c r="AE1066" s="17">
        <v>46.0</v>
      </c>
      <c r="AF1066" s="20"/>
      <c r="AG1066" s="17"/>
      <c r="AH1066" s="17"/>
      <c r="AI1066" s="17"/>
    </row>
    <row r="1067" ht="18.75" customHeight="1">
      <c r="A1067" s="14">
        <v>525.0</v>
      </c>
      <c r="B1067" s="15"/>
      <c r="C1067" s="16">
        <v>42907.0</v>
      </c>
      <c r="D1067" s="17">
        <f t="array" ref="D1067">IFS(AND(A1067=A1066, NOT(ISBLANK(E1066))), E1066, A1067 &lt;&gt; A1066, E1067, A1066=A1067, D1066)</f>
        <v>1</v>
      </c>
      <c r="E1067" s="18"/>
      <c r="F1067" s="18"/>
      <c r="G1067" s="18"/>
      <c r="H1067" s="19"/>
      <c r="I1067" s="19" t="s">
        <v>34</v>
      </c>
      <c r="J1067" s="19"/>
      <c r="K1067" s="19"/>
      <c r="L1067" s="19"/>
      <c r="M1067" s="19"/>
      <c r="N1067" s="19" t="s">
        <v>34</v>
      </c>
      <c r="O1067" s="23" t="s">
        <v>33</v>
      </c>
      <c r="P1067" s="17" t="s">
        <v>33</v>
      </c>
      <c r="Q1067" s="17"/>
      <c r="R1067" s="24"/>
      <c r="U1067" s="22" t="s">
        <v>33</v>
      </c>
      <c r="V1067" s="18"/>
      <c r="W1067" s="17">
        <v>0.0</v>
      </c>
      <c r="X1067" s="18">
        <v>1.0</v>
      </c>
      <c r="Y1067" s="17" t="s">
        <v>36</v>
      </c>
      <c r="Z1067" s="17">
        <v>0.0</v>
      </c>
      <c r="AA1067" s="17" t="s">
        <v>47</v>
      </c>
      <c r="AB1067" s="18">
        <v>0.0</v>
      </c>
      <c r="AC1067" s="17">
        <v>39.0</v>
      </c>
      <c r="AD1067" s="18">
        <v>1.0</v>
      </c>
      <c r="AE1067" s="17">
        <v>46.0</v>
      </c>
      <c r="AF1067" s="20"/>
      <c r="AG1067" s="17"/>
      <c r="AH1067" s="17"/>
      <c r="AI1067" s="17"/>
    </row>
    <row r="1068" ht="18.75" customHeight="1">
      <c r="A1068" s="14">
        <v>525.0</v>
      </c>
      <c r="B1068" s="15"/>
      <c r="C1068" s="16">
        <v>42907.0</v>
      </c>
      <c r="D1068" s="17">
        <f t="array" ref="D1068">IFS(AND(A1068=A1067, NOT(ISBLANK(E1067))), E1067, A1068 &lt;&gt; A1067, E1068, A1067=A1068, D1067)</f>
        <v>1</v>
      </c>
      <c r="E1068" s="18"/>
      <c r="F1068" s="18"/>
      <c r="G1068" s="18"/>
      <c r="H1068" s="19"/>
      <c r="I1068" s="19" t="s">
        <v>34</v>
      </c>
      <c r="J1068" s="19"/>
      <c r="K1068" s="19"/>
      <c r="L1068" s="19"/>
      <c r="M1068" s="19"/>
      <c r="N1068" s="19" t="s">
        <v>34</v>
      </c>
      <c r="O1068" s="23" t="s">
        <v>33</v>
      </c>
      <c r="P1068" s="17" t="s">
        <v>33</v>
      </c>
      <c r="Q1068" s="17"/>
      <c r="R1068" s="24"/>
      <c r="U1068" s="22" t="s">
        <v>33</v>
      </c>
      <c r="V1068" s="18"/>
      <c r="W1068" s="17">
        <v>0.0</v>
      </c>
      <c r="X1068" s="18">
        <v>1.0</v>
      </c>
      <c r="Y1068" s="17" t="s">
        <v>36</v>
      </c>
      <c r="Z1068" s="17">
        <v>-1.0</v>
      </c>
      <c r="AA1068" s="17" t="s">
        <v>46</v>
      </c>
      <c r="AB1068" s="18">
        <v>0.0</v>
      </c>
      <c r="AC1068" s="17">
        <v>39.0</v>
      </c>
      <c r="AD1068" s="18">
        <v>1.0</v>
      </c>
      <c r="AE1068" s="17">
        <v>46.0</v>
      </c>
      <c r="AF1068" s="20"/>
      <c r="AG1068" s="17"/>
      <c r="AH1068" s="17"/>
      <c r="AI1068" s="17"/>
    </row>
    <row r="1069" ht="18.75" customHeight="1">
      <c r="A1069" s="14">
        <v>525.0</v>
      </c>
      <c r="B1069" s="15"/>
      <c r="C1069" s="16">
        <v>42908.0</v>
      </c>
      <c r="D1069" s="17">
        <f t="array" ref="D1069">IFS(AND(A1069=A1068, NOT(ISBLANK(E1068))), E1068, A1069 &lt;&gt; A1068, E1069, A1068=A1069, D1068)</f>
        <v>1</v>
      </c>
      <c r="E1069" s="18"/>
      <c r="F1069" s="18"/>
      <c r="G1069" s="18"/>
      <c r="H1069" s="19"/>
      <c r="I1069" s="19" t="s">
        <v>34</v>
      </c>
      <c r="J1069" s="19"/>
      <c r="K1069" s="19"/>
      <c r="L1069" s="19"/>
      <c r="M1069" s="19"/>
      <c r="N1069" s="19" t="s">
        <v>34</v>
      </c>
      <c r="O1069" s="23" t="s">
        <v>33</v>
      </c>
      <c r="P1069" s="17" t="s">
        <v>33</v>
      </c>
      <c r="Q1069" s="17"/>
      <c r="R1069" s="24"/>
      <c r="U1069" s="22" t="s">
        <v>33</v>
      </c>
      <c r="V1069" s="18"/>
      <c r="W1069" s="17">
        <v>1.0</v>
      </c>
      <c r="X1069" s="18">
        <v>1.0</v>
      </c>
      <c r="Y1069" s="17" t="s">
        <v>36</v>
      </c>
      <c r="Z1069" s="17">
        <v>0.0</v>
      </c>
      <c r="AA1069" s="17" t="s">
        <v>47</v>
      </c>
      <c r="AB1069" s="18">
        <v>0.0</v>
      </c>
      <c r="AC1069" s="17">
        <v>39.0</v>
      </c>
      <c r="AD1069" s="18">
        <v>1.0</v>
      </c>
      <c r="AE1069" s="17">
        <v>46.0</v>
      </c>
      <c r="AF1069" s="20"/>
      <c r="AG1069" s="17"/>
      <c r="AH1069" s="17"/>
      <c r="AI1069" s="17"/>
    </row>
    <row r="1070" ht="18.75" customHeight="1">
      <c r="A1070" s="14">
        <v>525.0</v>
      </c>
      <c r="B1070" s="15"/>
      <c r="C1070" s="16">
        <v>42908.0</v>
      </c>
      <c r="D1070" s="17">
        <f t="array" ref="D1070">IFS(AND(A1070=A1069, NOT(ISBLANK(E1069))), E1069, A1070 &lt;&gt; A1069, E1070, A1069=A1070, D1069)</f>
        <v>1</v>
      </c>
      <c r="E1070" s="18"/>
      <c r="F1070" s="18"/>
      <c r="G1070" s="18"/>
      <c r="H1070" s="19"/>
      <c r="I1070" s="19" t="s">
        <v>34</v>
      </c>
      <c r="J1070" s="19"/>
      <c r="K1070" s="19"/>
      <c r="L1070" s="19"/>
      <c r="M1070" s="19"/>
      <c r="N1070" s="19" t="s">
        <v>34</v>
      </c>
      <c r="O1070" s="23" t="s">
        <v>33</v>
      </c>
      <c r="P1070" s="17" t="s">
        <v>33</v>
      </c>
      <c r="Q1070" s="17"/>
      <c r="R1070" s="24"/>
      <c r="U1070" s="22" t="s">
        <v>33</v>
      </c>
      <c r="V1070" s="18"/>
      <c r="W1070" s="17">
        <v>1.0</v>
      </c>
      <c r="X1070" s="18">
        <v>1.0</v>
      </c>
      <c r="Y1070" s="17" t="s">
        <v>36</v>
      </c>
      <c r="Z1070" s="17">
        <v>0.0</v>
      </c>
      <c r="AA1070" s="17" t="s">
        <v>47</v>
      </c>
      <c r="AB1070" s="18">
        <v>0.0</v>
      </c>
      <c r="AC1070" s="17">
        <v>39.0</v>
      </c>
      <c r="AD1070" s="18">
        <v>1.0</v>
      </c>
      <c r="AE1070" s="17">
        <v>46.0</v>
      </c>
      <c r="AF1070" s="20"/>
      <c r="AG1070" s="17"/>
      <c r="AH1070" s="17"/>
      <c r="AI1070" s="17"/>
    </row>
    <row r="1071" ht="18.75" customHeight="1">
      <c r="A1071" s="14">
        <v>525.0</v>
      </c>
      <c r="B1071" s="15"/>
      <c r="C1071" s="16">
        <v>42909.0</v>
      </c>
      <c r="D1071" s="17">
        <f t="array" ref="D1071">IFS(AND(A1071=A1070, NOT(ISBLANK(E1070))), E1070, A1071 &lt;&gt; A1070, E1071, A1070=A1071, D1070)</f>
        <v>1</v>
      </c>
      <c r="E1071" s="18"/>
      <c r="F1071" s="18"/>
      <c r="G1071" s="18"/>
      <c r="H1071" s="19"/>
      <c r="I1071" s="19">
        <v>1.07</v>
      </c>
      <c r="J1071" s="19"/>
      <c r="K1071" s="19"/>
      <c r="L1071" s="19"/>
      <c r="M1071" s="19"/>
      <c r="N1071" s="19">
        <v>1.07</v>
      </c>
      <c r="O1071" s="23">
        <f>(I1071-N1071)</f>
        <v>0</v>
      </c>
      <c r="P1071" s="17">
        <f>(I1071+N1071)/2</f>
        <v>1.07</v>
      </c>
      <c r="Q1071" s="17"/>
      <c r="R1071" s="24"/>
      <c r="U1071" s="22" t="s">
        <v>33</v>
      </c>
      <c r="V1071" s="18"/>
      <c r="W1071" s="17">
        <v>0.0</v>
      </c>
      <c r="X1071" s="18">
        <v>1.0</v>
      </c>
      <c r="Y1071" s="17" t="s">
        <v>36</v>
      </c>
      <c r="Z1071" s="17">
        <v>0.0</v>
      </c>
      <c r="AA1071" s="17" t="s">
        <v>47</v>
      </c>
      <c r="AB1071" s="18">
        <v>0.0</v>
      </c>
      <c r="AC1071" s="17">
        <v>39.0</v>
      </c>
      <c r="AD1071" s="18">
        <v>1.0</v>
      </c>
      <c r="AE1071" s="17">
        <v>46.0</v>
      </c>
      <c r="AF1071" s="20"/>
      <c r="AG1071" s="17"/>
      <c r="AH1071" s="17"/>
      <c r="AI1071" s="17"/>
    </row>
    <row r="1072" ht="18.75" customHeight="1">
      <c r="A1072" s="14">
        <v>525.0</v>
      </c>
      <c r="B1072" s="15"/>
      <c r="C1072" s="16">
        <v>42910.0</v>
      </c>
      <c r="D1072" s="17">
        <f t="array" ref="D1072">IFS(AND(A1072=A1071, NOT(ISBLANK(E1071))), E1071, A1072 &lt;&gt; A1071, E1072, A1071=A1072, D1071)</f>
        <v>1</v>
      </c>
      <c r="E1072" s="18"/>
      <c r="F1072" s="18"/>
      <c r="G1072" s="18"/>
      <c r="H1072" s="19"/>
      <c r="I1072" s="19" t="s">
        <v>34</v>
      </c>
      <c r="J1072" s="19"/>
      <c r="K1072" s="19"/>
      <c r="L1072" s="19"/>
      <c r="M1072" s="19"/>
      <c r="N1072" s="19" t="s">
        <v>34</v>
      </c>
      <c r="O1072" s="23" t="s">
        <v>33</v>
      </c>
      <c r="P1072" s="17" t="s">
        <v>33</v>
      </c>
      <c r="Q1072" s="17"/>
      <c r="R1072" s="24"/>
      <c r="U1072" s="22" t="s">
        <v>33</v>
      </c>
      <c r="V1072" s="18"/>
      <c r="W1072" s="17">
        <v>0.0</v>
      </c>
      <c r="X1072" s="18">
        <v>2.0</v>
      </c>
      <c r="Y1072" s="17" t="s">
        <v>36</v>
      </c>
      <c r="Z1072" s="17">
        <v>0.0</v>
      </c>
      <c r="AA1072" s="17" t="s">
        <v>47</v>
      </c>
      <c r="AB1072" s="18">
        <v>1.0</v>
      </c>
      <c r="AC1072" s="17">
        <v>39.0</v>
      </c>
      <c r="AD1072" s="18">
        <v>2.0</v>
      </c>
      <c r="AE1072" s="17">
        <v>43.0</v>
      </c>
      <c r="AF1072" s="20"/>
      <c r="AG1072" s="17"/>
      <c r="AH1072" s="17"/>
      <c r="AI1072" s="17"/>
    </row>
    <row r="1073" ht="18.75" customHeight="1">
      <c r="A1073" s="14">
        <v>526.0</v>
      </c>
      <c r="B1073" s="15"/>
      <c r="C1073" s="16">
        <v>42901.0</v>
      </c>
      <c r="D1073" s="17">
        <f t="array" ref="D1073">IFS(AND(A1073=A1072, NOT(ISBLANK(E1072))), E1072, A1073 &lt;&gt; A1072, E1073, A1072=A1073, D1072)</f>
        <v>0</v>
      </c>
      <c r="E1073" s="18">
        <v>0.0</v>
      </c>
      <c r="F1073" s="18"/>
      <c r="G1073" s="18"/>
      <c r="H1073" s="19"/>
      <c r="I1073" s="19">
        <v>0.098</v>
      </c>
      <c r="J1073" s="19"/>
      <c r="K1073" s="19"/>
      <c r="L1073" s="19"/>
      <c r="M1073" s="19"/>
      <c r="N1073" s="19">
        <v>1.03</v>
      </c>
      <c r="O1073" s="23">
        <f t="shared" ref="O1073:O1078" si="208">(I1073-N1073)</f>
        <v>-0.932</v>
      </c>
      <c r="P1073" s="17">
        <f t="shared" ref="P1073:P1078" si="209">(I1073+N1073)/2</f>
        <v>0.564</v>
      </c>
      <c r="Q1073" s="17">
        <v>0.153113</v>
      </c>
      <c r="R1073" s="24">
        <v>1.2</v>
      </c>
      <c r="S1073" s="21">
        <v>22.0</v>
      </c>
      <c r="U1073" s="22" t="s">
        <v>33</v>
      </c>
      <c r="V1073" s="18">
        <v>0.0</v>
      </c>
      <c r="W1073" s="17" t="s">
        <v>33</v>
      </c>
      <c r="X1073" s="18">
        <v>4.0</v>
      </c>
      <c r="Y1073" s="17"/>
      <c r="Z1073" s="17">
        <v>0.0</v>
      </c>
      <c r="AA1073" s="17" t="s">
        <v>47</v>
      </c>
      <c r="AB1073" s="18"/>
      <c r="AC1073" s="17"/>
      <c r="AD1073" s="18">
        <v>4.0</v>
      </c>
      <c r="AE1073" s="17">
        <v>46.0</v>
      </c>
      <c r="AF1073" s="20"/>
      <c r="AG1073" s="17"/>
      <c r="AH1073" s="17"/>
      <c r="AI1073" s="17"/>
    </row>
    <row r="1074" ht="18.75" customHeight="1">
      <c r="A1074" s="14">
        <v>526.0</v>
      </c>
      <c r="B1074" s="15"/>
      <c r="C1074" s="16">
        <v>42902.0</v>
      </c>
      <c r="D1074" s="17">
        <f t="array" ref="D1074">IFS(AND(A1074=A1073, NOT(ISBLANK(E1073))), E1073, A1074 &lt;&gt; A1073, E1074, A1073=A1074, D1073)</f>
        <v>0</v>
      </c>
      <c r="E1074" s="18">
        <v>0.0</v>
      </c>
      <c r="F1074" s="18"/>
      <c r="G1074" s="18"/>
      <c r="H1074" s="19"/>
      <c r="I1074" s="19">
        <v>1.12</v>
      </c>
      <c r="J1074" s="19"/>
      <c r="K1074" s="19"/>
      <c r="L1074" s="19"/>
      <c r="M1074" s="19"/>
      <c r="N1074" s="19">
        <v>1.2</v>
      </c>
      <c r="O1074" s="23">
        <f t="shared" si="208"/>
        <v>-0.08</v>
      </c>
      <c r="P1074" s="17">
        <f t="shared" si="209"/>
        <v>1.16</v>
      </c>
      <c r="Q1074" s="17"/>
      <c r="R1074" s="24"/>
      <c r="U1074" s="22" t="s">
        <v>33</v>
      </c>
      <c r="V1074" s="18">
        <v>0.0</v>
      </c>
      <c r="W1074" s="17">
        <v>0.0</v>
      </c>
      <c r="X1074" s="18">
        <v>3.0</v>
      </c>
      <c r="Y1074" s="17"/>
      <c r="Z1074" s="17">
        <v>0.0</v>
      </c>
      <c r="AA1074" s="17" t="s">
        <v>47</v>
      </c>
      <c r="AB1074" s="18"/>
      <c r="AC1074" s="17"/>
      <c r="AD1074" s="18">
        <v>3.0</v>
      </c>
      <c r="AE1074" s="17">
        <v>46.0</v>
      </c>
      <c r="AF1074" s="20"/>
      <c r="AG1074" s="17"/>
      <c r="AH1074" s="17"/>
      <c r="AI1074" s="17"/>
    </row>
    <row r="1075" ht="18.75" customHeight="1">
      <c r="A1075" s="14">
        <v>526.0</v>
      </c>
      <c r="B1075" s="15"/>
      <c r="C1075" s="16">
        <v>42902.0</v>
      </c>
      <c r="D1075" s="17">
        <f t="array" ref="D1075">IFS(AND(A1075=A1074, NOT(ISBLANK(E1074))), E1074, A1075 &lt;&gt; A1074, E1075, A1074=A1075, D1074)</f>
        <v>0</v>
      </c>
      <c r="E1075" s="18">
        <v>0.0</v>
      </c>
      <c r="F1075" s="18"/>
      <c r="G1075" s="18"/>
      <c r="H1075" s="19"/>
      <c r="I1075" s="19">
        <v>0.99</v>
      </c>
      <c r="J1075" s="19"/>
      <c r="K1075" s="19"/>
      <c r="L1075" s="19"/>
      <c r="M1075" s="19"/>
      <c r="N1075" s="19">
        <v>1.03</v>
      </c>
      <c r="O1075" s="23">
        <f t="shared" si="208"/>
        <v>-0.04</v>
      </c>
      <c r="P1075" s="17">
        <f t="shared" si="209"/>
        <v>1.01</v>
      </c>
      <c r="Q1075" s="17"/>
      <c r="R1075" s="24"/>
      <c r="U1075" s="22" t="s">
        <v>33</v>
      </c>
      <c r="V1075" s="18">
        <v>0.0</v>
      </c>
      <c r="W1075" s="17">
        <v>0.0</v>
      </c>
      <c r="X1075" s="18">
        <v>2.0</v>
      </c>
      <c r="Y1075" s="17"/>
      <c r="Z1075" s="17">
        <v>0.0</v>
      </c>
      <c r="AA1075" s="17" t="s">
        <v>47</v>
      </c>
      <c r="AB1075" s="18"/>
      <c r="AC1075" s="17"/>
      <c r="AD1075" s="18">
        <v>2.0</v>
      </c>
      <c r="AE1075" s="17">
        <v>46.0</v>
      </c>
      <c r="AF1075" s="20"/>
      <c r="AG1075" s="17"/>
      <c r="AH1075" s="17"/>
      <c r="AI1075" s="17"/>
    </row>
    <row r="1076" ht="18.75" customHeight="1">
      <c r="A1076" s="14">
        <v>527.0</v>
      </c>
      <c r="B1076" s="15"/>
      <c r="C1076" s="16">
        <v>42902.0</v>
      </c>
      <c r="D1076" s="17">
        <f t="array" ref="D1076">IFS(AND(A1076=A1075, NOT(ISBLANK(E1075))), E1075, A1076 &lt;&gt; A1075, E1076, A1075=A1076, D1075)</f>
        <v>1</v>
      </c>
      <c r="E1076" s="18">
        <v>1.0</v>
      </c>
      <c r="F1076" s="18"/>
      <c r="G1076" s="18"/>
      <c r="H1076" s="19"/>
      <c r="I1076" s="19">
        <v>1.11</v>
      </c>
      <c r="J1076" s="19"/>
      <c r="K1076" s="19"/>
      <c r="L1076" s="19"/>
      <c r="M1076" s="19"/>
      <c r="N1076" s="19">
        <v>1.16</v>
      </c>
      <c r="O1076" s="23">
        <f t="shared" si="208"/>
        <v>-0.05</v>
      </c>
      <c r="P1076" s="17">
        <f t="shared" si="209"/>
        <v>1.135</v>
      </c>
      <c r="Q1076" s="17">
        <v>0.107363</v>
      </c>
      <c r="R1076" s="24">
        <v>1.33</v>
      </c>
      <c r="S1076" s="21">
        <v>27.0</v>
      </c>
      <c r="U1076" s="22" t="s">
        <v>33</v>
      </c>
      <c r="V1076" s="18">
        <v>1.0</v>
      </c>
      <c r="W1076" s="17">
        <v>0.0</v>
      </c>
      <c r="X1076" s="18">
        <v>12.0</v>
      </c>
      <c r="Y1076" s="17"/>
      <c r="Z1076" s="17">
        <v>-1.0</v>
      </c>
      <c r="AA1076" s="17" t="s">
        <v>46</v>
      </c>
      <c r="AB1076" s="18"/>
      <c r="AC1076" s="17"/>
      <c r="AD1076" s="18">
        <v>12.0</v>
      </c>
      <c r="AE1076" s="17">
        <v>46.0</v>
      </c>
      <c r="AF1076" s="20"/>
      <c r="AG1076" s="17"/>
      <c r="AH1076" s="17"/>
      <c r="AI1076" s="17"/>
    </row>
    <row r="1077" ht="18.75" customHeight="1">
      <c r="A1077" s="14">
        <v>527.0</v>
      </c>
      <c r="B1077" s="15"/>
      <c r="C1077" s="16">
        <v>42902.0</v>
      </c>
      <c r="D1077" s="17">
        <f t="array" ref="D1077">IFS(AND(A1077=A1076, NOT(ISBLANK(E1076))), E1076, A1077 &lt;&gt; A1076, E1077, A1076=A1077, D1076)</f>
        <v>1</v>
      </c>
      <c r="E1077" s="18"/>
      <c r="F1077" s="18"/>
      <c r="G1077" s="18"/>
      <c r="H1077" s="19"/>
      <c r="I1077" s="19">
        <v>1.27</v>
      </c>
      <c r="J1077" s="19"/>
      <c r="K1077" s="19"/>
      <c r="L1077" s="19"/>
      <c r="M1077" s="19"/>
      <c r="N1077" s="19">
        <v>0.97</v>
      </c>
      <c r="O1077" s="23">
        <f t="shared" si="208"/>
        <v>0.3</v>
      </c>
      <c r="P1077" s="17">
        <f t="shared" si="209"/>
        <v>1.12</v>
      </c>
      <c r="Q1077" s="17"/>
      <c r="R1077" s="24"/>
      <c r="U1077" s="22" t="s">
        <v>33</v>
      </c>
      <c r="V1077" s="18"/>
      <c r="W1077" s="17">
        <v>1.0</v>
      </c>
      <c r="X1077" s="18">
        <v>10.0</v>
      </c>
      <c r="Y1077" s="17"/>
      <c r="Z1077" s="17" t="s">
        <v>33</v>
      </c>
      <c r="AA1077" s="17" t="s">
        <v>33</v>
      </c>
      <c r="AB1077" s="18"/>
      <c r="AC1077" s="17"/>
      <c r="AD1077" s="18">
        <v>10.0</v>
      </c>
      <c r="AE1077" s="17">
        <v>46.0</v>
      </c>
      <c r="AF1077" s="20"/>
      <c r="AG1077" s="17"/>
      <c r="AH1077" s="17"/>
      <c r="AI1077" s="17"/>
    </row>
    <row r="1078" ht="18.75" customHeight="1">
      <c r="A1078" s="14">
        <v>527.0</v>
      </c>
      <c r="B1078" s="15"/>
      <c r="C1078" s="16">
        <v>42903.0</v>
      </c>
      <c r="D1078" s="17">
        <f t="array" ref="D1078">IFS(AND(A1078=A1077, NOT(ISBLANK(E1077))), E1077, A1078 &lt;&gt; A1077, E1078, A1077=A1078, D1077)</f>
        <v>1</v>
      </c>
      <c r="E1078" s="18"/>
      <c r="F1078" s="18"/>
      <c r="G1078" s="18"/>
      <c r="H1078" s="19"/>
      <c r="I1078" s="19">
        <v>1.33</v>
      </c>
      <c r="J1078" s="19"/>
      <c r="K1078" s="19"/>
      <c r="L1078" s="19"/>
      <c r="M1078" s="19"/>
      <c r="N1078" s="19">
        <v>0.97</v>
      </c>
      <c r="O1078" s="23">
        <f t="shared" si="208"/>
        <v>0.36</v>
      </c>
      <c r="P1078" s="17">
        <f t="shared" si="209"/>
        <v>1.15</v>
      </c>
      <c r="Q1078" s="17"/>
      <c r="R1078" s="24"/>
      <c r="U1078" s="22" t="s">
        <v>33</v>
      </c>
      <c r="V1078" s="18"/>
      <c r="W1078" s="17">
        <v>0.0</v>
      </c>
      <c r="X1078" s="18">
        <v>1.0</v>
      </c>
      <c r="Y1078" s="17"/>
      <c r="Z1078" s="17">
        <v>0.0</v>
      </c>
      <c r="AA1078" s="17" t="s">
        <v>47</v>
      </c>
      <c r="AB1078" s="18"/>
      <c r="AC1078" s="17"/>
      <c r="AD1078" s="18">
        <v>1.0</v>
      </c>
      <c r="AE1078" s="17">
        <v>46.0</v>
      </c>
      <c r="AF1078" s="20"/>
      <c r="AG1078" s="17"/>
      <c r="AH1078" s="17"/>
      <c r="AI1078" s="17"/>
    </row>
    <row r="1079" ht="18.75" customHeight="1">
      <c r="A1079" s="14">
        <v>528.0</v>
      </c>
      <c r="B1079" s="15"/>
      <c r="C1079" s="16">
        <v>42902.0</v>
      </c>
      <c r="D1079" s="17">
        <f t="array" ref="D1079">IFS(AND(A1079=A1078, NOT(ISBLANK(E1078))), E1078, A1079 &lt;&gt; A1078, E1079, A1078=A1079, D1078)</f>
        <v>0</v>
      </c>
      <c r="E1079" s="18">
        <v>0.0</v>
      </c>
      <c r="F1079" s="18"/>
      <c r="G1079" s="18"/>
      <c r="H1079" s="19"/>
      <c r="I1079" s="19">
        <v>1.32</v>
      </c>
      <c r="J1079" s="19"/>
      <c r="K1079" s="19"/>
      <c r="L1079" s="19"/>
      <c r="M1079" s="19"/>
      <c r="N1079" s="19" t="s">
        <v>34</v>
      </c>
      <c r="O1079" s="23" t="s">
        <v>33</v>
      </c>
      <c r="P1079" s="17">
        <v>1.32</v>
      </c>
      <c r="Q1079" s="17">
        <v>0.139291</v>
      </c>
      <c r="R1079" s="24">
        <v>1.32</v>
      </c>
      <c r="S1079" s="21">
        <v>25.0</v>
      </c>
      <c r="U1079" s="22" t="s">
        <v>33</v>
      </c>
      <c r="V1079" s="18">
        <v>0.0</v>
      </c>
      <c r="W1079" s="17" t="s">
        <v>33</v>
      </c>
      <c r="X1079" s="18">
        <v>5.0</v>
      </c>
      <c r="Y1079" s="17"/>
      <c r="Z1079" s="17">
        <v>-1.0</v>
      </c>
      <c r="AA1079" s="17" t="s">
        <v>46</v>
      </c>
      <c r="AB1079" s="18"/>
      <c r="AC1079" s="17"/>
      <c r="AD1079" s="18">
        <v>5.0</v>
      </c>
      <c r="AE1079" s="17">
        <v>46.0</v>
      </c>
      <c r="AF1079" s="20"/>
      <c r="AG1079" s="17"/>
      <c r="AH1079" s="17"/>
      <c r="AI1079" s="17"/>
    </row>
    <row r="1080" ht="18.75" customHeight="1">
      <c r="A1080" s="14">
        <v>529.0</v>
      </c>
      <c r="B1080" s="15"/>
      <c r="C1080" s="16">
        <v>42905.0</v>
      </c>
      <c r="D1080" s="17">
        <f t="array" ref="D1080">IFS(AND(A1080=A1079, NOT(ISBLANK(E1079))), E1079, A1080 &lt;&gt; A1079, E1080, A1079=A1080, D1079)</f>
        <v>1</v>
      </c>
      <c r="E1080" s="18">
        <v>1.0</v>
      </c>
      <c r="F1080" s="18"/>
      <c r="G1080" s="18"/>
      <c r="H1080" s="19"/>
      <c r="I1080" s="19">
        <v>1.47</v>
      </c>
      <c r="J1080" s="19"/>
      <c r="K1080" s="19"/>
      <c r="L1080" s="19"/>
      <c r="M1080" s="19"/>
      <c r="N1080" s="19">
        <v>1.42</v>
      </c>
      <c r="O1080" s="23">
        <f>(I1080-N1080)</f>
        <v>0.05</v>
      </c>
      <c r="P1080" s="17">
        <f>(I1080+N1080)/2</f>
        <v>1.445</v>
      </c>
      <c r="Q1080" s="17">
        <v>0.0996815</v>
      </c>
      <c r="R1080" s="24">
        <v>1.47</v>
      </c>
      <c r="S1080" s="21">
        <v>17.0</v>
      </c>
      <c r="U1080" s="22" t="s">
        <v>33</v>
      </c>
      <c r="V1080" s="18">
        <v>1.0</v>
      </c>
      <c r="W1080" s="17">
        <v>0.0</v>
      </c>
      <c r="X1080" s="18" t="s">
        <v>33</v>
      </c>
      <c r="Y1080" s="17" t="s">
        <v>36</v>
      </c>
      <c r="Z1080" s="17">
        <v>0.0</v>
      </c>
      <c r="AA1080" s="17" t="s">
        <v>47</v>
      </c>
      <c r="AB1080" s="18" t="s">
        <v>33</v>
      </c>
      <c r="AC1080" s="17" t="s">
        <v>33</v>
      </c>
      <c r="AD1080" s="18" t="s">
        <v>33</v>
      </c>
      <c r="AE1080" s="17" t="s">
        <v>33</v>
      </c>
      <c r="AF1080" s="20"/>
      <c r="AG1080" s="17"/>
      <c r="AH1080" s="17"/>
      <c r="AI1080" s="17"/>
    </row>
    <row r="1081" ht="18.75" customHeight="1">
      <c r="A1081" s="14">
        <v>529.0</v>
      </c>
      <c r="B1081" s="15"/>
      <c r="C1081" s="16">
        <v>42906.0</v>
      </c>
      <c r="D1081" s="17">
        <f t="array" ref="D1081">IFS(AND(A1081=A1080, NOT(ISBLANK(E1080))), E1080, A1081 &lt;&gt; A1080, E1081, A1080=A1081, D1080)</f>
        <v>1</v>
      </c>
      <c r="E1081" s="18"/>
      <c r="F1081" s="18"/>
      <c r="G1081" s="18"/>
      <c r="H1081" s="19"/>
      <c r="I1081" s="19" t="s">
        <v>33</v>
      </c>
      <c r="J1081" s="19"/>
      <c r="K1081" s="19"/>
      <c r="L1081" s="19"/>
      <c r="M1081" s="19"/>
      <c r="N1081" s="19" t="s">
        <v>33</v>
      </c>
      <c r="O1081" s="23" t="s">
        <v>33</v>
      </c>
      <c r="P1081" s="17" t="s">
        <v>33</v>
      </c>
      <c r="Q1081" s="17"/>
      <c r="R1081" s="24"/>
      <c r="U1081" s="22" t="s">
        <v>33</v>
      </c>
      <c r="V1081" s="18"/>
      <c r="W1081" s="17">
        <v>4.0</v>
      </c>
      <c r="X1081" s="18">
        <v>13.0</v>
      </c>
      <c r="Y1081" s="17" t="s">
        <v>36</v>
      </c>
      <c r="Z1081" s="17">
        <v>1.0</v>
      </c>
      <c r="AA1081" s="17" t="s">
        <v>49</v>
      </c>
      <c r="AB1081" s="18">
        <v>9.0</v>
      </c>
      <c r="AC1081" s="17">
        <v>39.0</v>
      </c>
      <c r="AD1081" s="18">
        <v>13.0</v>
      </c>
      <c r="AE1081" s="17">
        <v>46.0</v>
      </c>
      <c r="AF1081" s="20"/>
      <c r="AG1081" s="17"/>
      <c r="AH1081" s="17"/>
      <c r="AI1081" s="17"/>
    </row>
    <row r="1082" ht="18.75" customHeight="1">
      <c r="A1082" s="14">
        <v>529.0</v>
      </c>
      <c r="B1082" s="15"/>
      <c r="C1082" s="16">
        <v>42907.0</v>
      </c>
      <c r="D1082" s="17">
        <f t="array" ref="D1082">IFS(AND(A1082=A1081, NOT(ISBLANK(E1081))), E1081, A1082 &lt;&gt; A1081, E1082, A1081=A1082, D1081)</f>
        <v>1</v>
      </c>
      <c r="E1082" s="18"/>
      <c r="F1082" s="18"/>
      <c r="G1082" s="18"/>
      <c r="H1082" s="19"/>
      <c r="I1082" s="19" t="s">
        <v>34</v>
      </c>
      <c r="J1082" s="19"/>
      <c r="K1082" s="19"/>
      <c r="L1082" s="19"/>
      <c r="M1082" s="19"/>
      <c r="N1082" s="19" t="s">
        <v>34</v>
      </c>
      <c r="O1082" s="23" t="s">
        <v>33</v>
      </c>
      <c r="P1082" s="17" t="s">
        <v>33</v>
      </c>
      <c r="Q1082" s="17"/>
      <c r="R1082" s="24"/>
      <c r="U1082" s="22" t="s">
        <v>33</v>
      </c>
      <c r="V1082" s="18"/>
      <c r="W1082" s="17">
        <v>1.0</v>
      </c>
      <c r="X1082" s="18">
        <v>13.0</v>
      </c>
      <c r="Y1082" s="17" t="s">
        <v>36</v>
      </c>
      <c r="Z1082" s="17">
        <v>0.0</v>
      </c>
      <c r="AA1082" s="17" t="s">
        <v>47</v>
      </c>
      <c r="AB1082" s="18">
        <v>9.0</v>
      </c>
      <c r="AC1082" s="17">
        <v>39.0</v>
      </c>
      <c r="AD1082" s="18">
        <v>13.0</v>
      </c>
      <c r="AE1082" s="17">
        <v>46.0</v>
      </c>
      <c r="AF1082" s="20"/>
      <c r="AG1082" s="17"/>
      <c r="AH1082" s="17"/>
      <c r="AI1082" s="17"/>
    </row>
    <row r="1083" ht="18.75" customHeight="1">
      <c r="A1083" s="14">
        <v>529.0</v>
      </c>
      <c r="B1083" s="15"/>
      <c r="C1083" s="16">
        <v>42907.0</v>
      </c>
      <c r="D1083" s="17">
        <f t="array" ref="D1083">IFS(AND(A1083=A1082, NOT(ISBLANK(E1082))), E1082, A1083 &lt;&gt; A1082, E1083, A1082=A1083, D1082)</f>
        <v>1</v>
      </c>
      <c r="E1083" s="18"/>
      <c r="F1083" s="18"/>
      <c r="G1083" s="18"/>
      <c r="H1083" s="19"/>
      <c r="I1083" s="19" t="s">
        <v>34</v>
      </c>
      <c r="J1083" s="19"/>
      <c r="K1083" s="19"/>
      <c r="L1083" s="19"/>
      <c r="M1083" s="19"/>
      <c r="N1083" s="19" t="s">
        <v>34</v>
      </c>
      <c r="O1083" s="23" t="s">
        <v>33</v>
      </c>
      <c r="P1083" s="17" t="s">
        <v>33</v>
      </c>
      <c r="Q1083" s="17"/>
      <c r="R1083" s="24"/>
      <c r="U1083" s="22" t="s">
        <v>33</v>
      </c>
      <c r="V1083" s="18"/>
      <c r="W1083" s="17">
        <v>1.0</v>
      </c>
      <c r="X1083" s="18">
        <v>9.0</v>
      </c>
      <c r="Y1083" s="17" t="s">
        <v>36</v>
      </c>
      <c r="Z1083" s="17">
        <v>0.0</v>
      </c>
      <c r="AA1083" s="17" t="s">
        <v>47</v>
      </c>
      <c r="AB1083" s="18">
        <v>6.0</v>
      </c>
      <c r="AC1083" s="17">
        <v>39.0</v>
      </c>
      <c r="AD1083" s="18">
        <v>9.0</v>
      </c>
      <c r="AE1083" s="17">
        <v>46.0</v>
      </c>
      <c r="AF1083" s="20"/>
      <c r="AG1083" s="17"/>
      <c r="AH1083" s="17"/>
      <c r="AI1083" s="17"/>
    </row>
    <row r="1084" ht="18.75" customHeight="1">
      <c r="A1084" s="14">
        <v>530.0</v>
      </c>
      <c r="B1084" s="15"/>
      <c r="C1084" s="16">
        <v>42906.0</v>
      </c>
      <c r="D1084" s="17">
        <f t="array" ref="D1084">IFS(AND(A1084=A1083, NOT(ISBLANK(E1083))), E1083, A1084 &lt;&gt; A1083, E1084, A1083=A1084, D1083)</f>
        <v>0</v>
      </c>
      <c r="E1084" s="18">
        <v>0.0</v>
      </c>
      <c r="F1084" s="18"/>
      <c r="G1084" s="18"/>
      <c r="H1084" s="19"/>
      <c r="I1084" s="19">
        <v>1.36</v>
      </c>
      <c r="J1084" s="19"/>
      <c r="K1084" s="19"/>
      <c r="L1084" s="19"/>
      <c r="M1084" s="19"/>
      <c r="N1084" s="19">
        <v>1.36</v>
      </c>
      <c r="O1084" s="23">
        <f>(I1084-N1084)</f>
        <v>0</v>
      </c>
      <c r="P1084" s="17">
        <f>(I1084+N1084)/2</f>
        <v>1.36</v>
      </c>
      <c r="Q1084" s="17">
        <v>0.160198</v>
      </c>
      <c r="R1084" s="24">
        <v>1.36</v>
      </c>
      <c r="S1084" s="21">
        <v>27.0</v>
      </c>
      <c r="U1084" s="22" t="s">
        <v>33</v>
      </c>
      <c r="V1084" s="18">
        <v>0.0</v>
      </c>
      <c r="W1084" s="17" t="s">
        <v>33</v>
      </c>
      <c r="X1084" s="18">
        <v>2.0</v>
      </c>
      <c r="Y1084" s="17"/>
      <c r="Z1084" s="17">
        <v>0.0</v>
      </c>
      <c r="AA1084" s="17" t="s">
        <v>47</v>
      </c>
      <c r="AB1084" s="18">
        <v>1.0</v>
      </c>
      <c r="AC1084" s="17">
        <v>39.0</v>
      </c>
      <c r="AD1084" s="18">
        <v>2.0</v>
      </c>
      <c r="AE1084" s="17">
        <v>46.0</v>
      </c>
      <c r="AF1084" s="20"/>
      <c r="AG1084" s="17"/>
      <c r="AH1084" s="17"/>
      <c r="AI1084" s="17"/>
    </row>
    <row r="1085" ht="18.75" customHeight="1">
      <c r="A1085" s="14">
        <v>530.0</v>
      </c>
      <c r="B1085" s="15"/>
      <c r="C1085" s="16">
        <v>42907.0</v>
      </c>
      <c r="D1085" s="17">
        <f t="array" ref="D1085">IFS(AND(A1085=A1084, NOT(ISBLANK(E1084))), E1084, A1085 &lt;&gt; A1084, E1085, A1084=A1085, D1084)</f>
        <v>0</v>
      </c>
      <c r="E1085" s="18"/>
      <c r="F1085" s="18"/>
      <c r="G1085" s="18"/>
      <c r="H1085" s="19"/>
      <c r="I1085" s="19" t="s">
        <v>34</v>
      </c>
      <c r="J1085" s="19"/>
      <c r="K1085" s="19"/>
      <c r="L1085" s="19"/>
      <c r="M1085" s="19"/>
      <c r="N1085" s="19" t="s">
        <v>37</v>
      </c>
      <c r="O1085" s="23" t="s">
        <v>33</v>
      </c>
      <c r="P1085" s="17" t="s">
        <v>33</v>
      </c>
      <c r="Q1085" s="17"/>
      <c r="R1085" s="24"/>
      <c r="U1085" s="22" t="s">
        <v>33</v>
      </c>
      <c r="V1085" s="18"/>
      <c r="W1085" s="17">
        <v>0.0</v>
      </c>
      <c r="X1085" s="18">
        <v>1.0</v>
      </c>
      <c r="Y1085" s="17"/>
      <c r="Z1085" s="17">
        <v>0.0</v>
      </c>
      <c r="AA1085" s="17" t="s">
        <v>47</v>
      </c>
      <c r="AB1085" s="18">
        <v>0.0</v>
      </c>
      <c r="AC1085" s="17">
        <v>39.0</v>
      </c>
      <c r="AD1085" s="18">
        <v>1.0</v>
      </c>
      <c r="AE1085" s="17">
        <v>43.0</v>
      </c>
      <c r="AF1085" s="20"/>
      <c r="AG1085" s="17"/>
      <c r="AH1085" s="17"/>
      <c r="AI1085" s="17"/>
    </row>
    <row r="1086" ht="18.75" customHeight="1">
      <c r="A1086" s="14">
        <v>531.0</v>
      </c>
      <c r="B1086" s="15"/>
      <c r="C1086" s="16">
        <v>42907.0</v>
      </c>
      <c r="D1086" s="17">
        <f t="array" ref="D1086">IFS(AND(A1086=A1085, NOT(ISBLANK(E1085))), E1085, A1086 &lt;&gt; A1085, E1086, A1085=A1086, D1085)</f>
        <v>0</v>
      </c>
      <c r="E1086" s="18">
        <v>0.0</v>
      </c>
      <c r="F1086" s="18"/>
      <c r="G1086" s="18"/>
      <c r="H1086" s="19"/>
      <c r="I1086" s="19">
        <v>1.43</v>
      </c>
      <c r="J1086" s="19"/>
      <c r="K1086" s="19"/>
      <c r="L1086" s="19"/>
      <c r="M1086" s="19"/>
      <c r="N1086" s="19">
        <v>1.39</v>
      </c>
      <c r="O1086" s="23">
        <f t="shared" ref="O1086:O1087" si="210">(I1086-N1086)</f>
        <v>0.04</v>
      </c>
      <c r="P1086" s="17">
        <f t="shared" ref="P1086:P1087" si="211">(I1086+N1086)/2</f>
        <v>1.41</v>
      </c>
      <c r="Q1086" s="17">
        <v>0.1129</v>
      </c>
      <c r="R1086" s="24">
        <v>1.43</v>
      </c>
      <c r="S1086" s="21">
        <v>28.0</v>
      </c>
      <c r="U1086" s="22" t="s">
        <v>33</v>
      </c>
      <c r="V1086" s="18">
        <v>0.0</v>
      </c>
      <c r="W1086" s="17" t="s">
        <v>33</v>
      </c>
      <c r="X1086" s="18">
        <v>3.0</v>
      </c>
      <c r="Y1086" s="17"/>
      <c r="Z1086" s="17">
        <v>0.0</v>
      </c>
      <c r="AA1086" s="17" t="s">
        <v>47</v>
      </c>
      <c r="AB1086" s="18">
        <v>2.0</v>
      </c>
      <c r="AC1086" s="17">
        <v>39.0</v>
      </c>
      <c r="AD1086" s="18">
        <v>3.0</v>
      </c>
      <c r="AE1086" s="17">
        <v>46.0</v>
      </c>
      <c r="AF1086" s="20"/>
      <c r="AG1086" s="17"/>
      <c r="AH1086" s="17"/>
      <c r="AI1086" s="17"/>
    </row>
    <row r="1087" ht="18.75" customHeight="1">
      <c r="A1087" s="14">
        <v>532.0</v>
      </c>
      <c r="B1087" s="15"/>
      <c r="C1087" s="16">
        <v>42907.0</v>
      </c>
      <c r="D1087" s="17">
        <f t="array" ref="D1087">IFS(AND(A1087=A1086, NOT(ISBLANK(E1086))), E1086, A1087 &lt;&gt; A1086, E1087, A1086=A1087, D1086)</f>
        <v>0</v>
      </c>
      <c r="E1087" s="18">
        <v>0.0</v>
      </c>
      <c r="F1087" s="18"/>
      <c r="G1087" s="18"/>
      <c r="H1087" s="19"/>
      <c r="I1087" s="19">
        <v>1.26</v>
      </c>
      <c r="J1087" s="19"/>
      <c r="K1087" s="19"/>
      <c r="L1087" s="19"/>
      <c r="M1087" s="19"/>
      <c r="N1087" s="19">
        <v>1.26</v>
      </c>
      <c r="O1087" s="23">
        <f t="shared" si="210"/>
        <v>0</v>
      </c>
      <c r="P1087" s="17">
        <f t="shared" si="211"/>
        <v>1.26</v>
      </c>
      <c r="Q1087" s="17">
        <v>0.224049</v>
      </c>
      <c r="R1087" s="24">
        <v>1.44</v>
      </c>
      <c r="S1087" s="21">
        <v>27.0</v>
      </c>
      <c r="U1087" s="22" t="s">
        <v>33</v>
      </c>
      <c r="V1087" s="18">
        <v>0.0</v>
      </c>
      <c r="W1087" s="17" t="s">
        <v>33</v>
      </c>
      <c r="X1087" s="18">
        <v>3.0</v>
      </c>
      <c r="Y1087" s="17"/>
      <c r="Z1087" s="17">
        <v>0.0</v>
      </c>
      <c r="AA1087" s="17" t="s">
        <v>47</v>
      </c>
      <c r="AB1087" s="18">
        <v>2.0</v>
      </c>
      <c r="AC1087" s="17">
        <v>39.0</v>
      </c>
      <c r="AD1087" s="18">
        <v>3.0</v>
      </c>
      <c r="AE1087" s="17">
        <v>46.0</v>
      </c>
      <c r="AF1087" s="20"/>
      <c r="AG1087" s="17"/>
      <c r="AH1087" s="17"/>
      <c r="AI1087" s="17"/>
    </row>
    <row r="1088" ht="18.75" customHeight="1">
      <c r="A1088" s="14">
        <v>532.0</v>
      </c>
      <c r="B1088" s="15"/>
      <c r="C1088" s="16">
        <v>42907.0</v>
      </c>
      <c r="D1088" s="17">
        <f t="array" ref="D1088">IFS(AND(A1088=A1087, NOT(ISBLANK(E1087))), E1087, A1088 &lt;&gt; A1087, E1088, A1087=A1088, D1087)</f>
        <v>0</v>
      </c>
      <c r="E1088" s="18"/>
      <c r="F1088" s="18"/>
      <c r="G1088" s="18"/>
      <c r="H1088" s="19"/>
      <c r="I1088" s="19" t="s">
        <v>34</v>
      </c>
      <c r="J1088" s="19"/>
      <c r="K1088" s="19"/>
      <c r="L1088" s="19"/>
      <c r="M1088" s="19"/>
      <c r="N1088" s="19" t="s">
        <v>34</v>
      </c>
      <c r="O1088" s="23" t="s">
        <v>33</v>
      </c>
      <c r="P1088" s="17" t="s">
        <v>33</v>
      </c>
      <c r="Q1088" s="17"/>
      <c r="R1088" s="24"/>
      <c r="U1088" s="22" t="s">
        <v>33</v>
      </c>
      <c r="V1088" s="18"/>
      <c r="W1088" s="17">
        <v>0.0</v>
      </c>
      <c r="X1088" s="18">
        <v>5.0</v>
      </c>
      <c r="Y1088" s="17"/>
      <c r="Z1088" s="17">
        <v>0.0</v>
      </c>
      <c r="AA1088" s="17" t="s">
        <v>47</v>
      </c>
      <c r="AB1088" s="18">
        <v>3.0</v>
      </c>
      <c r="AC1088" s="17">
        <v>39.0</v>
      </c>
      <c r="AD1088" s="18">
        <v>5.0</v>
      </c>
      <c r="AE1088" s="17">
        <v>46.0</v>
      </c>
      <c r="AF1088" s="20"/>
      <c r="AG1088" s="17"/>
      <c r="AH1088" s="17"/>
      <c r="AI1088" s="17"/>
    </row>
    <row r="1089" ht="18.75" customHeight="1">
      <c r="A1089" s="14">
        <v>532.0</v>
      </c>
      <c r="B1089" s="15"/>
      <c r="C1089" s="16">
        <v>42908.0</v>
      </c>
      <c r="D1089" s="17">
        <f t="array" ref="D1089">IFS(AND(A1089=A1088, NOT(ISBLANK(E1088))), E1088, A1089 &lt;&gt; A1088, E1089, A1088=A1089, D1088)</f>
        <v>0</v>
      </c>
      <c r="E1089" s="18"/>
      <c r="F1089" s="18"/>
      <c r="G1089" s="18"/>
      <c r="H1089" s="19"/>
      <c r="I1089" s="19" t="s">
        <v>34</v>
      </c>
      <c r="J1089" s="19"/>
      <c r="K1089" s="19"/>
      <c r="L1089" s="19"/>
      <c r="M1089" s="19"/>
      <c r="N1089" s="19" t="s">
        <v>34</v>
      </c>
      <c r="O1089" s="23" t="s">
        <v>33</v>
      </c>
      <c r="P1089" s="17" t="s">
        <v>33</v>
      </c>
      <c r="Q1089" s="17"/>
      <c r="R1089" s="24"/>
      <c r="U1089" s="22" t="s">
        <v>33</v>
      </c>
      <c r="V1089" s="18"/>
      <c r="W1089" s="17">
        <v>0.0</v>
      </c>
      <c r="X1089" s="18">
        <v>3.0</v>
      </c>
      <c r="Y1089" s="17"/>
      <c r="Z1089" s="17">
        <v>0.0</v>
      </c>
      <c r="AA1089" s="17" t="s">
        <v>47</v>
      </c>
      <c r="AB1089" s="18">
        <v>2.0</v>
      </c>
      <c r="AC1089" s="17">
        <v>39.0</v>
      </c>
      <c r="AD1089" s="18">
        <v>3.0</v>
      </c>
      <c r="AE1089" s="17">
        <v>43.0</v>
      </c>
      <c r="AF1089" s="20"/>
      <c r="AG1089" s="17"/>
      <c r="AH1089" s="17"/>
      <c r="AI1089" s="17"/>
    </row>
    <row r="1090" ht="18.75" customHeight="1">
      <c r="A1090" s="14">
        <v>532.0</v>
      </c>
      <c r="B1090" s="15"/>
      <c r="C1090" s="16">
        <v>42909.0</v>
      </c>
      <c r="D1090" s="17">
        <f t="array" ref="D1090">IFS(AND(A1090=A1089, NOT(ISBLANK(E1089))), E1089, A1090 &lt;&gt; A1089, E1090, A1089=A1090, D1089)</f>
        <v>0</v>
      </c>
      <c r="E1090" s="18"/>
      <c r="F1090" s="18"/>
      <c r="G1090" s="18"/>
      <c r="H1090" s="19"/>
      <c r="I1090" s="19"/>
      <c r="J1090" s="19"/>
      <c r="K1090" s="19"/>
      <c r="L1090" s="19"/>
      <c r="M1090" s="19"/>
      <c r="N1090" s="19"/>
      <c r="O1090" s="23"/>
      <c r="P1090" s="17"/>
      <c r="Q1090" s="17"/>
      <c r="R1090" s="24"/>
      <c r="U1090" s="22" t="s">
        <v>33</v>
      </c>
      <c r="V1090" s="18"/>
      <c r="W1090" s="17"/>
      <c r="X1090" s="18">
        <v>1.0</v>
      </c>
      <c r="Y1090" s="17"/>
      <c r="Z1090" s="17" t="s">
        <v>50</v>
      </c>
      <c r="AA1090" s="17" t="s">
        <v>47</v>
      </c>
      <c r="AB1090" s="18">
        <v>0.0</v>
      </c>
      <c r="AC1090" s="17">
        <v>39.0</v>
      </c>
      <c r="AD1090" s="18">
        <v>1.0</v>
      </c>
      <c r="AE1090" s="17">
        <v>43.0</v>
      </c>
      <c r="AF1090" s="20"/>
      <c r="AG1090" s="17"/>
      <c r="AH1090" s="17"/>
      <c r="AI1090" s="17"/>
    </row>
    <row r="1091" ht="18.75" customHeight="1">
      <c r="A1091" s="14">
        <v>532.0</v>
      </c>
      <c r="B1091" s="15"/>
      <c r="C1091" s="16">
        <v>42909.0</v>
      </c>
      <c r="D1091" s="17">
        <f t="array" ref="D1091">IFS(AND(A1091=A1090, NOT(ISBLANK(E1090))), E1090, A1091 &lt;&gt; A1090, E1091, A1090=A1091, D1090)</f>
        <v>0</v>
      </c>
      <c r="E1091" s="18"/>
      <c r="F1091" s="18"/>
      <c r="G1091" s="18"/>
      <c r="H1091" s="19"/>
      <c r="I1091" s="19">
        <v>1.41</v>
      </c>
      <c r="J1091" s="19"/>
      <c r="K1091" s="19"/>
      <c r="L1091" s="19"/>
      <c r="M1091" s="19"/>
      <c r="N1091" s="19">
        <v>1.44</v>
      </c>
      <c r="O1091" s="23">
        <f t="shared" ref="O1091:O1093" si="212">(I1091-N1091)</f>
        <v>-0.03</v>
      </c>
      <c r="P1091" s="17">
        <f t="shared" ref="P1091:P1093" si="213">(I1091+N1091)/2</f>
        <v>1.425</v>
      </c>
      <c r="Q1091" s="17"/>
      <c r="R1091" s="24"/>
      <c r="U1091" s="22" t="s">
        <v>33</v>
      </c>
      <c r="V1091" s="18"/>
      <c r="W1091" s="17">
        <v>0.0</v>
      </c>
      <c r="X1091" s="18">
        <v>1.0</v>
      </c>
      <c r="Y1091" s="17"/>
      <c r="Z1091" s="17">
        <v>0.0</v>
      </c>
      <c r="AA1091" s="17" t="s">
        <v>47</v>
      </c>
      <c r="AB1091" s="18">
        <v>0.0</v>
      </c>
      <c r="AC1091" s="17">
        <v>39.0</v>
      </c>
      <c r="AD1091" s="18">
        <v>1.0</v>
      </c>
      <c r="AE1091" s="17">
        <v>46.0</v>
      </c>
      <c r="AF1091" s="20"/>
      <c r="AG1091" s="17"/>
      <c r="AH1091" s="17"/>
      <c r="AI1091" s="17"/>
    </row>
    <row r="1092" ht="18.75" customHeight="1">
      <c r="A1092" s="14">
        <v>533.0</v>
      </c>
      <c r="B1092" s="15" t="s">
        <v>33</v>
      </c>
      <c r="C1092" s="16">
        <v>42907.0</v>
      </c>
      <c r="D1092" s="17">
        <f t="array" ref="D1092">IFS(AND(A1092=A1091, NOT(ISBLANK(E1091))), E1091, A1092 &lt;&gt; A1091, E1092, A1091=A1092, D1091)</f>
        <v>0</v>
      </c>
      <c r="E1092" s="18">
        <v>0.0</v>
      </c>
      <c r="F1092" s="18"/>
      <c r="G1092" s="18"/>
      <c r="H1092" s="19"/>
      <c r="I1092" s="19">
        <v>1.17</v>
      </c>
      <c r="J1092" s="19"/>
      <c r="K1092" s="19"/>
      <c r="L1092" s="19"/>
      <c r="M1092" s="19"/>
      <c r="N1092" s="19">
        <v>1.21</v>
      </c>
      <c r="O1092" s="23">
        <f t="shared" si="212"/>
        <v>-0.04</v>
      </c>
      <c r="P1092" s="17">
        <f t="shared" si="213"/>
        <v>1.19</v>
      </c>
      <c r="Q1092" s="17">
        <v>0.221734</v>
      </c>
      <c r="R1092" s="24">
        <v>1.21</v>
      </c>
      <c r="S1092" s="21">
        <v>20.0</v>
      </c>
      <c r="U1092" s="22" t="s">
        <v>33</v>
      </c>
      <c r="V1092" s="18">
        <v>0.0</v>
      </c>
      <c r="W1092" s="17" t="s">
        <v>33</v>
      </c>
      <c r="X1092" s="18">
        <v>4.0</v>
      </c>
      <c r="Y1092" s="17"/>
      <c r="Z1092" s="17">
        <v>-1.0</v>
      </c>
      <c r="AA1092" s="17" t="s">
        <v>46</v>
      </c>
      <c r="AB1092" s="18">
        <v>3.0</v>
      </c>
      <c r="AC1092" s="17">
        <v>39.0</v>
      </c>
      <c r="AD1092" s="18">
        <v>4.0</v>
      </c>
      <c r="AE1092" s="17">
        <v>46.0</v>
      </c>
      <c r="AF1092" s="20"/>
      <c r="AG1092" s="17"/>
      <c r="AH1092" s="17"/>
      <c r="AI1092" s="17"/>
    </row>
    <row r="1093" ht="18.75" customHeight="1">
      <c r="A1093" s="14">
        <v>534.0</v>
      </c>
      <c r="B1093" s="15" t="s">
        <v>33</v>
      </c>
      <c r="C1093" s="16">
        <v>42907.0</v>
      </c>
      <c r="D1093" s="17">
        <f t="array" ref="D1093">IFS(AND(A1093=A1092, NOT(ISBLANK(E1092))), E1092, A1093 &lt;&gt; A1092, E1093, A1092=A1093, D1092)</f>
        <v>0</v>
      </c>
      <c r="E1093" s="18">
        <v>0.0</v>
      </c>
      <c r="F1093" s="18"/>
      <c r="G1093" s="18"/>
      <c r="H1093" s="19"/>
      <c r="I1093" s="19">
        <v>1.32</v>
      </c>
      <c r="J1093" s="19"/>
      <c r="K1093" s="19"/>
      <c r="L1093" s="19"/>
      <c r="M1093" s="19"/>
      <c r="N1093" s="19">
        <v>1.32</v>
      </c>
      <c r="O1093" s="23">
        <f t="shared" si="212"/>
        <v>0</v>
      </c>
      <c r="P1093" s="17">
        <f t="shared" si="213"/>
        <v>1.32</v>
      </c>
      <c r="Q1093" s="17">
        <v>0.0237992</v>
      </c>
      <c r="R1093" s="24">
        <v>1.32</v>
      </c>
      <c r="S1093" s="21">
        <v>28.0</v>
      </c>
      <c r="U1093" s="22" t="s">
        <v>33</v>
      </c>
      <c r="V1093" s="18">
        <v>0.0</v>
      </c>
      <c r="W1093" s="17" t="s">
        <v>33</v>
      </c>
      <c r="X1093" s="18">
        <v>4.0</v>
      </c>
      <c r="Y1093" s="17"/>
      <c r="Z1093" s="17">
        <v>0.0</v>
      </c>
      <c r="AA1093" s="17" t="s">
        <v>47</v>
      </c>
      <c r="AB1093" s="18">
        <v>3.0</v>
      </c>
      <c r="AC1093" s="17">
        <v>39.0</v>
      </c>
      <c r="AD1093" s="18">
        <v>4.0</v>
      </c>
      <c r="AE1093" s="17">
        <v>46.0</v>
      </c>
      <c r="AF1093" s="20"/>
      <c r="AG1093" s="17"/>
      <c r="AH1093" s="17"/>
      <c r="AI1093" s="17"/>
    </row>
    <row r="1094" ht="18.75" customHeight="1">
      <c r="A1094" s="14">
        <v>534.0</v>
      </c>
      <c r="B1094" s="15"/>
      <c r="C1094" s="16">
        <v>42908.0</v>
      </c>
      <c r="D1094" s="17">
        <f t="array" ref="D1094">IFS(AND(A1094=A1093, NOT(ISBLANK(E1093))), E1093, A1094 &lt;&gt; A1093, E1094, A1093=A1094, D1093)</f>
        <v>0</v>
      </c>
      <c r="E1094" s="18"/>
      <c r="F1094" s="18"/>
      <c r="G1094" s="18"/>
      <c r="H1094" s="19"/>
      <c r="I1094" s="19" t="s">
        <v>34</v>
      </c>
      <c r="J1094" s="19"/>
      <c r="K1094" s="19"/>
      <c r="L1094" s="19"/>
      <c r="M1094" s="19"/>
      <c r="N1094" s="19" t="s">
        <v>34</v>
      </c>
      <c r="O1094" s="23" t="s">
        <v>33</v>
      </c>
      <c r="P1094" s="17" t="s">
        <v>33</v>
      </c>
      <c r="Q1094" s="17"/>
      <c r="R1094" s="24"/>
      <c r="U1094" s="22" t="s">
        <v>33</v>
      </c>
      <c r="V1094" s="18"/>
      <c r="W1094" s="17">
        <v>0.0</v>
      </c>
      <c r="X1094" s="18">
        <v>4.0</v>
      </c>
      <c r="Y1094" s="17"/>
      <c r="Z1094" s="17">
        <v>0.0</v>
      </c>
      <c r="AA1094" s="17" t="s">
        <v>47</v>
      </c>
      <c r="AB1094" s="18">
        <v>2.0</v>
      </c>
      <c r="AC1094" s="17">
        <v>39.0</v>
      </c>
      <c r="AD1094" s="18">
        <v>4.0</v>
      </c>
      <c r="AE1094" s="17">
        <v>46.0</v>
      </c>
      <c r="AF1094" s="20"/>
      <c r="AG1094" s="17"/>
      <c r="AH1094" s="17"/>
      <c r="AI1094" s="17"/>
    </row>
    <row r="1095" ht="18.75" customHeight="1">
      <c r="A1095" s="14">
        <v>534.0</v>
      </c>
      <c r="B1095" s="15"/>
      <c r="C1095" s="16">
        <v>42908.0</v>
      </c>
      <c r="D1095" s="17">
        <f t="array" ref="D1095">IFS(AND(A1095=A1094, NOT(ISBLANK(E1094))), E1094, A1095 &lt;&gt; A1094, E1095, A1094=A1095, D1094)</f>
        <v>0</v>
      </c>
      <c r="E1095" s="18"/>
      <c r="F1095" s="18"/>
      <c r="G1095" s="18"/>
      <c r="H1095" s="19"/>
      <c r="I1095" s="19" t="s">
        <v>34</v>
      </c>
      <c r="J1095" s="19"/>
      <c r="K1095" s="19"/>
      <c r="L1095" s="19"/>
      <c r="M1095" s="19"/>
      <c r="N1095" s="19" t="s">
        <v>34</v>
      </c>
      <c r="O1095" s="23" t="s">
        <v>33</v>
      </c>
      <c r="P1095" s="17" t="s">
        <v>33</v>
      </c>
      <c r="Q1095" s="17"/>
      <c r="R1095" s="24"/>
      <c r="U1095" s="22" t="s">
        <v>33</v>
      </c>
      <c r="V1095" s="18"/>
      <c r="W1095" s="17">
        <v>0.0</v>
      </c>
      <c r="X1095" s="18">
        <v>3.0</v>
      </c>
      <c r="Y1095" s="17"/>
      <c r="Z1095" s="17">
        <v>0.0</v>
      </c>
      <c r="AA1095" s="17" t="s">
        <v>47</v>
      </c>
      <c r="AB1095" s="18">
        <v>2.0</v>
      </c>
      <c r="AC1095" s="17">
        <v>39.0</v>
      </c>
      <c r="AD1095" s="18">
        <v>3.0</v>
      </c>
      <c r="AE1095" s="17">
        <v>43.0</v>
      </c>
      <c r="AF1095" s="20"/>
      <c r="AG1095" s="17"/>
      <c r="AH1095" s="17"/>
      <c r="AI1095" s="17"/>
    </row>
    <row r="1096" ht="18.75" customHeight="1">
      <c r="A1096" s="14">
        <v>534.0</v>
      </c>
      <c r="B1096" s="15"/>
      <c r="C1096" s="16">
        <v>42909.0</v>
      </c>
      <c r="D1096" s="17">
        <f t="array" ref="D1096">IFS(AND(A1096=A1095, NOT(ISBLANK(E1095))), E1095, A1096 &lt;&gt; A1095, E1096, A1095=A1096, D1095)</f>
        <v>0</v>
      </c>
      <c r="E1096" s="18"/>
      <c r="F1096" s="18"/>
      <c r="G1096" s="18"/>
      <c r="H1096" s="19"/>
      <c r="I1096" s="19">
        <v>1.27</v>
      </c>
      <c r="J1096" s="19"/>
      <c r="K1096" s="19"/>
      <c r="L1096" s="19"/>
      <c r="M1096" s="19"/>
      <c r="N1096" s="19">
        <v>1.27</v>
      </c>
      <c r="O1096" s="23">
        <f t="shared" ref="O1096:O1097" si="214">(I1096-N1096)</f>
        <v>0</v>
      </c>
      <c r="P1096" s="17">
        <f t="shared" ref="P1096:P1097" si="215">(I1096+N1096)/2</f>
        <v>1.27</v>
      </c>
      <c r="Q1096" s="17"/>
      <c r="R1096" s="24"/>
      <c r="U1096" s="22" t="s">
        <v>33</v>
      </c>
      <c r="V1096" s="18"/>
      <c r="W1096" s="17">
        <v>0.0</v>
      </c>
      <c r="X1096" s="18">
        <v>3.0</v>
      </c>
      <c r="Y1096" s="17"/>
      <c r="Z1096" s="17">
        <v>0.0</v>
      </c>
      <c r="AA1096" s="17" t="s">
        <v>47</v>
      </c>
      <c r="AB1096" s="18">
        <v>1.0</v>
      </c>
      <c r="AC1096" s="17">
        <v>39.0</v>
      </c>
      <c r="AD1096" s="18">
        <v>3.0</v>
      </c>
      <c r="AE1096" s="17">
        <v>43.0</v>
      </c>
      <c r="AF1096" s="20"/>
      <c r="AG1096" s="17"/>
      <c r="AH1096" s="17"/>
      <c r="AI1096" s="17"/>
    </row>
    <row r="1097" ht="18.75" customHeight="1">
      <c r="A1097" s="14">
        <v>535.0</v>
      </c>
      <c r="B1097" s="15" t="s">
        <v>33</v>
      </c>
      <c r="C1097" s="16">
        <v>42909.0</v>
      </c>
      <c r="D1097" s="17">
        <f t="array" ref="D1097">IFS(AND(A1097=A1096, NOT(ISBLANK(E1096))), E1096, A1097 &lt;&gt; A1096, E1097, A1096=A1097, D1096)</f>
        <v>1</v>
      </c>
      <c r="E1097" s="18">
        <v>1.0</v>
      </c>
      <c r="F1097" s="18"/>
      <c r="G1097" s="18"/>
      <c r="H1097" s="19"/>
      <c r="I1097" s="19">
        <v>1.4</v>
      </c>
      <c r="J1097" s="19"/>
      <c r="K1097" s="19"/>
      <c r="L1097" s="19"/>
      <c r="M1097" s="19"/>
      <c r="N1097" s="19">
        <v>1.36</v>
      </c>
      <c r="O1097" s="23">
        <f t="shared" si="214"/>
        <v>0.04</v>
      </c>
      <c r="P1097" s="17">
        <f t="shared" si="215"/>
        <v>1.38</v>
      </c>
      <c r="Q1097" s="17">
        <v>0.145841</v>
      </c>
      <c r="R1097" s="24"/>
      <c r="S1097" s="21" t="s">
        <v>33</v>
      </c>
      <c r="U1097" s="22" t="s">
        <v>33</v>
      </c>
      <c r="V1097" s="18">
        <v>1.0</v>
      </c>
      <c r="W1097" s="17">
        <v>2.0</v>
      </c>
      <c r="X1097" s="18">
        <v>5.0</v>
      </c>
      <c r="Y1097" s="17"/>
      <c r="Z1097" s="17">
        <v>-1.0</v>
      </c>
      <c r="AA1097" s="17" t="s">
        <v>46</v>
      </c>
      <c r="AB1097" s="18">
        <v>3.0</v>
      </c>
      <c r="AC1097" s="17">
        <v>36.0</v>
      </c>
      <c r="AD1097" s="18">
        <v>5.0</v>
      </c>
      <c r="AE1097" s="17">
        <v>43.0</v>
      </c>
      <c r="AF1097" s="20"/>
      <c r="AG1097" s="17"/>
      <c r="AH1097" s="17"/>
      <c r="AI1097" s="17"/>
    </row>
    <row r="1098" ht="18.75" customHeight="1">
      <c r="A1098" s="14">
        <v>535.0</v>
      </c>
      <c r="B1098" s="15"/>
      <c r="C1098" s="16">
        <v>42909.0</v>
      </c>
      <c r="D1098" s="17">
        <f t="array" ref="D1098">IFS(AND(A1098=A1097, NOT(ISBLANK(E1097))), E1097, A1098 &lt;&gt; A1097, E1098, A1097=A1098, D1097)</f>
        <v>1</v>
      </c>
      <c r="E1098" s="18"/>
      <c r="F1098" s="18"/>
      <c r="G1098" s="18"/>
      <c r="H1098" s="19"/>
      <c r="I1098" s="19" t="s">
        <v>34</v>
      </c>
      <c r="J1098" s="19"/>
      <c r="K1098" s="19"/>
      <c r="L1098" s="19"/>
      <c r="M1098" s="19"/>
      <c r="N1098" s="19" t="s">
        <v>34</v>
      </c>
      <c r="O1098" s="23" t="s">
        <v>33</v>
      </c>
      <c r="P1098" s="17" t="s">
        <v>33</v>
      </c>
      <c r="Q1098" s="17"/>
      <c r="R1098" s="24"/>
      <c r="U1098" s="22" t="s">
        <v>33</v>
      </c>
      <c r="V1098" s="18"/>
      <c r="W1098" s="17">
        <v>2.0</v>
      </c>
      <c r="X1098" s="18">
        <v>13.0</v>
      </c>
      <c r="Y1098" s="17"/>
      <c r="Z1098" s="17">
        <v>-1.0</v>
      </c>
      <c r="AA1098" s="17" t="s">
        <v>46</v>
      </c>
      <c r="AB1098" s="18">
        <v>11.0</v>
      </c>
      <c r="AC1098" s="17">
        <v>39.0</v>
      </c>
      <c r="AD1098" s="18">
        <v>13.0</v>
      </c>
      <c r="AE1098" s="17">
        <v>46.0</v>
      </c>
      <c r="AF1098" s="20"/>
      <c r="AG1098" s="17"/>
      <c r="AH1098" s="17"/>
      <c r="AI1098" s="17"/>
    </row>
    <row r="1099" ht="18.75" customHeight="1">
      <c r="A1099" s="14">
        <v>535.0</v>
      </c>
      <c r="B1099" s="15"/>
      <c r="C1099" s="16">
        <v>42910.0</v>
      </c>
      <c r="D1099" s="17">
        <f t="array" ref="D1099">IFS(AND(A1099=A1098, NOT(ISBLANK(E1098))), E1098, A1099 &lt;&gt; A1098, E1099, A1098=A1099, D1098)</f>
        <v>1</v>
      </c>
      <c r="E1099" s="18"/>
      <c r="F1099" s="18"/>
      <c r="G1099" s="18"/>
      <c r="H1099" s="19"/>
      <c r="I1099" s="19" t="s">
        <v>33</v>
      </c>
      <c r="J1099" s="19"/>
      <c r="K1099" s="19"/>
      <c r="L1099" s="19"/>
      <c r="M1099" s="19"/>
      <c r="N1099" s="19" t="s">
        <v>33</v>
      </c>
      <c r="O1099" s="23" t="s">
        <v>33</v>
      </c>
      <c r="P1099" s="17" t="s">
        <v>33</v>
      </c>
      <c r="Q1099" s="17"/>
      <c r="R1099" s="24"/>
      <c r="U1099" s="22" t="s">
        <v>33</v>
      </c>
      <c r="V1099" s="18"/>
      <c r="W1099" s="17">
        <v>5.0</v>
      </c>
      <c r="X1099" s="18">
        <v>11.0</v>
      </c>
      <c r="Y1099" s="17"/>
      <c r="Z1099" s="17">
        <v>-3.0</v>
      </c>
      <c r="AA1099" s="17" t="s">
        <v>46</v>
      </c>
      <c r="AB1099" s="18">
        <v>7.0</v>
      </c>
      <c r="AC1099" s="17">
        <v>24.0</v>
      </c>
      <c r="AD1099" s="18">
        <v>11.0</v>
      </c>
      <c r="AE1099" s="17">
        <v>31.0</v>
      </c>
      <c r="AF1099" s="20"/>
      <c r="AG1099" s="17"/>
      <c r="AH1099" s="17"/>
      <c r="AI1099" s="17"/>
    </row>
    <row r="1100" ht="18.75" customHeight="1">
      <c r="A1100" s="14">
        <v>536.0</v>
      </c>
      <c r="B1100" s="15"/>
      <c r="C1100" s="16">
        <v>42909.0</v>
      </c>
      <c r="D1100" s="17">
        <f t="array" ref="D1100">IFS(AND(A1100=A1099, NOT(ISBLANK(E1099))), E1099, A1100 &lt;&gt; A1099, E1100, A1099=A1100, D1099)</f>
        <v>0</v>
      </c>
      <c r="E1100" s="18">
        <v>0.0</v>
      </c>
      <c r="F1100" s="18"/>
      <c r="G1100" s="18"/>
      <c r="H1100" s="19"/>
      <c r="I1100" s="19" t="s">
        <v>33</v>
      </c>
      <c r="J1100" s="19"/>
      <c r="K1100" s="19"/>
      <c r="L1100" s="19"/>
      <c r="M1100" s="19"/>
      <c r="N1100" s="19" t="s">
        <v>33</v>
      </c>
      <c r="O1100" s="23" t="s">
        <v>33</v>
      </c>
      <c r="P1100" s="17" t="s">
        <v>33</v>
      </c>
      <c r="Q1100" s="17"/>
      <c r="R1100" s="24">
        <v>1.3</v>
      </c>
      <c r="S1100" s="21">
        <v>25.0</v>
      </c>
      <c r="U1100" s="22" t="s">
        <v>33</v>
      </c>
      <c r="V1100" s="18">
        <v>0.0</v>
      </c>
      <c r="W1100" s="17">
        <v>0.0</v>
      </c>
      <c r="X1100" s="18">
        <v>5.0</v>
      </c>
      <c r="Y1100" s="17"/>
      <c r="Z1100" s="17">
        <v>0.0</v>
      </c>
      <c r="AA1100" s="17" t="s">
        <v>47</v>
      </c>
      <c r="AB1100" s="18">
        <v>3.0</v>
      </c>
      <c r="AC1100" s="17">
        <v>30.0</v>
      </c>
      <c r="AD1100" s="18">
        <v>5.0</v>
      </c>
      <c r="AE1100" s="17">
        <v>37.0</v>
      </c>
      <c r="AF1100" s="20"/>
      <c r="AG1100" s="17"/>
      <c r="AH1100" s="17"/>
      <c r="AI1100" s="17"/>
    </row>
    <row r="1101" ht="18.75" customHeight="1">
      <c r="A1101" s="14">
        <v>536.0</v>
      </c>
      <c r="B1101" s="15"/>
      <c r="C1101" s="16">
        <v>42909.0</v>
      </c>
      <c r="D1101" s="17">
        <f t="array" ref="D1101">IFS(AND(A1101=A1100, NOT(ISBLANK(E1100))), E1100, A1101 &lt;&gt; A1100, E1101, A1100=A1101, D1100)</f>
        <v>0</v>
      </c>
      <c r="E1101" s="18"/>
      <c r="F1101" s="18"/>
      <c r="G1101" s="18"/>
      <c r="H1101" s="19"/>
      <c r="I1101" s="19">
        <v>1.3</v>
      </c>
      <c r="J1101" s="19"/>
      <c r="K1101" s="19"/>
      <c r="L1101" s="19"/>
      <c r="M1101" s="19"/>
      <c r="N1101" s="19">
        <v>1.24</v>
      </c>
      <c r="O1101" s="23">
        <f>(I1101-N1101)</f>
        <v>0.06</v>
      </c>
      <c r="P1101" s="17">
        <f>(I1101+N1101)/2</f>
        <v>1.27</v>
      </c>
      <c r="Q1101" s="17">
        <v>0.125194</v>
      </c>
      <c r="R1101" s="24"/>
      <c r="U1101" s="22" t="s">
        <v>33</v>
      </c>
      <c r="V1101" s="18"/>
      <c r="W1101" s="17">
        <v>0.0</v>
      </c>
      <c r="X1101" s="18">
        <v>7.0</v>
      </c>
      <c r="Y1101" s="17"/>
      <c r="Z1101" s="17">
        <v>0.0</v>
      </c>
      <c r="AA1101" s="17" t="s">
        <v>47</v>
      </c>
      <c r="AB1101" s="18">
        <v>5.0</v>
      </c>
      <c r="AC1101" s="17">
        <v>39.0</v>
      </c>
      <c r="AD1101" s="18">
        <v>7.0</v>
      </c>
      <c r="AE1101" s="17">
        <v>46.0</v>
      </c>
      <c r="AF1101" s="20"/>
      <c r="AG1101" s="17"/>
      <c r="AH1101" s="17"/>
      <c r="AI1101" s="17"/>
    </row>
    <row r="1102" ht="18.75" customHeight="1">
      <c r="A1102" s="14">
        <v>536.0</v>
      </c>
      <c r="B1102" s="15"/>
      <c r="C1102" s="16">
        <v>42910.0</v>
      </c>
      <c r="D1102" s="17">
        <f t="array" ref="D1102">IFS(AND(A1102=A1101, NOT(ISBLANK(E1101))), E1101, A1102 &lt;&gt; A1101, E1102, A1101=A1102, D1101)</f>
        <v>0</v>
      </c>
      <c r="E1102" s="18"/>
      <c r="F1102" s="18"/>
      <c r="G1102" s="18"/>
      <c r="H1102" s="19"/>
      <c r="I1102" s="19" t="s">
        <v>34</v>
      </c>
      <c r="J1102" s="19"/>
      <c r="K1102" s="19"/>
      <c r="L1102" s="19"/>
      <c r="M1102" s="19"/>
      <c r="N1102" s="19" t="s">
        <v>34</v>
      </c>
      <c r="O1102" s="23" t="s">
        <v>33</v>
      </c>
      <c r="P1102" s="17" t="s">
        <v>33</v>
      </c>
      <c r="Q1102" s="17"/>
      <c r="R1102" s="24"/>
      <c r="U1102" s="22" t="s">
        <v>33</v>
      </c>
      <c r="V1102" s="18"/>
      <c r="W1102" s="17">
        <v>0.0</v>
      </c>
      <c r="X1102" s="18">
        <v>4.0</v>
      </c>
      <c r="Y1102" s="17"/>
      <c r="Z1102" s="17">
        <v>0.0</v>
      </c>
      <c r="AA1102" s="17" t="s">
        <v>47</v>
      </c>
      <c r="AB1102" s="18">
        <v>3.0</v>
      </c>
      <c r="AC1102" s="17">
        <v>39.0</v>
      </c>
      <c r="AD1102" s="18">
        <v>4.0</v>
      </c>
      <c r="AE1102" s="17">
        <v>46.0</v>
      </c>
      <c r="AF1102" s="20"/>
      <c r="AG1102" s="17"/>
      <c r="AH1102" s="17"/>
      <c r="AI1102" s="17"/>
    </row>
    <row r="1103" ht="18.75" customHeight="1">
      <c r="A1103" s="14">
        <v>536.0</v>
      </c>
      <c r="B1103" s="15"/>
      <c r="C1103" s="16">
        <v>42911.0</v>
      </c>
      <c r="D1103" s="17">
        <f t="array" ref="D1103">IFS(AND(A1103=A1102, NOT(ISBLANK(E1102))), E1102, A1103 &lt;&gt; A1102, E1103, A1102=A1103, D1102)</f>
        <v>0</v>
      </c>
      <c r="E1103" s="18"/>
      <c r="F1103" s="18"/>
      <c r="G1103" s="18"/>
      <c r="H1103" s="19"/>
      <c r="I1103" s="19" t="s">
        <v>33</v>
      </c>
      <c r="J1103" s="19"/>
      <c r="K1103" s="19"/>
      <c r="L1103" s="19"/>
      <c r="M1103" s="19"/>
      <c r="N1103" s="19" t="s">
        <v>33</v>
      </c>
      <c r="O1103" s="23" t="s">
        <v>33</v>
      </c>
      <c r="P1103" s="17" t="s">
        <v>33</v>
      </c>
      <c r="Q1103" s="17"/>
      <c r="R1103" s="24"/>
      <c r="U1103" s="22" t="s">
        <v>33</v>
      </c>
      <c r="V1103" s="18"/>
      <c r="W1103" s="17">
        <v>0.0</v>
      </c>
      <c r="X1103" s="18" t="s">
        <v>33</v>
      </c>
      <c r="Y1103" s="17"/>
      <c r="Z1103" s="17" t="s">
        <v>33</v>
      </c>
      <c r="AA1103" s="17" t="s">
        <v>33</v>
      </c>
      <c r="AB1103" s="18"/>
      <c r="AC1103" s="17"/>
      <c r="AD1103" s="18" t="s">
        <v>33</v>
      </c>
      <c r="AE1103" s="17" t="s">
        <v>33</v>
      </c>
      <c r="AF1103" s="20"/>
      <c r="AG1103" s="17"/>
      <c r="AH1103" s="17"/>
      <c r="AI1103" s="17"/>
    </row>
    <row r="1104" ht="18.75" customHeight="1">
      <c r="A1104" s="14">
        <v>536.0</v>
      </c>
      <c r="B1104" s="15"/>
      <c r="C1104" s="16">
        <v>42912.0</v>
      </c>
      <c r="D1104" s="17">
        <f t="array" ref="D1104">IFS(AND(A1104=A1103, NOT(ISBLANK(E1103))), E1103, A1104 &lt;&gt; A1103, E1104, A1103=A1104, D1103)</f>
        <v>0</v>
      </c>
      <c r="E1104" s="18"/>
      <c r="F1104" s="18"/>
      <c r="G1104" s="18"/>
      <c r="H1104" s="19"/>
      <c r="I1104" s="19">
        <v>1.14</v>
      </c>
      <c r="J1104" s="19"/>
      <c r="K1104" s="19"/>
      <c r="L1104" s="19"/>
      <c r="M1104" s="19"/>
      <c r="N1104" s="19">
        <v>1.09</v>
      </c>
      <c r="O1104" s="23">
        <f t="shared" ref="O1104:O1106" si="216">(I1104-N1104)</f>
        <v>0.05</v>
      </c>
      <c r="P1104" s="17">
        <f t="shared" ref="P1104:P1106" si="217">(I1104+N1104)/2</f>
        <v>1.115</v>
      </c>
      <c r="Q1104" s="17"/>
      <c r="R1104" s="24"/>
      <c r="U1104" s="22" t="s">
        <v>33</v>
      </c>
      <c r="V1104" s="18"/>
      <c r="W1104" s="17">
        <v>0.0</v>
      </c>
      <c r="X1104" s="18">
        <v>4.0</v>
      </c>
      <c r="Y1104" s="17"/>
      <c r="Z1104" s="17">
        <v>0.0</v>
      </c>
      <c r="AA1104" s="17" t="s">
        <v>47</v>
      </c>
      <c r="AB1104" s="18">
        <v>3.0</v>
      </c>
      <c r="AC1104" s="17">
        <v>39.0</v>
      </c>
      <c r="AD1104" s="18">
        <v>4.0</v>
      </c>
      <c r="AE1104" s="17">
        <v>43.0</v>
      </c>
      <c r="AF1104" s="20"/>
      <c r="AG1104" s="17"/>
      <c r="AH1104" s="17"/>
      <c r="AI1104" s="17"/>
    </row>
    <row r="1105" ht="18.75" customHeight="1">
      <c r="A1105" s="14">
        <v>537.0</v>
      </c>
      <c r="B1105" s="15"/>
      <c r="C1105" s="16">
        <v>42912.0</v>
      </c>
      <c r="D1105" s="17">
        <f t="array" ref="D1105">IFS(AND(A1105=A1104, NOT(ISBLANK(E1104))), E1104, A1105 &lt;&gt; A1104, E1105, A1104=A1105, D1104)</f>
        <v>1</v>
      </c>
      <c r="E1105" s="18">
        <v>1.0</v>
      </c>
      <c r="F1105" s="18"/>
      <c r="G1105" s="18"/>
      <c r="H1105" s="19"/>
      <c r="I1105" s="19">
        <v>1.43</v>
      </c>
      <c r="J1105" s="19"/>
      <c r="K1105" s="19"/>
      <c r="L1105" s="19"/>
      <c r="M1105" s="19"/>
      <c r="N1105" s="19">
        <v>1.41</v>
      </c>
      <c r="O1105" s="23">
        <f t="shared" si="216"/>
        <v>0.02</v>
      </c>
      <c r="P1105" s="17">
        <f t="shared" si="217"/>
        <v>1.42</v>
      </c>
      <c r="Q1105" s="17">
        <v>0.0920571</v>
      </c>
      <c r="R1105" s="24"/>
      <c r="S1105" s="21" t="s">
        <v>33</v>
      </c>
      <c r="U1105" s="22" t="s">
        <v>33</v>
      </c>
      <c r="V1105" s="18">
        <v>1.0</v>
      </c>
      <c r="W1105" s="17" t="s">
        <v>33</v>
      </c>
      <c r="X1105" s="18">
        <v>23.0</v>
      </c>
      <c r="Y1105" s="17" t="s">
        <v>36</v>
      </c>
      <c r="Z1105" s="17">
        <v>-3.0</v>
      </c>
      <c r="AA1105" s="17" t="s">
        <v>46</v>
      </c>
      <c r="AB1105" s="18">
        <v>17.0</v>
      </c>
      <c r="AC1105" s="17">
        <v>30.0</v>
      </c>
      <c r="AD1105" s="18">
        <v>23.0</v>
      </c>
      <c r="AE1105" s="17">
        <v>37.0</v>
      </c>
      <c r="AF1105" s="20"/>
      <c r="AG1105" s="17"/>
      <c r="AH1105" s="17"/>
      <c r="AI1105" s="17"/>
    </row>
    <row r="1106" ht="18.75" customHeight="1">
      <c r="A1106" s="14">
        <v>537.0</v>
      </c>
      <c r="B1106" s="15"/>
      <c r="C1106" s="16">
        <v>42915.0</v>
      </c>
      <c r="D1106" s="17">
        <f t="array" ref="D1106">IFS(AND(A1106=A1105, NOT(ISBLANK(E1105))), E1105, A1106 &lt;&gt; A1105, E1106, A1105=A1106, D1105)</f>
        <v>1</v>
      </c>
      <c r="E1106" s="18"/>
      <c r="F1106" s="18"/>
      <c r="G1106" s="18"/>
      <c r="H1106" s="19"/>
      <c r="I1106" s="19">
        <v>1.53</v>
      </c>
      <c r="J1106" s="19"/>
      <c r="K1106" s="19"/>
      <c r="L1106" s="19"/>
      <c r="M1106" s="19"/>
      <c r="N1106" s="19">
        <v>1.27</v>
      </c>
      <c r="O1106" s="23">
        <f t="shared" si="216"/>
        <v>0.26</v>
      </c>
      <c r="P1106" s="17">
        <f t="shared" si="217"/>
        <v>1.4</v>
      </c>
      <c r="Q1106" s="17"/>
      <c r="R1106" s="24"/>
      <c r="U1106" s="22" t="s">
        <v>33</v>
      </c>
      <c r="V1106" s="18"/>
      <c r="W1106" s="17">
        <v>2.0</v>
      </c>
      <c r="X1106" s="18">
        <v>12.0</v>
      </c>
      <c r="Y1106" s="17" t="s">
        <v>36</v>
      </c>
      <c r="Z1106" s="17">
        <v>-1.0</v>
      </c>
      <c r="AA1106" s="17" t="s">
        <v>46</v>
      </c>
      <c r="AB1106" s="18">
        <v>6.0</v>
      </c>
      <c r="AC1106" s="17">
        <v>39.0</v>
      </c>
      <c r="AD1106" s="18">
        <v>12.0</v>
      </c>
      <c r="AE1106" s="17">
        <v>46.0</v>
      </c>
      <c r="AF1106" s="20"/>
      <c r="AG1106" s="17"/>
      <c r="AH1106" s="17"/>
      <c r="AI1106" s="17"/>
    </row>
    <row r="1107" ht="18.75" customHeight="1">
      <c r="A1107" s="14">
        <v>537.0</v>
      </c>
      <c r="B1107" s="15"/>
      <c r="C1107" s="16">
        <v>42915.0</v>
      </c>
      <c r="D1107" s="17">
        <f t="array" ref="D1107">IFS(AND(A1107=A1106, NOT(ISBLANK(E1106))), E1106, A1107 &lt;&gt; A1106, E1107, A1106=A1107, D1106)</f>
        <v>1</v>
      </c>
      <c r="E1107" s="18"/>
      <c r="F1107" s="18"/>
      <c r="G1107" s="18"/>
      <c r="H1107" s="19"/>
      <c r="I1107" s="19" t="s">
        <v>33</v>
      </c>
      <c r="J1107" s="19"/>
      <c r="K1107" s="19"/>
      <c r="L1107" s="19"/>
      <c r="M1107" s="19"/>
      <c r="N1107" s="19" t="s">
        <v>33</v>
      </c>
      <c r="O1107" s="23" t="s">
        <v>33</v>
      </c>
      <c r="P1107" s="17" t="s">
        <v>33</v>
      </c>
      <c r="Q1107" s="17"/>
      <c r="R1107" s="24"/>
      <c r="U1107" s="22" t="s">
        <v>33</v>
      </c>
      <c r="V1107" s="18"/>
      <c r="W1107" s="17">
        <v>2.0</v>
      </c>
      <c r="X1107" s="18">
        <v>15.0</v>
      </c>
      <c r="Y1107" s="17" t="s">
        <v>36</v>
      </c>
      <c r="Z1107" s="17">
        <v>-1.0</v>
      </c>
      <c r="AA1107" s="17" t="s">
        <v>46</v>
      </c>
      <c r="AB1107" s="18">
        <v>9.0</v>
      </c>
      <c r="AC1107" s="17">
        <v>39.0</v>
      </c>
      <c r="AD1107" s="18">
        <v>15.0</v>
      </c>
      <c r="AE1107" s="17">
        <v>46.0</v>
      </c>
      <c r="AF1107" s="20"/>
      <c r="AG1107" s="17"/>
      <c r="AH1107" s="17"/>
      <c r="AI1107" s="17"/>
    </row>
    <row r="1108" ht="18.75" customHeight="1">
      <c r="A1108" s="14">
        <v>537.0</v>
      </c>
      <c r="B1108" s="15"/>
      <c r="C1108" s="16">
        <v>42916.0</v>
      </c>
      <c r="D1108" s="17">
        <f t="array" ref="D1108">IFS(AND(A1108=A1107, NOT(ISBLANK(E1107))), E1107, A1108 &lt;&gt; A1107, E1108, A1107=A1108, D1107)</f>
        <v>1</v>
      </c>
      <c r="E1108" s="18"/>
      <c r="F1108" s="18"/>
      <c r="G1108" s="18"/>
      <c r="H1108" s="19"/>
      <c r="I1108" s="19" t="s">
        <v>33</v>
      </c>
      <c r="J1108" s="19"/>
      <c r="K1108" s="19"/>
      <c r="L1108" s="19"/>
      <c r="M1108" s="19"/>
      <c r="N1108" s="19" t="s">
        <v>33</v>
      </c>
      <c r="O1108" s="23" t="s">
        <v>33</v>
      </c>
      <c r="P1108" s="17" t="s">
        <v>33</v>
      </c>
      <c r="Q1108" s="17"/>
      <c r="R1108" s="24"/>
      <c r="U1108" s="22" t="s">
        <v>33</v>
      </c>
      <c r="V1108" s="18"/>
      <c r="W1108" s="17">
        <v>2.0</v>
      </c>
      <c r="X1108" s="18">
        <v>6.0</v>
      </c>
      <c r="Y1108" s="17" t="s">
        <v>36</v>
      </c>
      <c r="Z1108" s="17">
        <v>0.0</v>
      </c>
      <c r="AA1108" s="17" t="s">
        <v>47</v>
      </c>
      <c r="AB1108" s="18">
        <v>1.0</v>
      </c>
      <c r="AC1108" s="17">
        <v>36.0</v>
      </c>
      <c r="AD1108" s="18">
        <v>6.0</v>
      </c>
      <c r="AE1108" s="17">
        <v>46.0</v>
      </c>
      <c r="AF1108" s="20"/>
      <c r="AG1108" s="17"/>
      <c r="AH1108" s="17"/>
      <c r="AI1108" s="17"/>
    </row>
    <row r="1109" ht="18.75" customHeight="1">
      <c r="A1109" s="14">
        <v>538.0</v>
      </c>
      <c r="B1109" s="15"/>
      <c r="C1109" s="16">
        <v>42912.0</v>
      </c>
      <c r="D1109" s="17">
        <f t="array" ref="D1109">IFS(AND(A1109=A1108, NOT(ISBLANK(E1108))), E1108, A1109 &lt;&gt; A1108, E1109, A1108=A1109, D1108)</f>
        <v>0</v>
      </c>
      <c r="E1109" s="18">
        <v>0.0</v>
      </c>
      <c r="F1109" s="18"/>
      <c r="G1109" s="18"/>
      <c r="H1109" s="19"/>
      <c r="I1109" s="19">
        <v>1.15</v>
      </c>
      <c r="J1109" s="19"/>
      <c r="K1109" s="19"/>
      <c r="L1109" s="19"/>
      <c r="M1109" s="19"/>
      <c r="N1109" s="19">
        <v>1.16</v>
      </c>
      <c r="O1109" s="23">
        <f t="shared" ref="O1109:O1119" si="218">(I1109-N1109)</f>
        <v>-0.01</v>
      </c>
      <c r="P1109" s="17">
        <f t="shared" ref="P1109:P1119" si="219">(I1109+N1109)/2</f>
        <v>1.155</v>
      </c>
      <c r="Q1109" s="17">
        <v>0.130589</v>
      </c>
      <c r="R1109" s="24">
        <v>1.21</v>
      </c>
      <c r="S1109" s="21">
        <v>30.0</v>
      </c>
      <c r="U1109" s="22" t="s">
        <v>33</v>
      </c>
      <c r="V1109" s="18">
        <v>0.0</v>
      </c>
      <c r="W1109" s="17">
        <v>0.0</v>
      </c>
      <c r="X1109" s="18">
        <v>4.0</v>
      </c>
      <c r="Y1109" s="17"/>
      <c r="Z1109" s="17">
        <v>0.0</v>
      </c>
      <c r="AA1109" s="17" t="s">
        <v>47</v>
      </c>
      <c r="AB1109" s="18">
        <v>2.0</v>
      </c>
      <c r="AC1109" s="17">
        <v>39.0</v>
      </c>
      <c r="AD1109" s="18">
        <v>4.0</v>
      </c>
      <c r="AE1109" s="17">
        <v>46.0</v>
      </c>
      <c r="AF1109" s="20"/>
      <c r="AG1109" s="17"/>
      <c r="AH1109" s="17"/>
      <c r="AI1109" s="17"/>
    </row>
    <row r="1110" ht="18.75" customHeight="1">
      <c r="A1110" s="14">
        <v>538.0</v>
      </c>
      <c r="B1110" s="15"/>
      <c r="C1110" s="16">
        <v>42913.0</v>
      </c>
      <c r="D1110" s="17">
        <f t="array" ref="D1110">IFS(AND(A1110=A1109, NOT(ISBLANK(E1109))), E1109, A1110 &lt;&gt; A1109, E1110, A1109=A1110, D1109)</f>
        <v>0</v>
      </c>
      <c r="E1110" s="18"/>
      <c r="F1110" s="18"/>
      <c r="G1110" s="18"/>
      <c r="H1110" s="19"/>
      <c r="I1110" s="19">
        <v>1.21</v>
      </c>
      <c r="J1110" s="19"/>
      <c r="K1110" s="19"/>
      <c r="L1110" s="19"/>
      <c r="M1110" s="19"/>
      <c r="N1110" s="19">
        <v>1.18</v>
      </c>
      <c r="O1110" s="23">
        <f t="shared" si="218"/>
        <v>0.03</v>
      </c>
      <c r="P1110" s="17">
        <f t="shared" si="219"/>
        <v>1.195</v>
      </c>
      <c r="Q1110" s="17"/>
      <c r="R1110" s="24"/>
      <c r="U1110" s="22" t="s">
        <v>33</v>
      </c>
      <c r="V1110" s="18"/>
      <c r="W1110" s="17">
        <v>0.0</v>
      </c>
      <c r="X1110" s="18">
        <v>3.0</v>
      </c>
      <c r="Y1110" s="17"/>
      <c r="Z1110" s="17">
        <v>0.0</v>
      </c>
      <c r="AA1110" s="17" t="s">
        <v>47</v>
      </c>
      <c r="AB1110" s="18">
        <v>2.0</v>
      </c>
      <c r="AC1110" s="17">
        <v>39.0</v>
      </c>
      <c r="AD1110" s="18">
        <v>3.0</v>
      </c>
      <c r="AE1110" s="17">
        <v>46.0</v>
      </c>
      <c r="AF1110" s="20"/>
      <c r="AG1110" s="17"/>
      <c r="AH1110" s="17"/>
      <c r="AI1110" s="17"/>
    </row>
    <row r="1111" ht="18.75" customHeight="1">
      <c r="A1111" s="14">
        <v>539.0</v>
      </c>
      <c r="B1111" s="15"/>
      <c r="C1111" s="16">
        <v>42913.0</v>
      </c>
      <c r="D1111" s="17">
        <f t="array" ref="D1111">IFS(AND(A1111=A1110, NOT(ISBLANK(E1110))), E1110, A1111 &lt;&gt; A1110, E1111, A1110=A1111, D1110)</f>
        <v>0</v>
      </c>
      <c r="E1111" s="18">
        <v>0.0</v>
      </c>
      <c r="F1111" s="18"/>
      <c r="G1111" s="18"/>
      <c r="H1111" s="19"/>
      <c r="I1111" s="19">
        <v>1.04</v>
      </c>
      <c r="J1111" s="19"/>
      <c r="K1111" s="19"/>
      <c r="L1111" s="19"/>
      <c r="M1111" s="19"/>
      <c r="N1111" s="19">
        <v>1.0</v>
      </c>
      <c r="O1111" s="23">
        <f t="shared" si="218"/>
        <v>0.04</v>
      </c>
      <c r="P1111" s="17">
        <f t="shared" si="219"/>
        <v>1.02</v>
      </c>
      <c r="Q1111" s="17">
        <v>0.188029</v>
      </c>
      <c r="R1111" s="24">
        <v>1.35</v>
      </c>
      <c r="S1111" s="21">
        <v>28.0</v>
      </c>
      <c r="U1111" s="22" t="s">
        <v>33</v>
      </c>
      <c r="V1111" s="18">
        <v>0.0</v>
      </c>
      <c r="W1111" s="17">
        <v>0.0</v>
      </c>
      <c r="X1111" s="18">
        <v>8.0</v>
      </c>
      <c r="Y1111" s="17"/>
      <c r="Z1111" s="17">
        <v>0.0</v>
      </c>
      <c r="AA1111" s="17" t="s">
        <v>47</v>
      </c>
      <c r="AB1111" s="18">
        <v>6.0</v>
      </c>
      <c r="AC1111" s="17">
        <v>39.0</v>
      </c>
      <c r="AD1111" s="18">
        <v>8.0</v>
      </c>
      <c r="AE1111" s="17">
        <v>46.0</v>
      </c>
      <c r="AF1111" s="20"/>
      <c r="AG1111" s="17"/>
      <c r="AH1111" s="17"/>
      <c r="AI1111" s="17"/>
    </row>
    <row r="1112" ht="18.75" customHeight="1">
      <c r="A1112" s="14">
        <v>539.0</v>
      </c>
      <c r="B1112" s="15"/>
      <c r="C1112" s="16">
        <v>42914.0</v>
      </c>
      <c r="D1112" s="17">
        <f t="array" ref="D1112">IFS(AND(A1112=A1111, NOT(ISBLANK(E1111))), E1111, A1112 &lt;&gt; A1111, E1112, A1111=A1112, D1111)</f>
        <v>0</v>
      </c>
      <c r="E1112" s="18"/>
      <c r="F1112" s="18"/>
      <c r="G1112" s="18"/>
      <c r="H1112" s="19"/>
      <c r="I1112" s="19">
        <v>1.22</v>
      </c>
      <c r="J1112" s="19"/>
      <c r="K1112" s="19"/>
      <c r="L1112" s="19"/>
      <c r="M1112" s="19"/>
      <c r="N1112" s="19">
        <v>1.2</v>
      </c>
      <c r="O1112" s="23">
        <f t="shared" si="218"/>
        <v>0.02</v>
      </c>
      <c r="P1112" s="17">
        <f t="shared" si="219"/>
        <v>1.21</v>
      </c>
      <c r="Q1112" s="17"/>
      <c r="R1112" s="24"/>
      <c r="U1112" s="22" t="s">
        <v>33</v>
      </c>
      <c r="V1112" s="18"/>
      <c r="W1112" s="17">
        <v>0.0</v>
      </c>
      <c r="X1112" s="18">
        <v>7.0</v>
      </c>
      <c r="Y1112" s="17"/>
      <c r="Z1112" s="17">
        <v>0.0</v>
      </c>
      <c r="AA1112" s="17" t="s">
        <v>47</v>
      </c>
      <c r="AB1112" s="18">
        <v>5.0</v>
      </c>
      <c r="AC1112" s="17">
        <v>39.0</v>
      </c>
      <c r="AD1112" s="18">
        <v>7.0</v>
      </c>
      <c r="AE1112" s="17">
        <v>46.0</v>
      </c>
      <c r="AF1112" s="20"/>
      <c r="AG1112" s="17"/>
      <c r="AH1112" s="17"/>
      <c r="AI1112" s="17"/>
    </row>
    <row r="1113" ht="18.75" customHeight="1">
      <c r="A1113" s="14">
        <v>539.0</v>
      </c>
      <c r="B1113" s="15"/>
      <c r="C1113" s="16">
        <v>42915.0</v>
      </c>
      <c r="D1113" s="17">
        <f t="array" ref="D1113">IFS(AND(A1113=A1112, NOT(ISBLANK(E1112))), E1112, A1113 &lt;&gt; A1112, E1113, A1112=A1113, D1112)</f>
        <v>0</v>
      </c>
      <c r="E1113" s="18"/>
      <c r="F1113" s="18"/>
      <c r="G1113" s="18"/>
      <c r="H1113" s="19"/>
      <c r="I1113" s="19">
        <v>1.35</v>
      </c>
      <c r="J1113" s="19"/>
      <c r="K1113" s="19"/>
      <c r="L1113" s="19"/>
      <c r="M1113" s="19"/>
      <c r="N1113" s="19">
        <v>1.32</v>
      </c>
      <c r="O1113" s="23">
        <f t="shared" si="218"/>
        <v>0.03</v>
      </c>
      <c r="P1113" s="17">
        <f t="shared" si="219"/>
        <v>1.335</v>
      </c>
      <c r="Q1113" s="17"/>
      <c r="R1113" s="24"/>
      <c r="U1113" s="22" t="s">
        <v>33</v>
      </c>
      <c r="V1113" s="18"/>
      <c r="W1113" s="17">
        <v>0.0</v>
      </c>
      <c r="X1113" s="18">
        <v>7.0</v>
      </c>
      <c r="Y1113" s="17"/>
      <c r="Z1113" s="17">
        <v>0.0</v>
      </c>
      <c r="AA1113" s="17" t="s">
        <v>47</v>
      </c>
      <c r="AB1113" s="18">
        <v>3.0</v>
      </c>
      <c r="AC1113" s="17">
        <v>39.0</v>
      </c>
      <c r="AD1113" s="18">
        <v>7.0</v>
      </c>
      <c r="AE1113" s="17">
        <v>46.0</v>
      </c>
      <c r="AF1113" s="20"/>
      <c r="AG1113" s="17"/>
      <c r="AH1113" s="17"/>
      <c r="AI1113" s="17"/>
    </row>
    <row r="1114" ht="18.75" customHeight="1">
      <c r="A1114" s="14">
        <v>540.0</v>
      </c>
      <c r="B1114" s="15" t="s">
        <v>33</v>
      </c>
      <c r="C1114" s="16">
        <v>42913.0</v>
      </c>
      <c r="D1114" s="17">
        <f t="array" ref="D1114">IFS(AND(A1114=A1113, NOT(ISBLANK(E1113))), E1113, A1114 &lt;&gt; A1113, E1114, A1113=A1114, D1113)</f>
        <v>0</v>
      </c>
      <c r="E1114" s="18">
        <v>0.0</v>
      </c>
      <c r="F1114" s="18"/>
      <c r="G1114" s="18"/>
      <c r="H1114" s="19"/>
      <c r="I1114" s="19">
        <v>1.37</v>
      </c>
      <c r="J1114" s="19"/>
      <c r="K1114" s="19"/>
      <c r="L1114" s="19"/>
      <c r="M1114" s="19"/>
      <c r="N1114" s="19">
        <v>1.36</v>
      </c>
      <c r="O1114" s="23">
        <f t="shared" si="218"/>
        <v>0.01</v>
      </c>
      <c r="P1114" s="17">
        <f t="shared" si="219"/>
        <v>1.365</v>
      </c>
      <c r="Q1114" s="17">
        <v>0.106228</v>
      </c>
      <c r="R1114" s="24">
        <v>1.37</v>
      </c>
      <c r="S1114" s="21">
        <v>25.0</v>
      </c>
      <c r="U1114" s="22" t="s">
        <v>33</v>
      </c>
      <c r="V1114" s="18">
        <v>0.0</v>
      </c>
      <c r="W1114" s="17">
        <v>0.0</v>
      </c>
      <c r="X1114" s="18">
        <v>4.0</v>
      </c>
      <c r="Y1114" s="17"/>
      <c r="Z1114" s="17">
        <v>0.0</v>
      </c>
      <c r="AA1114" s="17" t="s">
        <v>47</v>
      </c>
      <c r="AB1114" s="18">
        <v>3.0</v>
      </c>
      <c r="AC1114" s="17">
        <v>39.0</v>
      </c>
      <c r="AD1114" s="18">
        <v>4.0</v>
      </c>
      <c r="AE1114" s="17">
        <v>46.0</v>
      </c>
      <c r="AF1114" s="20"/>
      <c r="AG1114" s="17"/>
      <c r="AH1114" s="17"/>
      <c r="AI1114" s="17"/>
    </row>
    <row r="1115" ht="18.75" customHeight="1">
      <c r="A1115" s="14">
        <v>540.0</v>
      </c>
      <c r="B1115" s="15"/>
      <c r="C1115" s="16">
        <v>42914.0</v>
      </c>
      <c r="D1115" s="17">
        <f t="array" ref="D1115">IFS(AND(A1115=A1114, NOT(ISBLANK(E1114))), E1114, A1115 &lt;&gt; A1114, E1115, A1114=A1115, D1114)</f>
        <v>0</v>
      </c>
      <c r="E1115" s="18"/>
      <c r="F1115" s="18"/>
      <c r="G1115" s="18"/>
      <c r="H1115" s="19"/>
      <c r="I1115" s="19">
        <v>1.31</v>
      </c>
      <c r="J1115" s="19"/>
      <c r="K1115" s="19"/>
      <c r="L1115" s="19"/>
      <c r="M1115" s="19"/>
      <c r="N1115" s="19">
        <v>1.33</v>
      </c>
      <c r="O1115" s="23">
        <f t="shared" si="218"/>
        <v>-0.02</v>
      </c>
      <c r="P1115" s="17">
        <f t="shared" si="219"/>
        <v>1.32</v>
      </c>
      <c r="Q1115" s="17"/>
      <c r="R1115" s="24"/>
      <c r="U1115" s="22" t="s">
        <v>33</v>
      </c>
      <c r="V1115" s="18"/>
      <c r="W1115" s="17">
        <v>0.0</v>
      </c>
      <c r="X1115" s="18">
        <v>2.0</v>
      </c>
      <c r="Y1115" s="17"/>
      <c r="Z1115" s="17">
        <v>0.0</v>
      </c>
      <c r="AA1115" s="17" t="s">
        <v>47</v>
      </c>
      <c r="AB1115" s="18">
        <v>1.0</v>
      </c>
      <c r="AC1115" s="17">
        <v>36.0</v>
      </c>
      <c r="AD1115" s="18">
        <v>2.0</v>
      </c>
      <c r="AE1115" s="17">
        <v>43.0</v>
      </c>
      <c r="AF1115" s="20"/>
      <c r="AG1115" s="17"/>
      <c r="AH1115" s="17"/>
      <c r="AI1115" s="17"/>
    </row>
    <row r="1116" ht="18.75" customHeight="1">
      <c r="A1116" s="14">
        <v>541.0</v>
      </c>
      <c r="B1116" s="15" t="s">
        <v>33</v>
      </c>
      <c r="C1116" s="16">
        <v>42914.0</v>
      </c>
      <c r="D1116" s="17">
        <f t="array" ref="D1116">IFS(AND(A1116=A1115, NOT(ISBLANK(E1115))), E1115, A1116 &lt;&gt; A1115, E1116, A1115=A1116, D1115)</f>
        <v>0</v>
      </c>
      <c r="E1116" s="18">
        <v>0.0</v>
      </c>
      <c r="F1116" s="18"/>
      <c r="G1116" s="18"/>
      <c r="H1116" s="19"/>
      <c r="I1116" s="19">
        <v>1.2</v>
      </c>
      <c r="J1116" s="19"/>
      <c r="K1116" s="19"/>
      <c r="L1116" s="19"/>
      <c r="M1116" s="19"/>
      <c r="N1116" s="19">
        <v>1.19</v>
      </c>
      <c r="O1116" s="23">
        <f t="shared" si="218"/>
        <v>0.01</v>
      </c>
      <c r="P1116" s="17">
        <f t="shared" si="219"/>
        <v>1.195</v>
      </c>
      <c r="Q1116" s="17">
        <v>0.118233</v>
      </c>
      <c r="R1116" s="24">
        <v>1.42</v>
      </c>
      <c r="S1116" s="21">
        <v>29.0</v>
      </c>
      <c r="U1116" s="22" t="s">
        <v>33</v>
      </c>
      <c r="V1116" s="18">
        <v>0.0</v>
      </c>
      <c r="W1116" s="17">
        <v>0.0</v>
      </c>
      <c r="X1116" s="18">
        <v>1.0</v>
      </c>
      <c r="Y1116" s="17"/>
      <c r="Z1116" s="17">
        <v>0.0</v>
      </c>
      <c r="AA1116" s="17" t="s">
        <v>47</v>
      </c>
      <c r="AB1116" s="18">
        <v>0.0</v>
      </c>
      <c r="AC1116" s="17">
        <v>39.0</v>
      </c>
      <c r="AD1116" s="18">
        <v>1.0</v>
      </c>
      <c r="AE1116" s="17">
        <v>46.0</v>
      </c>
      <c r="AF1116" s="20"/>
      <c r="AG1116" s="17"/>
      <c r="AH1116" s="17"/>
      <c r="AI1116" s="17"/>
    </row>
    <row r="1117" ht="18.75" customHeight="1">
      <c r="A1117" s="14">
        <v>541.0</v>
      </c>
      <c r="B1117" s="15"/>
      <c r="C1117" s="16">
        <v>42915.0</v>
      </c>
      <c r="D1117" s="17">
        <f t="array" ref="D1117">IFS(AND(A1117=A1116, NOT(ISBLANK(E1116))), E1116, A1117 &lt;&gt; A1116, E1117, A1116=A1117, D1116)</f>
        <v>0</v>
      </c>
      <c r="E1117" s="18"/>
      <c r="F1117" s="18"/>
      <c r="G1117" s="18"/>
      <c r="H1117" s="19"/>
      <c r="I1117" s="19">
        <v>1.42</v>
      </c>
      <c r="J1117" s="19"/>
      <c r="K1117" s="19"/>
      <c r="L1117" s="19"/>
      <c r="M1117" s="19"/>
      <c r="N1117" s="19">
        <v>1.42</v>
      </c>
      <c r="O1117" s="23">
        <f t="shared" si="218"/>
        <v>0</v>
      </c>
      <c r="P1117" s="17">
        <f t="shared" si="219"/>
        <v>1.42</v>
      </c>
      <c r="Q1117" s="17"/>
      <c r="R1117" s="24"/>
      <c r="U1117" s="22" t="s">
        <v>33</v>
      </c>
      <c r="V1117" s="18"/>
      <c r="W1117" s="17">
        <v>0.0</v>
      </c>
      <c r="X1117" s="18">
        <v>1.0</v>
      </c>
      <c r="Y1117" s="17"/>
      <c r="Z1117" s="17">
        <v>0.0</v>
      </c>
      <c r="AA1117" s="17" t="s">
        <v>47</v>
      </c>
      <c r="AB1117" s="18">
        <v>0.0</v>
      </c>
      <c r="AC1117" s="17">
        <v>39.0</v>
      </c>
      <c r="AD1117" s="18">
        <v>1.0</v>
      </c>
      <c r="AE1117" s="17">
        <v>46.0</v>
      </c>
      <c r="AF1117" s="20"/>
      <c r="AG1117" s="17"/>
      <c r="AH1117" s="17"/>
      <c r="AI1117" s="17"/>
    </row>
    <row r="1118" ht="18.75" customHeight="1">
      <c r="A1118" s="14">
        <v>541.0</v>
      </c>
      <c r="B1118" s="15"/>
      <c r="C1118" s="16">
        <v>42915.0</v>
      </c>
      <c r="D1118" s="17">
        <f t="array" ref="D1118">IFS(AND(A1118=A1117, NOT(ISBLANK(E1117))), E1117, A1118 &lt;&gt; A1117, E1118, A1117=A1118, D1117)</f>
        <v>0</v>
      </c>
      <c r="E1118" s="18"/>
      <c r="F1118" s="18"/>
      <c r="G1118" s="18"/>
      <c r="H1118" s="19"/>
      <c r="I1118" s="19">
        <v>1.19</v>
      </c>
      <c r="J1118" s="19"/>
      <c r="K1118" s="19"/>
      <c r="L1118" s="19"/>
      <c r="M1118" s="19"/>
      <c r="N1118" s="19">
        <v>1.18</v>
      </c>
      <c r="O1118" s="23">
        <f t="shared" si="218"/>
        <v>0.01</v>
      </c>
      <c r="P1118" s="17">
        <f t="shared" si="219"/>
        <v>1.185</v>
      </c>
      <c r="Q1118" s="17"/>
      <c r="R1118" s="24"/>
      <c r="U1118" s="22" t="s">
        <v>33</v>
      </c>
      <c r="V1118" s="18"/>
      <c r="W1118" s="17">
        <v>0.0</v>
      </c>
      <c r="X1118" s="18">
        <v>3.0</v>
      </c>
      <c r="Y1118" s="17"/>
      <c r="Z1118" s="17">
        <v>0.0</v>
      </c>
      <c r="AA1118" s="17" t="s">
        <v>47</v>
      </c>
      <c r="AB1118" s="18">
        <v>2.0</v>
      </c>
      <c r="AC1118" s="17">
        <v>39.0</v>
      </c>
      <c r="AD1118" s="18">
        <v>3.0</v>
      </c>
      <c r="AE1118" s="17">
        <v>46.0</v>
      </c>
      <c r="AF1118" s="20"/>
      <c r="AG1118" s="17"/>
      <c r="AH1118" s="17"/>
      <c r="AI1118" s="17"/>
    </row>
    <row r="1119" ht="18.75" customHeight="1">
      <c r="A1119" s="14">
        <v>542.0</v>
      </c>
      <c r="B1119" s="15" t="s">
        <v>33</v>
      </c>
      <c r="C1119" s="16">
        <v>42914.0</v>
      </c>
      <c r="D1119" s="17">
        <f t="array" ref="D1119">IFS(AND(A1119=A1118, NOT(ISBLANK(E1118))), E1118, A1119 &lt;&gt; A1118, E1119, A1118=A1119, D1118)</f>
        <v>0</v>
      </c>
      <c r="E1119" s="18">
        <v>0.0</v>
      </c>
      <c r="F1119" s="18"/>
      <c r="G1119" s="18"/>
      <c r="H1119" s="19"/>
      <c r="I1119" s="19">
        <v>1.22</v>
      </c>
      <c r="J1119" s="19"/>
      <c r="K1119" s="19"/>
      <c r="L1119" s="19"/>
      <c r="M1119" s="19"/>
      <c r="N1119" s="19">
        <v>1.23</v>
      </c>
      <c r="O1119" s="23">
        <f t="shared" si="218"/>
        <v>-0.01</v>
      </c>
      <c r="P1119" s="17">
        <f t="shared" si="219"/>
        <v>1.225</v>
      </c>
      <c r="Q1119" s="17"/>
      <c r="R1119" s="24">
        <v>1.33</v>
      </c>
      <c r="S1119" s="21">
        <v>31.0</v>
      </c>
      <c r="U1119" s="22" t="s">
        <v>33</v>
      </c>
      <c r="V1119" s="18">
        <v>0.0</v>
      </c>
      <c r="W1119" s="17">
        <v>0.0</v>
      </c>
      <c r="X1119" s="18">
        <v>3.0</v>
      </c>
      <c r="Y1119" s="17"/>
      <c r="Z1119" s="17">
        <v>0.0</v>
      </c>
      <c r="AA1119" s="17" t="s">
        <v>47</v>
      </c>
      <c r="AB1119" s="18">
        <v>2.0</v>
      </c>
      <c r="AC1119" s="17">
        <v>39.0</v>
      </c>
      <c r="AD1119" s="18">
        <v>3.0</v>
      </c>
      <c r="AE1119" s="17">
        <v>46.0</v>
      </c>
      <c r="AF1119" s="20"/>
      <c r="AG1119" s="17"/>
      <c r="AH1119" s="17"/>
      <c r="AI1119" s="17"/>
    </row>
    <row r="1120" ht="18.75" customHeight="1">
      <c r="A1120" s="14">
        <v>542.0</v>
      </c>
      <c r="B1120" s="15"/>
      <c r="C1120" s="16">
        <v>42915.0</v>
      </c>
      <c r="D1120" s="17">
        <f t="array" ref="D1120">IFS(AND(A1120=A1119, NOT(ISBLANK(E1119))), E1119, A1120 &lt;&gt; A1119, E1120, A1119=A1120, D1119)</f>
        <v>0</v>
      </c>
      <c r="E1120" s="18"/>
      <c r="F1120" s="18"/>
      <c r="G1120" s="18"/>
      <c r="H1120" s="19"/>
      <c r="I1120" s="19" t="s">
        <v>34</v>
      </c>
      <c r="J1120" s="19"/>
      <c r="K1120" s="19"/>
      <c r="L1120" s="19"/>
      <c r="M1120" s="19"/>
      <c r="N1120" s="19" t="s">
        <v>34</v>
      </c>
      <c r="O1120" s="23" t="s">
        <v>33</v>
      </c>
      <c r="P1120" s="17" t="s">
        <v>33</v>
      </c>
      <c r="Q1120" s="17"/>
      <c r="R1120" s="24"/>
      <c r="U1120" s="22" t="s">
        <v>33</v>
      </c>
      <c r="V1120" s="18"/>
      <c r="W1120" s="17">
        <v>0.0</v>
      </c>
      <c r="X1120" s="18">
        <v>2.0</v>
      </c>
      <c r="Y1120" s="17"/>
      <c r="Z1120" s="17">
        <v>0.0</v>
      </c>
      <c r="AA1120" s="17" t="s">
        <v>47</v>
      </c>
      <c r="AB1120" s="18">
        <v>1.0</v>
      </c>
      <c r="AC1120" s="17">
        <v>39.0</v>
      </c>
      <c r="AD1120" s="18">
        <v>2.0</v>
      </c>
      <c r="AE1120" s="17">
        <v>46.0</v>
      </c>
      <c r="AF1120" s="20"/>
      <c r="AG1120" s="17"/>
      <c r="AH1120" s="17"/>
      <c r="AI1120" s="17"/>
    </row>
    <row r="1121" ht="18.75" customHeight="1">
      <c r="A1121" s="14">
        <v>542.0</v>
      </c>
      <c r="B1121" s="15"/>
      <c r="C1121" s="16">
        <v>42915.0</v>
      </c>
      <c r="D1121" s="17">
        <f t="array" ref="D1121">IFS(AND(A1121=A1120, NOT(ISBLANK(E1120))), E1120, A1121 &lt;&gt; A1120, E1121, A1120=A1121, D1120)</f>
        <v>0</v>
      </c>
      <c r="E1121" s="18"/>
      <c r="F1121" s="18"/>
      <c r="G1121" s="18"/>
      <c r="H1121" s="19"/>
      <c r="I1121" s="19">
        <v>1.27</v>
      </c>
      <c r="J1121" s="19"/>
      <c r="K1121" s="19"/>
      <c r="L1121" s="19"/>
      <c r="M1121" s="19"/>
      <c r="N1121" s="19">
        <v>1.33</v>
      </c>
      <c r="O1121" s="23">
        <f t="shared" ref="O1121:O1122" si="220">(I1121-N1121)</f>
        <v>-0.06</v>
      </c>
      <c r="P1121" s="17">
        <f t="shared" ref="P1121:P1122" si="221">(I1121+N1121)/2</f>
        <v>1.3</v>
      </c>
      <c r="Q1121" s="17"/>
      <c r="R1121" s="24"/>
      <c r="U1121" s="22" t="s">
        <v>33</v>
      </c>
      <c r="V1121" s="18"/>
      <c r="W1121" s="17">
        <v>0.0</v>
      </c>
      <c r="X1121" s="18">
        <v>6.0</v>
      </c>
      <c r="Y1121" s="17"/>
      <c r="Z1121" s="17">
        <v>0.0</v>
      </c>
      <c r="AA1121" s="17" t="s">
        <v>47</v>
      </c>
      <c r="AB1121" s="18">
        <v>4.0</v>
      </c>
      <c r="AC1121" s="17">
        <v>39.0</v>
      </c>
      <c r="AD1121" s="18">
        <v>6.0</v>
      </c>
      <c r="AE1121" s="17">
        <v>46.0</v>
      </c>
      <c r="AF1121" s="20"/>
      <c r="AG1121" s="17"/>
      <c r="AH1121" s="17"/>
      <c r="AI1121" s="17"/>
    </row>
    <row r="1122" ht="18.75" customHeight="1">
      <c r="A1122" s="14">
        <v>543.0</v>
      </c>
      <c r="B1122" s="15" t="s">
        <v>33</v>
      </c>
      <c r="C1122" s="16">
        <v>42914.0</v>
      </c>
      <c r="D1122" s="17">
        <f t="array" ref="D1122">IFS(AND(A1122=A1121, NOT(ISBLANK(E1121))), E1121, A1122 &lt;&gt; A1121, E1122, A1121=A1122, D1121)</f>
        <v>0</v>
      </c>
      <c r="E1122" s="18">
        <v>0.0</v>
      </c>
      <c r="F1122" s="18"/>
      <c r="G1122" s="18"/>
      <c r="H1122" s="19"/>
      <c r="I1122" s="19">
        <v>1.35</v>
      </c>
      <c r="J1122" s="19"/>
      <c r="K1122" s="19"/>
      <c r="L1122" s="19"/>
      <c r="M1122" s="19"/>
      <c r="N1122" s="19">
        <v>1.36</v>
      </c>
      <c r="O1122" s="23">
        <f t="shared" si="220"/>
        <v>-0.01</v>
      </c>
      <c r="P1122" s="17">
        <f t="shared" si="221"/>
        <v>1.355</v>
      </c>
      <c r="Q1122" s="17"/>
      <c r="R1122" s="24">
        <v>1.36</v>
      </c>
      <c r="S1122" s="21">
        <v>29.0</v>
      </c>
      <c r="U1122" s="22" t="s">
        <v>33</v>
      </c>
      <c r="V1122" s="18">
        <v>0.0</v>
      </c>
      <c r="W1122" s="17">
        <v>0.0</v>
      </c>
      <c r="X1122" s="18">
        <v>3.0</v>
      </c>
      <c r="Y1122" s="17"/>
      <c r="Z1122" s="17">
        <v>0.0</v>
      </c>
      <c r="AA1122" s="17" t="s">
        <v>47</v>
      </c>
      <c r="AB1122" s="18">
        <v>2.0</v>
      </c>
      <c r="AC1122" s="17">
        <v>39.0</v>
      </c>
      <c r="AD1122" s="18">
        <v>3.0</v>
      </c>
      <c r="AE1122" s="17">
        <v>46.0</v>
      </c>
      <c r="AF1122" s="20"/>
      <c r="AG1122" s="17"/>
      <c r="AH1122" s="17"/>
      <c r="AI1122" s="17"/>
    </row>
    <row r="1123" ht="18.75" customHeight="1">
      <c r="A1123" s="14">
        <v>543.0</v>
      </c>
      <c r="B1123" s="15"/>
      <c r="C1123" s="16">
        <v>42915.0</v>
      </c>
      <c r="D1123" s="17">
        <f t="array" ref="D1123">IFS(AND(A1123=A1122, NOT(ISBLANK(E1122))), E1122, A1123 &lt;&gt; A1122, E1123, A1122=A1123, D1122)</f>
        <v>0</v>
      </c>
      <c r="E1123" s="18"/>
      <c r="F1123" s="18"/>
      <c r="G1123" s="18"/>
      <c r="H1123" s="19"/>
      <c r="I1123" s="19" t="s">
        <v>33</v>
      </c>
      <c r="J1123" s="19"/>
      <c r="K1123" s="19"/>
      <c r="L1123" s="19"/>
      <c r="M1123" s="19"/>
      <c r="N1123" s="19" t="s">
        <v>33</v>
      </c>
      <c r="O1123" s="23" t="s">
        <v>33</v>
      </c>
      <c r="P1123" s="17" t="s">
        <v>33</v>
      </c>
      <c r="Q1123" s="17"/>
      <c r="R1123" s="24"/>
      <c r="U1123" s="22" t="s">
        <v>33</v>
      </c>
      <c r="V1123" s="18"/>
      <c r="W1123" s="17">
        <v>0.0</v>
      </c>
      <c r="X1123" s="18">
        <v>2.0</v>
      </c>
      <c r="Y1123" s="17"/>
      <c r="Z1123" s="17">
        <v>0.0</v>
      </c>
      <c r="AA1123" s="17" t="s">
        <v>47</v>
      </c>
      <c r="AB1123" s="18">
        <v>1.0</v>
      </c>
      <c r="AC1123" s="17">
        <v>39.0</v>
      </c>
      <c r="AD1123" s="18">
        <v>2.0</v>
      </c>
      <c r="AE1123" s="17">
        <v>46.0</v>
      </c>
      <c r="AF1123" s="20"/>
      <c r="AG1123" s="17"/>
      <c r="AH1123" s="17"/>
      <c r="AI1123" s="17"/>
    </row>
    <row r="1124" ht="18.75" customHeight="1">
      <c r="A1124" s="14">
        <v>543.0</v>
      </c>
      <c r="B1124" s="15"/>
      <c r="C1124" s="16">
        <v>42917.0</v>
      </c>
      <c r="D1124" s="17">
        <f t="array" ref="D1124">IFS(AND(A1124=A1123, NOT(ISBLANK(E1123))), E1123, A1124 &lt;&gt; A1123, E1124, A1123=A1124, D1123)</f>
        <v>0</v>
      </c>
      <c r="E1124" s="18"/>
      <c r="F1124" s="18"/>
      <c r="G1124" s="18"/>
      <c r="H1124" s="19"/>
      <c r="I1124" s="19" t="s">
        <v>33</v>
      </c>
      <c r="J1124" s="19"/>
      <c r="K1124" s="19"/>
      <c r="L1124" s="19"/>
      <c r="M1124" s="19"/>
      <c r="N1124" s="19" t="s">
        <v>33</v>
      </c>
      <c r="O1124" s="23" t="s">
        <v>33</v>
      </c>
      <c r="P1124" s="17" t="s">
        <v>33</v>
      </c>
      <c r="Q1124" s="17"/>
      <c r="R1124" s="24"/>
      <c r="U1124" s="22" t="s">
        <v>33</v>
      </c>
      <c r="V1124" s="18"/>
      <c r="W1124" s="17">
        <v>0.0</v>
      </c>
      <c r="X1124" s="18">
        <v>10.0</v>
      </c>
      <c r="Y1124" s="17"/>
      <c r="Z1124" s="17">
        <v>0.0</v>
      </c>
      <c r="AA1124" s="17" t="s">
        <v>47</v>
      </c>
      <c r="AB1124" s="18">
        <v>9.0</v>
      </c>
      <c r="AC1124" s="17">
        <v>39.0</v>
      </c>
      <c r="AD1124" s="18">
        <v>10.0</v>
      </c>
      <c r="AE1124" s="17">
        <v>46.0</v>
      </c>
      <c r="AF1124" s="20"/>
      <c r="AG1124" s="17"/>
      <c r="AH1124" s="17"/>
      <c r="AI1124" s="17"/>
    </row>
    <row r="1125" ht="18.75" customHeight="1">
      <c r="A1125" s="14">
        <v>543.0</v>
      </c>
      <c r="B1125" s="15"/>
      <c r="C1125" s="16">
        <v>42919.0</v>
      </c>
      <c r="D1125" s="17">
        <f t="array" ref="D1125">IFS(AND(A1125=A1124, NOT(ISBLANK(E1124))), E1124, A1125 &lt;&gt; A1124, E1125, A1124=A1125, D1124)</f>
        <v>0</v>
      </c>
      <c r="E1125" s="18"/>
      <c r="F1125" s="18"/>
      <c r="G1125" s="18"/>
      <c r="H1125" s="19"/>
      <c r="I1125" s="19">
        <v>1.23</v>
      </c>
      <c r="J1125" s="19"/>
      <c r="K1125" s="19"/>
      <c r="L1125" s="19"/>
      <c r="M1125" s="19"/>
      <c r="N1125" s="19">
        <v>1.22</v>
      </c>
      <c r="O1125" s="23">
        <f>(I1125-N1125)</f>
        <v>0.01</v>
      </c>
      <c r="P1125" s="17">
        <f>(I1125+N1125)/2</f>
        <v>1.225</v>
      </c>
      <c r="Q1125" s="17">
        <v>0.195614</v>
      </c>
      <c r="R1125" s="24"/>
      <c r="U1125" s="22" t="s">
        <v>33</v>
      </c>
      <c r="V1125" s="18"/>
      <c r="W1125" s="17">
        <v>0.0</v>
      </c>
      <c r="X1125" s="18">
        <v>7.0</v>
      </c>
      <c r="Y1125" s="17"/>
      <c r="Z1125" s="17">
        <v>0.0</v>
      </c>
      <c r="AA1125" s="17" t="s">
        <v>47</v>
      </c>
      <c r="AB1125" s="18">
        <v>6.0</v>
      </c>
      <c r="AC1125" s="17">
        <v>39.0</v>
      </c>
      <c r="AD1125" s="18">
        <v>7.0</v>
      </c>
      <c r="AE1125" s="17">
        <v>46.0</v>
      </c>
      <c r="AF1125" s="20"/>
      <c r="AG1125" s="17"/>
      <c r="AH1125" s="17"/>
      <c r="AI1125" s="17"/>
    </row>
    <row r="1126" ht="18.75" customHeight="1">
      <c r="A1126" s="14">
        <v>543.0</v>
      </c>
      <c r="B1126" s="15"/>
      <c r="C1126" s="16">
        <v>42919.0</v>
      </c>
      <c r="D1126" s="17">
        <f t="array" ref="D1126">IFS(AND(A1126=A1125, NOT(ISBLANK(E1125))), E1125, A1126 &lt;&gt; A1125, E1126, A1125=A1126, D1125)</f>
        <v>0</v>
      </c>
      <c r="E1126" s="18"/>
      <c r="F1126" s="18"/>
      <c r="G1126" s="18"/>
      <c r="H1126" s="19"/>
      <c r="I1126" s="19" t="s">
        <v>34</v>
      </c>
      <c r="J1126" s="19"/>
      <c r="K1126" s="19"/>
      <c r="L1126" s="19"/>
      <c r="M1126" s="19"/>
      <c r="N1126" s="19" t="s">
        <v>34</v>
      </c>
      <c r="O1126" s="23" t="s">
        <v>33</v>
      </c>
      <c r="P1126" s="17" t="s">
        <v>33</v>
      </c>
      <c r="Q1126" s="17"/>
      <c r="R1126" s="24"/>
      <c r="U1126" s="22" t="s">
        <v>33</v>
      </c>
      <c r="V1126" s="18"/>
      <c r="W1126" s="17">
        <v>0.0</v>
      </c>
      <c r="X1126" s="18">
        <v>4.0</v>
      </c>
      <c r="Y1126" s="17"/>
      <c r="Z1126" s="17">
        <v>0.0</v>
      </c>
      <c r="AA1126" s="17" t="s">
        <v>47</v>
      </c>
      <c r="AB1126" s="18">
        <v>3.0</v>
      </c>
      <c r="AC1126" s="17">
        <v>39.0</v>
      </c>
      <c r="AD1126" s="18">
        <v>4.0</v>
      </c>
      <c r="AE1126" s="17">
        <v>46.0</v>
      </c>
      <c r="AF1126" s="20"/>
      <c r="AG1126" s="17"/>
      <c r="AH1126" s="17"/>
      <c r="AI1126" s="17"/>
    </row>
    <row r="1127" ht="18.75" customHeight="1">
      <c r="A1127" s="14">
        <v>543.0</v>
      </c>
      <c r="B1127" s="15"/>
      <c r="C1127" s="16">
        <v>42920.0</v>
      </c>
      <c r="D1127" s="17">
        <f t="array" ref="D1127">IFS(AND(A1127=A1126, NOT(ISBLANK(E1126))), E1126, A1127 &lt;&gt; A1126, E1127, A1126=A1127, D1126)</f>
        <v>0</v>
      </c>
      <c r="E1127" s="18"/>
      <c r="F1127" s="18"/>
      <c r="G1127" s="18"/>
      <c r="H1127" s="19"/>
      <c r="I1127" s="19" t="s">
        <v>34</v>
      </c>
      <c r="J1127" s="19"/>
      <c r="K1127" s="19"/>
      <c r="L1127" s="19"/>
      <c r="M1127" s="19"/>
      <c r="N1127" s="19" t="s">
        <v>34</v>
      </c>
      <c r="O1127" s="23" t="s">
        <v>33</v>
      </c>
      <c r="P1127" s="17" t="s">
        <v>33</v>
      </c>
      <c r="Q1127" s="17"/>
      <c r="R1127" s="24"/>
      <c r="U1127" s="22" t="s">
        <v>33</v>
      </c>
      <c r="V1127" s="18"/>
      <c r="W1127" s="17">
        <v>0.0</v>
      </c>
      <c r="X1127" s="18">
        <v>3.0</v>
      </c>
      <c r="Y1127" s="17"/>
      <c r="Z1127" s="17">
        <v>0.0</v>
      </c>
      <c r="AA1127" s="17" t="s">
        <v>47</v>
      </c>
      <c r="AB1127" s="18">
        <v>2.0</v>
      </c>
      <c r="AC1127" s="17">
        <v>39.0</v>
      </c>
      <c r="AD1127" s="18">
        <v>3.0</v>
      </c>
      <c r="AE1127" s="17">
        <v>46.0</v>
      </c>
      <c r="AF1127" s="20"/>
      <c r="AG1127" s="17"/>
      <c r="AH1127" s="17"/>
      <c r="AI1127" s="17"/>
    </row>
    <row r="1128" ht="18.75" customHeight="1">
      <c r="A1128" s="14">
        <v>543.0</v>
      </c>
      <c r="B1128" s="15"/>
      <c r="C1128" s="16">
        <v>42921.0</v>
      </c>
      <c r="D1128" s="17">
        <f t="array" ref="D1128">IFS(AND(A1128=A1127, NOT(ISBLANK(E1127))), E1127, A1128 &lt;&gt; A1127, E1128, A1127=A1128, D1127)</f>
        <v>0</v>
      </c>
      <c r="E1128" s="18"/>
      <c r="F1128" s="18"/>
      <c r="G1128" s="18"/>
      <c r="H1128" s="19"/>
      <c r="I1128" s="19" t="s">
        <v>34</v>
      </c>
      <c r="J1128" s="19"/>
      <c r="K1128" s="19"/>
      <c r="L1128" s="19"/>
      <c r="M1128" s="19"/>
      <c r="N1128" s="19" t="s">
        <v>34</v>
      </c>
      <c r="O1128" s="23" t="s">
        <v>33</v>
      </c>
      <c r="P1128" s="17" t="s">
        <v>33</v>
      </c>
      <c r="Q1128" s="17" t="s">
        <v>34</v>
      </c>
      <c r="R1128" s="24"/>
      <c r="U1128" s="22" t="s">
        <v>33</v>
      </c>
      <c r="V1128" s="18"/>
      <c r="W1128" s="17">
        <v>0.0</v>
      </c>
      <c r="X1128" s="18">
        <v>6.0</v>
      </c>
      <c r="Y1128" s="17"/>
      <c r="Z1128" s="17">
        <v>0.0</v>
      </c>
      <c r="AA1128" s="17" t="s">
        <v>47</v>
      </c>
      <c r="AB1128" s="18">
        <v>5.0</v>
      </c>
      <c r="AC1128" s="17">
        <v>39.0</v>
      </c>
      <c r="AD1128" s="18">
        <v>6.0</v>
      </c>
      <c r="AE1128" s="17">
        <v>45.0</v>
      </c>
      <c r="AF1128" s="20"/>
      <c r="AG1128" s="17"/>
      <c r="AH1128" s="17"/>
      <c r="AI1128" s="17"/>
    </row>
    <row r="1129" ht="18.75" customHeight="1">
      <c r="A1129" s="14">
        <v>544.0</v>
      </c>
      <c r="B1129" s="15"/>
      <c r="C1129" s="16">
        <v>42914.0</v>
      </c>
      <c r="D1129" s="17">
        <f t="array" ref="D1129">IFS(AND(A1129=A1128, NOT(ISBLANK(E1128))), E1128, A1129 &lt;&gt; A1128, E1129, A1128=A1129, D1128)</f>
        <v>0</v>
      </c>
      <c r="E1129" s="18">
        <v>0.0</v>
      </c>
      <c r="F1129" s="18"/>
      <c r="G1129" s="18"/>
      <c r="H1129" s="19"/>
      <c r="I1129" s="19">
        <v>1.12</v>
      </c>
      <c r="J1129" s="19"/>
      <c r="K1129" s="19"/>
      <c r="L1129" s="19"/>
      <c r="M1129" s="19"/>
      <c r="N1129" s="19">
        <v>1.18</v>
      </c>
      <c r="O1129" s="23">
        <f t="shared" ref="O1129:O1135" si="222">(I1129-N1129)</f>
        <v>-0.06</v>
      </c>
      <c r="P1129" s="17">
        <f t="shared" ref="P1129:P1135" si="223">(I1129+N1129)/2</f>
        <v>1.15</v>
      </c>
      <c r="Q1129" s="17">
        <v>0.167313</v>
      </c>
      <c r="R1129" s="24">
        <v>1.62</v>
      </c>
      <c r="S1129" s="21">
        <v>30.0</v>
      </c>
      <c r="U1129" s="22" t="s">
        <v>33</v>
      </c>
      <c r="V1129" s="18">
        <v>0.0</v>
      </c>
      <c r="W1129" s="17">
        <v>0.0</v>
      </c>
      <c r="X1129" s="18">
        <v>1.0</v>
      </c>
      <c r="Y1129" s="17"/>
      <c r="Z1129" s="17">
        <v>0.0</v>
      </c>
      <c r="AA1129" s="17" t="s">
        <v>47</v>
      </c>
      <c r="AB1129" s="18">
        <v>0.0</v>
      </c>
      <c r="AC1129" s="17">
        <v>39.0</v>
      </c>
      <c r="AD1129" s="18">
        <v>1.0</v>
      </c>
      <c r="AE1129" s="17">
        <v>46.0</v>
      </c>
      <c r="AF1129" s="20"/>
      <c r="AG1129" s="17"/>
      <c r="AH1129" s="17"/>
      <c r="AI1129" s="17"/>
    </row>
    <row r="1130" ht="18.75" customHeight="1">
      <c r="A1130" s="14">
        <v>544.0</v>
      </c>
      <c r="B1130" s="15"/>
      <c r="C1130" s="16">
        <v>42915.0</v>
      </c>
      <c r="D1130" s="17">
        <f t="array" ref="D1130">IFS(AND(A1130=A1129, NOT(ISBLANK(E1129))), E1129, A1130 &lt;&gt; A1129, E1130, A1129=A1130, D1129)</f>
        <v>0</v>
      </c>
      <c r="E1130" s="18"/>
      <c r="F1130" s="18"/>
      <c r="G1130" s="18"/>
      <c r="H1130" s="19"/>
      <c r="I1130" s="19">
        <v>1.04</v>
      </c>
      <c r="J1130" s="19"/>
      <c r="K1130" s="19"/>
      <c r="L1130" s="19"/>
      <c r="M1130" s="19"/>
      <c r="N1130" s="19">
        <v>1.02</v>
      </c>
      <c r="O1130" s="23">
        <f t="shared" si="222"/>
        <v>0.02</v>
      </c>
      <c r="P1130" s="17">
        <f t="shared" si="223"/>
        <v>1.03</v>
      </c>
      <c r="Q1130" s="17"/>
      <c r="R1130" s="24"/>
      <c r="U1130" s="22" t="s">
        <v>33</v>
      </c>
      <c r="V1130" s="18"/>
      <c r="W1130" s="17">
        <v>0.0</v>
      </c>
      <c r="X1130" s="18">
        <v>1.0</v>
      </c>
      <c r="Y1130" s="17"/>
      <c r="Z1130" s="17">
        <v>0.0</v>
      </c>
      <c r="AA1130" s="17" t="s">
        <v>47</v>
      </c>
      <c r="AB1130" s="18">
        <v>0.0</v>
      </c>
      <c r="AC1130" s="17">
        <v>39.0</v>
      </c>
      <c r="AD1130" s="18">
        <v>1.0</v>
      </c>
      <c r="AE1130" s="17">
        <v>46.0</v>
      </c>
      <c r="AF1130" s="20"/>
      <c r="AG1130" s="17"/>
      <c r="AH1130" s="17"/>
      <c r="AI1130" s="17"/>
    </row>
    <row r="1131" ht="18.75" customHeight="1">
      <c r="A1131" s="14">
        <v>544.0</v>
      </c>
      <c r="B1131" s="15"/>
      <c r="C1131" s="16">
        <v>42915.0</v>
      </c>
      <c r="D1131" s="17">
        <f t="array" ref="D1131">IFS(AND(A1131=A1130, NOT(ISBLANK(E1130))), E1130, A1131 &lt;&gt; A1130, E1131, A1130=A1131, D1130)</f>
        <v>0</v>
      </c>
      <c r="E1131" s="18"/>
      <c r="F1131" s="18"/>
      <c r="G1131" s="18"/>
      <c r="H1131" s="19"/>
      <c r="I1131" s="19">
        <v>1.21</v>
      </c>
      <c r="J1131" s="19"/>
      <c r="K1131" s="19"/>
      <c r="L1131" s="19"/>
      <c r="M1131" s="19"/>
      <c r="N1131" s="19">
        <v>1.27</v>
      </c>
      <c r="O1131" s="23">
        <f t="shared" si="222"/>
        <v>-0.06</v>
      </c>
      <c r="P1131" s="17">
        <f t="shared" si="223"/>
        <v>1.24</v>
      </c>
      <c r="Q1131" s="17"/>
      <c r="R1131" s="24"/>
      <c r="U1131" s="22" t="s">
        <v>33</v>
      </c>
      <c r="V1131" s="18"/>
      <c r="W1131" s="17">
        <v>0.0</v>
      </c>
      <c r="X1131" s="18">
        <v>1.0</v>
      </c>
      <c r="Y1131" s="17"/>
      <c r="Z1131" s="17">
        <v>0.0</v>
      </c>
      <c r="AA1131" s="17" t="s">
        <v>47</v>
      </c>
      <c r="AB1131" s="18">
        <v>1.0</v>
      </c>
      <c r="AC1131" s="17">
        <v>39.0</v>
      </c>
      <c r="AD1131" s="18">
        <v>1.0</v>
      </c>
      <c r="AE1131" s="17">
        <v>46.0</v>
      </c>
      <c r="AF1131" s="20"/>
      <c r="AG1131" s="17"/>
      <c r="AH1131" s="17"/>
      <c r="AI1131" s="17"/>
    </row>
    <row r="1132" ht="18.75" customHeight="1">
      <c r="A1132" s="14">
        <v>544.0</v>
      </c>
      <c r="B1132" s="15"/>
      <c r="C1132" s="16">
        <v>42916.0</v>
      </c>
      <c r="D1132" s="17">
        <f t="array" ref="D1132">IFS(AND(A1132=A1131, NOT(ISBLANK(E1131))), E1131, A1132 &lt;&gt; A1131, E1132, A1131=A1132, D1131)</f>
        <v>0</v>
      </c>
      <c r="E1132" s="18"/>
      <c r="F1132" s="18"/>
      <c r="G1132" s="18"/>
      <c r="H1132" s="19"/>
      <c r="I1132" s="19">
        <v>1.62</v>
      </c>
      <c r="J1132" s="19"/>
      <c r="K1132" s="19"/>
      <c r="L1132" s="19"/>
      <c r="M1132" s="19"/>
      <c r="N1132" s="19">
        <v>1.62</v>
      </c>
      <c r="O1132" s="23">
        <f t="shared" si="222"/>
        <v>0</v>
      </c>
      <c r="P1132" s="17">
        <f t="shared" si="223"/>
        <v>1.62</v>
      </c>
      <c r="Q1132" s="17"/>
      <c r="R1132" s="24"/>
      <c r="U1132" s="22" t="s">
        <v>33</v>
      </c>
      <c r="V1132" s="18"/>
      <c r="W1132" s="17">
        <v>0.0</v>
      </c>
      <c r="X1132" s="18">
        <v>2.0</v>
      </c>
      <c r="Y1132" s="17"/>
      <c r="Z1132" s="17">
        <v>0.0</v>
      </c>
      <c r="AA1132" s="17" t="s">
        <v>47</v>
      </c>
      <c r="AB1132" s="18">
        <v>1.0</v>
      </c>
      <c r="AC1132" s="17">
        <v>39.0</v>
      </c>
      <c r="AD1132" s="18">
        <v>2.0</v>
      </c>
      <c r="AE1132" s="17">
        <v>46.0</v>
      </c>
      <c r="AF1132" s="20"/>
      <c r="AG1132" s="17"/>
      <c r="AH1132" s="17"/>
      <c r="AI1132" s="17"/>
    </row>
    <row r="1133" ht="18.75" customHeight="1">
      <c r="A1133" s="14">
        <v>544.0</v>
      </c>
      <c r="B1133" s="15"/>
      <c r="C1133" s="16">
        <v>42916.0</v>
      </c>
      <c r="D1133" s="17">
        <f t="array" ref="D1133">IFS(AND(A1133=A1132, NOT(ISBLANK(E1132))), E1132, A1133 &lt;&gt; A1132, E1133, A1132=A1133, D1132)</f>
        <v>0</v>
      </c>
      <c r="E1133" s="18"/>
      <c r="F1133" s="18"/>
      <c r="G1133" s="18"/>
      <c r="H1133" s="19"/>
      <c r="I1133" s="19">
        <v>1.19</v>
      </c>
      <c r="J1133" s="19"/>
      <c r="K1133" s="19"/>
      <c r="L1133" s="19"/>
      <c r="M1133" s="19"/>
      <c r="N1133" s="19">
        <v>1.25</v>
      </c>
      <c r="O1133" s="23">
        <f t="shared" si="222"/>
        <v>-0.06</v>
      </c>
      <c r="P1133" s="17">
        <f t="shared" si="223"/>
        <v>1.22</v>
      </c>
      <c r="Q1133" s="17"/>
      <c r="R1133" s="24"/>
      <c r="U1133" s="22" t="s">
        <v>33</v>
      </c>
      <c r="V1133" s="18"/>
      <c r="W1133" s="17">
        <v>0.0</v>
      </c>
      <c r="X1133" s="18">
        <v>1.0</v>
      </c>
      <c r="Y1133" s="17"/>
      <c r="Z1133" s="17">
        <v>0.0</v>
      </c>
      <c r="AA1133" s="17" t="s">
        <v>47</v>
      </c>
      <c r="AB1133" s="18">
        <v>0.0</v>
      </c>
      <c r="AC1133" s="17">
        <v>39.0</v>
      </c>
      <c r="AD1133" s="18">
        <v>1.0</v>
      </c>
      <c r="AE1133" s="17">
        <v>46.0</v>
      </c>
      <c r="AF1133" s="20"/>
      <c r="AG1133" s="17"/>
      <c r="AH1133" s="17"/>
      <c r="AI1133" s="17"/>
    </row>
    <row r="1134" ht="18.75" customHeight="1">
      <c r="A1134" s="14">
        <v>544.0</v>
      </c>
      <c r="B1134" s="15"/>
      <c r="C1134" s="16">
        <v>42917.0</v>
      </c>
      <c r="D1134" s="17">
        <f t="array" ref="D1134">IFS(AND(A1134=A1133, NOT(ISBLANK(E1133))), E1133, A1134 &lt;&gt; A1133, E1134, A1133=A1134, D1133)</f>
        <v>0</v>
      </c>
      <c r="E1134" s="18"/>
      <c r="F1134" s="18"/>
      <c r="G1134" s="18"/>
      <c r="H1134" s="19"/>
      <c r="I1134" s="19">
        <v>1.33</v>
      </c>
      <c r="J1134" s="19"/>
      <c r="K1134" s="19"/>
      <c r="L1134" s="19"/>
      <c r="M1134" s="19"/>
      <c r="N1134" s="19">
        <v>1.41</v>
      </c>
      <c r="O1134" s="23">
        <f t="shared" si="222"/>
        <v>-0.08</v>
      </c>
      <c r="P1134" s="17">
        <f t="shared" si="223"/>
        <v>1.37</v>
      </c>
      <c r="Q1134" s="17"/>
      <c r="R1134" s="24"/>
      <c r="U1134" s="22" t="s">
        <v>33</v>
      </c>
      <c r="V1134" s="18"/>
      <c r="W1134" s="17">
        <v>0.0</v>
      </c>
      <c r="X1134" s="18">
        <v>2.0</v>
      </c>
      <c r="Y1134" s="17"/>
      <c r="Z1134" s="17">
        <v>0.0</v>
      </c>
      <c r="AA1134" s="17" t="s">
        <v>47</v>
      </c>
      <c r="AB1134" s="18">
        <v>1.0</v>
      </c>
      <c r="AC1134" s="17">
        <v>39.0</v>
      </c>
      <c r="AD1134" s="18">
        <v>2.0</v>
      </c>
      <c r="AE1134" s="17">
        <v>46.0</v>
      </c>
      <c r="AF1134" s="20"/>
      <c r="AG1134" s="17"/>
      <c r="AH1134" s="17"/>
      <c r="AI1134" s="17"/>
    </row>
    <row r="1135" ht="18.75" customHeight="1">
      <c r="A1135" s="14">
        <v>545.0</v>
      </c>
      <c r="B1135" s="15"/>
      <c r="C1135" s="16">
        <v>42915.0</v>
      </c>
      <c r="D1135" s="17" t="str">
        <f t="array" ref="D1135">IFS(AND(A1135=A1134, NOT(ISBLANK(E1134))), E1134, A1135 &lt;&gt; A1134, E1135, A1134=A1135, D1134)</f>
        <v>0?</v>
      </c>
      <c r="E1135" s="18" t="s">
        <v>51</v>
      </c>
      <c r="F1135" s="18"/>
      <c r="G1135" s="18"/>
      <c r="H1135" s="19"/>
      <c r="I1135" s="19">
        <v>1.42</v>
      </c>
      <c r="J1135" s="19"/>
      <c r="K1135" s="19"/>
      <c r="L1135" s="19"/>
      <c r="M1135" s="19"/>
      <c r="N1135" s="19">
        <v>1.44</v>
      </c>
      <c r="O1135" s="23">
        <f t="shared" si="222"/>
        <v>-0.02</v>
      </c>
      <c r="P1135" s="17">
        <f t="shared" si="223"/>
        <v>1.43</v>
      </c>
      <c r="Q1135" s="17">
        <v>0.145829</v>
      </c>
      <c r="R1135" s="24">
        <v>1.52</v>
      </c>
      <c r="S1135" s="21">
        <v>28.0</v>
      </c>
      <c r="U1135" s="22" t="s">
        <v>33</v>
      </c>
      <c r="V1135" s="18" t="s">
        <v>51</v>
      </c>
      <c r="W1135" s="17" t="s">
        <v>33</v>
      </c>
      <c r="X1135" s="18">
        <v>2.0</v>
      </c>
      <c r="Y1135" s="17"/>
      <c r="Z1135" s="17">
        <v>0.0</v>
      </c>
      <c r="AA1135" s="17" t="s">
        <v>47</v>
      </c>
      <c r="AB1135" s="18">
        <v>1.0</v>
      </c>
      <c r="AC1135" s="17">
        <v>39.0</v>
      </c>
      <c r="AD1135" s="18">
        <v>2.0</v>
      </c>
      <c r="AE1135" s="17">
        <v>46.0</v>
      </c>
      <c r="AF1135" s="20"/>
      <c r="AG1135" s="17"/>
      <c r="AH1135" s="17"/>
      <c r="AI1135" s="17" t="s">
        <v>52</v>
      </c>
    </row>
    <row r="1136" ht="18.75" customHeight="1">
      <c r="A1136" s="14">
        <v>545.0</v>
      </c>
      <c r="B1136" s="15"/>
      <c r="C1136" s="16">
        <v>42916.0</v>
      </c>
      <c r="D1136" s="17" t="str">
        <f t="array" ref="D1136">IFS(AND(A1136=A1135, NOT(ISBLANK(E1135))), E1135, A1136 &lt;&gt; A1135, E1136, A1135=A1136, D1135)</f>
        <v>0?</v>
      </c>
      <c r="E1136" s="18"/>
      <c r="F1136" s="18"/>
      <c r="G1136" s="18"/>
      <c r="H1136" s="19"/>
      <c r="I1136" s="19" t="s">
        <v>34</v>
      </c>
      <c r="J1136" s="19"/>
      <c r="K1136" s="19"/>
      <c r="L1136" s="19"/>
      <c r="M1136" s="19"/>
      <c r="N1136" s="19" t="s">
        <v>34</v>
      </c>
      <c r="O1136" s="23" t="s">
        <v>33</v>
      </c>
      <c r="P1136" s="17" t="s">
        <v>33</v>
      </c>
      <c r="Q1136" s="17"/>
      <c r="R1136" s="24"/>
      <c r="U1136" s="22" t="s">
        <v>33</v>
      </c>
      <c r="V1136" s="18"/>
      <c r="W1136" s="17">
        <v>0.0</v>
      </c>
      <c r="X1136" s="18">
        <v>1.0</v>
      </c>
      <c r="Y1136" s="17"/>
      <c r="Z1136" s="17">
        <v>0.0</v>
      </c>
      <c r="AA1136" s="17" t="s">
        <v>47</v>
      </c>
      <c r="AB1136" s="18">
        <v>0.0</v>
      </c>
      <c r="AC1136" s="17">
        <v>39.0</v>
      </c>
      <c r="AD1136" s="18">
        <v>1.0</v>
      </c>
      <c r="AE1136" s="17">
        <v>46.0</v>
      </c>
      <c r="AF1136" s="20"/>
      <c r="AG1136" s="17"/>
      <c r="AH1136" s="17"/>
      <c r="AI1136" s="17"/>
    </row>
    <row r="1137" ht="18.75" customHeight="1">
      <c r="A1137" s="14">
        <v>545.0</v>
      </c>
      <c r="B1137" s="15"/>
      <c r="C1137" s="16">
        <v>42916.0</v>
      </c>
      <c r="D1137" s="17" t="str">
        <f t="array" ref="D1137">IFS(AND(A1137=A1136, NOT(ISBLANK(E1136))), E1136, A1137 &lt;&gt; A1136, E1137, A1136=A1137, D1136)</f>
        <v>0?</v>
      </c>
      <c r="E1137" s="18"/>
      <c r="F1137" s="18"/>
      <c r="G1137" s="18"/>
      <c r="H1137" s="19"/>
      <c r="I1137" s="19" t="s">
        <v>34</v>
      </c>
      <c r="J1137" s="19"/>
      <c r="K1137" s="19"/>
      <c r="L1137" s="19"/>
      <c r="M1137" s="19"/>
      <c r="N1137" s="19" t="s">
        <v>34</v>
      </c>
      <c r="O1137" s="23" t="s">
        <v>33</v>
      </c>
      <c r="P1137" s="17" t="s">
        <v>33</v>
      </c>
      <c r="Q1137" s="17"/>
      <c r="R1137" s="24"/>
      <c r="U1137" s="22" t="s">
        <v>33</v>
      </c>
      <c r="V1137" s="18"/>
      <c r="W1137" s="17">
        <v>0.0</v>
      </c>
      <c r="X1137" s="18">
        <v>4.0</v>
      </c>
      <c r="Y1137" s="17"/>
      <c r="Z1137" s="17">
        <v>0.0</v>
      </c>
      <c r="AA1137" s="17" t="s">
        <v>47</v>
      </c>
      <c r="AB1137" s="18">
        <v>3.0</v>
      </c>
      <c r="AC1137" s="17">
        <v>39.0</v>
      </c>
      <c r="AD1137" s="18">
        <v>4.0</v>
      </c>
      <c r="AE1137" s="17">
        <v>46.0</v>
      </c>
      <c r="AF1137" s="20"/>
      <c r="AG1137" s="17"/>
      <c r="AH1137" s="17"/>
      <c r="AI1137" s="17"/>
    </row>
    <row r="1138" ht="18.75" customHeight="1">
      <c r="A1138" s="14">
        <v>545.0</v>
      </c>
      <c r="B1138" s="15"/>
      <c r="C1138" s="16">
        <v>42917.0</v>
      </c>
      <c r="D1138" s="17" t="str">
        <f t="array" ref="D1138">IFS(AND(A1138=A1137, NOT(ISBLANK(E1137))), E1137, A1138 &lt;&gt; A1137, E1138, A1137=A1138, D1137)</f>
        <v>0?</v>
      </c>
      <c r="E1138" s="18"/>
      <c r="F1138" s="18"/>
      <c r="G1138" s="18"/>
      <c r="H1138" s="19"/>
      <c r="I1138" s="19">
        <v>1.52</v>
      </c>
      <c r="J1138" s="19"/>
      <c r="K1138" s="19"/>
      <c r="L1138" s="19"/>
      <c r="M1138" s="19"/>
      <c r="N1138" s="19">
        <v>1.49</v>
      </c>
      <c r="O1138" s="23">
        <f>(I1138-N1138)</f>
        <v>0.03</v>
      </c>
      <c r="P1138" s="17">
        <f>(I1138+N1138)/2</f>
        <v>1.505</v>
      </c>
      <c r="Q1138" s="17"/>
      <c r="R1138" s="24"/>
      <c r="U1138" s="22" t="s">
        <v>33</v>
      </c>
      <c r="V1138" s="18"/>
      <c r="W1138" s="17">
        <v>0.0</v>
      </c>
      <c r="X1138" s="18">
        <v>4.0</v>
      </c>
      <c r="Y1138" s="17"/>
      <c r="Z1138" s="17">
        <v>0.0</v>
      </c>
      <c r="AA1138" s="17" t="s">
        <v>47</v>
      </c>
      <c r="AB1138" s="18">
        <v>3.0</v>
      </c>
      <c r="AC1138" s="17">
        <v>39.0</v>
      </c>
      <c r="AD1138" s="18">
        <v>4.0</v>
      </c>
      <c r="AE1138" s="17">
        <v>46.0</v>
      </c>
      <c r="AF1138" s="20"/>
      <c r="AG1138" s="17"/>
      <c r="AH1138" s="17"/>
      <c r="AI1138" s="17"/>
    </row>
    <row r="1139" ht="18.75" customHeight="1">
      <c r="A1139" s="14">
        <v>545.0</v>
      </c>
      <c r="B1139" s="15"/>
      <c r="C1139" s="16">
        <v>42918.0</v>
      </c>
      <c r="D1139" s="17" t="str">
        <f t="array" ref="D1139">IFS(AND(A1139=A1138, NOT(ISBLANK(E1138))), E1138, A1139 &lt;&gt; A1138, E1139, A1138=A1139, D1138)</f>
        <v>0?</v>
      </c>
      <c r="E1139" s="18"/>
      <c r="F1139" s="18"/>
      <c r="G1139" s="18"/>
      <c r="H1139" s="19"/>
      <c r="I1139" s="19" t="s">
        <v>34</v>
      </c>
      <c r="J1139" s="19"/>
      <c r="K1139" s="19"/>
      <c r="L1139" s="19"/>
      <c r="M1139" s="19"/>
      <c r="N1139" s="19" t="s">
        <v>34</v>
      </c>
      <c r="O1139" s="23" t="s">
        <v>33</v>
      </c>
      <c r="P1139" s="17" t="s">
        <v>33</v>
      </c>
      <c r="Q1139" s="17"/>
      <c r="R1139" s="24"/>
      <c r="U1139" s="22" t="s">
        <v>33</v>
      </c>
      <c r="V1139" s="18"/>
      <c r="W1139" s="17">
        <v>0.0</v>
      </c>
      <c r="X1139" s="18">
        <v>5.0</v>
      </c>
      <c r="Y1139" s="17"/>
      <c r="Z1139" s="17">
        <v>0.0</v>
      </c>
      <c r="AA1139" s="17" t="s">
        <v>47</v>
      </c>
      <c r="AB1139" s="18">
        <v>4.0</v>
      </c>
      <c r="AC1139" s="17">
        <v>39.0</v>
      </c>
      <c r="AD1139" s="18">
        <v>5.0</v>
      </c>
      <c r="AE1139" s="17">
        <v>46.0</v>
      </c>
      <c r="AF1139" s="20"/>
      <c r="AG1139" s="17"/>
      <c r="AH1139" s="17"/>
      <c r="AI1139" s="17"/>
    </row>
    <row r="1140" ht="18.75" customHeight="1">
      <c r="A1140" s="14">
        <v>545.0</v>
      </c>
      <c r="B1140" s="15"/>
      <c r="C1140" s="16">
        <v>42919.0</v>
      </c>
      <c r="D1140" s="17" t="str">
        <f t="array" ref="D1140">IFS(AND(A1140=A1139, NOT(ISBLANK(E1139))), E1139, A1140 &lt;&gt; A1139, E1140, A1139=A1140, D1139)</f>
        <v>0?</v>
      </c>
      <c r="E1140" s="18"/>
      <c r="F1140" s="18"/>
      <c r="G1140" s="18"/>
      <c r="H1140" s="19"/>
      <c r="I1140" s="19" t="s">
        <v>34</v>
      </c>
      <c r="J1140" s="19"/>
      <c r="K1140" s="19"/>
      <c r="L1140" s="19"/>
      <c r="M1140" s="19"/>
      <c r="N1140" s="19" t="s">
        <v>34</v>
      </c>
      <c r="O1140" s="23" t="s">
        <v>33</v>
      </c>
      <c r="P1140" s="17" t="s">
        <v>33</v>
      </c>
      <c r="Q1140" s="17"/>
      <c r="R1140" s="24"/>
      <c r="U1140" s="22" t="s">
        <v>33</v>
      </c>
      <c r="V1140" s="18"/>
      <c r="W1140" s="17">
        <v>0.0</v>
      </c>
      <c r="X1140" s="18">
        <v>3.0</v>
      </c>
      <c r="Y1140" s="17"/>
      <c r="Z1140" s="17">
        <v>0.0</v>
      </c>
      <c r="AA1140" s="17" t="s">
        <v>47</v>
      </c>
      <c r="AB1140" s="18">
        <v>2.0</v>
      </c>
      <c r="AC1140" s="17">
        <v>39.0</v>
      </c>
      <c r="AD1140" s="18">
        <v>3.0</v>
      </c>
      <c r="AE1140" s="17">
        <v>46.0</v>
      </c>
      <c r="AF1140" s="20"/>
      <c r="AG1140" s="17"/>
      <c r="AH1140" s="17"/>
      <c r="AI1140" s="17"/>
    </row>
    <row r="1141" ht="18.75" customHeight="1">
      <c r="A1141" s="14">
        <v>546.0</v>
      </c>
      <c r="B1141" s="15"/>
      <c r="C1141" s="16">
        <v>42915.0</v>
      </c>
      <c r="D1141" s="17">
        <f t="array" ref="D1141">IFS(AND(A1141=A1140, NOT(ISBLANK(E1140))), E1140, A1141 &lt;&gt; A1140, E1141, A1140=A1141, D1140)</f>
        <v>0</v>
      </c>
      <c r="E1141" s="18">
        <v>0.0</v>
      </c>
      <c r="F1141" s="18"/>
      <c r="G1141" s="18"/>
      <c r="H1141" s="19"/>
      <c r="I1141" s="19">
        <v>1.11</v>
      </c>
      <c r="J1141" s="19"/>
      <c r="K1141" s="19"/>
      <c r="L1141" s="19"/>
      <c r="M1141" s="19"/>
      <c r="N1141" s="19">
        <v>1.13</v>
      </c>
      <c r="O1141" s="23">
        <f t="shared" ref="O1141:O1143" si="224">(I1141-N1141)</f>
        <v>-0.02</v>
      </c>
      <c r="P1141" s="17">
        <f t="shared" ref="P1141:P1143" si="225">(I1141+N1141)/2</f>
        <v>1.12</v>
      </c>
      <c r="Q1141" s="17">
        <v>0.123226</v>
      </c>
      <c r="R1141" s="24">
        <v>1.13</v>
      </c>
      <c r="S1141" s="21">
        <v>27.0</v>
      </c>
      <c r="U1141" s="22" t="s">
        <v>33</v>
      </c>
      <c r="V1141" s="18">
        <v>0.0</v>
      </c>
      <c r="W1141" s="17" t="s">
        <v>33</v>
      </c>
      <c r="X1141" s="18">
        <v>4.0</v>
      </c>
      <c r="Y1141" s="17"/>
      <c r="Z1141" s="17">
        <v>0.0</v>
      </c>
      <c r="AA1141" s="17" t="s">
        <v>47</v>
      </c>
      <c r="AB1141" s="18">
        <v>3.0</v>
      </c>
      <c r="AC1141" s="17">
        <v>39.0</v>
      </c>
      <c r="AD1141" s="18">
        <v>4.0</v>
      </c>
      <c r="AE1141" s="17">
        <v>46.0</v>
      </c>
      <c r="AF1141" s="20"/>
      <c r="AG1141" s="17"/>
      <c r="AH1141" s="17"/>
      <c r="AI1141" s="17"/>
    </row>
    <row r="1142" ht="18.75" customHeight="1">
      <c r="A1142" s="14">
        <v>547.0</v>
      </c>
      <c r="B1142" s="15"/>
      <c r="C1142" s="16">
        <v>42915.0</v>
      </c>
      <c r="D1142" s="17">
        <f t="array" ref="D1142">IFS(AND(A1142=A1141, NOT(ISBLANK(E1141))), E1141, A1142 &lt;&gt; A1141, E1142, A1141=A1142, D1141)</f>
        <v>0</v>
      </c>
      <c r="E1142" s="18">
        <v>0.0</v>
      </c>
      <c r="F1142" s="18"/>
      <c r="G1142" s="18"/>
      <c r="H1142" s="19"/>
      <c r="I1142" s="19">
        <v>1.5</v>
      </c>
      <c r="J1142" s="19"/>
      <c r="K1142" s="19"/>
      <c r="L1142" s="19"/>
      <c r="M1142" s="19"/>
      <c r="N1142" s="19">
        <v>1.51</v>
      </c>
      <c r="O1142" s="23">
        <f t="shared" si="224"/>
        <v>-0.01</v>
      </c>
      <c r="P1142" s="17">
        <f t="shared" si="225"/>
        <v>1.505</v>
      </c>
      <c r="Q1142" s="17">
        <v>0.10907</v>
      </c>
      <c r="R1142" s="24">
        <v>1.51</v>
      </c>
      <c r="S1142" s="21">
        <v>27.0</v>
      </c>
      <c r="U1142" s="22" t="s">
        <v>33</v>
      </c>
      <c r="V1142" s="18">
        <v>0.0</v>
      </c>
      <c r="W1142" s="17" t="s">
        <v>33</v>
      </c>
      <c r="X1142" s="18">
        <v>4.0</v>
      </c>
      <c r="Y1142" s="17"/>
      <c r="Z1142" s="17">
        <v>0.0</v>
      </c>
      <c r="AA1142" s="17" t="s">
        <v>47</v>
      </c>
      <c r="AB1142" s="18">
        <v>3.0</v>
      </c>
      <c r="AC1142" s="17">
        <v>39.0</v>
      </c>
      <c r="AD1142" s="18">
        <v>4.0</v>
      </c>
      <c r="AE1142" s="17">
        <v>46.0</v>
      </c>
      <c r="AF1142" s="20"/>
      <c r="AG1142" s="17"/>
      <c r="AH1142" s="17"/>
      <c r="AI1142" s="17"/>
    </row>
    <row r="1143" ht="18.75" customHeight="1">
      <c r="A1143" s="14">
        <v>547.0</v>
      </c>
      <c r="B1143" s="15"/>
      <c r="C1143" s="16">
        <v>42916.0</v>
      </c>
      <c r="D1143" s="17">
        <f t="array" ref="D1143">IFS(AND(A1143=A1142, NOT(ISBLANK(E1142))), E1142, A1143 &lt;&gt; A1142, E1143, A1142=A1143, D1142)</f>
        <v>0</v>
      </c>
      <c r="E1143" s="18"/>
      <c r="F1143" s="18"/>
      <c r="G1143" s="18"/>
      <c r="H1143" s="19"/>
      <c r="I1143" s="19">
        <v>1.43</v>
      </c>
      <c r="J1143" s="19"/>
      <c r="K1143" s="19"/>
      <c r="L1143" s="19"/>
      <c r="M1143" s="19"/>
      <c r="N1143" s="19">
        <v>1.4</v>
      </c>
      <c r="O1143" s="23">
        <f t="shared" si="224"/>
        <v>0.03</v>
      </c>
      <c r="P1143" s="17">
        <f t="shared" si="225"/>
        <v>1.415</v>
      </c>
      <c r="Q1143" s="17"/>
      <c r="R1143" s="24"/>
      <c r="U1143" s="22" t="s">
        <v>33</v>
      </c>
      <c r="V1143" s="18"/>
      <c r="W1143" s="17">
        <v>0.0</v>
      </c>
      <c r="X1143" s="18">
        <v>4.0</v>
      </c>
      <c r="Y1143" s="17"/>
      <c r="Z1143" s="17">
        <v>0.0</v>
      </c>
      <c r="AA1143" s="17" t="s">
        <v>47</v>
      </c>
      <c r="AB1143" s="18">
        <v>3.0</v>
      </c>
      <c r="AC1143" s="17">
        <v>39.0</v>
      </c>
      <c r="AD1143" s="18">
        <v>4.0</v>
      </c>
      <c r="AE1143" s="17">
        <v>46.0</v>
      </c>
      <c r="AF1143" s="20"/>
      <c r="AG1143" s="17"/>
      <c r="AH1143" s="17"/>
      <c r="AI1143" s="17"/>
    </row>
    <row r="1144" ht="18.75" customHeight="1">
      <c r="A1144" s="14">
        <v>547.0</v>
      </c>
      <c r="B1144" s="15"/>
      <c r="C1144" s="16">
        <v>42916.0</v>
      </c>
      <c r="D1144" s="17">
        <f t="array" ref="D1144">IFS(AND(A1144=A1143, NOT(ISBLANK(E1143))), E1143, A1144 &lt;&gt; A1143, E1144, A1143=A1144, D1143)</f>
        <v>0</v>
      </c>
      <c r="E1144" s="18"/>
      <c r="F1144" s="18"/>
      <c r="G1144" s="18"/>
      <c r="H1144" s="19"/>
      <c r="I1144" s="19" t="s">
        <v>33</v>
      </c>
      <c r="J1144" s="19"/>
      <c r="K1144" s="19"/>
      <c r="L1144" s="19"/>
      <c r="M1144" s="19"/>
      <c r="N1144" s="19" t="s">
        <v>33</v>
      </c>
      <c r="O1144" s="23" t="s">
        <v>33</v>
      </c>
      <c r="P1144" s="17" t="s">
        <v>33</v>
      </c>
      <c r="Q1144" s="17"/>
      <c r="R1144" s="24"/>
      <c r="U1144" s="22" t="s">
        <v>33</v>
      </c>
      <c r="V1144" s="18"/>
      <c r="W1144" s="17">
        <v>0.0</v>
      </c>
      <c r="X1144" s="18">
        <v>4.0</v>
      </c>
      <c r="Y1144" s="17"/>
      <c r="Z1144" s="17">
        <v>0.0</v>
      </c>
      <c r="AA1144" s="17" t="s">
        <v>47</v>
      </c>
      <c r="AB1144" s="18">
        <v>3.0</v>
      </c>
      <c r="AC1144" s="17">
        <v>39.0</v>
      </c>
      <c r="AD1144" s="18">
        <v>4.0</v>
      </c>
      <c r="AE1144" s="17">
        <v>46.0</v>
      </c>
      <c r="AF1144" s="20"/>
      <c r="AG1144" s="17"/>
      <c r="AH1144" s="17"/>
      <c r="AI1144" s="17"/>
    </row>
    <row r="1145" ht="18.75" customHeight="1">
      <c r="A1145" s="14">
        <v>547.0</v>
      </c>
      <c r="B1145" s="15"/>
      <c r="C1145" s="16">
        <v>42917.0</v>
      </c>
      <c r="D1145" s="17">
        <f t="array" ref="D1145">IFS(AND(A1145=A1144, NOT(ISBLANK(E1144))), E1144, A1145 &lt;&gt; A1144, E1145, A1144=A1145, D1144)</f>
        <v>0</v>
      </c>
      <c r="E1145" s="18"/>
      <c r="F1145" s="18"/>
      <c r="G1145" s="18"/>
      <c r="H1145" s="19"/>
      <c r="I1145" s="19">
        <v>1.41</v>
      </c>
      <c r="J1145" s="19"/>
      <c r="K1145" s="19"/>
      <c r="L1145" s="19"/>
      <c r="M1145" s="19"/>
      <c r="N1145" s="19">
        <v>1.36</v>
      </c>
      <c r="O1145" s="23">
        <f>(I1145-N1145)</f>
        <v>0.05</v>
      </c>
      <c r="P1145" s="17">
        <f>(I1145+N1145)/2</f>
        <v>1.385</v>
      </c>
      <c r="Q1145" s="17"/>
      <c r="R1145" s="24"/>
      <c r="U1145" s="22" t="s">
        <v>33</v>
      </c>
      <c r="V1145" s="18"/>
      <c r="W1145" s="17">
        <v>0.0</v>
      </c>
      <c r="X1145" s="18">
        <v>4.0</v>
      </c>
      <c r="Y1145" s="17"/>
      <c r="Z1145" s="17">
        <v>0.0</v>
      </c>
      <c r="AA1145" s="17" t="s">
        <v>47</v>
      </c>
      <c r="AB1145" s="18">
        <v>3.0</v>
      </c>
      <c r="AC1145" s="17">
        <v>39.0</v>
      </c>
      <c r="AD1145" s="18">
        <v>4.0</v>
      </c>
      <c r="AE1145" s="17">
        <v>46.0</v>
      </c>
      <c r="AF1145" s="20"/>
      <c r="AG1145" s="17"/>
      <c r="AH1145" s="17"/>
      <c r="AI1145" s="17"/>
    </row>
    <row r="1146" ht="18.75" customHeight="1">
      <c r="A1146" s="14">
        <v>547.0</v>
      </c>
      <c r="B1146" s="15"/>
      <c r="C1146" s="16">
        <v>42918.0</v>
      </c>
      <c r="D1146" s="17">
        <f t="array" ref="D1146">IFS(AND(A1146=A1145, NOT(ISBLANK(E1145))), E1145, A1146 &lt;&gt; A1145, E1146, A1145=A1146, D1145)</f>
        <v>0</v>
      </c>
      <c r="E1146" s="18"/>
      <c r="F1146" s="18"/>
      <c r="G1146" s="18"/>
      <c r="H1146" s="19"/>
      <c r="I1146" s="19" t="s">
        <v>34</v>
      </c>
      <c r="J1146" s="19"/>
      <c r="K1146" s="19"/>
      <c r="L1146" s="19"/>
      <c r="M1146" s="19"/>
      <c r="N1146" s="19" t="s">
        <v>34</v>
      </c>
      <c r="O1146" s="23" t="s">
        <v>33</v>
      </c>
      <c r="P1146" s="17" t="s">
        <v>33</v>
      </c>
      <c r="Q1146" s="17"/>
      <c r="R1146" s="24"/>
      <c r="U1146" s="22" t="s">
        <v>33</v>
      </c>
      <c r="V1146" s="18"/>
      <c r="W1146" s="17">
        <v>0.0</v>
      </c>
      <c r="X1146" s="18">
        <v>5.0</v>
      </c>
      <c r="Y1146" s="17"/>
      <c r="Z1146" s="17">
        <v>0.0</v>
      </c>
      <c r="AA1146" s="17" t="s">
        <v>47</v>
      </c>
      <c r="AB1146" s="18">
        <v>4.0</v>
      </c>
      <c r="AC1146" s="17">
        <v>39.0</v>
      </c>
      <c r="AD1146" s="18">
        <v>5.0</v>
      </c>
      <c r="AE1146" s="17">
        <v>46.0</v>
      </c>
      <c r="AF1146" s="20"/>
      <c r="AG1146" s="17"/>
      <c r="AH1146" s="17"/>
      <c r="AI1146" s="17"/>
    </row>
    <row r="1147" ht="18.75" customHeight="1">
      <c r="A1147" s="14">
        <v>547.0</v>
      </c>
      <c r="B1147" s="15"/>
      <c r="C1147" s="16">
        <v>42919.0</v>
      </c>
      <c r="D1147" s="17">
        <f t="array" ref="D1147">IFS(AND(A1147=A1146, NOT(ISBLANK(E1146))), E1146, A1147 &lt;&gt; A1146, E1147, A1146=A1147, D1146)</f>
        <v>0</v>
      </c>
      <c r="E1147" s="18"/>
      <c r="F1147" s="18"/>
      <c r="G1147" s="18"/>
      <c r="H1147" s="19"/>
      <c r="I1147" s="19">
        <v>1.43</v>
      </c>
      <c r="J1147" s="19"/>
      <c r="K1147" s="19"/>
      <c r="L1147" s="19"/>
      <c r="M1147" s="19"/>
      <c r="N1147" s="19">
        <v>1.41</v>
      </c>
      <c r="O1147" s="23">
        <f t="shared" ref="O1147:O1150" si="226">(I1147-N1147)</f>
        <v>0.02</v>
      </c>
      <c r="P1147" s="17">
        <f t="shared" ref="P1147:P1150" si="227">(I1147+N1147)/2</f>
        <v>1.42</v>
      </c>
      <c r="Q1147" s="17"/>
      <c r="R1147" s="24"/>
      <c r="U1147" s="22" t="s">
        <v>33</v>
      </c>
      <c r="V1147" s="18"/>
      <c r="W1147" s="17">
        <v>0.0</v>
      </c>
      <c r="X1147" s="18">
        <v>3.0</v>
      </c>
      <c r="Y1147" s="17"/>
      <c r="Z1147" s="17">
        <v>0.0</v>
      </c>
      <c r="AA1147" s="17" t="s">
        <v>47</v>
      </c>
      <c r="AB1147" s="18">
        <v>2.0</v>
      </c>
      <c r="AC1147" s="17">
        <v>39.0</v>
      </c>
      <c r="AD1147" s="18">
        <v>3.0</v>
      </c>
      <c r="AE1147" s="17">
        <v>43.0</v>
      </c>
      <c r="AF1147" s="20"/>
      <c r="AG1147" s="17"/>
      <c r="AH1147" s="17"/>
      <c r="AI1147" s="17"/>
    </row>
    <row r="1148" ht="18.75" customHeight="1">
      <c r="A1148" s="14">
        <v>548.0</v>
      </c>
      <c r="B1148" s="15"/>
      <c r="C1148" s="16">
        <v>42919.0</v>
      </c>
      <c r="D1148" s="17">
        <f t="array" ref="D1148">IFS(AND(A1148=A1147, NOT(ISBLANK(E1147))), E1147, A1148 &lt;&gt; A1147, E1148, A1147=A1148, D1147)</f>
        <v>0</v>
      </c>
      <c r="E1148" s="18">
        <v>0.0</v>
      </c>
      <c r="F1148" s="18"/>
      <c r="G1148" s="18"/>
      <c r="H1148" s="19"/>
      <c r="I1148" s="19">
        <v>1.42</v>
      </c>
      <c r="J1148" s="19"/>
      <c r="K1148" s="19"/>
      <c r="L1148" s="19"/>
      <c r="M1148" s="19"/>
      <c r="N1148" s="19">
        <v>1.37</v>
      </c>
      <c r="O1148" s="23">
        <f t="shared" si="226"/>
        <v>0.05</v>
      </c>
      <c r="P1148" s="17">
        <f t="shared" si="227"/>
        <v>1.395</v>
      </c>
      <c r="Q1148" s="17">
        <v>0.059625</v>
      </c>
      <c r="R1148" s="24">
        <v>1.42</v>
      </c>
      <c r="S1148" s="21">
        <v>3.0</v>
      </c>
      <c r="U1148" s="22" t="s">
        <v>33</v>
      </c>
      <c r="V1148" s="18">
        <v>0.0</v>
      </c>
      <c r="W1148" s="17" t="s">
        <v>33</v>
      </c>
      <c r="X1148" s="18">
        <v>20.0</v>
      </c>
      <c r="Y1148" s="17"/>
      <c r="Z1148" s="17">
        <v>-1.0</v>
      </c>
      <c r="AA1148" s="17" t="s">
        <v>46</v>
      </c>
      <c r="AB1148" s="18">
        <v>18.0</v>
      </c>
      <c r="AC1148" s="17">
        <v>39.0</v>
      </c>
      <c r="AD1148" s="18">
        <v>20.0</v>
      </c>
      <c r="AE1148" s="17">
        <v>46.0</v>
      </c>
      <c r="AF1148" s="20"/>
      <c r="AG1148" s="17"/>
      <c r="AH1148" s="17"/>
      <c r="AI1148" s="17"/>
    </row>
    <row r="1149" ht="18.75" customHeight="1">
      <c r="A1149" s="14">
        <v>549.0</v>
      </c>
      <c r="B1149" s="15"/>
      <c r="C1149" s="16">
        <v>42921.0</v>
      </c>
      <c r="D1149" s="17">
        <f t="array" ref="D1149">IFS(AND(A1149=A1148, NOT(ISBLANK(E1148))), E1148, A1149 &lt;&gt; A1148, E1149, A1148=A1149, D1148)</f>
        <v>0</v>
      </c>
      <c r="E1149" s="18">
        <v>0.0</v>
      </c>
      <c r="F1149" s="18"/>
      <c r="G1149" s="18"/>
      <c r="H1149" s="19"/>
      <c r="I1149" s="19">
        <v>1.09</v>
      </c>
      <c r="J1149" s="19"/>
      <c r="K1149" s="19"/>
      <c r="L1149" s="19"/>
      <c r="M1149" s="19"/>
      <c r="N1149" s="19">
        <v>1.05</v>
      </c>
      <c r="O1149" s="23">
        <f t="shared" si="226"/>
        <v>0.04</v>
      </c>
      <c r="P1149" s="17">
        <f t="shared" si="227"/>
        <v>1.07</v>
      </c>
      <c r="Q1149" s="17">
        <v>0.143528</v>
      </c>
      <c r="R1149" s="24">
        <v>1.33</v>
      </c>
      <c r="S1149" s="21">
        <v>26.0</v>
      </c>
      <c r="U1149" s="22" t="s">
        <v>33</v>
      </c>
      <c r="V1149" s="18">
        <v>0.0</v>
      </c>
      <c r="W1149" s="17" t="s">
        <v>33</v>
      </c>
      <c r="X1149" s="18">
        <v>4.0</v>
      </c>
      <c r="Y1149" s="17"/>
      <c r="Z1149" s="17">
        <v>0.0</v>
      </c>
      <c r="AA1149" s="17" t="s">
        <v>47</v>
      </c>
      <c r="AB1149" s="18">
        <v>3.0</v>
      </c>
      <c r="AC1149" s="17">
        <v>39.0</v>
      </c>
      <c r="AD1149" s="18">
        <v>4.0</v>
      </c>
      <c r="AE1149" s="17">
        <v>46.0</v>
      </c>
      <c r="AF1149" s="20"/>
      <c r="AG1149" s="17"/>
      <c r="AH1149" s="17"/>
      <c r="AI1149" s="17"/>
    </row>
    <row r="1150" ht="18.75" customHeight="1">
      <c r="A1150" s="14">
        <v>549.0</v>
      </c>
      <c r="B1150" s="15"/>
      <c r="C1150" s="16">
        <v>42922.0</v>
      </c>
      <c r="D1150" s="17">
        <f t="array" ref="D1150">IFS(AND(A1150=A1149, NOT(ISBLANK(E1149))), E1149, A1150 &lt;&gt; A1149, E1150, A1149=A1150, D1149)</f>
        <v>0</v>
      </c>
      <c r="E1150" s="18"/>
      <c r="F1150" s="18"/>
      <c r="G1150" s="18"/>
      <c r="H1150" s="19"/>
      <c r="I1150" s="19">
        <v>1.33</v>
      </c>
      <c r="J1150" s="19"/>
      <c r="K1150" s="19"/>
      <c r="L1150" s="19"/>
      <c r="M1150" s="19"/>
      <c r="N1150" s="19">
        <v>1.33</v>
      </c>
      <c r="O1150" s="23">
        <f t="shared" si="226"/>
        <v>0</v>
      </c>
      <c r="P1150" s="17">
        <f t="shared" si="227"/>
        <v>1.33</v>
      </c>
      <c r="Q1150" s="17"/>
      <c r="R1150" s="24"/>
      <c r="U1150" s="22" t="s">
        <v>33</v>
      </c>
      <c r="V1150" s="18"/>
      <c r="W1150" s="17">
        <v>0.0</v>
      </c>
      <c r="X1150" s="18">
        <v>3.0</v>
      </c>
      <c r="Y1150" s="17"/>
      <c r="Z1150" s="17">
        <v>0.0</v>
      </c>
      <c r="AA1150" s="17" t="s">
        <v>47</v>
      </c>
      <c r="AB1150" s="18">
        <v>2.0</v>
      </c>
      <c r="AC1150" s="17">
        <v>39.0</v>
      </c>
      <c r="AD1150" s="18">
        <v>3.0</v>
      </c>
      <c r="AE1150" s="17">
        <v>46.0</v>
      </c>
      <c r="AF1150" s="20"/>
      <c r="AG1150" s="17"/>
      <c r="AH1150" s="17"/>
      <c r="AI1150" s="17"/>
    </row>
    <row r="1151" ht="18.75" customHeight="1">
      <c r="A1151" s="14">
        <v>550.0</v>
      </c>
      <c r="B1151" s="15"/>
      <c r="C1151" s="16">
        <v>42921.0</v>
      </c>
      <c r="D1151" s="17">
        <f t="array" ref="D1151">IFS(AND(A1151=A1150, NOT(ISBLANK(E1150))), E1150, A1151 &lt;&gt; A1150, E1151, A1150=A1151, D1150)</f>
        <v>0</v>
      </c>
      <c r="E1151" s="18">
        <v>0.0</v>
      </c>
      <c r="F1151" s="18"/>
      <c r="G1151" s="18"/>
      <c r="H1151" s="19"/>
      <c r="I1151" s="19" t="s">
        <v>34</v>
      </c>
      <c r="J1151" s="19"/>
      <c r="K1151" s="19"/>
      <c r="L1151" s="19"/>
      <c r="M1151" s="19"/>
      <c r="N1151" s="19" t="s">
        <v>34</v>
      </c>
      <c r="O1151" s="23" t="s">
        <v>33</v>
      </c>
      <c r="P1151" s="17" t="s">
        <v>33</v>
      </c>
      <c r="Q1151" s="17" t="s">
        <v>34</v>
      </c>
      <c r="R1151" s="24">
        <v>1.46</v>
      </c>
      <c r="S1151" s="21">
        <v>20.0</v>
      </c>
      <c r="U1151" s="22" t="s">
        <v>33</v>
      </c>
      <c r="V1151" s="18">
        <v>0.0</v>
      </c>
      <c r="W1151" s="17" t="s">
        <v>33</v>
      </c>
      <c r="X1151" s="18">
        <v>5.0</v>
      </c>
      <c r="Y1151" s="17"/>
      <c r="Z1151" s="17">
        <v>-1.0</v>
      </c>
      <c r="AA1151" s="17" t="s">
        <v>46</v>
      </c>
      <c r="AB1151" s="18">
        <v>4.0</v>
      </c>
      <c r="AC1151" s="17">
        <v>39.0</v>
      </c>
      <c r="AD1151" s="18">
        <v>5.0</v>
      </c>
      <c r="AE1151" s="17">
        <v>46.0</v>
      </c>
      <c r="AF1151" s="20"/>
      <c r="AG1151" s="17"/>
      <c r="AH1151" s="17"/>
      <c r="AI1151" s="17"/>
    </row>
    <row r="1152" ht="18.75" customHeight="1">
      <c r="A1152" s="14">
        <v>550.0</v>
      </c>
      <c r="B1152" s="15"/>
      <c r="C1152" s="16">
        <v>42922.0</v>
      </c>
      <c r="D1152" s="17">
        <f t="array" ref="D1152">IFS(AND(A1152=A1151, NOT(ISBLANK(E1151))), E1151, A1152 &lt;&gt; A1151, E1152, A1151=A1152, D1151)</f>
        <v>0</v>
      </c>
      <c r="E1152" s="18"/>
      <c r="F1152" s="18"/>
      <c r="G1152" s="18"/>
      <c r="H1152" s="19"/>
      <c r="I1152" s="19">
        <v>1.27</v>
      </c>
      <c r="J1152" s="19"/>
      <c r="K1152" s="19"/>
      <c r="L1152" s="19"/>
      <c r="M1152" s="19"/>
      <c r="N1152" s="19">
        <v>1.39</v>
      </c>
      <c r="O1152" s="23">
        <f t="shared" ref="O1152:O1153" si="228">(I1152-N1152)</f>
        <v>-0.12</v>
      </c>
      <c r="P1152" s="17">
        <f t="shared" ref="P1152:P1153" si="229">(I1152+N1152)/2</f>
        <v>1.33</v>
      </c>
      <c r="Q1152" s="17"/>
      <c r="R1152" s="24"/>
      <c r="U1152" s="22" t="s">
        <v>33</v>
      </c>
      <c r="V1152" s="18"/>
      <c r="W1152" s="17">
        <v>0.0</v>
      </c>
      <c r="X1152" s="18">
        <v>3.0</v>
      </c>
      <c r="Y1152" s="17"/>
      <c r="Z1152" s="17">
        <v>0.0</v>
      </c>
      <c r="AA1152" s="17" t="s">
        <v>47</v>
      </c>
      <c r="AB1152" s="18">
        <v>2.0</v>
      </c>
      <c r="AC1152" s="17">
        <v>39.0</v>
      </c>
      <c r="AD1152" s="18">
        <v>3.0</v>
      </c>
      <c r="AE1152" s="17">
        <v>46.0</v>
      </c>
      <c r="AF1152" s="20"/>
      <c r="AG1152" s="17"/>
      <c r="AH1152" s="17"/>
      <c r="AI1152" s="17"/>
    </row>
    <row r="1153" ht="18.75" customHeight="1">
      <c r="A1153" s="14">
        <v>550.0</v>
      </c>
      <c r="B1153" s="15"/>
      <c r="C1153" s="16">
        <v>42922.0</v>
      </c>
      <c r="D1153" s="17">
        <f t="array" ref="D1153">IFS(AND(A1153=A1152, NOT(ISBLANK(E1152))), E1152, A1153 &lt;&gt; A1152, E1153, A1152=A1153, D1152)</f>
        <v>0</v>
      </c>
      <c r="E1153" s="18"/>
      <c r="F1153" s="18"/>
      <c r="G1153" s="18"/>
      <c r="H1153" s="19"/>
      <c r="I1153" s="19">
        <v>1.22</v>
      </c>
      <c r="J1153" s="19"/>
      <c r="K1153" s="19"/>
      <c r="L1153" s="19"/>
      <c r="M1153" s="19"/>
      <c r="N1153" s="19">
        <v>1.29</v>
      </c>
      <c r="O1153" s="23">
        <f t="shared" si="228"/>
        <v>-0.07</v>
      </c>
      <c r="P1153" s="17">
        <f t="shared" si="229"/>
        <v>1.255</v>
      </c>
      <c r="Q1153" s="17"/>
      <c r="R1153" s="24"/>
      <c r="U1153" s="22" t="s">
        <v>33</v>
      </c>
      <c r="V1153" s="18"/>
      <c r="W1153" s="17">
        <v>0.0</v>
      </c>
      <c r="X1153" s="18">
        <v>5.0</v>
      </c>
      <c r="Y1153" s="17"/>
      <c r="Z1153" s="17">
        <v>0.0</v>
      </c>
      <c r="AA1153" s="17" t="s">
        <v>47</v>
      </c>
      <c r="AB1153" s="18">
        <v>4.0</v>
      </c>
      <c r="AC1153" s="17">
        <v>39.0</v>
      </c>
      <c r="AD1153" s="18">
        <v>5.0</v>
      </c>
      <c r="AE1153" s="17">
        <v>46.0</v>
      </c>
      <c r="AF1153" s="20"/>
      <c r="AG1153" s="17"/>
      <c r="AH1153" s="17"/>
      <c r="AI1153" s="17"/>
    </row>
    <row r="1154" ht="18.75" customHeight="1">
      <c r="A1154" s="14">
        <v>550.0</v>
      </c>
      <c r="B1154" s="15"/>
      <c r="C1154" s="16">
        <v>42923.0</v>
      </c>
      <c r="D1154" s="17">
        <f t="array" ref="D1154">IFS(AND(A1154=A1153, NOT(ISBLANK(E1153))), E1153, A1154 &lt;&gt; A1153, E1154, A1153=A1154, D1153)</f>
        <v>0</v>
      </c>
      <c r="E1154" s="18"/>
      <c r="F1154" s="18"/>
      <c r="G1154" s="18"/>
      <c r="H1154" s="19"/>
      <c r="I1154" s="19" t="s">
        <v>34</v>
      </c>
      <c r="J1154" s="19"/>
      <c r="K1154" s="19"/>
      <c r="L1154" s="19"/>
      <c r="M1154" s="19"/>
      <c r="N1154" s="19" t="s">
        <v>34</v>
      </c>
      <c r="O1154" s="23" t="s">
        <v>33</v>
      </c>
      <c r="P1154" s="17" t="s">
        <v>33</v>
      </c>
      <c r="Q1154" s="17"/>
      <c r="R1154" s="24"/>
      <c r="U1154" s="22" t="s">
        <v>33</v>
      </c>
      <c r="V1154" s="18"/>
      <c r="W1154" s="17">
        <v>0.0</v>
      </c>
      <c r="X1154" s="18">
        <v>4.0</v>
      </c>
      <c r="Y1154" s="17"/>
      <c r="Z1154" s="17">
        <v>0.0</v>
      </c>
      <c r="AA1154" s="17" t="s">
        <v>47</v>
      </c>
      <c r="AB1154" s="18">
        <v>3.0</v>
      </c>
      <c r="AC1154" s="17">
        <v>39.0</v>
      </c>
      <c r="AD1154" s="18">
        <v>4.0</v>
      </c>
      <c r="AE1154" s="17">
        <v>46.0</v>
      </c>
      <c r="AF1154" s="20"/>
      <c r="AG1154" s="17"/>
      <c r="AH1154" s="17"/>
      <c r="AI1154" s="17"/>
    </row>
    <row r="1155" ht="18.75" customHeight="1">
      <c r="A1155" s="14">
        <v>550.0</v>
      </c>
      <c r="B1155" s="15"/>
      <c r="C1155" s="16">
        <v>42923.0</v>
      </c>
      <c r="D1155" s="17">
        <f t="array" ref="D1155">IFS(AND(A1155=A1154, NOT(ISBLANK(E1154))), E1154, A1155 &lt;&gt; A1154, E1155, A1154=A1155, D1154)</f>
        <v>0</v>
      </c>
      <c r="E1155" s="18"/>
      <c r="F1155" s="18"/>
      <c r="G1155" s="18"/>
      <c r="H1155" s="19"/>
      <c r="I1155" s="19">
        <v>1.26</v>
      </c>
      <c r="J1155" s="19"/>
      <c r="K1155" s="19"/>
      <c r="L1155" s="19"/>
      <c r="M1155" s="19"/>
      <c r="N1155" s="19">
        <v>1.17</v>
      </c>
      <c r="O1155" s="23">
        <f t="shared" ref="O1155:O1156" si="230">(I1155-N1155)</f>
        <v>0.09</v>
      </c>
      <c r="P1155" s="17">
        <f t="shared" ref="P1155:P1156" si="231">(I1155+N1155)/2</f>
        <v>1.215</v>
      </c>
      <c r="Q1155" s="17"/>
      <c r="R1155" s="24"/>
      <c r="U1155" s="22" t="s">
        <v>33</v>
      </c>
      <c r="V1155" s="18"/>
      <c r="W1155" s="17">
        <v>0.0</v>
      </c>
      <c r="X1155" s="18">
        <v>8.0</v>
      </c>
      <c r="Y1155" s="17"/>
      <c r="Z1155" s="17">
        <v>0.0</v>
      </c>
      <c r="AA1155" s="17" t="s">
        <v>47</v>
      </c>
      <c r="AB1155" s="18">
        <v>7.0</v>
      </c>
      <c r="AC1155" s="17">
        <v>39.0</v>
      </c>
      <c r="AD1155" s="18">
        <v>8.0</v>
      </c>
      <c r="AE1155" s="17">
        <v>46.0</v>
      </c>
      <c r="AF1155" s="20"/>
      <c r="AG1155" s="17"/>
      <c r="AH1155" s="17"/>
      <c r="AI1155" s="17"/>
    </row>
    <row r="1156" ht="18.75" customHeight="1">
      <c r="A1156" s="14">
        <v>550.0</v>
      </c>
      <c r="B1156" s="15"/>
      <c r="C1156" s="16">
        <v>42924.0</v>
      </c>
      <c r="D1156" s="17">
        <f t="array" ref="D1156">IFS(AND(A1156=A1155, NOT(ISBLANK(E1155))), E1155, A1156 &lt;&gt; A1155, E1156, A1155=A1156, D1155)</f>
        <v>0</v>
      </c>
      <c r="E1156" s="18"/>
      <c r="F1156" s="18"/>
      <c r="G1156" s="18"/>
      <c r="H1156" s="19"/>
      <c r="I1156" s="19">
        <v>1.46</v>
      </c>
      <c r="J1156" s="19"/>
      <c r="K1156" s="19"/>
      <c r="L1156" s="19"/>
      <c r="M1156" s="19"/>
      <c r="N1156" s="19">
        <v>1.29</v>
      </c>
      <c r="O1156" s="23">
        <f t="shared" si="230"/>
        <v>0.17</v>
      </c>
      <c r="P1156" s="17">
        <f t="shared" si="231"/>
        <v>1.375</v>
      </c>
      <c r="Q1156" s="17"/>
      <c r="R1156" s="24"/>
      <c r="U1156" s="22" t="s">
        <v>33</v>
      </c>
      <c r="V1156" s="18"/>
      <c r="W1156" s="17">
        <v>0.0</v>
      </c>
      <c r="X1156" s="18">
        <v>7.0</v>
      </c>
      <c r="Y1156" s="17"/>
      <c r="Z1156" s="17">
        <v>-1.0</v>
      </c>
      <c r="AA1156" s="17" t="s">
        <v>46</v>
      </c>
      <c r="AB1156" s="18">
        <v>6.0</v>
      </c>
      <c r="AC1156" s="17">
        <v>39.0</v>
      </c>
      <c r="AD1156" s="18">
        <v>7.0</v>
      </c>
      <c r="AE1156" s="17">
        <v>46.0</v>
      </c>
      <c r="AF1156" s="20"/>
      <c r="AG1156" s="17"/>
      <c r="AH1156" s="17"/>
      <c r="AI1156" s="17"/>
    </row>
    <row r="1157" ht="18.75" customHeight="1">
      <c r="A1157" s="14">
        <v>551.0</v>
      </c>
      <c r="B1157" s="15"/>
      <c r="C1157" s="16">
        <v>42921.0</v>
      </c>
      <c r="D1157" s="17">
        <f t="array" ref="D1157">IFS(AND(A1157=A1156, NOT(ISBLANK(E1156))), E1156, A1157 &lt;&gt; A1156, E1157, A1156=A1157, D1156)</f>
        <v>1</v>
      </c>
      <c r="E1157" s="18">
        <v>1.0</v>
      </c>
      <c r="F1157" s="18"/>
      <c r="G1157" s="18"/>
      <c r="H1157" s="19"/>
      <c r="I1157" s="19" t="s">
        <v>33</v>
      </c>
      <c r="J1157" s="19"/>
      <c r="K1157" s="19"/>
      <c r="L1157" s="19"/>
      <c r="M1157" s="19"/>
      <c r="N1157" s="19" t="s">
        <v>33</v>
      </c>
      <c r="O1157" s="23" t="s">
        <v>33</v>
      </c>
      <c r="P1157" s="17" t="s">
        <v>33</v>
      </c>
      <c r="Q1157" s="17"/>
      <c r="R1157" s="24">
        <v>1.7</v>
      </c>
      <c r="S1157" s="21">
        <v>11.0</v>
      </c>
      <c r="U1157" s="22" t="s">
        <v>33</v>
      </c>
      <c r="V1157" s="18">
        <v>1.0</v>
      </c>
      <c r="W1157" s="17">
        <v>4.0</v>
      </c>
      <c r="X1157" s="18">
        <v>22.0</v>
      </c>
      <c r="Y1157" s="17" t="s">
        <v>35</v>
      </c>
      <c r="Z1157" s="17">
        <v>-4.0</v>
      </c>
      <c r="AA1157" s="17" t="s">
        <v>46</v>
      </c>
      <c r="AB1157" s="18">
        <v>18.0</v>
      </c>
      <c r="AC1157" s="17">
        <v>36.0</v>
      </c>
      <c r="AD1157" s="18">
        <v>22.0</v>
      </c>
      <c r="AE1157" s="17">
        <v>43.0</v>
      </c>
      <c r="AF1157" s="20"/>
      <c r="AG1157" s="17"/>
      <c r="AH1157" s="17"/>
      <c r="AI1157" s="17"/>
    </row>
    <row r="1158" ht="18.75" customHeight="1">
      <c r="A1158" s="14">
        <v>551.0</v>
      </c>
      <c r="B1158" s="15"/>
      <c r="C1158" s="16">
        <v>42922.0</v>
      </c>
      <c r="D1158" s="17">
        <f t="array" ref="D1158">IFS(AND(A1158=A1157, NOT(ISBLANK(E1157))), E1157, A1158 &lt;&gt; A1157, E1158, A1157=A1158, D1157)</f>
        <v>1</v>
      </c>
      <c r="E1158" s="18"/>
      <c r="F1158" s="18"/>
      <c r="G1158" s="18"/>
      <c r="H1158" s="19"/>
      <c r="I1158" s="19">
        <v>1.47</v>
      </c>
      <c r="J1158" s="19"/>
      <c r="K1158" s="19"/>
      <c r="L1158" s="19"/>
      <c r="M1158" s="19"/>
      <c r="N1158" s="19">
        <v>1.46</v>
      </c>
      <c r="O1158" s="23">
        <f t="shared" ref="O1158:O1159" si="232">(I1158-N1158)</f>
        <v>0.01</v>
      </c>
      <c r="P1158" s="17">
        <f t="shared" ref="P1158:P1159" si="233">(I1158+N1158)/2</f>
        <v>1.465</v>
      </c>
      <c r="Q1158" s="17">
        <v>0.0693279</v>
      </c>
      <c r="R1158" s="24"/>
      <c r="U1158" s="22" t="s">
        <v>33</v>
      </c>
      <c r="V1158" s="18"/>
      <c r="W1158" s="17">
        <v>5.0</v>
      </c>
      <c r="X1158" s="18">
        <v>21.0</v>
      </c>
      <c r="Y1158" s="17" t="s">
        <v>35</v>
      </c>
      <c r="Z1158" s="17">
        <v>-3.0</v>
      </c>
      <c r="AA1158" s="17" t="s">
        <v>46</v>
      </c>
      <c r="AB1158" s="18">
        <v>17.0</v>
      </c>
      <c r="AC1158" s="17">
        <v>36.0</v>
      </c>
      <c r="AD1158" s="18">
        <v>21.0</v>
      </c>
      <c r="AE1158" s="17">
        <v>43.0</v>
      </c>
      <c r="AF1158" s="20"/>
      <c r="AG1158" s="17"/>
      <c r="AH1158" s="17"/>
      <c r="AI1158" s="17"/>
    </row>
    <row r="1159" ht="18.75" customHeight="1">
      <c r="A1159" s="14">
        <v>551.0</v>
      </c>
      <c r="B1159" s="15"/>
      <c r="C1159" s="16">
        <v>42922.0</v>
      </c>
      <c r="D1159" s="17">
        <f t="array" ref="D1159">IFS(AND(A1159=A1158, NOT(ISBLANK(E1158))), E1158, A1159 &lt;&gt; A1158, E1159, A1158=A1159, D1158)</f>
        <v>1</v>
      </c>
      <c r="E1159" s="18"/>
      <c r="F1159" s="18"/>
      <c r="G1159" s="18"/>
      <c r="H1159" s="19"/>
      <c r="I1159" s="19">
        <v>1.46</v>
      </c>
      <c r="J1159" s="19"/>
      <c r="K1159" s="19"/>
      <c r="L1159" s="19"/>
      <c r="M1159" s="19"/>
      <c r="N1159" s="19">
        <v>1.7</v>
      </c>
      <c r="O1159" s="23">
        <f t="shared" si="232"/>
        <v>-0.24</v>
      </c>
      <c r="P1159" s="17">
        <f t="shared" si="233"/>
        <v>1.58</v>
      </c>
      <c r="Q1159" s="17"/>
      <c r="R1159" s="24"/>
      <c r="U1159" s="22" t="s">
        <v>33</v>
      </c>
      <c r="V1159" s="18"/>
      <c r="W1159" s="17">
        <v>2.0</v>
      </c>
      <c r="X1159" s="18">
        <v>20.0</v>
      </c>
      <c r="Y1159" s="17" t="s">
        <v>35</v>
      </c>
      <c r="Z1159" s="17">
        <v>-3.0</v>
      </c>
      <c r="AA1159" s="17" t="s">
        <v>46</v>
      </c>
      <c r="AB1159" s="18">
        <v>16.0</v>
      </c>
      <c r="AC1159" s="17">
        <v>36.0</v>
      </c>
      <c r="AD1159" s="18">
        <v>20.0</v>
      </c>
      <c r="AE1159" s="17">
        <v>43.0</v>
      </c>
      <c r="AF1159" s="20"/>
      <c r="AG1159" s="17"/>
      <c r="AH1159" s="17"/>
      <c r="AI1159" s="17"/>
    </row>
    <row r="1160" ht="18.75" customHeight="1">
      <c r="A1160" s="14">
        <v>551.0</v>
      </c>
      <c r="B1160" s="15"/>
      <c r="C1160" s="16">
        <v>42923.0</v>
      </c>
      <c r="D1160" s="17">
        <f t="array" ref="D1160">IFS(AND(A1160=A1159, NOT(ISBLANK(E1159))), E1159, A1160 &lt;&gt; A1159, E1160, A1159=A1160, D1159)</f>
        <v>1</v>
      </c>
      <c r="E1160" s="18"/>
      <c r="F1160" s="18"/>
      <c r="G1160" s="18"/>
      <c r="H1160" s="19"/>
      <c r="I1160" s="19" t="s">
        <v>33</v>
      </c>
      <c r="J1160" s="19"/>
      <c r="K1160" s="19"/>
      <c r="L1160" s="19"/>
      <c r="M1160" s="19"/>
      <c r="N1160" s="19" t="s">
        <v>33</v>
      </c>
      <c r="O1160" s="23" t="s">
        <v>33</v>
      </c>
      <c r="P1160" s="17" t="s">
        <v>33</v>
      </c>
      <c r="Q1160" s="17"/>
      <c r="R1160" s="24"/>
      <c r="U1160" s="22" t="s">
        <v>33</v>
      </c>
      <c r="V1160" s="18"/>
      <c r="W1160" s="17">
        <v>1.0</v>
      </c>
      <c r="X1160" s="18">
        <v>8.0</v>
      </c>
      <c r="Y1160" s="17" t="s">
        <v>36</v>
      </c>
      <c r="Z1160" s="17">
        <v>0.0</v>
      </c>
      <c r="AA1160" s="17" t="s">
        <v>47</v>
      </c>
      <c r="AB1160" s="18">
        <v>5.0</v>
      </c>
      <c r="AC1160" s="17">
        <v>36.0</v>
      </c>
      <c r="AD1160" s="18">
        <v>8.0</v>
      </c>
      <c r="AE1160" s="17">
        <v>43.0</v>
      </c>
      <c r="AF1160" s="20"/>
      <c r="AG1160" s="17"/>
      <c r="AH1160" s="17"/>
      <c r="AI1160" s="17"/>
    </row>
    <row r="1161" ht="18.75" customHeight="1">
      <c r="A1161" s="14">
        <v>551.0</v>
      </c>
      <c r="B1161" s="15"/>
      <c r="C1161" s="16">
        <v>42924.0</v>
      </c>
      <c r="D1161" s="17">
        <f t="array" ref="D1161">IFS(AND(A1161=A1160, NOT(ISBLANK(E1160))), E1160, A1161 &lt;&gt; A1160, E1161, A1160=A1161, D1160)</f>
        <v>1</v>
      </c>
      <c r="E1161" s="18"/>
      <c r="F1161" s="18"/>
      <c r="G1161" s="18"/>
      <c r="H1161" s="19"/>
      <c r="I1161" s="19" t="s">
        <v>33</v>
      </c>
      <c r="J1161" s="19"/>
      <c r="K1161" s="19"/>
      <c r="L1161" s="19"/>
      <c r="M1161" s="19"/>
      <c r="N1161" s="19" t="s">
        <v>33</v>
      </c>
      <c r="O1161" s="23" t="s">
        <v>33</v>
      </c>
      <c r="P1161" s="17" t="s">
        <v>33</v>
      </c>
      <c r="Q1161" s="17"/>
      <c r="R1161" s="24"/>
      <c r="U1161" s="22" t="s">
        <v>33</v>
      </c>
      <c r="V1161" s="18"/>
      <c r="W1161" s="17" t="s">
        <v>33</v>
      </c>
      <c r="X1161" s="18" t="s">
        <v>33</v>
      </c>
      <c r="Y1161" s="17" t="s">
        <v>36</v>
      </c>
      <c r="Z1161" s="17">
        <v>0.0</v>
      </c>
      <c r="AA1161" s="17" t="s">
        <v>47</v>
      </c>
      <c r="AB1161" s="18" t="s">
        <v>33</v>
      </c>
      <c r="AC1161" s="17" t="s">
        <v>33</v>
      </c>
      <c r="AD1161" s="18" t="s">
        <v>33</v>
      </c>
      <c r="AE1161" s="17" t="s">
        <v>33</v>
      </c>
      <c r="AF1161" s="20"/>
      <c r="AG1161" s="17"/>
      <c r="AH1161" s="17"/>
      <c r="AI1161" s="17"/>
    </row>
    <row r="1162" ht="18.75" customHeight="1">
      <c r="A1162" s="14">
        <v>551.0</v>
      </c>
      <c r="B1162" s="15"/>
      <c r="C1162" s="16">
        <v>42925.0</v>
      </c>
      <c r="D1162" s="17">
        <f t="array" ref="D1162">IFS(AND(A1162=A1161, NOT(ISBLANK(E1161))), E1161, A1162 &lt;&gt; A1161, E1162, A1161=A1162, D1161)</f>
        <v>1</v>
      </c>
      <c r="E1162" s="18"/>
      <c r="F1162" s="18"/>
      <c r="G1162" s="18"/>
      <c r="H1162" s="19"/>
      <c r="I1162" s="19" t="s">
        <v>33</v>
      </c>
      <c r="J1162" s="19"/>
      <c r="K1162" s="19"/>
      <c r="L1162" s="19"/>
      <c r="M1162" s="19"/>
      <c r="N1162" s="19" t="s">
        <v>33</v>
      </c>
      <c r="O1162" s="23" t="s">
        <v>33</v>
      </c>
      <c r="P1162" s="17" t="s">
        <v>33</v>
      </c>
      <c r="Q1162" s="17"/>
      <c r="R1162" s="24"/>
      <c r="U1162" s="22" t="s">
        <v>33</v>
      </c>
      <c r="V1162" s="18"/>
      <c r="W1162" s="17">
        <v>2.0</v>
      </c>
      <c r="X1162" s="18" t="s">
        <v>33</v>
      </c>
      <c r="Y1162" s="17" t="s">
        <v>36</v>
      </c>
      <c r="Z1162" s="17">
        <v>0.0</v>
      </c>
      <c r="AA1162" s="17" t="s">
        <v>47</v>
      </c>
      <c r="AB1162" s="18" t="s">
        <v>33</v>
      </c>
      <c r="AC1162" s="17" t="s">
        <v>33</v>
      </c>
      <c r="AD1162" s="18" t="s">
        <v>33</v>
      </c>
      <c r="AE1162" s="17" t="s">
        <v>33</v>
      </c>
      <c r="AF1162" s="20"/>
      <c r="AG1162" s="17"/>
      <c r="AH1162" s="17"/>
      <c r="AI1162" s="17"/>
    </row>
    <row r="1163" ht="18.75" customHeight="1">
      <c r="A1163" s="14">
        <v>551.0</v>
      </c>
      <c r="B1163" s="15"/>
      <c r="C1163" s="16">
        <v>42926.0</v>
      </c>
      <c r="D1163" s="17">
        <f t="array" ref="D1163">IFS(AND(A1163=A1162, NOT(ISBLANK(E1162))), E1162, A1163 &lt;&gt; A1162, E1163, A1162=A1163, D1162)</f>
        <v>1</v>
      </c>
      <c r="E1163" s="18"/>
      <c r="F1163" s="18"/>
      <c r="G1163" s="18"/>
      <c r="H1163" s="19"/>
      <c r="I1163" s="19">
        <v>1.55</v>
      </c>
      <c r="J1163" s="19"/>
      <c r="K1163" s="19"/>
      <c r="L1163" s="19"/>
      <c r="M1163" s="19"/>
      <c r="N1163" s="19">
        <v>1.52</v>
      </c>
      <c r="O1163" s="23">
        <f t="shared" ref="O1163:O1169" si="234">(I1163-N1163)</f>
        <v>0.03</v>
      </c>
      <c r="P1163" s="17">
        <f>(I1163+N1163)/2</f>
        <v>1.535</v>
      </c>
      <c r="Q1163" s="17"/>
      <c r="R1163" s="24"/>
      <c r="U1163" s="22" t="s">
        <v>33</v>
      </c>
      <c r="V1163" s="18"/>
      <c r="W1163" s="17">
        <v>2.0</v>
      </c>
      <c r="X1163" s="18">
        <v>8.0</v>
      </c>
      <c r="Y1163" s="17" t="s">
        <v>36</v>
      </c>
      <c r="Z1163" s="17">
        <v>-2.0</v>
      </c>
      <c r="AA1163" s="17" t="s">
        <v>46</v>
      </c>
      <c r="AB1163" s="18">
        <v>5.0</v>
      </c>
      <c r="AC1163" s="17">
        <v>36.0</v>
      </c>
      <c r="AD1163" s="18">
        <v>8.0</v>
      </c>
      <c r="AE1163" s="17">
        <v>43.0</v>
      </c>
      <c r="AF1163" s="20"/>
      <c r="AG1163" s="17"/>
      <c r="AH1163" s="17"/>
      <c r="AI1163" s="17"/>
    </row>
    <row r="1164" ht="18.75" customHeight="1">
      <c r="A1164" s="14">
        <v>551.0</v>
      </c>
      <c r="B1164" s="15"/>
      <c r="C1164" s="16">
        <v>42927.0</v>
      </c>
      <c r="D1164" s="17">
        <f t="array" ref="D1164">IFS(AND(A1164=A1163, NOT(ISBLANK(E1163))), E1163, A1164 &lt;&gt; A1163, E1164, A1163=A1164, D1163)</f>
        <v>1</v>
      </c>
      <c r="E1164" s="18"/>
      <c r="F1164" s="18"/>
      <c r="G1164" s="18"/>
      <c r="H1164" s="19"/>
      <c r="I1164" s="19">
        <v>1.42</v>
      </c>
      <c r="J1164" s="19"/>
      <c r="K1164" s="19"/>
      <c r="L1164" s="19"/>
      <c r="M1164" s="19"/>
      <c r="N1164" s="19">
        <v>1.41</v>
      </c>
      <c r="O1164" s="23">
        <f t="shared" si="234"/>
        <v>0.01</v>
      </c>
      <c r="P1164" s="17"/>
      <c r="Q1164" s="17"/>
      <c r="R1164" s="24"/>
      <c r="U1164" s="22" t="s">
        <v>33</v>
      </c>
      <c r="V1164" s="18"/>
      <c r="W1164" s="17">
        <v>0.0</v>
      </c>
      <c r="X1164" s="18">
        <v>6.0</v>
      </c>
      <c r="Y1164" s="17" t="s">
        <v>36</v>
      </c>
      <c r="Z1164" s="17">
        <v>0.0</v>
      </c>
      <c r="AA1164" s="17" t="s">
        <v>47</v>
      </c>
      <c r="AB1164" s="18">
        <v>3.0</v>
      </c>
      <c r="AC1164" s="17">
        <v>36.0</v>
      </c>
      <c r="AD1164" s="18">
        <v>6.0</v>
      </c>
      <c r="AE1164" s="17">
        <v>46.0</v>
      </c>
      <c r="AF1164" s="20"/>
      <c r="AG1164" s="17"/>
      <c r="AH1164" s="17"/>
      <c r="AI1164" s="17"/>
    </row>
    <row r="1165" ht="18.75" customHeight="1">
      <c r="A1165" s="14">
        <v>552.0</v>
      </c>
      <c r="B1165" s="15"/>
      <c r="C1165" s="16">
        <v>42922.0</v>
      </c>
      <c r="D1165" s="17">
        <f t="array" ref="D1165">IFS(AND(A1165=A1164, NOT(ISBLANK(E1164))), E1164, A1165 &lt;&gt; A1164, E1165, A1164=A1165, D1164)</f>
        <v>0</v>
      </c>
      <c r="E1165" s="18">
        <v>0.0</v>
      </c>
      <c r="F1165" s="18"/>
      <c r="G1165" s="18"/>
      <c r="H1165" s="19"/>
      <c r="I1165" s="19">
        <v>1.17</v>
      </c>
      <c r="J1165" s="19"/>
      <c r="K1165" s="19"/>
      <c r="L1165" s="19"/>
      <c r="M1165" s="19"/>
      <c r="N1165" s="19">
        <v>1.2</v>
      </c>
      <c r="O1165" s="23">
        <f t="shared" si="234"/>
        <v>-0.03</v>
      </c>
      <c r="P1165" s="17">
        <f t="shared" ref="P1165:P1169" si="235">(I1165+N1165)/2</f>
        <v>1.185</v>
      </c>
      <c r="Q1165" s="17">
        <v>0.133721</v>
      </c>
      <c r="R1165" s="24">
        <v>1.42</v>
      </c>
      <c r="S1165" s="21">
        <v>27.0</v>
      </c>
      <c r="U1165" s="22" t="s">
        <v>33</v>
      </c>
      <c r="V1165" s="18">
        <v>0.0</v>
      </c>
      <c r="W1165" s="17" t="s">
        <v>33</v>
      </c>
      <c r="X1165" s="18">
        <v>5.0</v>
      </c>
      <c r="Y1165" s="17"/>
      <c r="Z1165" s="17">
        <v>0.0</v>
      </c>
      <c r="AA1165" s="17" t="s">
        <v>47</v>
      </c>
      <c r="AB1165" s="18">
        <v>4.0</v>
      </c>
      <c r="AC1165" s="17">
        <v>39.0</v>
      </c>
      <c r="AD1165" s="18">
        <v>5.0</v>
      </c>
      <c r="AE1165" s="17">
        <v>46.0</v>
      </c>
      <c r="AF1165" s="20"/>
      <c r="AG1165" s="17"/>
      <c r="AH1165" s="17"/>
      <c r="AI1165" s="17"/>
    </row>
    <row r="1166" ht="18.75" customHeight="1">
      <c r="A1166" s="14">
        <v>552.0</v>
      </c>
      <c r="B1166" s="15"/>
      <c r="C1166" s="16">
        <v>42923.0</v>
      </c>
      <c r="D1166" s="17">
        <f t="array" ref="D1166">IFS(AND(A1166=A1165, NOT(ISBLANK(E1165))), E1165, A1166 &lt;&gt; A1165, E1166, A1165=A1166, D1165)</f>
        <v>0</v>
      </c>
      <c r="E1166" s="18"/>
      <c r="F1166" s="18"/>
      <c r="G1166" s="18"/>
      <c r="H1166" s="19"/>
      <c r="I1166" s="19">
        <v>1.42</v>
      </c>
      <c r="J1166" s="19"/>
      <c r="K1166" s="19"/>
      <c r="L1166" s="19"/>
      <c r="M1166" s="19"/>
      <c r="N1166" s="19">
        <v>1.42</v>
      </c>
      <c r="O1166" s="23">
        <f t="shared" si="234"/>
        <v>0</v>
      </c>
      <c r="P1166" s="17">
        <f t="shared" si="235"/>
        <v>1.42</v>
      </c>
      <c r="Q1166" s="17"/>
      <c r="R1166" s="24"/>
      <c r="U1166" s="22" t="s">
        <v>33</v>
      </c>
      <c r="V1166" s="18"/>
      <c r="W1166" s="17">
        <v>0.0</v>
      </c>
      <c r="X1166" s="18">
        <v>4.0</v>
      </c>
      <c r="Y1166" s="17"/>
      <c r="Z1166" s="17">
        <v>0.0</v>
      </c>
      <c r="AA1166" s="17" t="s">
        <v>47</v>
      </c>
      <c r="AB1166" s="18">
        <v>3.0</v>
      </c>
      <c r="AC1166" s="17">
        <v>39.0</v>
      </c>
      <c r="AD1166" s="18">
        <v>4.0</v>
      </c>
      <c r="AE1166" s="17">
        <v>46.0</v>
      </c>
      <c r="AF1166" s="20"/>
      <c r="AG1166" s="17"/>
      <c r="AH1166" s="17"/>
      <c r="AI1166" s="17"/>
    </row>
    <row r="1167" ht="18.75" customHeight="1">
      <c r="A1167" s="14">
        <v>552.0</v>
      </c>
      <c r="B1167" s="15"/>
      <c r="C1167" s="16">
        <v>42923.0</v>
      </c>
      <c r="D1167" s="17">
        <f t="array" ref="D1167">IFS(AND(A1167=A1166, NOT(ISBLANK(E1166))), E1166, A1167 &lt;&gt; A1166, E1167, A1166=A1167, D1166)</f>
        <v>0</v>
      </c>
      <c r="E1167" s="18"/>
      <c r="F1167" s="18"/>
      <c r="G1167" s="18"/>
      <c r="H1167" s="19"/>
      <c r="I1167" s="19">
        <v>1.2</v>
      </c>
      <c r="J1167" s="19"/>
      <c r="K1167" s="19"/>
      <c r="L1167" s="19"/>
      <c r="M1167" s="19"/>
      <c r="N1167" s="19">
        <v>1.22</v>
      </c>
      <c r="O1167" s="23">
        <f t="shared" si="234"/>
        <v>-0.02</v>
      </c>
      <c r="P1167" s="17">
        <f t="shared" si="235"/>
        <v>1.21</v>
      </c>
      <c r="Q1167" s="17"/>
      <c r="R1167" s="24"/>
      <c r="U1167" s="22" t="s">
        <v>33</v>
      </c>
      <c r="V1167" s="18"/>
      <c r="W1167" s="17">
        <v>0.0</v>
      </c>
      <c r="X1167" s="18">
        <v>4.0</v>
      </c>
      <c r="Y1167" s="17"/>
      <c r="Z1167" s="17">
        <v>0.0</v>
      </c>
      <c r="AA1167" s="17" t="s">
        <v>47</v>
      </c>
      <c r="AB1167" s="18">
        <v>3.0</v>
      </c>
      <c r="AC1167" s="17">
        <v>39.0</v>
      </c>
      <c r="AD1167" s="18">
        <v>4.0</v>
      </c>
      <c r="AE1167" s="17">
        <v>46.0</v>
      </c>
      <c r="AF1167" s="20"/>
      <c r="AG1167" s="17"/>
      <c r="AH1167" s="17"/>
      <c r="AI1167" s="17"/>
    </row>
    <row r="1168" ht="18.75" customHeight="1">
      <c r="A1168" s="14">
        <v>552.0</v>
      </c>
      <c r="B1168" s="15"/>
      <c r="C1168" s="16">
        <v>42926.0</v>
      </c>
      <c r="D1168" s="17">
        <f t="array" ref="D1168">IFS(AND(A1168=A1167, NOT(ISBLANK(E1167))), E1167, A1168 &lt;&gt; A1167, E1168, A1167=A1168, D1167)</f>
        <v>0</v>
      </c>
      <c r="E1168" s="18"/>
      <c r="F1168" s="18"/>
      <c r="G1168" s="18"/>
      <c r="H1168" s="19"/>
      <c r="I1168" s="19">
        <v>1.32</v>
      </c>
      <c r="J1168" s="19"/>
      <c r="K1168" s="19"/>
      <c r="L1168" s="19"/>
      <c r="M1168" s="19"/>
      <c r="N1168" s="19">
        <v>1.33</v>
      </c>
      <c r="O1168" s="23">
        <f t="shared" si="234"/>
        <v>-0.01</v>
      </c>
      <c r="P1168" s="17">
        <f t="shared" si="235"/>
        <v>1.325</v>
      </c>
      <c r="Q1168" s="17"/>
      <c r="R1168" s="24"/>
      <c r="U1168" s="22" t="s">
        <v>33</v>
      </c>
      <c r="V1168" s="18"/>
      <c r="W1168" s="17">
        <v>0.0</v>
      </c>
      <c r="X1168" s="18">
        <v>4.0</v>
      </c>
      <c r="Y1168" s="17"/>
      <c r="Z1168" s="17">
        <v>0.0</v>
      </c>
      <c r="AA1168" s="17" t="s">
        <v>47</v>
      </c>
      <c r="AB1168" s="18">
        <v>3.0</v>
      </c>
      <c r="AC1168" s="17">
        <v>39.0</v>
      </c>
      <c r="AD1168" s="18">
        <v>4.0</v>
      </c>
      <c r="AE1168" s="17">
        <v>46.0</v>
      </c>
      <c r="AF1168" s="20"/>
      <c r="AG1168" s="17"/>
      <c r="AH1168" s="17"/>
      <c r="AI1168" s="17"/>
    </row>
    <row r="1169" ht="18.75" customHeight="1">
      <c r="A1169" s="14">
        <v>553.0</v>
      </c>
      <c r="B1169" s="15"/>
      <c r="C1169" s="16">
        <v>42922.0</v>
      </c>
      <c r="D1169" s="17">
        <f t="array" ref="D1169">IFS(AND(A1169=A1168, NOT(ISBLANK(E1168))), E1168, A1169 &lt;&gt; A1168, E1169, A1168=A1169, D1168)</f>
        <v>0</v>
      </c>
      <c r="E1169" s="18">
        <v>0.0</v>
      </c>
      <c r="F1169" s="18"/>
      <c r="G1169" s="18"/>
      <c r="H1169" s="19"/>
      <c r="I1169" s="19">
        <v>1.21</v>
      </c>
      <c r="J1169" s="19"/>
      <c r="K1169" s="19"/>
      <c r="L1169" s="19"/>
      <c r="M1169" s="19"/>
      <c r="N1169" s="19">
        <v>1.18</v>
      </c>
      <c r="O1169" s="23">
        <f t="shared" si="234"/>
        <v>0.03</v>
      </c>
      <c r="P1169" s="17">
        <f t="shared" si="235"/>
        <v>1.195</v>
      </c>
      <c r="Q1169" s="17">
        <v>0.177521</v>
      </c>
      <c r="R1169" s="24">
        <v>1.28</v>
      </c>
      <c r="S1169" s="21">
        <v>19.0</v>
      </c>
      <c r="U1169" s="22" t="s">
        <v>33</v>
      </c>
      <c r="V1169" s="18">
        <v>0.0</v>
      </c>
      <c r="W1169" s="17">
        <v>0.0</v>
      </c>
      <c r="X1169" s="18">
        <v>7.0</v>
      </c>
      <c r="Y1169" s="17"/>
      <c r="Z1169" s="17">
        <v>0.0</v>
      </c>
      <c r="AA1169" s="17" t="s">
        <v>47</v>
      </c>
      <c r="AB1169" s="18">
        <v>6.0</v>
      </c>
      <c r="AC1169" s="17">
        <v>36.0</v>
      </c>
      <c r="AD1169" s="18">
        <v>7.0</v>
      </c>
      <c r="AE1169" s="17">
        <v>43.0</v>
      </c>
      <c r="AF1169" s="20"/>
      <c r="AG1169" s="17">
        <v>99.0</v>
      </c>
      <c r="AH1169" s="17">
        <v>91.0</v>
      </c>
      <c r="AI1169" s="17"/>
    </row>
    <row r="1170" ht="18.75" customHeight="1">
      <c r="A1170" s="14">
        <v>553.0</v>
      </c>
      <c r="B1170" s="15"/>
      <c r="C1170" s="16">
        <v>42927.0</v>
      </c>
      <c r="D1170" s="17">
        <f t="array" ref="D1170">IFS(AND(A1170=A1169, NOT(ISBLANK(E1169))), E1169, A1170 &lt;&gt; A1169, E1170, A1169=A1170, D1169)</f>
        <v>0</v>
      </c>
      <c r="E1170" s="18"/>
      <c r="F1170" s="18"/>
      <c r="G1170" s="18"/>
      <c r="H1170" s="19"/>
      <c r="I1170" s="19" t="s">
        <v>33</v>
      </c>
      <c r="J1170" s="19"/>
      <c r="K1170" s="19"/>
      <c r="L1170" s="19"/>
      <c r="M1170" s="19"/>
      <c r="N1170" s="19" t="s">
        <v>33</v>
      </c>
      <c r="O1170" s="23" t="s">
        <v>33</v>
      </c>
      <c r="P1170" s="17" t="s">
        <v>33</v>
      </c>
      <c r="Q1170" s="17"/>
      <c r="R1170" s="24"/>
      <c r="U1170" s="22" t="s">
        <v>33</v>
      </c>
      <c r="V1170" s="18"/>
      <c r="W1170" s="17">
        <v>0.0</v>
      </c>
      <c r="X1170" s="18">
        <v>4.0</v>
      </c>
      <c r="Y1170" s="17"/>
      <c r="Z1170" s="17">
        <v>0.0</v>
      </c>
      <c r="AA1170" s="17" t="s">
        <v>47</v>
      </c>
      <c r="AB1170" s="18">
        <v>3.0</v>
      </c>
      <c r="AC1170" s="17">
        <v>39.0</v>
      </c>
      <c r="AD1170" s="18">
        <v>4.0</v>
      </c>
      <c r="AE1170" s="17">
        <v>46.0</v>
      </c>
      <c r="AF1170" s="20"/>
      <c r="AG1170" s="17"/>
      <c r="AH1170" s="17"/>
      <c r="AI1170" s="17"/>
    </row>
    <row r="1171" ht="18.75" customHeight="1">
      <c r="A1171" s="14">
        <v>553.0</v>
      </c>
      <c r="B1171" s="15"/>
      <c r="C1171" s="16">
        <v>42927.0</v>
      </c>
      <c r="D1171" s="17">
        <f t="array" ref="D1171">IFS(AND(A1171=A1170, NOT(ISBLANK(E1170))), E1170, A1171 &lt;&gt; A1170, E1171, A1170=A1171, D1170)</f>
        <v>0</v>
      </c>
      <c r="E1171" s="18"/>
      <c r="F1171" s="18"/>
      <c r="G1171" s="18"/>
      <c r="H1171" s="19"/>
      <c r="I1171" s="19">
        <v>1.13</v>
      </c>
      <c r="J1171" s="19"/>
      <c r="K1171" s="19"/>
      <c r="L1171" s="19"/>
      <c r="M1171" s="19"/>
      <c r="N1171" s="19">
        <v>1.15</v>
      </c>
      <c r="O1171" s="23">
        <f t="shared" ref="O1171:O1172" si="236">(I1171-N1171)</f>
        <v>-0.02</v>
      </c>
      <c r="P1171" s="17">
        <f t="shared" ref="P1171:P1172" si="237">(I1171+N1171)/2</f>
        <v>1.14</v>
      </c>
      <c r="Q1171" s="17"/>
      <c r="R1171" s="24"/>
      <c r="U1171" s="22" t="s">
        <v>33</v>
      </c>
      <c r="V1171" s="18"/>
      <c r="W1171" s="17">
        <v>0.0</v>
      </c>
      <c r="X1171" s="18">
        <v>6.0</v>
      </c>
      <c r="Y1171" s="17"/>
      <c r="Z1171" s="17">
        <v>0.0</v>
      </c>
      <c r="AA1171" s="17" t="s">
        <v>47</v>
      </c>
      <c r="AB1171" s="18">
        <v>5.0</v>
      </c>
      <c r="AC1171" s="17">
        <v>39.0</v>
      </c>
      <c r="AD1171" s="18">
        <v>6.0</v>
      </c>
      <c r="AE1171" s="17">
        <v>43.0</v>
      </c>
      <c r="AF1171" s="20"/>
      <c r="AG1171" s="17"/>
      <c r="AH1171" s="17"/>
      <c r="AI1171" s="17"/>
    </row>
    <row r="1172" ht="18.75" customHeight="1">
      <c r="A1172" s="14">
        <v>553.0</v>
      </c>
      <c r="B1172" s="15"/>
      <c r="C1172" s="16">
        <v>42928.0</v>
      </c>
      <c r="D1172" s="17">
        <f t="array" ref="D1172">IFS(AND(A1172=A1171, NOT(ISBLANK(E1171))), E1171, A1172 &lt;&gt; A1171, E1172, A1171=A1172, D1171)</f>
        <v>0</v>
      </c>
      <c r="E1172" s="18"/>
      <c r="F1172" s="18"/>
      <c r="G1172" s="18"/>
      <c r="H1172" s="19"/>
      <c r="I1172" s="19">
        <v>1.27</v>
      </c>
      <c r="J1172" s="19"/>
      <c r="K1172" s="19"/>
      <c r="L1172" s="19"/>
      <c r="M1172" s="19"/>
      <c r="N1172" s="19">
        <v>1.24</v>
      </c>
      <c r="O1172" s="23">
        <f t="shared" si="236"/>
        <v>0.03</v>
      </c>
      <c r="P1172" s="17">
        <f t="shared" si="237"/>
        <v>1.255</v>
      </c>
      <c r="Q1172" s="17"/>
      <c r="R1172" s="24"/>
      <c r="U1172" s="22" t="s">
        <v>33</v>
      </c>
      <c r="V1172" s="18"/>
      <c r="W1172" s="17">
        <v>0.0</v>
      </c>
      <c r="X1172" s="18">
        <v>4.0</v>
      </c>
      <c r="Y1172" s="17"/>
      <c r="Z1172" s="17">
        <v>0.0</v>
      </c>
      <c r="AA1172" s="17" t="s">
        <v>47</v>
      </c>
      <c r="AB1172" s="18">
        <v>3.0</v>
      </c>
      <c r="AC1172" s="17">
        <v>39.0</v>
      </c>
      <c r="AD1172" s="18">
        <v>4.0</v>
      </c>
      <c r="AE1172" s="17">
        <v>43.0</v>
      </c>
      <c r="AF1172" s="20"/>
      <c r="AG1172" s="17"/>
      <c r="AH1172" s="17"/>
      <c r="AI1172" s="17"/>
    </row>
    <row r="1173" ht="18.75" customHeight="1">
      <c r="A1173" s="14">
        <v>553.0</v>
      </c>
      <c r="B1173" s="15"/>
      <c r="C1173" s="16">
        <v>42928.0</v>
      </c>
      <c r="D1173" s="17">
        <f t="array" ref="D1173">IFS(AND(A1173=A1172, NOT(ISBLANK(E1172))), E1172, A1173 &lt;&gt; A1172, E1173, A1172=A1173, D1172)</f>
        <v>0</v>
      </c>
      <c r="E1173" s="18"/>
      <c r="F1173" s="18"/>
      <c r="G1173" s="18"/>
      <c r="H1173" s="19"/>
      <c r="I1173" s="19" t="s">
        <v>33</v>
      </c>
      <c r="J1173" s="19"/>
      <c r="K1173" s="19"/>
      <c r="L1173" s="19"/>
      <c r="M1173" s="19"/>
      <c r="N1173" s="19" t="s">
        <v>33</v>
      </c>
      <c r="O1173" s="23" t="s">
        <v>33</v>
      </c>
      <c r="P1173" s="17" t="s">
        <v>33</v>
      </c>
      <c r="Q1173" s="17"/>
      <c r="R1173" s="24"/>
      <c r="U1173" s="22" t="s">
        <v>33</v>
      </c>
      <c r="V1173" s="18"/>
      <c r="W1173" s="17">
        <v>0.0</v>
      </c>
      <c r="X1173" s="18">
        <v>7.0</v>
      </c>
      <c r="Y1173" s="17"/>
      <c r="Z1173" s="17">
        <v>0.0</v>
      </c>
      <c r="AA1173" s="17" t="s">
        <v>47</v>
      </c>
      <c r="AB1173" s="18">
        <v>6.0</v>
      </c>
      <c r="AC1173" s="17">
        <v>39.0</v>
      </c>
      <c r="AD1173" s="18">
        <v>7.0</v>
      </c>
      <c r="AE1173" s="17">
        <v>46.0</v>
      </c>
      <c r="AF1173" s="20"/>
      <c r="AG1173" s="17"/>
      <c r="AH1173" s="17"/>
      <c r="AI1173" s="17"/>
    </row>
    <row r="1174" ht="18.75" customHeight="1">
      <c r="A1174" s="14">
        <v>553.0</v>
      </c>
      <c r="B1174" s="15"/>
      <c r="C1174" s="16">
        <v>42929.0</v>
      </c>
      <c r="D1174" s="17">
        <f t="array" ref="D1174">IFS(AND(A1174=A1173, NOT(ISBLANK(E1173))), E1173, A1174 &lt;&gt; A1173, E1174, A1173=A1174, D1173)</f>
        <v>0</v>
      </c>
      <c r="E1174" s="18"/>
      <c r="F1174" s="18"/>
      <c r="G1174" s="18"/>
      <c r="H1174" s="19"/>
      <c r="I1174" s="19" t="s">
        <v>34</v>
      </c>
      <c r="J1174" s="19"/>
      <c r="K1174" s="19"/>
      <c r="L1174" s="19"/>
      <c r="M1174" s="19"/>
      <c r="N1174" s="19">
        <v>1.28</v>
      </c>
      <c r="O1174" s="23" t="s">
        <v>33</v>
      </c>
      <c r="P1174" s="17">
        <v>1.28</v>
      </c>
      <c r="Q1174" s="17"/>
      <c r="R1174" s="24"/>
      <c r="U1174" s="22" t="s">
        <v>33</v>
      </c>
      <c r="V1174" s="18"/>
      <c r="W1174" s="17">
        <v>0.0</v>
      </c>
      <c r="X1174" s="18">
        <v>6.0</v>
      </c>
      <c r="Y1174" s="17"/>
      <c r="Z1174" s="17">
        <v>0.0</v>
      </c>
      <c r="AA1174" s="17" t="s">
        <v>47</v>
      </c>
      <c r="AB1174" s="18">
        <v>5.0</v>
      </c>
      <c r="AC1174" s="17">
        <v>39.0</v>
      </c>
      <c r="AD1174" s="18">
        <v>6.0</v>
      </c>
      <c r="AE1174" s="17">
        <v>46.0</v>
      </c>
      <c r="AF1174" s="20"/>
      <c r="AG1174" s="17"/>
      <c r="AH1174" s="17"/>
      <c r="AI1174" s="17"/>
    </row>
    <row r="1175" ht="18.75" customHeight="1">
      <c r="A1175" s="14">
        <v>553.0</v>
      </c>
      <c r="B1175" s="15"/>
      <c r="C1175" s="16">
        <v>42930.0</v>
      </c>
      <c r="D1175" s="17">
        <f t="array" ref="D1175">IFS(AND(A1175=A1174, NOT(ISBLANK(E1174))), E1174, A1175 &lt;&gt; A1174, E1175, A1174=A1175, D1174)</f>
        <v>0</v>
      </c>
      <c r="E1175" s="18"/>
      <c r="F1175" s="18"/>
      <c r="G1175" s="18"/>
      <c r="H1175" s="19"/>
      <c r="I1175" s="19">
        <v>1.21</v>
      </c>
      <c r="J1175" s="19"/>
      <c r="K1175" s="19"/>
      <c r="L1175" s="19"/>
      <c r="M1175" s="19"/>
      <c r="N1175" s="19" t="s">
        <v>34</v>
      </c>
      <c r="O1175" s="23" t="s">
        <v>33</v>
      </c>
      <c r="P1175" s="17" t="s">
        <v>33</v>
      </c>
      <c r="Q1175" s="17"/>
      <c r="R1175" s="24"/>
      <c r="U1175" s="22" t="s">
        <v>33</v>
      </c>
      <c r="V1175" s="18"/>
      <c r="W1175" s="17">
        <v>0.0</v>
      </c>
      <c r="X1175" s="18">
        <v>65.0</v>
      </c>
      <c r="Y1175" s="17"/>
      <c r="Z1175" s="17">
        <v>0.0</v>
      </c>
      <c r="AA1175" s="17" t="s">
        <v>47</v>
      </c>
      <c r="AB1175" s="18">
        <v>4.0</v>
      </c>
      <c r="AC1175" s="17">
        <v>39.0</v>
      </c>
      <c r="AD1175" s="18">
        <v>65.0</v>
      </c>
      <c r="AE1175" s="17">
        <v>46.0</v>
      </c>
      <c r="AF1175" s="20"/>
      <c r="AG1175" s="17"/>
      <c r="AH1175" s="17"/>
      <c r="AI1175" s="17"/>
    </row>
    <row r="1176" ht="18.75" customHeight="1">
      <c r="A1176" s="14">
        <v>554.0</v>
      </c>
      <c r="B1176" s="15"/>
      <c r="C1176" s="16">
        <v>42923.0</v>
      </c>
      <c r="D1176" s="17">
        <f t="array" ref="D1176">IFS(AND(A1176=A1175, NOT(ISBLANK(E1175))), E1175, A1176 &lt;&gt; A1175, E1176, A1175=A1176, D1175)</f>
        <v>0</v>
      </c>
      <c r="E1176" s="18">
        <v>0.0</v>
      </c>
      <c r="F1176" s="18"/>
      <c r="G1176" s="18"/>
      <c r="H1176" s="19"/>
      <c r="I1176" s="19">
        <v>1.26</v>
      </c>
      <c r="J1176" s="19"/>
      <c r="K1176" s="19"/>
      <c r="L1176" s="19"/>
      <c r="M1176" s="19"/>
      <c r="N1176" s="19">
        <v>1.27</v>
      </c>
      <c r="O1176" s="23">
        <f t="shared" ref="O1176:O1185" si="238">(I1176-N1176)</f>
        <v>-0.01</v>
      </c>
      <c r="P1176" s="17"/>
      <c r="Q1176" s="17">
        <v>0.186007</v>
      </c>
      <c r="R1176" s="24">
        <v>1.27</v>
      </c>
      <c r="S1176" s="21">
        <v>29.0</v>
      </c>
      <c r="U1176" s="22" t="s">
        <v>33</v>
      </c>
      <c r="V1176" s="18">
        <v>0.0</v>
      </c>
      <c r="W1176" s="17" t="s">
        <v>33</v>
      </c>
      <c r="X1176" s="18">
        <v>2.0</v>
      </c>
      <c r="Y1176" s="17"/>
      <c r="Z1176" s="17">
        <v>0.0</v>
      </c>
      <c r="AA1176" s="17" t="s">
        <v>47</v>
      </c>
      <c r="AB1176" s="18">
        <v>1.0</v>
      </c>
      <c r="AC1176" s="17">
        <v>39.0</v>
      </c>
      <c r="AD1176" s="18">
        <v>2.0</v>
      </c>
      <c r="AE1176" s="17">
        <v>46.0</v>
      </c>
      <c r="AF1176" s="20"/>
      <c r="AG1176" s="17">
        <v>89.0</v>
      </c>
      <c r="AH1176" s="17">
        <v>65.0</v>
      </c>
      <c r="AI1176" s="17"/>
    </row>
    <row r="1177" ht="18.75" customHeight="1">
      <c r="A1177" s="14">
        <v>555.0</v>
      </c>
      <c r="B1177" s="15"/>
      <c r="C1177" s="16">
        <v>42923.0</v>
      </c>
      <c r="D1177" s="17">
        <f t="array" ref="D1177">IFS(AND(A1177=A1176, NOT(ISBLANK(E1176))), E1176, A1177 &lt;&gt; A1176, E1177, A1176=A1177, D1176)</f>
        <v>0</v>
      </c>
      <c r="E1177" s="18">
        <v>0.0</v>
      </c>
      <c r="F1177" s="18"/>
      <c r="G1177" s="18"/>
      <c r="H1177" s="19"/>
      <c r="I1177" s="19">
        <v>1.32</v>
      </c>
      <c r="J1177" s="19"/>
      <c r="K1177" s="19"/>
      <c r="L1177" s="19"/>
      <c r="M1177" s="19"/>
      <c r="N1177" s="19">
        <v>1.35</v>
      </c>
      <c r="O1177" s="23">
        <f t="shared" si="238"/>
        <v>-0.03</v>
      </c>
      <c r="P1177" s="17">
        <f t="shared" ref="P1177:P1185" si="239">(I1177+N1177)/2</f>
        <v>1.335</v>
      </c>
      <c r="Q1177" s="17">
        <v>0.1505667</v>
      </c>
      <c r="R1177" s="24"/>
      <c r="U1177" s="22" t="s">
        <v>33</v>
      </c>
      <c r="V1177" s="18">
        <v>0.0</v>
      </c>
      <c r="W1177" s="17">
        <v>0.0</v>
      </c>
      <c r="X1177" s="18">
        <v>4.0</v>
      </c>
      <c r="Y1177" s="17"/>
      <c r="Z1177" s="17">
        <v>0.0</v>
      </c>
      <c r="AA1177" s="17" t="s">
        <v>47</v>
      </c>
      <c r="AB1177" s="18">
        <v>3.0</v>
      </c>
      <c r="AC1177" s="17">
        <v>39.0</v>
      </c>
      <c r="AD1177" s="18">
        <v>4.0</v>
      </c>
      <c r="AE1177" s="17">
        <v>46.0</v>
      </c>
      <c r="AF1177" s="20"/>
      <c r="AG1177" s="17">
        <v>95.0</v>
      </c>
      <c r="AH1177" s="17">
        <v>85.0</v>
      </c>
      <c r="AI1177" s="17"/>
    </row>
    <row r="1178" ht="18.75" customHeight="1">
      <c r="A1178" s="14">
        <v>555.0</v>
      </c>
      <c r="B1178" s="15"/>
      <c r="C1178" s="16">
        <v>42924.0</v>
      </c>
      <c r="D1178" s="17">
        <f t="array" ref="D1178">IFS(AND(A1178=A1177, NOT(ISBLANK(E1177))), E1177, A1178 &lt;&gt; A1177, E1178, A1177=A1178, D1177)</f>
        <v>0</v>
      </c>
      <c r="E1178" s="18"/>
      <c r="F1178" s="18"/>
      <c r="G1178" s="18"/>
      <c r="H1178" s="19"/>
      <c r="I1178" s="19">
        <v>1.09</v>
      </c>
      <c r="J1178" s="19"/>
      <c r="K1178" s="19"/>
      <c r="L1178" s="19"/>
      <c r="M1178" s="19"/>
      <c r="N1178" s="19">
        <v>1.04</v>
      </c>
      <c r="O1178" s="23">
        <f t="shared" si="238"/>
        <v>0.05</v>
      </c>
      <c r="P1178" s="17">
        <f t="shared" si="239"/>
        <v>1.065</v>
      </c>
      <c r="Q1178" s="17"/>
      <c r="R1178" s="24"/>
      <c r="U1178" s="22" t="s">
        <v>33</v>
      </c>
      <c r="V1178" s="18"/>
      <c r="W1178" s="17">
        <v>0.0</v>
      </c>
      <c r="X1178" s="18">
        <v>4.0</v>
      </c>
      <c r="Y1178" s="17"/>
      <c r="Z1178" s="17">
        <v>0.0</v>
      </c>
      <c r="AA1178" s="17" t="s">
        <v>47</v>
      </c>
      <c r="AB1178" s="18">
        <v>3.0</v>
      </c>
      <c r="AC1178" s="17">
        <v>39.0</v>
      </c>
      <c r="AD1178" s="18">
        <v>4.0</v>
      </c>
      <c r="AE1178" s="17">
        <v>46.0</v>
      </c>
      <c r="AF1178" s="20"/>
      <c r="AG1178" s="17"/>
      <c r="AH1178" s="17"/>
      <c r="AI1178" s="17"/>
    </row>
    <row r="1179" ht="18.75" customHeight="1">
      <c r="A1179" s="14">
        <v>555.0</v>
      </c>
      <c r="B1179" s="15"/>
      <c r="C1179" s="16">
        <v>42925.0</v>
      </c>
      <c r="D1179" s="17">
        <f t="array" ref="D1179">IFS(AND(A1179=A1178, NOT(ISBLANK(E1178))), E1178, A1179 &lt;&gt; A1178, E1179, A1178=A1179, D1178)</f>
        <v>0</v>
      </c>
      <c r="E1179" s="18"/>
      <c r="F1179" s="18"/>
      <c r="G1179" s="18"/>
      <c r="H1179" s="19"/>
      <c r="I1179" s="19">
        <v>1.28</v>
      </c>
      <c r="J1179" s="19"/>
      <c r="K1179" s="19"/>
      <c r="L1179" s="19"/>
      <c r="M1179" s="19"/>
      <c r="N1179" s="19">
        <v>1.27</v>
      </c>
      <c r="O1179" s="23">
        <f t="shared" si="238"/>
        <v>0.01</v>
      </c>
      <c r="P1179" s="17">
        <f t="shared" si="239"/>
        <v>1.275</v>
      </c>
      <c r="Q1179" s="17"/>
      <c r="R1179" s="24"/>
      <c r="U1179" s="22" t="s">
        <v>33</v>
      </c>
      <c r="V1179" s="18"/>
      <c r="W1179" s="17">
        <v>0.0</v>
      </c>
      <c r="X1179" s="18">
        <v>4.0</v>
      </c>
      <c r="Y1179" s="17"/>
      <c r="Z1179" s="17">
        <v>0.0</v>
      </c>
      <c r="AA1179" s="17" t="s">
        <v>47</v>
      </c>
      <c r="AB1179" s="18">
        <v>3.0</v>
      </c>
      <c r="AC1179" s="17">
        <v>39.0</v>
      </c>
      <c r="AD1179" s="18">
        <v>4.0</v>
      </c>
      <c r="AE1179" s="17">
        <v>46.0</v>
      </c>
      <c r="AF1179" s="20"/>
      <c r="AG1179" s="17"/>
      <c r="AH1179" s="17"/>
      <c r="AI1179" s="17"/>
    </row>
    <row r="1180" ht="18.75" customHeight="1">
      <c r="A1180" s="14">
        <v>555.0</v>
      </c>
      <c r="B1180" s="15"/>
      <c r="C1180" s="16">
        <v>42926.0</v>
      </c>
      <c r="D1180" s="17">
        <f t="array" ref="D1180">IFS(AND(A1180=A1179, NOT(ISBLANK(E1179))), E1179, A1180 &lt;&gt; A1179, E1180, A1179=A1180, D1179)</f>
        <v>0</v>
      </c>
      <c r="E1180" s="18"/>
      <c r="F1180" s="18"/>
      <c r="G1180" s="18"/>
      <c r="H1180" s="19"/>
      <c r="I1180" s="19">
        <v>1.3</v>
      </c>
      <c r="J1180" s="19"/>
      <c r="K1180" s="19"/>
      <c r="L1180" s="19"/>
      <c r="M1180" s="19"/>
      <c r="N1180" s="19">
        <v>1.26</v>
      </c>
      <c r="O1180" s="23">
        <f t="shared" si="238"/>
        <v>0.04</v>
      </c>
      <c r="P1180" s="17">
        <f t="shared" si="239"/>
        <v>1.28</v>
      </c>
      <c r="Q1180" s="17"/>
      <c r="R1180" s="24"/>
      <c r="U1180" s="22" t="s">
        <v>33</v>
      </c>
      <c r="V1180" s="18"/>
      <c r="W1180" s="17">
        <v>0.0</v>
      </c>
      <c r="X1180" s="18">
        <v>3.0</v>
      </c>
      <c r="Y1180" s="17"/>
      <c r="Z1180" s="17">
        <v>0.0</v>
      </c>
      <c r="AA1180" s="17" t="s">
        <v>47</v>
      </c>
      <c r="AB1180" s="18">
        <v>2.0</v>
      </c>
      <c r="AC1180" s="17">
        <v>39.0</v>
      </c>
      <c r="AD1180" s="18">
        <v>3.0</v>
      </c>
      <c r="AE1180" s="17">
        <v>46.0</v>
      </c>
      <c r="AF1180" s="20"/>
      <c r="AG1180" s="17"/>
      <c r="AH1180" s="17"/>
      <c r="AI1180" s="17"/>
    </row>
    <row r="1181" ht="18.75" customHeight="1">
      <c r="A1181" s="14">
        <v>556.0</v>
      </c>
      <c r="B1181" s="15"/>
      <c r="C1181" s="16">
        <v>42926.0</v>
      </c>
      <c r="D1181" s="17">
        <f t="array" ref="D1181">IFS(AND(A1181=A1180, NOT(ISBLANK(E1180))), E1180, A1181 &lt;&gt; A1180, E1181, A1180=A1181, D1180)</f>
        <v>0</v>
      </c>
      <c r="E1181" s="18">
        <v>0.0</v>
      </c>
      <c r="F1181" s="18"/>
      <c r="G1181" s="18"/>
      <c r="H1181" s="19"/>
      <c r="I1181" s="19">
        <v>1.31</v>
      </c>
      <c r="J1181" s="19"/>
      <c r="K1181" s="19"/>
      <c r="L1181" s="19"/>
      <c r="M1181" s="19"/>
      <c r="N1181" s="19">
        <v>1.3</v>
      </c>
      <c r="O1181" s="23">
        <f t="shared" si="238"/>
        <v>0.01</v>
      </c>
      <c r="P1181" s="17">
        <f t="shared" si="239"/>
        <v>1.305</v>
      </c>
      <c r="Q1181" s="17">
        <v>0.116241</v>
      </c>
      <c r="R1181" s="24">
        <v>1.31</v>
      </c>
      <c r="S1181" s="21">
        <v>24.0</v>
      </c>
      <c r="U1181" s="22" t="s">
        <v>33</v>
      </c>
      <c r="V1181" s="18">
        <v>0.0</v>
      </c>
      <c r="W1181" s="17" t="s">
        <v>33</v>
      </c>
      <c r="X1181" s="18">
        <v>5.0</v>
      </c>
      <c r="Y1181" s="17"/>
      <c r="Z1181" s="17">
        <v>0.0</v>
      </c>
      <c r="AA1181" s="17" t="s">
        <v>47</v>
      </c>
      <c r="AB1181" s="18">
        <v>4.0</v>
      </c>
      <c r="AC1181" s="17">
        <v>39.0</v>
      </c>
      <c r="AD1181" s="18">
        <v>5.0</v>
      </c>
      <c r="AE1181" s="17">
        <v>46.0</v>
      </c>
      <c r="AF1181" s="20"/>
      <c r="AG1181" s="17">
        <v>46.0</v>
      </c>
      <c r="AH1181" s="17">
        <v>28.0</v>
      </c>
      <c r="AI1181" s="17"/>
    </row>
    <row r="1182" ht="18.75" customHeight="1">
      <c r="A1182" s="14">
        <v>557.0</v>
      </c>
      <c r="B1182" s="15"/>
      <c r="C1182" s="16">
        <v>42926.0</v>
      </c>
      <c r="D1182" s="17">
        <f t="array" ref="D1182">IFS(AND(A1182=A1181, NOT(ISBLANK(E1181))), E1181, A1182 &lt;&gt; A1181, E1182, A1181=A1182, D1181)</f>
        <v>1</v>
      </c>
      <c r="E1182" s="18">
        <v>1.0</v>
      </c>
      <c r="F1182" s="18"/>
      <c r="G1182" s="18"/>
      <c r="H1182" s="19"/>
      <c r="I1182" s="19">
        <v>1.4</v>
      </c>
      <c r="J1182" s="19"/>
      <c r="K1182" s="19"/>
      <c r="L1182" s="19"/>
      <c r="M1182" s="19"/>
      <c r="N1182" s="19">
        <v>1.24</v>
      </c>
      <c r="O1182" s="23">
        <f t="shared" si="238"/>
        <v>0.16</v>
      </c>
      <c r="P1182" s="17">
        <f t="shared" si="239"/>
        <v>1.32</v>
      </c>
      <c r="Q1182" s="17">
        <v>0.108507</v>
      </c>
      <c r="R1182" s="24">
        <v>1.4</v>
      </c>
      <c r="S1182" s="21">
        <v>24.0</v>
      </c>
      <c r="U1182" s="22" t="s">
        <v>33</v>
      </c>
      <c r="V1182" s="18">
        <v>1.0</v>
      </c>
      <c r="W1182" s="17" t="s">
        <v>33</v>
      </c>
      <c r="X1182" s="18">
        <v>10.0</v>
      </c>
      <c r="Y1182" s="17" t="s">
        <v>36</v>
      </c>
      <c r="Z1182" s="17">
        <v>-2.0</v>
      </c>
      <c r="AA1182" s="17" t="s">
        <v>46</v>
      </c>
      <c r="AB1182" s="18">
        <v>8.0</v>
      </c>
      <c r="AC1182" s="17">
        <v>39.0</v>
      </c>
      <c r="AD1182" s="18">
        <v>10.0</v>
      </c>
      <c r="AE1182" s="17">
        <v>46.0</v>
      </c>
      <c r="AF1182" s="20"/>
      <c r="AG1182" s="17">
        <v>98.0</v>
      </c>
      <c r="AH1182" s="17">
        <v>87.0</v>
      </c>
      <c r="AI1182" s="17"/>
    </row>
    <row r="1183" ht="18.75" customHeight="1">
      <c r="A1183" s="14">
        <v>558.0</v>
      </c>
      <c r="B1183" s="15"/>
      <c r="C1183" s="16">
        <v>42927.0</v>
      </c>
      <c r="D1183" s="17">
        <f t="array" ref="D1183">IFS(AND(A1183=A1182, NOT(ISBLANK(E1182))), E1182, A1183 &lt;&gt; A1182, E1183, A1182=A1183, D1182)</f>
        <v>0</v>
      </c>
      <c r="E1183" s="18">
        <v>0.0</v>
      </c>
      <c r="F1183" s="18"/>
      <c r="G1183" s="18"/>
      <c r="H1183" s="19"/>
      <c r="I1183" s="19">
        <v>1.32</v>
      </c>
      <c r="J1183" s="19"/>
      <c r="K1183" s="19"/>
      <c r="L1183" s="19"/>
      <c r="M1183" s="19"/>
      <c r="N1183" s="19">
        <v>1.3</v>
      </c>
      <c r="O1183" s="23">
        <f t="shared" si="238"/>
        <v>0.02</v>
      </c>
      <c r="P1183" s="17">
        <f t="shared" si="239"/>
        <v>1.31</v>
      </c>
      <c r="Q1183" s="17">
        <v>0.151254</v>
      </c>
      <c r="R1183" s="24">
        <v>1.32</v>
      </c>
      <c r="S1183" s="21">
        <v>28.0</v>
      </c>
      <c r="U1183" s="22" t="s">
        <v>33</v>
      </c>
      <c r="V1183" s="18">
        <v>0.0</v>
      </c>
      <c r="W1183" s="17" t="s">
        <v>33</v>
      </c>
      <c r="X1183" s="18">
        <v>6.0</v>
      </c>
      <c r="Y1183" s="17"/>
      <c r="Z1183" s="17">
        <v>0.0</v>
      </c>
      <c r="AA1183" s="17" t="s">
        <v>47</v>
      </c>
      <c r="AB1183" s="18">
        <v>5.0</v>
      </c>
      <c r="AC1183" s="17">
        <v>39.0</v>
      </c>
      <c r="AD1183" s="18">
        <v>6.0</v>
      </c>
      <c r="AE1183" s="17">
        <v>46.0</v>
      </c>
      <c r="AF1183" s="20"/>
      <c r="AG1183" s="17" t="s">
        <v>33</v>
      </c>
      <c r="AH1183" s="17" t="s">
        <v>33</v>
      </c>
      <c r="AI1183" s="17"/>
    </row>
    <row r="1184" ht="18.75" customHeight="1">
      <c r="A1184" s="14">
        <v>559.0</v>
      </c>
      <c r="B1184" s="15"/>
      <c r="C1184" s="16">
        <v>42927.0</v>
      </c>
      <c r="D1184" s="17">
        <f t="array" ref="D1184">IFS(AND(A1184=A1183, NOT(ISBLANK(E1183))), E1183, A1184 &lt;&gt; A1183, E1184, A1183=A1184, D1183)</f>
        <v>1</v>
      </c>
      <c r="E1184" s="18">
        <v>1.0</v>
      </c>
      <c r="F1184" s="18"/>
      <c r="G1184" s="18"/>
      <c r="H1184" s="19"/>
      <c r="I1184" s="19">
        <v>1.35</v>
      </c>
      <c r="J1184" s="19"/>
      <c r="K1184" s="19"/>
      <c r="L1184" s="19"/>
      <c r="M1184" s="19"/>
      <c r="N1184" s="19">
        <v>1.48</v>
      </c>
      <c r="O1184" s="23">
        <f t="shared" si="238"/>
        <v>-0.13</v>
      </c>
      <c r="P1184" s="17">
        <f t="shared" si="239"/>
        <v>1.415</v>
      </c>
      <c r="Q1184" s="17">
        <v>0.091593</v>
      </c>
      <c r="R1184" s="24">
        <v>1.48</v>
      </c>
      <c r="S1184" s="21">
        <v>1.0</v>
      </c>
      <c r="U1184" s="22" t="s">
        <v>33</v>
      </c>
      <c r="V1184" s="18">
        <v>1.0</v>
      </c>
      <c r="W1184" s="17" t="s">
        <v>33</v>
      </c>
      <c r="X1184" s="18">
        <v>29.0</v>
      </c>
      <c r="Y1184" s="17" t="s">
        <v>35</v>
      </c>
      <c r="Z1184" s="17">
        <v>2.0</v>
      </c>
      <c r="AA1184" s="17" t="s">
        <v>49</v>
      </c>
      <c r="AB1184" s="18">
        <v>25.0</v>
      </c>
      <c r="AC1184" s="17">
        <v>39.0</v>
      </c>
      <c r="AD1184" s="18">
        <v>29.0</v>
      </c>
      <c r="AE1184" s="17">
        <v>46.0</v>
      </c>
      <c r="AF1184" s="20"/>
      <c r="AG1184" s="17">
        <v>97.0</v>
      </c>
      <c r="AH1184" s="17">
        <v>87.0</v>
      </c>
      <c r="AI1184" s="17"/>
    </row>
    <row r="1185" ht="18.75" customHeight="1">
      <c r="A1185" s="14">
        <v>559.0</v>
      </c>
      <c r="B1185" s="15"/>
      <c r="C1185" s="16">
        <v>42928.0</v>
      </c>
      <c r="D1185" s="17">
        <f t="array" ref="D1185">IFS(AND(A1185=A1184, NOT(ISBLANK(E1184))), E1184, A1185 &lt;&gt; A1184, E1185, A1184=A1185, D1184)</f>
        <v>1</v>
      </c>
      <c r="E1185" s="18">
        <v>1.0</v>
      </c>
      <c r="F1185" s="18"/>
      <c r="G1185" s="18"/>
      <c r="H1185" s="19"/>
      <c r="I1185" s="19">
        <v>1.41</v>
      </c>
      <c r="J1185" s="19"/>
      <c r="K1185" s="19"/>
      <c r="L1185" s="19"/>
      <c r="M1185" s="19"/>
      <c r="N1185" s="19">
        <v>1.4</v>
      </c>
      <c r="O1185" s="23">
        <f t="shared" si="238"/>
        <v>0.01</v>
      </c>
      <c r="P1185" s="17">
        <f t="shared" si="239"/>
        <v>1.405</v>
      </c>
      <c r="Q1185" s="17"/>
      <c r="R1185" s="24"/>
      <c r="U1185" s="22" t="s">
        <v>33</v>
      </c>
      <c r="V1185" s="18">
        <v>1.0</v>
      </c>
      <c r="W1185" s="17">
        <v>2.0</v>
      </c>
      <c r="X1185" s="18">
        <v>7.0</v>
      </c>
      <c r="Y1185" s="17" t="s">
        <v>35</v>
      </c>
      <c r="Z1185" s="17">
        <v>1.0</v>
      </c>
      <c r="AA1185" s="17" t="s">
        <v>49</v>
      </c>
      <c r="AB1185" s="18">
        <v>4.0</v>
      </c>
      <c r="AC1185" s="17">
        <v>36.0</v>
      </c>
      <c r="AD1185" s="18">
        <v>7.0</v>
      </c>
      <c r="AE1185" s="17">
        <v>43.0</v>
      </c>
      <c r="AF1185" s="20"/>
      <c r="AG1185" s="17"/>
      <c r="AH1185" s="17"/>
      <c r="AI1185" s="17"/>
    </row>
    <row r="1186" ht="18.75" customHeight="1">
      <c r="A1186" s="14">
        <v>562.0</v>
      </c>
      <c r="B1186" s="15"/>
      <c r="C1186" s="16">
        <v>42927.0</v>
      </c>
      <c r="D1186" s="17">
        <f t="array" ref="D1186">IFS(AND(A1186=A1185, NOT(ISBLANK(E1185))), E1185, A1186 &lt;&gt; A1185, E1186, A1185=A1186, D1185)</f>
        <v>1</v>
      </c>
      <c r="E1186" s="18">
        <v>1.0</v>
      </c>
      <c r="F1186" s="18"/>
      <c r="G1186" s="18"/>
      <c r="H1186" s="19"/>
      <c r="I1186" s="19" t="s">
        <v>34</v>
      </c>
      <c r="J1186" s="19"/>
      <c r="K1186" s="19"/>
      <c r="L1186" s="19"/>
      <c r="M1186" s="19"/>
      <c r="N1186" s="19">
        <v>1.47</v>
      </c>
      <c r="O1186" s="23" t="s">
        <v>33</v>
      </c>
      <c r="P1186" s="17">
        <v>1.47</v>
      </c>
      <c r="Q1186" s="17"/>
      <c r="R1186" s="24">
        <v>1.64</v>
      </c>
      <c r="S1186" s="21">
        <v>20.0</v>
      </c>
      <c r="U1186" s="22" t="s">
        <v>33</v>
      </c>
      <c r="V1186" s="18">
        <v>1.0</v>
      </c>
      <c r="W1186" s="17">
        <v>3.0</v>
      </c>
      <c r="X1186" s="18">
        <v>7.0</v>
      </c>
      <c r="Y1186" s="17"/>
      <c r="Z1186" s="17">
        <v>0.0</v>
      </c>
      <c r="AA1186" s="17" t="s">
        <v>47</v>
      </c>
      <c r="AB1186" s="18">
        <v>6.0</v>
      </c>
      <c r="AC1186" s="17">
        <v>27.0</v>
      </c>
      <c r="AD1186" s="18">
        <v>7.0</v>
      </c>
      <c r="AE1186" s="17">
        <v>29.0</v>
      </c>
      <c r="AF1186" s="20"/>
      <c r="AG1186" s="17"/>
      <c r="AH1186" s="17"/>
      <c r="AI1186" s="17"/>
    </row>
    <row r="1187" ht="18.75" customHeight="1">
      <c r="A1187" s="14">
        <v>562.0</v>
      </c>
      <c r="B1187" s="15"/>
      <c r="C1187" s="16">
        <v>42928.0</v>
      </c>
      <c r="D1187" s="17">
        <f t="array" ref="D1187">IFS(AND(A1187=A1186, NOT(ISBLANK(E1186))), E1186, A1187 &lt;&gt; A1186, E1187, A1186=A1187, D1186)</f>
        <v>1</v>
      </c>
      <c r="E1187" s="18"/>
      <c r="F1187" s="18"/>
      <c r="G1187" s="18"/>
      <c r="H1187" s="19"/>
      <c r="I1187" s="19">
        <v>1.44</v>
      </c>
      <c r="J1187" s="19"/>
      <c r="K1187" s="19"/>
      <c r="L1187" s="19"/>
      <c r="M1187" s="19"/>
      <c r="N1187" s="19">
        <v>1.45</v>
      </c>
      <c r="O1187" s="23">
        <f>(I1187-N1187)</f>
        <v>-0.01</v>
      </c>
      <c r="P1187" s="17">
        <f>(I1187+N1187)/2</f>
        <v>1.445</v>
      </c>
      <c r="Q1187" s="17">
        <v>0.148983</v>
      </c>
      <c r="R1187" s="24"/>
      <c r="U1187" s="22" t="s">
        <v>33</v>
      </c>
      <c r="V1187" s="18"/>
      <c r="W1187" s="17">
        <v>7.0</v>
      </c>
      <c r="X1187" s="18">
        <v>26.0</v>
      </c>
      <c r="Y1187" s="17"/>
      <c r="Z1187" s="17">
        <v>-2.0</v>
      </c>
      <c r="AA1187" s="17" t="s">
        <v>46</v>
      </c>
      <c r="AB1187" s="18">
        <v>22.0</v>
      </c>
      <c r="AC1187" s="17">
        <v>30.0</v>
      </c>
      <c r="AD1187" s="18">
        <v>26.0</v>
      </c>
      <c r="AE1187" s="17">
        <v>37.0</v>
      </c>
      <c r="AF1187" s="20"/>
      <c r="AG1187" s="17"/>
      <c r="AH1187" s="17"/>
      <c r="AI1187" s="17"/>
    </row>
    <row r="1188" ht="18.75" customHeight="1">
      <c r="A1188" s="14">
        <v>562.0</v>
      </c>
      <c r="B1188" s="15"/>
      <c r="C1188" s="16">
        <v>42929.0</v>
      </c>
      <c r="D1188" s="17">
        <f t="array" ref="D1188">IFS(AND(A1188=A1187, NOT(ISBLANK(E1187))), E1187, A1188 &lt;&gt; A1187, E1188, A1187=A1188, D1187)</f>
        <v>1</v>
      </c>
      <c r="E1188" s="18">
        <v>1.0</v>
      </c>
      <c r="F1188" s="18"/>
      <c r="G1188" s="18"/>
      <c r="H1188" s="19"/>
      <c r="I1188" s="19" t="s">
        <v>34</v>
      </c>
      <c r="J1188" s="19"/>
      <c r="K1188" s="19"/>
      <c r="L1188" s="19"/>
      <c r="M1188" s="19"/>
      <c r="N1188" s="19" t="s">
        <v>34</v>
      </c>
      <c r="O1188" s="23" t="s">
        <v>33</v>
      </c>
      <c r="P1188" s="17" t="s">
        <v>33</v>
      </c>
      <c r="Q1188" s="17"/>
      <c r="R1188" s="24"/>
      <c r="U1188" s="22" t="s">
        <v>33</v>
      </c>
      <c r="V1188" s="18">
        <v>1.0</v>
      </c>
      <c r="W1188" s="17">
        <v>8.0</v>
      </c>
      <c r="X1188" s="18">
        <v>30.0</v>
      </c>
      <c r="Y1188" s="17"/>
      <c r="Z1188" s="17">
        <v>-3.0</v>
      </c>
      <c r="AA1188" s="17" t="s">
        <v>46</v>
      </c>
      <c r="AB1188" s="18">
        <v>23.0</v>
      </c>
      <c r="AC1188" s="17">
        <v>33.0</v>
      </c>
      <c r="AD1188" s="18">
        <v>30.0</v>
      </c>
      <c r="AE1188" s="17">
        <v>46.0</v>
      </c>
      <c r="AF1188" s="20"/>
      <c r="AG1188" s="17"/>
      <c r="AH1188" s="17"/>
      <c r="AI1188" s="17"/>
    </row>
    <row r="1189" ht="18.75" customHeight="1">
      <c r="A1189" s="14">
        <v>562.0</v>
      </c>
      <c r="B1189" s="15"/>
      <c r="C1189" s="16">
        <v>42929.0</v>
      </c>
      <c r="D1189" s="17">
        <f t="array" ref="D1189">IFS(AND(A1189=A1188, NOT(ISBLANK(E1188))), E1188, A1189 &lt;&gt; A1188, E1189, A1188=A1189, D1188)</f>
        <v>1</v>
      </c>
      <c r="E1189" s="18">
        <v>1.0</v>
      </c>
      <c r="F1189" s="18"/>
      <c r="G1189" s="18"/>
      <c r="H1189" s="19"/>
      <c r="I1189" s="19" t="s">
        <v>33</v>
      </c>
      <c r="J1189" s="19"/>
      <c r="K1189" s="19"/>
      <c r="L1189" s="19"/>
      <c r="M1189" s="19"/>
      <c r="N1189" s="19" t="s">
        <v>33</v>
      </c>
      <c r="O1189" s="23" t="s">
        <v>33</v>
      </c>
      <c r="P1189" s="17"/>
      <c r="Q1189" s="17"/>
      <c r="R1189" s="24"/>
      <c r="U1189" s="22" t="s">
        <v>33</v>
      </c>
      <c r="V1189" s="18">
        <v>1.0</v>
      </c>
      <c r="W1189" s="17">
        <v>8.0</v>
      </c>
      <c r="X1189" s="18">
        <v>19.0</v>
      </c>
      <c r="Y1189" s="17"/>
      <c r="Z1189" s="17">
        <v>-3.0</v>
      </c>
      <c r="AA1189" s="17" t="s">
        <v>46</v>
      </c>
      <c r="AB1189" s="18">
        <v>15.0</v>
      </c>
      <c r="AC1189" s="17">
        <v>36.0</v>
      </c>
      <c r="AD1189" s="18">
        <v>19.0</v>
      </c>
      <c r="AE1189" s="17">
        <v>43.0</v>
      </c>
      <c r="AF1189" s="20"/>
      <c r="AG1189" s="17"/>
      <c r="AH1189" s="17"/>
      <c r="AI1189" s="17"/>
    </row>
    <row r="1190" ht="18.75" customHeight="1">
      <c r="A1190" s="14">
        <v>562.0</v>
      </c>
      <c r="B1190" s="15"/>
      <c r="C1190" s="16">
        <v>42930.0</v>
      </c>
      <c r="D1190" s="17">
        <f t="array" ref="D1190">IFS(AND(A1190=A1189, NOT(ISBLANK(E1189))), E1189, A1190 &lt;&gt; A1189, E1190, A1189=A1190, D1189)</f>
        <v>1</v>
      </c>
      <c r="E1190" s="18"/>
      <c r="F1190" s="18"/>
      <c r="G1190" s="18"/>
      <c r="H1190" s="19"/>
      <c r="I1190" s="19">
        <v>1.49</v>
      </c>
      <c r="J1190" s="19"/>
      <c r="K1190" s="19"/>
      <c r="L1190" s="19"/>
      <c r="M1190" s="19"/>
      <c r="N1190" s="19">
        <v>1.48</v>
      </c>
      <c r="O1190" s="23">
        <f>(I1190-N1190)</f>
        <v>0.01</v>
      </c>
      <c r="P1190" s="17">
        <f>(I1190+N1190)/2</f>
        <v>1.485</v>
      </c>
      <c r="Q1190" s="17"/>
      <c r="R1190" s="24"/>
      <c r="U1190" s="22" t="s">
        <v>33</v>
      </c>
      <c r="V1190" s="18"/>
      <c r="W1190" s="17">
        <v>3.0</v>
      </c>
      <c r="X1190" s="18">
        <v>24.0</v>
      </c>
      <c r="Y1190" s="17"/>
      <c r="Z1190" s="17">
        <v>-3.0</v>
      </c>
      <c r="AA1190" s="17" t="s">
        <v>46</v>
      </c>
      <c r="AB1190" s="18">
        <v>20.0</v>
      </c>
      <c r="AC1190" s="17">
        <v>36.0</v>
      </c>
      <c r="AD1190" s="18">
        <v>24.0</v>
      </c>
      <c r="AE1190" s="17">
        <v>46.0</v>
      </c>
      <c r="AF1190" s="20"/>
      <c r="AG1190" s="17"/>
      <c r="AH1190" s="17"/>
      <c r="AI1190" s="17"/>
    </row>
    <row r="1191" ht="18.75" customHeight="1">
      <c r="A1191" s="14">
        <v>562.0</v>
      </c>
      <c r="B1191" s="15"/>
      <c r="C1191" s="16">
        <v>42930.0</v>
      </c>
      <c r="D1191" s="17">
        <f t="array" ref="D1191">IFS(AND(A1191=A1190, NOT(ISBLANK(E1190))), E1190, A1191 &lt;&gt; A1190, E1191, A1190=A1191, D1190)</f>
        <v>1</v>
      </c>
      <c r="E1191" s="18"/>
      <c r="F1191" s="18"/>
      <c r="G1191" s="18"/>
      <c r="H1191" s="19"/>
      <c r="I1191" s="19" t="s">
        <v>33</v>
      </c>
      <c r="J1191" s="19"/>
      <c r="K1191" s="19"/>
      <c r="L1191" s="19"/>
      <c r="M1191" s="19"/>
      <c r="N1191" s="19" t="s">
        <v>33</v>
      </c>
      <c r="O1191" s="23" t="s">
        <v>33</v>
      </c>
      <c r="P1191" s="17" t="s">
        <v>33</v>
      </c>
      <c r="Q1191" s="17"/>
      <c r="R1191" s="24"/>
      <c r="U1191" s="22" t="s">
        <v>33</v>
      </c>
      <c r="V1191" s="18"/>
      <c r="W1191" s="17"/>
      <c r="X1191" s="18">
        <v>24.0</v>
      </c>
      <c r="Y1191" s="17"/>
      <c r="Z1191" s="17">
        <v>-3.0</v>
      </c>
      <c r="AA1191" s="17" t="s">
        <v>46</v>
      </c>
      <c r="AB1191" s="18">
        <v>20.0</v>
      </c>
      <c r="AC1191" s="17">
        <v>39.0</v>
      </c>
      <c r="AD1191" s="18">
        <v>24.0</v>
      </c>
      <c r="AE1191" s="17">
        <v>46.0</v>
      </c>
      <c r="AF1191" s="20"/>
      <c r="AG1191" s="17"/>
      <c r="AH1191" s="17"/>
      <c r="AI1191" s="17"/>
    </row>
    <row r="1192" ht="18.75" customHeight="1">
      <c r="A1192" s="14">
        <v>562.0</v>
      </c>
      <c r="B1192" s="15"/>
      <c r="C1192" s="16">
        <v>42933.0</v>
      </c>
      <c r="D1192" s="17">
        <f t="array" ref="D1192">IFS(AND(A1192=A1191, NOT(ISBLANK(E1191))), E1191, A1192 &lt;&gt; A1191, E1192, A1191=A1192, D1191)</f>
        <v>1</v>
      </c>
      <c r="E1192" s="18"/>
      <c r="F1192" s="18"/>
      <c r="G1192" s="18"/>
      <c r="H1192" s="19"/>
      <c r="I1192" s="19" t="s">
        <v>33</v>
      </c>
      <c r="J1192" s="19"/>
      <c r="K1192" s="19"/>
      <c r="L1192" s="19"/>
      <c r="M1192" s="19"/>
      <c r="N1192" s="19" t="s">
        <v>33</v>
      </c>
      <c r="O1192" s="23" t="s">
        <v>33</v>
      </c>
      <c r="P1192" s="17" t="s">
        <v>33</v>
      </c>
      <c r="Q1192" s="17"/>
      <c r="R1192" s="24"/>
      <c r="U1192" s="22" t="s">
        <v>33</v>
      </c>
      <c r="V1192" s="18"/>
      <c r="W1192" s="17">
        <v>0.0</v>
      </c>
      <c r="X1192" s="18">
        <v>7.0</v>
      </c>
      <c r="Y1192" s="17"/>
      <c r="Z1192" s="17">
        <v>0.0</v>
      </c>
      <c r="AA1192" s="17" t="s">
        <v>47</v>
      </c>
      <c r="AB1192" s="18">
        <v>13.0</v>
      </c>
      <c r="AC1192" s="17">
        <v>36.0</v>
      </c>
      <c r="AD1192" s="18">
        <v>7.0</v>
      </c>
      <c r="AE1192" s="17">
        <v>46.0</v>
      </c>
      <c r="AF1192" s="20"/>
      <c r="AG1192" s="17"/>
      <c r="AH1192" s="17"/>
      <c r="AI1192" s="17"/>
    </row>
    <row r="1193" ht="18.75" customHeight="1">
      <c r="A1193" s="14">
        <v>562.0</v>
      </c>
      <c r="B1193" s="15"/>
      <c r="C1193" s="16">
        <v>42933.0</v>
      </c>
      <c r="D1193" s="17">
        <f t="array" ref="D1193">IFS(AND(A1193=A1192, NOT(ISBLANK(E1192))), E1192, A1193 &lt;&gt; A1192, E1193, A1192=A1193, D1192)</f>
        <v>1</v>
      </c>
      <c r="E1193" s="18"/>
      <c r="F1193" s="18"/>
      <c r="G1193" s="18"/>
      <c r="H1193" s="19"/>
      <c r="I1193" s="19">
        <v>1.45</v>
      </c>
      <c r="J1193" s="19"/>
      <c r="K1193" s="19"/>
      <c r="L1193" s="19"/>
      <c r="M1193" s="19"/>
      <c r="N1193" s="19">
        <v>1.42</v>
      </c>
      <c r="O1193" s="23">
        <f>(I1193-N1193)</f>
        <v>0.03</v>
      </c>
      <c r="P1193" s="17">
        <f>(I1193+N1193)/2</f>
        <v>1.435</v>
      </c>
      <c r="Q1193" s="17"/>
      <c r="R1193" s="24"/>
      <c r="U1193" s="22" t="s">
        <v>33</v>
      </c>
      <c r="V1193" s="18"/>
      <c r="W1193" s="17">
        <v>0.0</v>
      </c>
      <c r="X1193" s="18">
        <v>9.0</v>
      </c>
      <c r="Y1193" s="17"/>
      <c r="Z1193" s="17">
        <v>-1.0</v>
      </c>
      <c r="AA1193" s="17" t="s">
        <v>46</v>
      </c>
      <c r="AB1193" s="18">
        <v>8.0</v>
      </c>
      <c r="AC1193" s="17">
        <v>39.0</v>
      </c>
      <c r="AD1193" s="18">
        <v>9.0</v>
      </c>
      <c r="AE1193" s="17">
        <v>46.0</v>
      </c>
      <c r="AF1193" s="20"/>
      <c r="AG1193" s="17"/>
      <c r="AH1193" s="17"/>
      <c r="AI1193" s="17"/>
    </row>
    <row r="1194" ht="18.75" customHeight="1">
      <c r="A1194" s="14">
        <v>562.0</v>
      </c>
      <c r="B1194" s="15"/>
      <c r="C1194" s="16">
        <v>42935.0</v>
      </c>
      <c r="D1194" s="17">
        <f t="array" ref="D1194">IFS(AND(A1194=A1193, NOT(ISBLANK(E1193))), E1193, A1194 &lt;&gt; A1193, E1194, A1193=A1194, D1193)</f>
        <v>1</v>
      </c>
      <c r="E1194" s="18"/>
      <c r="F1194" s="18"/>
      <c r="G1194" s="18"/>
      <c r="H1194" s="19"/>
      <c r="I1194" s="19">
        <v>1.41</v>
      </c>
      <c r="J1194" s="19"/>
      <c r="K1194" s="19"/>
      <c r="L1194" s="19"/>
      <c r="M1194" s="19"/>
      <c r="N1194" s="19" t="s">
        <v>34</v>
      </c>
      <c r="O1194" s="23" t="s">
        <v>33</v>
      </c>
      <c r="P1194" s="17">
        <v>1.41</v>
      </c>
      <c r="Q1194" s="17"/>
      <c r="R1194" s="24"/>
      <c r="U1194" s="22" t="s">
        <v>33</v>
      </c>
      <c r="V1194" s="18"/>
      <c r="W1194" s="17">
        <v>0.0</v>
      </c>
      <c r="X1194" s="18" t="s">
        <v>33</v>
      </c>
      <c r="Y1194" s="17"/>
      <c r="Z1194" s="17">
        <v>0.0</v>
      </c>
      <c r="AA1194" s="17" t="s">
        <v>47</v>
      </c>
      <c r="AB1194" s="18" t="s">
        <v>33</v>
      </c>
      <c r="AC1194" s="17" t="s">
        <v>33</v>
      </c>
      <c r="AD1194" s="18" t="s">
        <v>33</v>
      </c>
      <c r="AE1194" s="17" t="s">
        <v>33</v>
      </c>
      <c r="AF1194" s="20"/>
      <c r="AG1194" s="17"/>
      <c r="AH1194" s="17"/>
      <c r="AI1194" s="17"/>
    </row>
    <row r="1195" ht="18.75" customHeight="1">
      <c r="A1195" s="14">
        <v>562.0</v>
      </c>
      <c r="B1195" s="15"/>
      <c r="C1195" s="16">
        <v>42935.0</v>
      </c>
      <c r="D1195" s="17">
        <f t="array" ref="D1195">IFS(AND(A1195=A1194, NOT(ISBLANK(E1194))), E1194, A1195 &lt;&gt; A1194, E1195, A1194=A1195, D1194)</f>
        <v>1</v>
      </c>
      <c r="E1195" s="18"/>
      <c r="F1195" s="18"/>
      <c r="G1195" s="18"/>
      <c r="H1195" s="19"/>
      <c r="I1195" s="19">
        <v>1.44</v>
      </c>
      <c r="J1195" s="19"/>
      <c r="K1195" s="19"/>
      <c r="L1195" s="19"/>
      <c r="M1195" s="19"/>
      <c r="N1195" s="19">
        <v>1.43</v>
      </c>
      <c r="O1195" s="23">
        <f t="shared" ref="O1195:O1196" si="240">(I1195-N1195)</f>
        <v>0.01</v>
      </c>
      <c r="P1195" s="17">
        <f t="shared" ref="P1195:P1196" si="241">(I1195+N1195)/2</f>
        <v>1.435</v>
      </c>
      <c r="Q1195" s="17"/>
      <c r="R1195" s="24"/>
      <c r="U1195" s="22" t="s">
        <v>33</v>
      </c>
      <c r="V1195" s="18"/>
      <c r="W1195" s="17">
        <v>0.0</v>
      </c>
      <c r="X1195" s="18">
        <v>8.0</v>
      </c>
      <c r="Y1195" s="17"/>
      <c r="Z1195" s="17">
        <v>-1.0</v>
      </c>
      <c r="AA1195" s="17" t="s">
        <v>46</v>
      </c>
      <c r="AB1195" s="18">
        <v>7.0</v>
      </c>
      <c r="AC1195" s="17">
        <v>39.0</v>
      </c>
      <c r="AD1195" s="18">
        <v>8.0</v>
      </c>
      <c r="AE1195" s="17">
        <v>46.0</v>
      </c>
      <c r="AF1195" s="20"/>
      <c r="AG1195" s="17"/>
      <c r="AH1195" s="17"/>
      <c r="AI1195" s="17"/>
    </row>
    <row r="1196" ht="18.75" customHeight="1">
      <c r="A1196" s="14">
        <v>562.0</v>
      </c>
      <c r="B1196" s="15"/>
      <c r="C1196" s="16">
        <v>42937.0</v>
      </c>
      <c r="D1196" s="17">
        <f t="array" ref="D1196">IFS(AND(A1196=A1195, NOT(ISBLANK(E1195))), E1195, A1196 &lt;&gt; A1195, E1196, A1195=A1196, D1195)</f>
        <v>1</v>
      </c>
      <c r="E1196" s="18"/>
      <c r="F1196" s="18"/>
      <c r="G1196" s="18"/>
      <c r="H1196" s="19"/>
      <c r="I1196" s="19">
        <v>1.45</v>
      </c>
      <c r="J1196" s="19"/>
      <c r="K1196" s="19"/>
      <c r="L1196" s="19"/>
      <c r="M1196" s="19"/>
      <c r="N1196" s="19">
        <v>1.45</v>
      </c>
      <c r="O1196" s="23">
        <f t="shared" si="240"/>
        <v>0</v>
      </c>
      <c r="P1196" s="17">
        <f t="shared" si="241"/>
        <v>1.45</v>
      </c>
      <c r="Q1196" s="17"/>
      <c r="R1196" s="24"/>
      <c r="U1196" s="22" t="s">
        <v>33</v>
      </c>
      <c r="V1196" s="18"/>
      <c r="W1196" s="17">
        <v>1.0</v>
      </c>
      <c r="X1196" s="18">
        <v>14.0</v>
      </c>
      <c r="Y1196" s="17"/>
      <c r="Z1196" s="17">
        <v>-2.0</v>
      </c>
      <c r="AA1196" s="17" t="s">
        <v>46</v>
      </c>
      <c r="AB1196" s="18">
        <v>9.0</v>
      </c>
      <c r="AC1196" s="17">
        <v>36.0</v>
      </c>
      <c r="AD1196" s="18">
        <v>14.0</v>
      </c>
      <c r="AE1196" s="17">
        <v>43.0</v>
      </c>
      <c r="AF1196" s="20"/>
      <c r="AG1196" s="17"/>
      <c r="AH1196" s="17"/>
      <c r="AI1196" s="17"/>
    </row>
    <row r="1197" ht="18.75" customHeight="1">
      <c r="A1197" s="14">
        <v>562.0</v>
      </c>
      <c r="B1197" s="15"/>
      <c r="C1197" s="16">
        <v>42937.0</v>
      </c>
      <c r="D1197" s="17">
        <f t="array" ref="D1197">IFS(AND(A1197=A1196, NOT(ISBLANK(E1196))), E1196, A1197 &lt;&gt; A1196, E1197, A1196=A1197, D1196)</f>
        <v>1</v>
      </c>
      <c r="E1197" s="18"/>
      <c r="F1197" s="18"/>
      <c r="G1197" s="18"/>
      <c r="H1197" s="19"/>
      <c r="I1197" s="19" t="s">
        <v>34</v>
      </c>
      <c r="J1197" s="19"/>
      <c r="K1197" s="19"/>
      <c r="L1197" s="19"/>
      <c r="M1197" s="19"/>
      <c r="N1197" s="19">
        <v>1.5</v>
      </c>
      <c r="O1197" s="23" t="s">
        <v>33</v>
      </c>
      <c r="P1197" s="17">
        <v>1.5</v>
      </c>
      <c r="Q1197" s="17"/>
      <c r="R1197" s="24"/>
      <c r="U1197" s="22" t="s">
        <v>33</v>
      </c>
      <c r="V1197" s="18"/>
      <c r="W1197" s="17">
        <v>0.0</v>
      </c>
      <c r="X1197" s="18">
        <v>8.0</v>
      </c>
      <c r="Y1197" s="17"/>
      <c r="Z1197" s="17">
        <v>0.0</v>
      </c>
      <c r="AA1197" s="17" t="s">
        <v>47</v>
      </c>
      <c r="AB1197" s="18">
        <v>7.0</v>
      </c>
      <c r="AC1197" s="17">
        <v>39.0</v>
      </c>
      <c r="AD1197" s="18">
        <v>8.0</v>
      </c>
      <c r="AE1197" s="17">
        <v>46.0</v>
      </c>
      <c r="AF1197" s="20"/>
      <c r="AG1197" s="17"/>
      <c r="AH1197" s="17"/>
      <c r="AI1197" s="17"/>
    </row>
    <row r="1198" ht="18.75" customHeight="1">
      <c r="A1198" s="14">
        <v>562.0</v>
      </c>
      <c r="B1198" s="15"/>
      <c r="C1198" s="16">
        <v>42938.0</v>
      </c>
      <c r="D1198" s="17">
        <f t="array" ref="D1198">IFS(AND(A1198=A1197, NOT(ISBLANK(E1197))), E1197, A1198 &lt;&gt; A1197, E1198, A1197=A1198, D1197)</f>
        <v>1</v>
      </c>
      <c r="E1198" s="18"/>
      <c r="F1198" s="18"/>
      <c r="G1198" s="18"/>
      <c r="H1198" s="19"/>
      <c r="I1198" s="19">
        <v>1.62</v>
      </c>
      <c r="J1198" s="19"/>
      <c r="K1198" s="19"/>
      <c r="L1198" s="19"/>
      <c r="M1198" s="19"/>
      <c r="N1198" s="19">
        <v>1.64</v>
      </c>
      <c r="O1198" s="23">
        <f t="shared" ref="O1198:O1201" si="242">(I1198-N1198)</f>
        <v>-0.02</v>
      </c>
      <c r="P1198" s="17">
        <v>1.5</v>
      </c>
      <c r="Q1198" s="17"/>
      <c r="R1198" s="24"/>
      <c r="U1198" s="22" t="s">
        <v>33</v>
      </c>
      <c r="V1198" s="18"/>
      <c r="W1198" s="17">
        <v>3.0</v>
      </c>
      <c r="X1198" s="18">
        <v>8.0</v>
      </c>
      <c r="Y1198" s="17"/>
      <c r="Z1198" s="17">
        <v>0.0</v>
      </c>
      <c r="AA1198" s="17" t="s">
        <v>47</v>
      </c>
      <c r="AB1198" s="18">
        <v>7.0</v>
      </c>
      <c r="AC1198" s="17">
        <v>36.0</v>
      </c>
      <c r="AD1198" s="18">
        <v>8.0</v>
      </c>
      <c r="AE1198" s="17">
        <v>43.0</v>
      </c>
      <c r="AF1198" s="20"/>
      <c r="AG1198" s="17"/>
      <c r="AH1198" s="17"/>
      <c r="AI1198" s="17"/>
    </row>
    <row r="1199" ht="18.75" customHeight="1">
      <c r="A1199" s="14">
        <v>563.0</v>
      </c>
      <c r="B1199" s="15"/>
      <c r="C1199" s="16">
        <v>42928.0</v>
      </c>
      <c r="D1199" s="17">
        <f t="array" ref="D1199">IFS(AND(A1199=A1198, NOT(ISBLANK(E1198))), E1198, A1199 &lt;&gt; A1198, E1199, A1198=A1199, D1198)</f>
        <v>0</v>
      </c>
      <c r="E1199" s="18">
        <v>0.0</v>
      </c>
      <c r="F1199" s="18"/>
      <c r="G1199" s="18"/>
      <c r="H1199" s="19"/>
      <c r="I1199" s="19">
        <v>1.28</v>
      </c>
      <c r="J1199" s="19"/>
      <c r="K1199" s="19"/>
      <c r="L1199" s="19"/>
      <c r="M1199" s="19"/>
      <c r="N1199" s="19">
        <v>1.28</v>
      </c>
      <c r="O1199" s="23">
        <f t="shared" si="242"/>
        <v>0</v>
      </c>
      <c r="P1199" s="17">
        <f t="shared" ref="P1199:P1201" si="243">(I1199+N1199)/2</f>
        <v>1.28</v>
      </c>
      <c r="Q1199" s="17">
        <v>0.174299</v>
      </c>
      <c r="R1199" s="24">
        <v>1.28</v>
      </c>
      <c r="S1199" s="21">
        <v>31.0</v>
      </c>
      <c r="U1199" s="22" t="s">
        <v>33</v>
      </c>
      <c r="V1199" s="18">
        <v>0.0</v>
      </c>
      <c r="W1199" s="17" t="s">
        <v>33</v>
      </c>
      <c r="X1199" s="18">
        <v>2.0</v>
      </c>
      <c r="Y1199" s="17"/>
      <c r="Z1199" s="17">
        <v>0.0</v>
      </c>
      <c r="AA1199" s="17" t="s">
        <v>47</v>
      </c>
      <c r="AB1199" s="18">
        <v>1.0</v>
      </c>
      <c r="AC1199" s="17">
        <v>39.0</v>
      </c>
      <c r="AD1199" s="18">
        <v>2.0</v>
      </c>
      <c r="AE1199" s="17">
        <v>46.0</v>
      </c>
      <c r="AF1199" s="20"/>
      <c r="AG1199" s="17" t="s">
        <v>33</v>
      </c>
      <c r="AH1199" s="17" t="s">
        <v>33</v>
      </c>
      <c r="AI1199" s="17"/>
    </row>
    <row r="1200" ht="18.75" customHeight="1">
      <c r="A1200" s="14">
        <v>564.0</v>
      </c>
      <c r="B1200" s="15"/>
      <c r="C1200" s="16">
        <v>42928.0</v>
      </c>
      <c r="D1200" s="17">
        <f t="array" ref="D1200">IFS(AND(A1200=A1199, NOT(ISBLANK(E1199))), E1199, A1200 &lt;&gt; A1199, E1200, A1199=A1200, D1199)</f>
        <v>1</v>
      </c>
      <c r="E1200" s="18">
        <v>1.0</v>
      </c>
      <c r="F1200" s="18"/>
      <c r="G1200" s="18"/>
      <c r="H1200" s="19"/>
      <c r="I1200" s="19">
        <v>1.43</v>
      </c>
      <c r="J1200" s="19"/>
      <c r="K1200" s="19"/>
      <c r="L1200" s="19"/>
      <c r="M1200" s="19"/>
      <c r="N1200" s="19">
        <v>1.45</v>
      </c>
      <c r="O1200" s="23">
        <f t="shared" si="242"/>
        <v>-0.02</v>
      </c>
      <c r="P1200" s="17">
        <f t="shared" si="243"/>
        <v>1.44</v>
      </c>
      <c r="Q1200" s="17">
        <v>0.101891</v>
      </c>
      <c r="R1200" s="24"/>
      <c r="S1200" s="21" t="s">
        <v>33</v>
      </c>
      <c r="U1200" s="22" t="s">
        <v>33</v>
      </c>
      <c r="V1200" s="18">
        <v>1.0</v>
      </c>
      <c r="W1200" s="17" t="s">
        <v>33</v>
      </c>
      <c r="X1200" s="18">
        <v>21.0</v>
      </c>
      <c r="Y1200" s="17" t="s">
        <v>35</v>
      </c>
      <c r="Z1200" s="17">
        <v>2.0</v>
      </c>
      <c r="AA1200" s="17" t="s">
        <v>49</v>
      </c>
      <c r="AB1200" s="18">
        <v>15.0</v>
      </c>
      <c r="AC1200" s="17">
        <v>30.0</v>
      </c>
      <c r="AD1200" s="18">
        <v>21.0</v>
      </c>
      <c r="AE1200" s="17">
        <v>37.0</v>
      </c>
      <c r="AF1200" s="20"/>
      <c r="AG1200" s="17" t="s">
        <v>33</v>
      </c>
      <c r="AH1200" s="17" t="s">
        <v>33</v>
      </c>
      <c r="AI1200" s="17"/>
    </row>
    <row r="1201" ht="18.75" customHeight="1">
      <c r="A1201" s="14">
        <v>564.0</v>
      </c>
      <c r="B1201" s="15"/>
      <c r="C1201" s="16">
        <v>42929.0</v>
      </c>
      <c r="D1201" s="17">
        <f t="array" ref="D1201">IFS(AND(A1201=A1200, NOT(ISBLANK(E1200))), E1200, A1201 &lt;&gt; A1200, E1201, A1200=A1201, D1200)</f>
        <v>1</v>
      </c>
      <c r="E1201" s="18">
        <v>1.0</v>
      </c>
      <c r="F1201" s="18"/>
      <c r="G1201" s="18"/>
      <c r="H1201" s="19"/>
      <c r="I1201" s="19">
        <v>1.27</v>
      </c>
      <c r="J1201" s="19"/>
      <c r="K1201" s="19"/>
      <c r="L1201" s="19"/>
      <c r="M1201" s="19"/>
      <c r="N1201" s="19">
        <v>1.37</v>
      </c>
      <c r="O1201" s="23">
        <f t="shared" si="242"/>
        <v>-0.1</v>
      </c>
      <c r="P1201" s="17">
        <f t="shared" si="243"/>
        <v>1.32</v>
      </c>
      <c r="Q1201" s="17"/>
      <c r="R1201" s="24"/>
      <c r="U1201" s="22" t="s">
        <v>33</v>
      </c>
      <c r="V1201" s="18">
        <v>1.0</v>
      </c>
      <c r="W1201" s="17">
        <v>6.0</v>
      </c>
      <c r="X1201" s="18">
        <v>34.0</v>
      </c>
      <c r="Y1201" s="17" t="s">
        <v>35</v>
      </c>
      <c r="Z1201" s="17">
        <v>-3.0</v>
      </c>
      <c r="AA1201" s="17" t="s">
        <v>46</v>
      </c>
      <c r="AB1201" s="18">
        <v>28.0</v>
      </c>
      <c r="AC1201" s="17">
        <v>39.0</v>
      </c>
      <c r="AD1201" s="18">
        <v>34.0</v>
      </c>
      <c r="AE1201" s="17">
        <v>34.0</v>
      </c>
      <c r="AF1201" s="20"/>
      <c r="AG1201" s="17"/>
      <c r="AH1201" s="17"/>
      <c r="AI1201" s="17"/>
    </row>
    <row r="1202" ht="18.75" customHeight="1">
      <c r="A1202" s="14">
        <v>564.0</v>
      </c>
      <c r="B1202" s="15"/>
      <c r="C1202" s="16">
        <v>42930.0</v>
      </c>
      <c r="D1202" s="17">
        <f t="array" ref="D1202">IFS(AND(A1202=A1201, NOT(ISBLANK(E1201))), E1201, A1202 &lt;&gt; A1201, E1202, A1201=A1202, D1201)</f>
        <v>1</v>
      </c>
      <c r="E1202" s="18">
        <v>1.0</v>
      </c>
      <c r="F1202" s="18"/>
      <c r="G1202" s="18"/>
      <c r="H1202" s="19"/>
      <c r="I1202" s="19" t="s">
        <v>33</v>
      </c>
      <c r="J1202" s="19"/>
      <c r="K1202" s="19"/>
      <c r="L1202" s="19"/>
      <c r="M1202" s="19"/>
      <c r="N1202" s="19" t="s">
        <v>33</v>
      </c>
      <c r="O1202" s="23" t="s">
        <v>33</v>
      </c>
      <c r="P1202" s="17" t="s">
        <v>33</v>
      </c>
      <c r="Q1202" s="17"/>
      <c r="R1202" s="24"/>
      <c r="U1202" s="22" t="s">
        <v>33</v>
      </c>
      <c r="V1202" s="18">
        <v>1.0</v>
      </c>
      <c r="W1202" s="17">
        <v>6.0</v>
      </c>
      <c r="X1202" s="18">
        <v>31.0</v>
      </c>
      <c r="Y1202" s="17" t="s">
        <v>35</v>
      </c>
      <c r="Z1202" s="17">
        <v>-3.0</v>
      </c>
      <c r="AA1202" s="17" t="s">
        <v>46</v>
      </c>
      <c r="AB1202" s="18">
        <v>25.0</v>
      </c>
      <c r="AC1202" s="17">
        <v>39.0</v>
      </c>
      <c r="AD1202" s="18">
        <v>31.0</v>
      </c>
      <c r="AE1202" s="17">
        <v>45.0</v>
      </c>
      <c r="AF1202" s="20"/>
      <c r="AG1202" s="17"/>
      <c r="AH1202" s="17"/>
      <c r="AI1202" s="17"/>
    </row>
    <row r="1203" ht="18.75" customHeight="1">
      <c r="A1203" s="14">
        <v>566.0</v>
      </c>
      <c r="B1203" s="15"/>
      <c r="C1203" s="16">
        <v>42929.0</v>
      </c>
      <c r="D1203" s="17">
        <f t="array" ref="D1203">IFS(AND(A1203=A1202, NOT(ISBLANK(E1202))), E1202, A1203 &lt;&gt; A1202, E1203, A1202=A1203, D1202)</f>
        <v>0</v>
      </c>
      <c r="E1203" s="18">
        <v>0.0</v>
      </c>
      <c r="F1203" s="18"/>
      <c r="G1203" s="18"/>
      <c r="H1203" s="19"/>
      <c r="I1203" s="19">
        <v>1.14</v>
      </c>
      <c r="J1203" s="19"/>
      <c r="K1203" s="19"/>
      <c r="L1203" s="19"/>
      <c r="M1203" s="19"/>
      <c r="N1203" s="19">
        <v>1.16</v>
      </c>
      <c r="O1203" s="23">
        <f>(I1203-N1203)</f>
        <v>-0.02</v>
      </c>
      <c r="P1203" s="17">
        <f>(I1203+N1203)/2</f>
        <v>1.15</v>
      </c>
      <c r="Q1203" s="17">
        <v>0.136295</v>
      </c>
      <c r="R1203" s="24">
        <v>1.16</v>
      </c>
      <c r="S1203" s="21">
        <v>19.0</v>
      </c>
      <c r="U1203" s="22" t="s">
        <v>33</v>
      </c>
      <c r="V1203" s="18">
        <v>0.0</v>
      </c>
      <c r="W1203" s="17" t="s">
        <v>33</v>
      </c>
      <c r="X1203" s="18">
        <v>6.0</v>
      </c>
      <c r="Y1203" s="17"/>
      <c r="Z1203" s="17">
        <v>0.0</v>
      </c>
      <c r="AA1203" s="17" t="s">
        <v>47</v>
      </c>
      <c r="AB1203" s="18">
        <v>5.0</v>
      </c>
      <c r="AC1203" s="17">
        <v>39.0</v>
      </c>
      <c r="AD1203" s="18">
        <v>6.0</v>
      </c>
      <c r="AE1203" s="17">
        <v>46.0</v>
      </c>
      <c r="AF1203" s="20"/>
      <c r="AG1203" s="17" t="s">
        <v>33</v>
      </c>
      <c r="AH1203" s="17" t="s">
        <v>33</v>
      </c>
      <c r="AI1203" s="17"/>
    </row>
    <row r="1204" ht="18.75" customHeight="1">
      <c r="A1204" s="14">
        <v>566.0</v>
      </c>
      <c r="B1204" s="15"/>
      <c r="C1204" s="16">
        <v>42930.0</v>
      </c>
      <c r="D1204" s="17">
        <f t="array" ref="D1204">IFS(AND(A1204=A1203, NOT(ISBLANK(E1203))), E1203, A1204 &lt;&gt; A1203, E1204, A1203=A1204, D1203)</f>
        <v>0</v>
      </c>
      <c r="E1204" s="18">
        <v>0.0</v>
      </c>
      <c r="F1204" s="18"/>
      <c r="G1204" s="18"/>
      <c r="H1204" s="19"/>
      <c r="I1204" s="26" t="s">
        <v>33</v>
      </c>
      <c r="J1204" s="26"/>
      <c r="K1204" s="26"/>
      <c r="L1204" s="26"/>
      <c r="M1204" s="26"/>
      <c r="N1204" s="26" t="s">
        <v>33</v>
      </c>
      <c r="O1204" s="23" t="s">
        <v>33</v>
      </c>
      <c r="P1204" s="17" t="s">
        <v>33</v>
      </c>
      <c r="Q1204" s="17"/>
      <c r="R1204" s="24"/>
      <c r="U1204" s="22" t="s">
        <v>33</v>
      </c>
      <c r="V1204" s="18">
        <v>0.0</v>
      </c>
      <c r="W1204" s="17">
        <v>0.0</v>
      </c>
      <c r="X1204" s="18">
        <v>6.0</v>
      </c>
      <c r="Y1204" s="17"/>
      <c r="Z1204" s="17">
        <v>0.0</v>
      </c>
      <c r="AA1204" s="17" t="s">
        <v>47</v>
      </c>
      <c r="AB1204" s="18">
        <v>5.0</v>
      </c>
      <c r="AC1204" s="17">
        <v>39.0</v>
      </c>
      <c r="AD1204" s="18">
        <v>6.0</v>
      </c>
      <c r="AE1204" s="17">
        <v>46.0</v>
      </c>
      <c r="AF1204" s="20"/>
      <c r="AG1204" s="17"/>
      <c r="AH1204" s="17"/>
      <c r="AI1204" s="17"/>
    </row>
    <row r="1205" ht="18.75" customHeight="1">
      <c r="A1205" s="14">
        <v>570.0</v>
      </c>
      <c r="B1205" s="15"/>
      <c r="C1205" s="16">
        <v>42930.0</v>
      </c>
      <c r="D1205" s="17">
        <f t="array" ref="D1205">IFS(AND(A1205=A1204, NOT(ISBLANK(E1204))), E1204, A1205 &lt;&gt; A1204, E1205, A1204=A1205, D1204)</f>
        <v>0</v>
      </c>
      <c r="E1205" s="18">
        <v>0.0</v>
      </c>
      <c r="F1205" s="18"/>
      <c r="G1205" s="18"/>
      <c r="H1205" s="19"/>
      <c r="I1205" s="19">
        <v>1.33</v>
      </c>
      <c r="J1205" s="19"/>
      <c r="K1205" s="19"/>
      <c r="L1205" s="19"/>
      <c r="M1205" s="19"/>
      <c r="N1205" s="19">
        <v>1.32</v>
      </c>
      <c r="O1205" s="23">
        <f t="shared" ref="O1205:O1206" si="244">(I1205-N1205)</f>
        <v>0.01</v>
      </c>
      <c r="P1205" s="17">
        <f t="shared" ref="P1205:P1206" si="245">(I1205+N1205)/2</f>
        <v>1.325</v>
      </c>
      <c r="Q1205" s="17">
        <v>0.123016</v>
      </c>
      <c r="R1205" s="24">
        <v>1.6</v>
      </c>
      <c r="S1205" s="21">
        <v>30.0</v>
      </c>
      <c r="U1205" s="22" t="s">
        <v>33</v>
      </c>
      <c r="V1205" s="18">
        <v>0.0</v>
      </c>
      <c r="W1205" s="17" t="s">
        <v>33</v>
      </c>
      <c r="X1205" s="18">
        <v>6.0</v>
      </c>
      <c r="Y1205" s="17"/>
      <c r="Z1205" s="17">
        <v>0.0</v>
      </c>
      <c r="AA1205" s="17" t="s">
        <v>47</v>
      </c>
      <c r="AB1205" s="18">
        <v>5.0</v>
      </c>
      <c r="AC1205" s="17">
        <v>39.0</v>
      </c>
      <c r="AD1205" s="18">
        <v>6.0</v>
      </c>
      <c r="AE1205" s="17">
        <v>46.0</v>
      </c>
      <c r="AF1205" s="20"/>
      <c r="AG1205" s="17" t="s">
        <v>33</v>
      </c>
      <c r="AH1205" s="17" t="s">
        <v>33</v>
      </c>
      <c r="AI1205" s="17"/>
    </row>
    <row r="1206" ht="18.75" customHeight="1">
      <c r="A1206" s="14">
        <v>570.0</v>
      </c>
      <c r="B1206" s="15"/>
      <c r="C1206" s="16">
        <v>42931.0</v>
      </c>
      <c r="D1206" s="17">
        <f t="array" ref="D1206">IFS(AND(A1206=A1205, NOT(ISBLANK(E1205))), E1205, A1206 &lt;&gt; A1205, E1206, A1205=A1206, D1205)</f>
        <v>0</v>
      </c>
      <c r="E1206" s="18"/>
      <c r="F1206" s="18"/>
      <c r="G1206" s="18"/>
      <c r="H1206" s="19"/>
      <c r="I1206" s="19">
        <v>1.39</v>
      </c>
      <c r="J1206" s="19"/>
      <c r="K1206" s="19"/>
      <c r="L1206" s="19"/>
      <c r="M1206" s="19"/>
      <c r="N1206" s="19">
        <v>1.25</v>
      </c>
      <c r="O1206" s="23">
        <f t="shared" si="244"/>
        <v>0.14</v>
      </c>
      <c r="P1206" s="17">
        <f t="shared" si="245"/>
        <v>1.32</v>
      </c>
      <c r="Q1206" s="17"/>
      <c r="R1206" s="24"/>
      <c r="U1206" s="22" t="s">
        <v>33</v>
      </c>
      <c r="V1206" s="18"/>
      <c r="W1206" s="17">
        <v>0.0</v>
      </c>
      <c r="X1206" s="18">
        <v>5.0</v>
      </c>
      <c r="Y1206" s="17"/>
      <c r="Z1206" s="17">
        <v>0.0</v>
      </c>
      <c r="AA1206" s="17" t="s">
        <v>47</v>
      </c>
      <c r="AB1206" s="18">
        <v>4.0</v>
      </c>
      <c r="AC1206" s="17">
        <v>39.0</v>
      </c>
      <c r="AD1206" s="18">
        <v>5.0</v>
      </c>
      <c r="AE1206" s="17">
        <v>46.0</v>
      </c>
      <c r="AF1206" s="20"/>
      <c r="AG1206" s="17"/>
      <c r="AH1206" s="17"/>
      <c r="AI1206" s="17"/>
    </row>
    <row r="1207" ht="18.75" customHeight="1">
      <c r="A1207" s="14">
        <v>570.0</v>
      </c>
      <c r="B1207" s="15"/>
      <c r="C1207" s="16">
        <v>42933.0</v>
      </c>
      <c r="D1207" s="17">
        <f t="array" ref="D1207">IFS(AND(A1207=A1206, NOT(ISBLANK(E1206))), E1206, A1207 &lt;&gt; A1206, E1207, A1206=A1207, D1206)</f>
        <v>0</v>
      </c>
      <c r="E1207" s="18"/>
      <c r="F1207" s="18"/>
      <c r="G1207" s="18"/>
      <c r="H1207" s="19"/>
      <c r="I1207" s="19">
        <v>1.44</v>
      </c>
      <c r="J1207" s="19"/>
      <c r="K1207" s="19"/>
      <c r="L1207" s="19"/>
      <c r="M1207" s="19"/>
      <c r="N1207" s="19" t="s">
        <v>34</v>
      </c>
      <c r="O1207" s="23" t="s">
        <v>33</v>
      </c>
      <c r="P1207" s="17">
        <v>1.44</v>
      </c>
      <c r="Q1207" s="17"/>
      <c r="R1207" s="24"/>
      <c r="U1207" s="22" t="s">
        <v>33</v>
      </c>
      <c r="V1207" s="18"/>
      <c r="W1207" s="17">
        <v>0.0</v>
      </c>
      <c r="X1207" s="18">
        <v>5.0</v>
      </c>
      <c r="Y1207" s="17"/>
      <c r="Z1207" s="17">
        <v>0.0</v>
      </c>
      <c r="AA1207" s="17" t="s">
        <v>47</v>
      </c>
      <c r="AB1207" s="18">
        <v>4.0</v>
      </c>
      <c r="AC1207" s="17">
        <v>39.0</v>
      </c>
      <c r="AD1207" s="18">
        <v>5.0</v>
      </c>
      <c r="AE1207" s="17">
        <v>46.0</v>
      </c>
      <c r="AF1207" s="20"/>
      <c r="AG1207" s="17"/>
      <c r="AH1207" s="17"/>
      <c r="AI1207" s="17"/>
    </row>
    <row r="1208" ht="18.75" customHeight="1">
      <c r="A1208" s="14">
        <v>570.0</v>
      </c>
      <c r="B1208" s="15"/>
      <c r="C1208" s="16">
        <v>42933.0</v>
      </c>
      <c r="D1208" s="17">
        <f t="array" ref="D1208">IFS(AND(A1208=A1207, NOT(ISBLANK(E1207))), E1207, A1208 &lt;&gt; A1207, E1208, A1207=A1208, D1207)</f>
        <v>0</v>
      </c>
      <c r="E1208" s="18"/>
      <c r="F1208" s="18"/>
      <c r="G1208" s="18"/>
      <c r="H1208" s="19"/>
      <c r="I1208" s="19">
        <v>1.36</v>
      </c>
      <c r="J1208" s="19"/>
      <c r="K1208" s="19"/>
      <c r="L1208" s="19"/>
      <c r="M1208" s="19"/>
      <c r="N1208" s="19">
        <v>1.44</v>
      </c>
      <c r="O1208" s="23">
        <f t="shared" ref="O1208:O1218" si="246">(I1208-N1208)</f>
        <v>-0.08</v>
      </c>
      <c r="P1208" s="17">
        <f t="shared" ref="P1208:P1218" si="247">(I1208+N1208)/2</f>
        <v>1.4</v>
      </c>
      <c r="Q1208" s="17"/>
      <c r="R1208" s="24"/>
      <c r="U1208" s="22" t="s">
        <v>33</v>
      </c>
      <c r="V1208" s="18"/>
      <c r="W1208" s="17">
        <v>0.0</v>
      </c>
      <c r="X1208" s="18">
        <v>6.0</v>
      </c>
      <c r="Y1208" s="17"/>
      <c r="Z1208" s="17">
        <v>0.0</v>
      </c>
      <c r="AA1208" s="17" t="s">
        <v>47</v>
      </c>
      <c r="AB1208" s="18">
        <v>5.0</v>
      </c>
      <c r="AC1208" s="17">
        <v>39.0</v>
      </c>
      <c r="AD1208" s="18">
        <v>6.0</v>
      </c>
      <c r="AE1208" s="17">
        <v>46.0</v>
      </c>
      <c r="AF1208" s="20"/>
      <c r="AG1208" s="17"/>
      <c r="AH1208" s="17"/>
      <c r="AI1208" s="17"/>
    </row>
    <row r="1209" ht="18.75" customHeight="1">
      <c r="A1209" s="14">
        <v>570.0</v>
      </c>
      <c r="B1209" s="15"/>
      <c r="C1209" s="16">
        <v>42934.0</v>
      </c>
      <c r="D1209" s="17">
        <f t="array" ref="D1209">IFS(AND(A1209=A1208, NOT(ISBLANK(E1208))), E1208, A1209 &lt;&gt; A1208, E1209, A1208=A1209, D1208)</f>
        <v>0</v>
      </c>
      <c r="E1209" s="18"/>
      <c r="F1209" s="18"/>
      <c r="G1209" s="18"/>
      <c r="H1209" s="19"/>
      <c r="I1209" s="19">
        <v>1.4</v>
      </c>
      <c r="J1209" s="19"/>
      <c r="K1209" s="19"/>
      <c r="L1209" s="19"/>
      <c r="M1209" s="19"/>
      <c r="N1209" s="19">
        <v>1.46</v>
      </c>
      <c r="O1209" s="23">
        <f t="shared" si="246"/>
        <v>-0.06</v>
      </c>
      <c r="P1209" s="17">
        <f t="shared" si="247"/>
        <v>1.43</v>
      </c>
      <c r="Q1209" s="17"/>
      <c r="R1209" s="24"/>
      <c r="U1209" s="22" t="s">
        <v>33</v>
      </c>
      <c r="V1209" s="18"/>
      <c r="W1209" s="17">
        <v>0.0</v>
      </c>
      <c r="X1209" s="18">
        <v>4.0</v>
      </c>
      <c r="Y1209" s="17"/>
      <c r="Z1209" s="17">
        <v>0.0</v>
      </c>
      <c r="AA1209" s="17" t="s">
        <v>47</v>
      </c>
      <c r="AB1209" s="18">
        <v>4.0</v>
      </c>
      <c r="AC1209" s="17">
        <v>39.0</v>
      </c>
      <c r="AD1209" s="18">
        <v>4.0</v>
      </c>
      <c r="AE1209" s="17">
        <v>46.0</v>
      </c>
      <c r="AF1209" s="20"/>
      <c r="AG1209" s="17"/>
      <c r="AH1209" s="17"/>
      <c r="AI1209" s="17"/>
    </row>
    <row r="1210" ht="18.75" customHeight="1">
      <c r="A1210" s="14">
        <v>570.0</v>
      </c>
      <c r="B1210" s="15"/>
      <c r="C1210" s="16">
        <v>42934.0</v>
      </c>
      <c r="D1210" s="17">
        <f t="array" ref="D1210">IFS(AND(A1210=A1209, NOT(ISBLANK(E1209))), E1209, A1210 &lt;&gt; A1209, E1210, A1209=A1210, D1209)</f>
        <v>0</v>
      </c>
      <c r="E1210" s="18"/>
      <c r="F1210" s="18"/>
      <c r="G1210" s="18"/>
      <c r="H1210" s="19"/>
      <c r="I1210" s="19">
        <v>1.44</v>
      </c>
      <c r="J1210" s="19"/>
      <c r="K1210" s="19"/>
      <c r="L1210" s="19"/>
      <c r="M1210" s="19"/>
      <c r="N1210" s="19">
        <v>1.48</v>
      </c>
      <c r="O1210" s="23">
        <f t="shared" si="246"/>
        <v>-0.04</v>
      </c>
      <c r="P1210" s="17">
        <f t="shared" si="247"/>
        <v>1.46</v>
      </c>
      <c r="Q1210" s="17"/>
      <c r="R1210" s="24"/>
      <c r="U1210" s="22" t="s">
        <v>33</v>
      </c>
      <c r="V1210" s="18"/>
      <c r="W1210" s="17">
        <v>0.0</v>
      </c>
      <c r="X1210" s="18">
        <v>7.0</v>
      </c>
      <c r="Y1210" s="17"/>
      <c r="Z1210" s="17">
        <v>0.0</v>
      </c>
      <c r="AA1210" s="17" t="s">
        <v>47</v>
      </c>
      <c r="AB1210" s="18">
        <v>6.0</v>
      </c>
      <c r="AC1210" s="17">
        <v>39.0</v>
      </c>
      <c r="AD1210" s="18">
        <v>7.0</v>
      </c>
      <c r="AE1210" s="17">
        <v>46.0</v>
      </c>
      <c r="AF1210" s="20"/>
      <c r="AG1210" s="17"/>
      <c r="AH1210" s="17"/>
      <c r="AI1210" s="17"/>
    </row>
    <row r="1211" ht="18.75" customHeight="1">
      <c r="A1211" s="14">
        <v>570.0</v>
      </c>
      <c r="B1211" s="15"/>
      <c r="C1211" s="16">
        <v>42935.0</v>
      </c>
      <c r="D1211" s="17">
        <f t="array" ref="D1211">IFS(AND(A1211=A1210, NOT(ISBLANK(E1210))), E1210, A1211 &lt;&gt; A1210, E1211, A1210=A1211, D1210)</f>
        <v>0</v>
      </c>
      <c r="E1211" s="18"/>
      <c r="F1211" s="18"/>
      <c r="G1211" s="18"/>
      <c r="H1211" s="19"/>
      <c r="I1211" s="19">
        <v>1.43</v>
      </c>
      <c r="J1211" s="19"/>
      <c r="K1211" s="19"/>
      <c r="L1211" s="19"/>
      <c r="M1211" s="19"/>
      <c r="N1211" s="19">
        <v>1.47</v>
      </c>
      <c r="O1211" s="23">
        <f t="shared" si="246"/>
        <v>-0.04</v>
      </c>
      <c r="P1211" s="17">
        <f t="shared" si="247"/>
        <v>1.45</v>
      </c>
      <c r="Q1211" s="17"/>
      <c r="R1211" s="24"/>
      <c r="U1211" s="22" t="s">
        <v>33</v>
      </c>
      <c r="V1211" s="18"/>
      <c r="W1211" s="17">
        <v>0.0</v>
      </c>
      <c r="X1211" s="18">
        <v>2.0</v>
      </c>
      <c r="Y1211" s="17"/>
      <c r="Z1211" s="17">
        <v>0.0</v>
      </c>
      <c r="AA1211" s="17" t="s">
        <v>47</v>
      </c>
      <c r="AB1211" s="18">
        <v>1.0</v>
      </c>
      <c r="AC1211" s="17">
        <v>39.0</v>
      </c>
      <c r="AD1211" s="18">
        <v>2.0</v>
      </c>
      <c r="AE1211" s="17">
        <v>46.0</v>
      </c>
      <c r="AF1211" s="20"/>
      <c r="AG1211" s="17"/>
      <c r="AH1211" s="17"/>
      <c r="AI1211" s="17"/>
    </row>
    <row r="1212" ht="18.75" customHeight="1">
      <c r="A1212" s="14">
        <v>570.0</v>
      </c>
      <c r="B1212" s="15"/>
      <c r="C1212" s="16">
        <v>42935.0</v>
      </c>
      <c r="D1212" s="17">
        <f t="array" ref="D1212">IFS(AND(A1212=A1211, NOT(ISBLANK(E1211))), E1211, A1212 &lt;&gt; A1211, E1212, A1211=A1212, D1211)</f>
        <v>0</v>
      </c>
      <c r="E1212" s="18"/>
      <c r="F1212" s="18"/>
      <c r="G1212" s="18"/>
      <c r="H1212" s="19"/>
      <c r="I1212" s="19">
        <v>1.6</v>
      </c>
      <c r="J1212" s="19"/>
      <c r="K1212" s="19"/>
      <c r="L1212" s="19"/>
      <c r="M1212" s="19"/>
      <c r="N1212" s="19">
        <v>1.52</v>
      </c>
      <c r="O1212" s="23">
        <f t="shared" si="246"/>
        <v>0.08</v>
      </c>
      <c r="P1212" s="17">
        <f t="shared" si="247"/>
        <v>1.56</v>
      </c>
      <c r="Q1212" s="17"/>
      <c r="R1212" s="24"/>
      <c r="U1212" s="22" t="s">
        <v>33</v>
      </c>
      <c r="V1212" s="18"/>
      <c r="W1212" s="17">
        <v>0.0</v>
      </c>
      <c r="X1212" s="18">
        <v>2.0</v>
      </c>
      <c r="Y1212" s="17"/>
      <c r="Z1212" s="17">
        <v>0.0</v>
      </c>
      <c r="AA1212" s="17" t="s">
        <v>47</v>
      </c>
      <c r="AB1212" s="18">
        <v>4.0</v>
      </c>
      <c r="AC1212" s="17">
        <v>39.0</v>
      </c>
      <c r="AD1212" s="18">
        <v>2.0</v>
      </c>
      <c r="AE1212" s="17">
        <v>46.0</v>
      </c>
      <c r="AF1212" s="20"/>
      <c r="AG1212" s="17"/>
      <c r="AH1212" s="17"/>
      <c r="AI1212" s="17"/>
    </row>
    <row r="1213" ht="18.75" customHeight="1">
      <c r="A1213" s="14">
        <v>570.0</v>
      </c>
      <c r="B1213" s="15"/>
      <c r="C1213" s="16">
        <v>42937.0</v>
      </c>
      <c r="D1213" s="17">
        <f t="array" ref="D1213">IFS(AND(A1213=A1212, NOT(ISBLANK(E1212))), E1212, A1213 &lt;&gt; A1212, E1213, A1212=A1213, D1212)</f>
        <v>0</v>
      </c>
      <c r="E1213" s="18"/>
      <c r="F1213" s="18"/>
      <c r="G1213" s="18"/>
      <c r="H1213" s="19"/>
      <c r="I1213" s="19">
        <v>1.47</v>
      </c>
      <c r="J1213" s="19"/>
      <c r="K1213" s="19"/>
      <c r="L1213" s="19"/>
      <c r="M1213" s="19"/>
      <c r="N1213" s="19">
        <v>1.5</v>
      </c>
      <c r="O1213" s="23">
        <f t="shared" si="246"/>
        <v>-0.03</v>
      </c>
      <c r="P1213" s="17">
        <f t="shared" si="247"/>
        <v>1.485</v>
      </c>
      <c r="Q1213" s="17"/>
      <c r="R1213" s="24"/>
      <c r="U1213" s="22" t="s">
        <v>33</v>
      </c>
      <c r="V1213" s="18"/>
      <c r="W1213" s="17">
        <v>0.0</v>
      </c>
      <c r="X1213" s="18">
        <v>5.0</v>
      </c>
      <c r="Y1213" s="17"/>
      <c r="Z1213" s="17">
        <v>-1.0</v>
      </c>
      <c r="AA1213" s="17" t="s">
        <v>46</v>
      </c>
      <c r="AB1213" s="18">
        <v>4.0</v>
      </c>
      <c r="AC1213" s="17">
        <v>39.0</v>
      </c>
      <c r="AD1213" s="18">
        <v>5.0</v>
      </c>
      <c r="AE1213" s="17">
        <v>46.0</v>
      </c>
      <c r="AF1213" s="20"/>
      <c r="AG1213" s="17"/>
      <c r="AH1213" s="17"/>
      <c r="AI1213" s="17"/>
    </row>
    <row r="1214" ht="18.75" customHeight="1">
      <c r="A1214" s="14">
        <v>570.0</v>
      </c>
      <c r="B1214" s="15"/>
      <c r="C1214" s="16">
        <v>42937.0</v>
      </c>
      <c r="D1214" s="17">
        <f t="array" ref="D1214">IFS(AND(A1214=A1213, NOT(ISBLANK(E1213))), E1213, A1214 &lt;&gt; A1213, E1214, A1213=A1214, D1213)</f>
        <v>0</v>
      </c>
      <c r="E1214" s="18"/>
      <c r="F1214" s="18"/>
      <c r="G1214" s="18"/>
      <c r="H1214" s="19"/>
      <c r="I1214" s="19">
        <v>1.39</v>
      </c>
      <c r="J1214" s="19"/>
      <c r="K1214" s="19"/>
      <c r="L1214" s="19"/>
      <c r="M1214" s="19"/>
      <c r="N1214" s="19">
        <v>1.38</v>
      </c>
      <c r="O1214" s="23">
        <f t="shared" si="246"/>
        <v>0.01</v>
      </c>
      <c r="P1214" s="17">
        <f t="shared" si="247"/>
        <v>1.385</v>
      </c>
      <c r="Q1214" s="17"/>
      <c r="R1214" s="24"/>
      <c r="U1214" s="22" t="s">
        <v>33</v>
      </c>
      <c r="V1214" s="18"/>
      <c r="W1214" s="17">
        <v>0.0</v>
      </c>
      <c r="X1214" s="18">
        <v>3.0</v>
      </c>
      <c r="Y1214" s="17"/>
      <c r="Z1214" s="17">
        <v>0.0</v>
      </c>
      <c r="AA1214" s="17" t="s">
        <v>47</v>
      </c>
      <c r="AB1214" s="18">
        <v>2.0</v>
      </c>
      <c r="AC1214" s="17">
        <v>39.0</v>
      </c>
      <c r="AD1214" s="18">
        <v>3.0</v>
      </c>
      <c r="AE1214" s="17">
        <v>46.0</v>
      </c>
      <c r="AF1214" s="20"/>
      <c r="AG1214" s="17"/>
      <c r="AH1214" s="17"/>
      <c r="AI1214" s="17"/>
    </row>
    <row r="1215" ht="18.75" customHeight="1">
      <c r="A1215" s="14">
        <v>571.0</v>
      </c>
      <c r="B1215" s="15"/>
      <c r="C1215" s="16">
        <v>42933.0</v>
      </c>
      <c r="D1215" s="17">
        <f t="array" ref="D1215">IFS(AND(A1215=A1214, NOT(ISBLANK(E1214))), E1214, A1215 &lt;&gt; A1214, E1215, A1214=A1215, D1214)</f>
        <v>0</v>
      </c>
      <c r="E1215" s="18">
        <v>0.0</v>
      </c>
      <c r="F1215" s="18"/>
      <c r="G1215" s="18"/>
      <c r="H1215" s="19"/>
      <c r="I1215" s="19">
        <v>1.28</v>
      </c>
      <c r="J1215" s="19"/>
      <c r="K1215" s="19"/>
      <c r="L1215" s="19"/>
      <c r="M1215" s="19"/>
      <c r="N1215" s="19">
        <v>1.28</v>
      </c>
      <c r="O1215" s="23">
        <f t="shared" si="246"/>
        <v>0</v>
      </c>
      <c r="P1215" s="17">
        <f t="shared" si="247"/>
        <v>1.28</v>
      </c>
      <c r="Q1215" s="17">
        <v>0.174766</v>
      </c>
      <c r="R1215" s="24">
        <v>1.28</v>
      </c>
      <c r="S1215" s="21">
        <v>15.0</v>
      </c>
      <c r="U1215" s="22" t="s">
        <v>33</v>
      </c>
      <c r="V1215" s="18">
        <v>0.0</v>
      </c>
      <c r="W1215" s="17" t="s">
        <v>33</v>
      </c>
      <c r="X1215" s="18">
        <v>7.0</v>
      </c>
      <c r="Y1215" s="17"/>
      <c r="Z1215" s="17">
        <v>0.0</v>
      </c>
      <c r="AA1215" s="17" t="s">
        <v>47</v>
      </c>
      <c r="AB1215" s="18">
        <v>6.0</v>
      </c>
      <c r="AC1215" s="17">
        <v>39.0</v>
      </c>
      <c r="AD1215" s="18">
        <v>7.0</v>
      </c>
      <c r="AE1215" s="17">
        <v>46.0</v>
      </c>
      <c r="AF1215" s="20"/>
      <c r="AG1215" s="17" t="s">
        <v>33</v>
      </c>
      <c r="AH1215" s="17" t="s">
        <v>33</v>
      </c>
      <c r="AI1215" s="17"/>
    </row>
    <row r="1216" ht="18.75" customHeight="1">
      <c r="A1216" s="14">
        <v>574.0</v>
      </c>
      <c r="B1216" s="15"/>
      <c r="C1216" s="16">
        <v>42933.0</v>
      </c>
      <c r="D1216" s="17">
        <f t="array" ref="D1216">IFS(AND(A1216=A1215, NOT(ISBLANK(E1215))), E1215, A1216 &lt;&gt; A1215, E1216, A1215=A1216, D1215)</f>
        <v>1</v>
      </c>
      <c r="E1216" s="18">
        <v>1.0</v>
      </c>
      <c r="F1216" s="18"/>
      <c r="G1216" s="18"/>
      <c r="H1216" s="19"/>
      <c r="I1216" s="19">
        <v>1.3</v>
      </c>
      <c r="J1216" s="19"/>
      <c r="K1216" s="19"/>
      <c r="L1216" s="19"/>
      <c r="M1216" s="19"/>
      <c r="N1216" s="19">
        <v>1.3</v>
      </c>
      <c r="O1216" s="23">
        <f t="shared" si="246"/>
        <v>0</v>
      </c>
      <c r="P1216" s="17">
        <f t="shared" si="247"/>
        <v>1.3</v>
      </c>
      <c r="Q1216" s="17">
        <v>0.125656</v>
      </c>
      <c r="R1216" s="24">
        <v>1.3</v>
      </c>
      <c r="S1216" s="21">
        <v>17.0</v>
      </c>
      <c r="U1216" s="22" t="s">
        <v>33</v>
      </c>
      <c r="V1216" s="18">
        <v>1.0</v>
      </c>
      <c r="W1216" s="17">
        <v>5.0</v>
      </c>
      <c r="X1216" s="18">
        <v>20.0</v>
      </c>
      <c r="Y1216" s="17" t="s">
        <v>36</v>
      </c>
      <c r="Z1216" s="17">
        <v>-1.0</v>
      </c>
      <c r="AA1216" s="17" t="s">
        <v>46</v>
      </c>
      <c r="AB1216" s="18">
        <v>14.0</v>
      </c>
      <c r="AC1216" s="17">
        <v>39.0</v>
      </c>
      <c r="AD1216" s="18">
        <v>20.0</v>
      </c>
      <c r="AE1216" s="17">
        <v>46.0</v>
      </c>
      <c r="AF1216" s="20"/>
      <c r="AG1216" s="17" t="s">
        <v>33</v>
      </c>
      <c r="AH1216" s="17" t="s">
        <v>33</v>
      </c>
      <c r="AI1216" s="17"/>
    </row>
    <row r="1217" ht="18.75" customHeight="1">
      <c r="A1217" s="14">
        <v>576.0</v>
      </c>
      <c r="B1217" s="15"/>
      <c r="C1217" s="16">
        <v>42933.0</v>
      </c>
      <c r="D1217" s="17">
        <f t="array" ref="D1217">IFS(AND(A1217=A1216, NOT(ISBLANK(E1216))), E1216, A1217 &lt;&gt; A1216, E1217, A1216=A1217, D1216)</f>
        <v>0</v>
      </c>
      <c r="E1217" s="18">
        <v>0.0</v>
      </c>
      <c r="F1217" s="18"/>
      <c r="G1217" s="18"/>
      <c r="H1217" s="19"/>
      <c r="I1217" s="19">
        <v>1.51</v>
      </c>
      <c r="J1217" s="19"/>
      <c r="K1217" s="19"/>
      <c r="L1217" s="19"/>
      <c r="M1217" s="19"/>
      <c r="N1217" s="19">
        <v>1.5</v>
      </c>
      <c r="O1217" s="23">
        <f t="shared" si="246"/>
        <v>0.01</v>
      </c>
      <c r="P1217" s="17">
        <f t="shared" si="247"/>
        <v>1.505</v>
      </c>
      <c r="Q1217" s="17">
        <v>0.10185</v>
      </c>
      <c r="R1217" s="24">
        <v>1.51</v>
      </c>
      <c r="S1217" s="21">
        <v>21.0</v>
      </c>
      <c r="U1217" s="22" t="s">
        <v>33</v>
      </c>
      <c r="V1217" s="18">
        <v>0.0</v>
      </c>
      <c r="W1217" s="17" t="s">
        <v>33</v>
      </c>
      <c r="X1217" s="18">
        <v>5.0</v>
      </c>
      <c r="Y1217" s="17"/>
      <c r="Z1217" s="17">
        <v>0.0</v>
      </c>
      <c r="AA1217" s="17" t="s">
        <v>47</v>
      </c>
      <c r="AB1217" s="18">
        <v>4.0</v>
      </c>
      <c r="AC1217" s="17">
        <v>39.0</v>
      </c>
      <c r="AD1217" s="18">
        <v>5.0</v>
      </c>
      <c r="AE1217" s="17">
        <v>46.0</v>
      </c>
      <c r="AF1217" s="20"/>
      <c r="AG1217" s="17" t="s">
        <v>33</v>
      </c>
      <c r="AH1217" s="17" t="s">
        <v>33</v>
      </c>
      <c r="AI1217" s="17"/>
    </row>
    <row r="1218" ht="18.75" customHeight="1">
      <c r="A1218" s="14">
        <v>577.0</v>
      </c>
      <c r="B1218" s="15"/>
      <c r="C1218" s="16">
        <v>42933.0</v>
      </c>
      <c r="D1218" s="17">
        <f t="array" ref="D1218">IFS(AND(A1218=A1217, NOT(ISBLANK(E1217))), E1217, A1218 &lt;&gt; A1217, E1218, A1217=A1218, D1217)</f>
        <v>0</v>
      </c>
      <c r="E1218" s="18">
        <v>0.0</v>
      </c>
      <c r="F1218" s="18"/>
      <c r="G1218" s="18"/>
      <c r="H1218" s="19"/>
      <c r="I1218" s="19">
        <v>1.33</v>
      </c>
      <c r="J1218" s="19"/>
      <c r="K1218" s="19"/>
      <c r="L1218" s="19"/>
      <c r="M1218" s="19"/>
      <c r="N1218" s="19">
        <v>1.34</v>
      </c>
      <c r="O1218" s="23">
        <f t="shared" si="246"/>
        <v>-0.01</v>
      </c>
      <c r="P1218" s="17">
        <f t="shared" si="247"/>
        <v>1.335</v>
      </c>
      <c r="Q1218" s="17">
        <v>0.0414289</v>
      </c>
      <c r="R1218" s="24">
        <v>1.34</v>
      </c>
      <c r="S1218" s="21">
        <v>28.0</v>
      </c>
      <c r="U1218" s="22" t="s">
        <v>33</v>
      </c>
      <c r="V1218" s="18">
        <v>0.0</v>
      </c>
      <c r="W1218" s="17" t="s">
        <v>33</v>
      </c>
      <c r="X1218" s="18">
        <v>5.0</v>
      </c>
      <c r="Y1218" s="17"/>
      <c r="Z1218" s="17">
        <v>0.0</v>
      </c>
      <c r="AA1218" s="17" t="s">
        <v>47</v>
      </c>
      <c r="AB1218" s="18">
        <v>4.0</v>
      </c>
      <c r="AC1218" s="17">
        <v>39.0</v>
      </c>
      <c r="AD1218" s="18">
        <v>5.0</v>
      </c>
      <c r="AE1218" s="17">
        <v>46.0</v>
      </c>
      <c r="AF1218" s="20"/>
      <c r="AG1218" s="17">
        <v>96.0</v>
      </c>
      <c r="AH1218" s="17">
        <v>86.0</v>
      </c>
      <c r="AI1218" s="17"/>
    </row>
    <row r="1219" ht="18.75" customHeight="1">
      <c r="A1219" s="14">
        <v>577.0</v>
      </c>
      <c r="B1219" s="15"/>
      <c r="C1219" s="16">
        <v>42934.0</v>
      </c>
      <c r="D1219" s="17">
        <f t="array" ref="D1219">IFS(AND(A1219=A1218, NOT(ISBLANK(E1218))), E1218, A1219 &lt;&gt; A1218, E1219, A1218=A1219, D1218)</f>
        <v>0</v>
      </c>
      <c r="E1219" s="18">
        <v>0.0</v>
      </c>
      <c r="F1219" s="18"/>
      <c r="G1219" s="18"/>
      <c r="H1219" s="19"/>
      <c r="I1219" s="19" t="s">
        <v>34</v>
      </c>
      <c r="J1219" s="19"/>
      <c r="K1219" s="19"/>
      <c r="L1219" s="19"/>
      <c r="M1219" s="19"/>
      <c r="N1219" s="19" t="s">
        <v>34</v>
      </c>
      <c r="O1219" s="23" t="s">
        <v>33</v>
      </c>
      <c r="P1219" s="17" t="s">
        <v>33</v>
      </c>
      <c r="Q1219" s="17"/>
      <c r="R1219" s="24"/>
      <c r="U1219" s="22" t="s">
        <v>33</v>
      </c>
      <c r="V1219" s="18">
        <v>0.0</v>
      </c>
      <c r="W1219" s="17">
        <v>0.0</v>
      </c>
      <c r="X1219" s="18">
        <v>4.0</v>
      </c>
      <c r="Y1219" s="17"/>
      <c r="Z1219" s="17">
        <v>0.0</v>
      </c>
      <c r="AA1219" s="17" t="s">
        <v>47</v>
      </c>
      <c r="AB1219" s="18">
        <v>3.0</v>
      </c>
      <c r="AC1219" s="17">
        <v>39.0</v>
      </c>
      <c r="AD1219" s="18">
        <v>4.0</v>
      </c>
      <c r="AE1219" s="17">
        <v>46.0</v>
      </c>
      <c r="AF1219" s="20"/>
      <c r="AG1219" s="17"/>
      <c r="AH1219" s="17"/>
      <c r="AI1219" s="17"/>
    </row>
    <row r="1220" ht="18.75" customHeight="1">
      <c r="A1220" s="14">
        <v>579.0</v>
      </c>
      <c r="B1220" s="15"/>
      <c r="C1220" s="16">
        <v>42934.0</v>
      </c>
      <c r="D1220" s="17">
        <f t="array" ref="D1220">IFS(AND(A1220=A1219, NOT(ISBLANK(E1219))), E1219, A1220 &lt;&gt; A1219, E1220, A1219=A1220, D1219)</f>
        <v>0</v>
      </c>
      <c r="E1220" s="18">
        <v>0.0</v>
      </c>
      <c r="F1220" s="18"/>
      <c r="G1220" s="18"/>
      <c r="H1220" s="19"/>
      <c r="I1220" s="19">
        <v>1.19</v>
      </c>
      <c r="J1220" s="19"/>
      <c r="K1220" s="19"/>
      <c r="L1220" s="19"/>
      <c r="M1220" s="19"/>
      <c r="N1220" s="19">
        <v>1.16</v>
      </c>
      <c r="O1220" s="23">
        <f t="shared" ref="O1220:O1221" si="248">(I1220-N1220)</f>
        <v>0.03</v>
      </c>
      <c r="P1220" s="17">
        <f t="shared" ref="P1220:P1221" si="249">(I1220+N1220)/2</f>
        <v>1.175</v>
      </c>
      <c r="Q1220" s="17">
        <v>0.116426</v>
      </c>
      <c r="R1220" s="24">
        <v>1.19</v>
      </c>
      <c r="S1220" s="21">
        <v>22.0</v>
      </c>
      <c r="U1220" s="22" t="s">
        <v>33</v>
      </c>
      <c r="V1220" s="18">
        <v>0.0</v>
      </c>
      <c r="W1220" s="17" t="s">
        <v>33</v>
      </c>
      <c r="X1220" s="18">
        <v>5.0</v>
      </c>
      <c r="Y1220" s="17"/>
      <c r="Z1220" s="17">
        <v>0.0</v>
      </c>
      <c r="AA1220" s="17" t="s">
        <v>47</v>
      </c>
      <c r="AB1220" s="18">
        <v>4.0</v>
      </c>
      <c r="AC1220" s="17">
        <v>39.0</v>
      </c>
      <c r="AD1220" s="18">
        <v>5.0</v>
      </c>
      <c r="AE1220" s="17">
        <v>46.0</v>
      </c>
      <c r="AF1220" s="20"/>
      <c r="AG1220" s="17">
        <v>98.0</v>
      </c>
      <c r="AH1220" s="17">
        <v>89.0</v>
      </c>
      <c r="AI1220" s="17"/>
    </row>
    <row r="1221" ht="18.75" customHeight="1">
      <c r="A1221" s="14">
        <v>583.0</v>
      </c>
      <c r="B1221" s="15"/>
      <c r="C1221" s="16">
        <v>42935.0</v>
      </c>
      <c r="D1221" s="17">
        <f t="array" ref="D1221">IFS(AND(A1221=A1220, NOT(ISBLANK(E1220))), E1220, A1221 &lt;&gt; A1220, E1221, A1220=A1221, D1220)</f>
        <v>1</v>
      </c>
      <c r="E1221" s="18">
        <v>1.0</v>
      </c>
      <c r="F1221" s="18"/>
      <c r="G1221" s="18"/>
      <c r="H1221" s="19"/>
      <c r="I1221" s="19">
        <v>1.38</v>
      </c>
      <c r="J1221" s="19"/>
      <c r="K1221" s="19"/>
      <c r="L1221" s="19"/>
      <c r="M1221" s="19"/>
      <c r="N1221" s="19">
        <v>1.35</v>
      </c>
      <c r="O1221" s="23">
        <f t="shared" si="248"/>
        <v>0.03</v>
      </c>
      <c r="P1221" s="17">
        <f t="shared" si="249"/>
        <v>1.365</v>
      </c>
      <c r="Q1221" s="17">
        <v>0.13698</v>
      </c>
      <c r="R1221" s="24">
        <v>1.38</v>
      </c>
      <c r="S1221" s="21">
        <v>12.0</v>
      </c>
      <c r="U1221" s="22" t="s">
        <v>33</v>
      </c>
      <c r="V1221" s="18">
        <v>1.0</v>
      </c>
      <c r="W1221" s="17" t="s">
        <v>33</v>
      </c>
      <c r="X1221" s="18">
        <v>16.0</v>
      </c>
      <c r="Y1221" s="17" t="s">
        <v>35</v>
      </c>
      <c r="Z1221" s="17">
        <v>0.0</v>
      </c>
      <c r="AA1221" s="17" t="s">
        <v>47</v>
      </c>
      <c r="AB1221" s="18">
        <v>11.0</v>
      </c>
      <c r="AC1221" s="17">
        <v>39.0</v>
      </c>
      <c r="AD1221" s="18">
        <v>16.0</v>
      </c>
      <c r="AE1221" s="17">
        <v>46.0</v>
      </c>
      <c r="AF1221" s="20"/>
      <c r="AG1221" s="17">
        <v>99.0</v>
      </c>
      <c r="AH1221" s="17">
        <v>88.0</v>
      </c>
      <c r="AI1221" s="17"/>
    </row>
    <row r="1222" ht="18.75" customHeight="1">
      <c r="A1222" s="14">
        <v>583.0</v>
      </c>
      <c r="B1222" s="15"/>
      <c r="C1222" s="16">
        <v>42936.0</v>
      </c>
      <c r="D1222" s="17">
        <f t="array" ref="D1222">IFS(AND(A1222=A1221, NOT(ISBLANK(E1221))), E1221, A1222 &lt;&gt; A1221, E1222, A1221=A1222, D1221)</f>
        <v>1</v>
      </c>
      <c r="E1222" s="18"/>
      <c r="F1222" s="18"/>
      <c r="G1222" s="18"/>
      <c r="H1222" s="19"/>
      <c r="I1222" s="19" t="s">
        <v>34</v>
      </c>
      <c r="J1222" s="19"/>
      <c r="K1222" s="19"/>
      <c r="L1222" s="19"/>
      <c r="M1222" s="19"/>
      <c r="N1222" s="19" t="s">
        <v>34</v>
      </c>
      <c r="O1222" s="23" t="s">
        <v>33</v>
      </c>
      <c r="P1222" s="17" t="s">
        <v>33</v>
      </c>
      <c r="Q1222" s="17"/>
      <c r="R1222" s="24"/>
      <c r="U1222" s="22" t="s">
        <v>33</v>
      </c>
      <c r="V1222" s="18"/>
      <c r="W1222" s="17">
        <v>9.0</v>
      </c>
      <c r="X1222" s="18">
        <v>16.0</v>
      </c>
      <c r="Y1222" s="17" t="s">
        <v>36</v>
      </c>
      <c r="Z1222" s="17">
        <v>0.0</v>
      </c>
      <c r="AA1222" s="17" t="s">
        <v>47</v>
      </c>
      <c r="AB1222" s="18">
        <v>11.0</v>
      </c>
      <c r="AC1222" s="17">
        <v>39.0</v>
      </c>
      <c r="AD1222" s="18">
        <v>16.0</v>
      </c>
      <c r="AE1222" s="17">
        <v>46.0</v>
      </c>
      <c r="AF1222" s="20"/>
      <c r="AG1222" s="17"/>
      <c r="AH1222" s="17"/>
      <c r="AI1222" s="17"/>
    </row>
    <row r="1223" ht="18.75" customHeight="1">
      <c r="A1223" s="14">
        <v>585.0</v>
      </c>
      <c r="B1223" s="15"/>
      <c r="C1223" s="16">
        <v>42935.0</v>
      </c>
      <c r="D1223" s="17">
        <f t="array" ref="D1223">IFS(AND(A1223=A1222, NOT(ISBLANK(E1222))), E1222, A1223 &lt;&gt; A1222, E1223, A1222=A1223, D1222)</f>
        <v>1</v>
      </c>
      <c r="E1223" s="18">
        <v>1.0</v>
      </c>
      <c r="F1223" s="18"/>
      <c r="G1223" s="18"/>
      <c r="H1223" s="19"/>
      <c r="I1223" s="19">
        <v>1.5</v>
      </c>
      <c r="J1223" s="19"/>
      <c r="K1223" s="19"/>
      <c r="L1223" s="19"/>
      <c r="M1223" s="19"/>
      <c r="N1223" s="19">
        <v>1.42</v>
      </c>
      <c r="O1223" s="23">
        <f t="shared" ref="O1223:O1224" si="250">(I1223-N1223)</f>
        <v>0.08</v>
      </c>
      <c r="P1223" s="17">
        <f t="shared" ref="P1223:P1224" si="251">(I1223+N1223)/2</f>
        <v>1.46</v>
      </c>
      <c r="Q1223" s="17">
        <v>0.1183</v>
      </c>
      <c r="R1223" s="24"/>
      <c r="U1223" s="22" t="s">
        <v>33</v>
      </c>
      <c r="V1223" s="18">
        <v>1.0</v>
      </c>
      <c r="W1223" s="17" t="s">
        <v>33</v>
      </c>
      <c r="X1223" s="18">
        <v>24.0</v>
      </c>
      <c r="Y1223" s="17"/>
      <c r="Z1223" s="17">
        <v>-2.0</v>
      </c>
      <c r="AA1223" s="17" t="s">
        <v>47</v>
      </c>
      <c r="AB1223" s="18">
        <v>17.0</v>
      </c>
      <c r="AC1223" s="17">
        <v>33.0</v>
      </c>
      <c r="AD1223" s="18">
        <v>24.0</v>
      </c>
      <c r="AE1223" s="17">
        <v>40.0</v>
      </c>
      <c r="AF1223" s="20"/>
      <c r="AG1223" s="17" t="s">
        <v>33</v>
      </c>
      <c r="AH1223" s="17" t="s">
        <v>33</v>
      </c>
      <c r="AI1223" s="17"/>
    </row>
    <row r="1224" ht="18.75" customHeight="1">
      <c r="A1224" s="14">
        <v>585.0</v>
      </c>
      <c r="B1224" s="15"/>
      <c r="C1224" s="16">
        <v>42936.0</v>
      </c>
      <c r="D1224" s="17">
        <f t="array" ref="D1224">IFS(AND(A1224=A1223, NOT(ISBLANK(E1223))), E1223, A1224 &lt;&gt; A1223, E1224, A1223=A1224, D1223)</f>
        <v>1</v>
      </c>
      <c r="E1224" s="18"/>
      <c r="F1224" s="18"/>
      <c r="G1224" s="18"/>
      <c r="H1224" s="19"/>
      <c r="I1224" s="19">
        <v>1.54</v>
      </c>
      <c r="J1224" s="19"/>
      <c r="K1224" s="19"/>
      <c r="L1224" s="19"/>
      <c r="M1224" s="19"/>
      <c r="N1224" s="19">
        <v>1.61</v>
      </c>
      <c r="O1224" s="23">
        <f t="shared" si="250"/>
        <v>-0.07</v>
      </c>
      <c r="P1224" s="17">
        <f t="shared" si="251"/>
        <v>1.575</v>
      </c>
      <c r="Q1224" s="17"/>
      <c r="R1224" s="24"/>
      <c r="U1224" s="22" t="s">
        <v>33</v>
      </c>
      <c r="V1224" s="18"/>
      <c r="W1224" s="17">
        <v>6.0</v>
      </c>
      <c r="X1224" s="18">
        <v>15.0</v>
      </c>
      <c r="Y1224" s="17"/>
      <c r="Z1224" s="17">
        <v>0.0</v>
      </c>
      <c r="AA1224" s="17" t="s">
        <v>47</v>
      </c>
      <c r="AB1224" s="18">
        <v>9.0</v>
      </c>
      <c r="AC1224" s="17">
        <v>39.0</v>
      </c>
      <c r="AD1224" s="18">
        <v>15.0</v>
      </c>
      <c r="AE1224" s="17">
        <v>46.0</v>
      </c>
      <c r="AF1224" s="20"/>
      <c r="AG1224" s="17"/>
      <c r="AH1224" s="17"/>
      <c r="AI1224" s="17"/>
    </row>
    <row r="1225" ht="18.75" customHeight="1">
      <c r="A1225" s="14">
        <v>585.0</v>
      </c>
      <c r="B1225" s="15"/>
      <c r="C1225" s="16">
        <v>42937.0</v>
      </c>
      <c r="D1225" s="17">
        <f t="array" ref="D1225">IFS(AND(A1225=A1224, NOT(ISBLANK(E1224))), E1224, A1225 &lt;&gt; A1224, E1225, A1224=A1225, D1224)</f>
        <v>1</v>
      </c>
      <c r="E1225" s="18"/>
      <c r="F1225" s="18"/>
      <c r="G1225" s="18"/>
      <c r="H1225" s="19"/>
      <c r="I1225" s="19" t="s">
        <v>33</v>
      </c>
      <c r="J1225" s="19"/>
      <c r="K1225" s="19"/>
      <c r="L1225" s="19"/>
      <c r="M1225" s="19"/>
      <c r="N1225" s="19" t="s">
        <v>33</v>
      </c>
      <c r="O1225" s="23" t="s">
        <v>33</v>
      </c>
      <c r="P1225" s="17" t="s">
        <v>33</v>
      </c>
      <c r="Q1225" s="17"/>
      <c r="R1225" s="24"/>
      <c r="U1225" s="22" t="s">
        <v>33</v>
      </c>
      <c r="V1225" s="18"/>
      <c r="W1225" s="17">
        <v>0.0</v>
      </c>
      <c r="X1225" s="18">
        <v>17.0</v>
      </c>
      <c r="Y1225" s="17"/>
      <c r="Z1225" s="17">
        <v>0.0</v>
      </c>
      <c r="AA1225" s="17" t="s">
        <v>47</v>
      </c>
      <c r="AB1225" s="18">
        <v>11.0</v>
      </c>
      <c r="AC1225" s="17">
        <v>39.0</v>
      </c>
      <c r="AD1225" s="18">
        <v>17.0</v>
      </c>
      <c r="AE1225" s="17">
        <v>46.0</v>
      </c>
      <c r="AF1225" s="20"/>
      <c r="AG1225" s="17"/>
      <c r="AH1225" s="17"/>
      <c r="AI1225" s="17"/>
    </row>
    <row r="1226" ht="18.75" customHeight="1">
      <c r="A1226" s="14">
        <v>585.0</v>
      </c>
      <c r="B1226" s="15"/>
      <c r="C1226" s="16">
        <v>42937.0</v>
      </c>
      <c r="D1226" s="17">
        <f t="array" ref="D1226">IFS(AND(A1226=A1225, NOT(ISBLANK(E1225))), E1225, A1226 &lt;&gt; A1225, E1226, A1225=A1226, D1225)</f>
        <v>1</v>
      </c>
      <c r="E1226" s="18"/>
      <c r="F1226" s="18"/>
      <c r="G1226" s="18"/>
      <c r="H1226" s="19"/>
      <c r="I1226" s="19" t="s">
        <v>34</v>
      </c>
      <c r="J1226" s="19"/>
      <c r="K1226" s="19"/>
      <c r="L1226" s="19"/>
      <c r="M1226" s="19"/>
      <c r="N1226" s="19" t="s">
        <v>34</v>
      </c>
      <c r="O1226" s="23" t="s">
        <v>33</v>
      </c>
      <c r="P1226" s="17" t="s">
        <v>33</v>
      </c>
      <c r="Q1226" s="17"/>
      <c r="R1226" s="24"/>
      <c r="U1226" s="22" t="s">
        <v>33</v>
      </c>
      <c r="V1226" s="18"/>
      <c r="W1226" s="17" t="s">
        <v>33</v>
      </c>
      <c r="X1226" s="18">
        <v>16.0</v>
      </c>
      <c r="Y1226" s="17"/>
      <c r="Z1226" s="17">
        <v>-1.0</v>
      </c>
      <c r="AA1226" s="17" t="s">
        <v>46</v>
      </c>
      <c r="AB1226" s="18">
        <v>10.0</v>
      </c>
      <c r="AC1226" s="17">
        <v>36.0</v>
      </c>
      <c r="AD1226" s="18">
        <v>16.0</v>
      </c>
      <c r="AE1226" s="17">
        <v>46.0</v>
      </c>
      <c r="AF1226" s="20"/>
      <c r="AG1226" s="17"/>
      <c r="AH1226" s="17"/>
      <c r="AI1226" s="17"/>
    </row>
    <row r="1227" ht="18.75" customHeight="1">
      <c r="A1227" s="14">
        <v>585.0</v>
      </c>
      <c r="B1227" s="15"/>
      <c r="C1227" s="16">
        <v>42938.0</v>
      </c>
      <c r="D1227" s="17">
        <f t="array" ref="D1227">IFS(AND(A1227=A1226, NOT(ISBLANK(E1226))), E1226, A1227 &lt;&gt; A1226, E1227, A1226=A1227, D1226)</f>
        <v>1</v>
      </c>
      <c r="E1227" s="18"/>
      <c r="F1227" s="18"/>
      <c r="G1227" s="18"/>
      <c r="H1227" s="19"/>
      <c r="I1227" s="19">
        <v>1.76</v>
      </c>
      <c r="J1227" s="19"/>
      <c r="K1227" s="19"/>
      <c r="L1227" s="19"/>
      <c r="M1227" s="19"/>
      <c r="N1227" s="19">
        <v>1.72</v>
      </c>
      <c r="O1227" s="23">
        <f t="shared" ref="O1227:O1228" si="252">(I1227-N1227)</f>
        <v>0.04</v>
      </c>
      <c r="P1227" s="17">
        <f t="shared" ref="P1227:P1228" si="253">(I1227+N1227)/2</f>
        <v>1.74</v>
      </c>
      <c r="Q1227" s="17"/>
      <c r="R1227" s="24"/>
      <c r="U1227" s="22" t="s">
        <v>33</v>
      </c>
      <c r="V1227" s="18"/>
      <c r="W1227" s="17" t="s">
        <v>33</v>
      </c>
      <c r="X1227" s="18">
        <v>16.0</v>
      </c>
      <c r="Y1227" s="17"/>
      <c r="Z1227" s="17">
        <v>-1.0</v>
      </c>
      <c r="AA1227" s="17" t="s">
        <v>46</v>
      </c>
      <c r="AB1227" s="18">
        <v>11.0</v>
      </c>
      <c r="AC1227" s="17">
        <v>39.0</v>
      </c>
      <c r="AD1227" s="18">
        <v>16.0</v>
      </c>
      <c r="AE1227" s="17">
        <v>43.0</v>
      </c>
      <c r="AF1227" s="20"/>
      <c r="AG1227" s="17"/>
      <c r="AH1227" s="17"/>
      <c r="AI1227" s="17"/>
    </row>
    <row r="1228" ht="18.75" customHeight="1">
      <c r="A1228" s="14">
        <v>585.0</v>
      </c>
      <c r="B1228" s="15"/>
      <c r="C1228" s="16">
        <v>42939.0</v>
      </c>
      <c r="D1228" s="17">
        <f t="array" ref="D1228">IFS(AND(A1228=A1227, NOT(ISBLANK(E1227))), E1227, A1228 &lt;&gt; A1227, E1228, A1227=A1228, D1227)</f>
        <v>1</v>
      </c>
      <c r="E1228" s="18"/>
      <c r="F1228" s="18"/>
      <c r="G1228" s="18"/>
      <c r="H1228" s="19"/>
      <c r="I1228" s="19">
        <v>1.46</v>
      </c>
      <c r="J1228" s="19"/>
      <c r="K1228" s="19"/>
      <c r="L1228" s="19"/>
      <c r="M1228" s="19"/>
      <c r="N1228" s="19">
        <v>1.48</v>
      </c>
      <c r="O1228" s="23">
        <f t="shared" si="252"/>
        <v>-0.02</v>
      </c>
      <c r="P1228" s="17">
        <f t="shared" si="253"/>
        <v>1.47</v>
      </c>
      <c r="Q1228" s="17"/>
      <c r="R1228" s="24"/>
      <c r="U1228" s="22" t="s">
        <v>33</v>
      </c>
      <c r="V1228" s="18"/>
      <c r="W1228" s="17">
        <v>0.0</v>
      </c>
      <c r="X1228" s="18">
        <v>16.0</v>
      </c>
      <c r="Y1228" s="17"/>
      <c r="Z1228" s="17">
        <v>-1.0</v>
      </c>
      <c r="AA1228" s="17" t="s">
        <v>46</v>
      </c>
      <c r="AB1228" s="18">
        <v>11.0</v>
      </c>
      <c r="AC1228" s="17">
        <v>39.0</v>
      </c>
      <c r="AD1228" s="18">
        <v>16.0</v>
      </c>
      <c r="AE1228" s="17">
        <v>46.0</v>
      </c>
      <c r="AF1228" s="20"/>
      <c r="AG1228" s="17"/>
      <c r="AH1228" s="17"/>
      <c r="AI1228" s="17"/>
    </row>
    <row r="1229" ht="18.75" customHeight="1">
      <c r="A1229" s="14">
        <v>585.0</v>
      </c>
      <c r="B1229" s="15"/>
      <c r="C1229" s="16">
        <v>42940.0</v>
      </c>
      <c r="D1229" s="17">
        <f t="array" ref="D1229">IFS(AND(A1229=A1228, NOT(ISBLANK(E1228))), E1228, A1229 &lt;&gt; A1228, E1229, A1228=A1229, D1228)</f>
        <v>1</v>
      </c>
      <c r="E1229" s="18"/>
      <c r="F1229" s="18"/>
      <c r="G1229" s="18"/>
      <c r="H1229" s="19"/>
      <c r="I1229" s="19" t="s">
        <v>34</v>
      </c>
      <c r="J1229" s="19"/>
      <c r="K1229" s="19"/>
      <c r="L1229" s="19"/>
      <c r="M1229" s="19"/>
      <c r="N1229" s="19" t="s">
        <v>34</v>
      </c>
      <c r="O1229" s="23" t="s">
        <v>33</v>
      </c>
      <c r="P1229" s="17" t="s">
        <v>33</v>
      </c>
      <c r="Q1229" s="17"/>
      <c r="R1229" s="24"/>
      <c r="U1229" s="22" t="s">
        <v>33</v>
      </c>
      <c r="V1229" s="18"/>
      <c r="W1229" s="17">
        <v>0.0</v>
      </c>
      <c r="X1229" s="18">
        <v>16.0</v>
      </c>
      <c r="Y1229" s="17"/>
      <c r="Z1229" s="17">
        <v>-1.0</v>
      </c>
      <c r="AA1229" s="17" t="s">
        <v>46</v>
      </c>
      <c r="AB1229" s="18">
        <v>11.0</v>
      </c>
      <c r="AC1229" s="17">
        <v>39.0</v>
      </c>
      <c r="AD1229" s="18">
        <v>16.0</v>
      </c>
      <c r="AE1229" s="17">
        <v>46.0</v>
      </c>
      <c r="AF1229" s="20"/>
      <c r="AG1229" s="17"/>
      <c r="AH1229" s="17"/>
      <c r="AI1229" s="17"/>
    </row>
    <row r="1230" ht="18.75" customHeight="1">
      <c r="A1230" s="14">
        <v>585.0</v>
      </c>
      <c r="B1230" s="15"/>
      <c r="C1230" s="16">
        <v>42940.0</v>
      </c>
      <c r="D1230" s="17">
        <f t="array" ref="D1230">IFS(AND(A1230=A1229, NOT(ISBLANK(E1229))), E1229, A1230 &lt;&gt; A1229, E1230, A1229=A1230, D1229)</f>
        <v>1</v>
      </c>
      <c r="E1230" s="18"/>
      <c r="F1230" s="18"/>
      <c r="G1230" s="18"/>
      <c r="H1230" s="19"/>
      <c r="I1230" s="19">
        <v>1.41</v>
      </c>
      <c r="J1230" s="19"/>
      <c r="K1230" s="19"/>
      <c r="L1230" s="19"/>
      <c r="M1230" s="19"/>
      <c r="N1230" s="19">
        <v>1.45</v>
      </c>
      <c r="O1230" s="23">
        <f t="shared" ref="O1230:O1236" si="254">(I1230-N1230)</f>
        <v>-0.04</v>
      </c>
      <c r="P1230" s="17">
        <f t="shared" ref="P1230:P1236" si="255">(I1230+N1230)/2</f>
        <v>1.43</v>
      </c>
      <c r="Q1230" s="17"/>
      <c r="R1230" s="24"/>
      <c r="U1230" s="22" t="s">
        <v>33</v>
      </c>
      <c r="V1230" s="18"/>
      <c r="W1230" s="17">
        <v>0.0</v>
      </c>
      <c r="X1230" s="18">
        <v>7.0</v>
      </c>
      <c r="Y1230" s="17"/>
      <c r="Z1230" s="17">
        <v>0.0</v>
      </c>
      <c r="AA1230" s="17" t="s">
        <v>47</v>
      </c>
      <c r="AB1230" s="18">
        <v>2.0</v>
      </c>
      <c r="AC1230" s="17">
        <v>39.0</v>
      </c>
      <c r="AD1230" s="18">
        <v>7.0</v>
      </c>
      <c r="AE1230" s="17">
        <v>46.0</v>
      </c>
      <c r="AF1230" s="20"/>
      <c r="AG1230" s="17"/>
      <c r="AH1230" s="17"/>
      <c r="AI1230" s="17"/>
    </row>
    <row r="1231" ht="18.0" customHeight="1">
      <c r="A1231" s="14">
        <v>586.0</v>
      </c>
      <c r="B1231" s="15"/>
      <c r="C1231" s="16">
        <v>42936.0</v>
      </c>
      <c r="D1231" s="17">
        <f t="array" ref="D1231">IFS(AND(A1231=A1230, NOT(ISBLANK(E1230))), E1230, A1231 &lt;&gt; A1230, E1231, A1230=A1231, D1230)</f>
        <v>0</v>
      </c>
      <c r="E1231" s="18">
        <v>0.0</v>
      </c>
      <c r="F1231" s="18"/>
      <c r="G1231" s="18"/>
      <c r="H1231" s="19"/>
      <c r="I1231" s="19">
        <v>1.41</v>
      </c>
      <c r="J1231" s="19"/>
      <c r="K1231" s="19"/>
      <c r="L1231" s="19"/>
      <c r="M1231" s="19"/>
      <c r="N1231" s="19">
        <v>1.43</v>
      </c>
      <c r="O1231" s="23">
        <f t="shared" si="254"/>
        <v>-0.02</v>
      </c>
      <c r="P1231" s="17">
        <f t="shared" si="255"/>
        <v>1.42</v>
      </c>
      <c r="Q1231" s="17">
        <v>0.119851</v>
      </c>
      <c r="R1231" s="24">
        <v>1.53</v>
      </c>
      <c r="S1231" s="21">
        <v>29.0</v>
      </c>
      <c r="U1231" s="22" t="s">
        <v>33</v>
      </c>
      <c r="V1231" s="18">
        <v>0.0</v>
      </c>
      <c r="W1231" s="17" t="s">
        <v>33</v>
      </c>
      <c r="X1231" s="18">
        <v>3.0</v>
      </c>
      <c r="Y1231" s="17"/>
      <c r="Z1231" s="17">
        <v>0.0</v>
      </c>
      <c r="AA1231" s="17" t="s">
        <v>47</v>
      </c>
      <c r="AB1231" s="18">
        <v>2.0</v>
      </c>
      <c r="AC1231" s="17">
        <v>39.0</v>
      </c>
      <c r="AD1231" s="18">
        <v>3.0</v>
      </c>
      <c r="AE1231" s="17">
        <v>46.0</v>
      </c>
      <c r="AF1231" s="20"/>
      <c r="AG1231" s="17">
        <v>100.0</v>
      </c>
      <c r="AH1231" s="17">
        <v>88.0</v>
      </c>
      <c r="AI1231" s="17"/>
    </row>
    <row r="1232" ht="18.0" customHeight="1">
      <c r="A1232" s="14">
        <v>586.0</v>
      </c>
      <c r="B1232" s="15"/>
      <c r="C1232" s="16">
        <v>42937.0</v>
      </c>
      <c r="D1232" s="17">
        <f t="array" ref="D1232">IFS(AND(A1232=A1231, NOT(ISBLANK(E1231))), E1231, A1232 &lt;&gt; A1231, E1232, A1231=A1232, D1231)</f>
        <v>0</v>
      </c>
      <c r="E1232" s="18">
        <v>0.0</v>
      </c>
      <c r="F1232" s="18"/>
      <c r="G1232" s="18"/>
      <c r="H1232" s="19"/>
      <c r="I1232" s="19">
        <v>1.47</v>
      </c>
      <c r="J1232" s="19"/>
      <c r="K1232" s="19"/>
      <c r="L1232" s="19"/>
      <c r="M1232" s="19"/>
      <c r="N1232" s="19">
        <v>1.49</v>
      </c>
      <c r="O1232" s="23">
        <f t="shared" si="254"/>
        <v>-0.02</v>
      </c>
      <c r="P1232" s="17">
        <f t="shared" si="255"/>
        <v>1.48</v>
      </c>
      <c r="Q1232" s="17"/>
      <c r="R1232" s="24"/>
      <c r="U1232" s="22" t="s">
        <v>33</v>
      </c>
      <c r="V1232" s="18">
        <v>0.0</v>
      </c>
      <c r="W1232" s="17">
        <v>0.0</v>
      </c>
      <c r="X1232" s="18">
        <v>2.0</v>
      </c>
      <c r="Y1232" s="17"/>
      <c r="Z1232" s="17">
        <v>0.0</v>
      </c>
      <c r="AA1232" s="17" t="s">
        <v>47</v>
      </c>
      <c r="AB1232" s="18">
        <v>1.0</v>
      </c>
      <c r="AC1232" s="17">
        <v>39.0</v>
      </c>
      <c r="AD1232" s="18">
        <v>2.0</v>
      </c>
      <c r="AE1232" s="17">
        <v>46.0</v>
      </c>
      <c r="AF1232" s="20"/>
      <c r="AG1232" s="17" t="s">
        <v>33</v>
      </c>
      <c r="AH1232" s="17" t="s">
        <v>33</v>
      </c>
      <c r="AI1232" s="17"/>
    </row>
    <row r="1233" ht="18.0" customHeight="1">
      <c r="A1233" s="14">
        <v>586.0</v>
      </c>
      <c r="B1233" s="15"/>
      <c r="C1233" s="16">
        <v>42937.0</v>
      </c>
      <c r="D1233" s="17">
        <f t="array" ref="D1233">IFS(AND(A1233=A1232, NOT(ISBLANK(E1232))), E1232, A1233 &lt;&gt; A1232, E1233, A1232=A1233, D1232)</f>
        <v>0</v>
      </c>
      <c r="E1233" s="18">
        <v>0.0</v>
      </c>
      <c r="F1233" s="18"/>
      <c r="G1233" s="18"/>
      <c r="H1233" s="19"/>
      <c r="I1233" s="19">
        <v>1.47</v>
      </c>
      <c r="J1233" s="19"/>
      <c r="K1233" s="19"/>
      <c r="L1233" s="19"/>
      <c r="M1233" s="19"/>
      <c r="N1233" s="19">
        <v>1.49</v>
      </c>
      <c r="O1233" s="23">
        <f t="shared" si="254"/>
        <v>-0.02</v>
      </c>
      <c r="P1233" s="17">
        <f t="shared" si="255"/>
        <v>1.48</v>
      </c>
      <c r="Q1233" s="17"/>
      <c r="R1233" s="24"/>
      <c r="U1233" s="22" t="s">
        <v>33</v>
      </c>
      <c r="V1233" s="18">
        <v>0.0</v>
      </c>
      <c r="W1233" s="17">
        <v>0.0</v>
      </c>
      <c r="X1233" s="18">
        <v>5.0</v>
      </c>
      <c r="Y1233" s="17"/>
      <c r="Z1233" s="17">
        <v>0.0</v>
      </c>
      <c r="AA1233" s="17" t="s">
        <v>47</v>
      </c>
      <c r="AB1233" s="18">
        <v>4.0</v>
      </c>
      <c r="AC1233" s="17">
        <v>39.0</v>
      </c>
      <c r="AD1233" s="18">
        <v>5.0</v>
      </c>
      <c r="AE1233" s="17">
        <v>46.0</v>
      </c>
      <c r="AF1233" s="20"/>
      <c r="AG1233" s="17" t="s">
        <v>33</v>
      </c>
      <c r="AH1233" s="17" t="s">
        <v>33</v>
      </c>
      <c r="AI1233" s="17"/>
    </row>
    <row r="1234" ht="18.0" customHeight="1">
      <c r="A1234" s="14">
        <v>586.0</v>
      </c>
      <c r="B1234" s="15"/>
      <c r="C1234" s="16">
        <v>42938.0</v>
      </c>
      <c r="D1234" s="17">
        <f t="array" ref="D1234">IFS(AND(A1234=A1233, NOT(ISBLANK(E1233))), E1233, A1234 &lt;&gt; A1233, E1234, A1233=A1234, D1233)</f>
        <v>0</v>
      </c>
      <c r="E1234" s="18">
        <v>0.0</v>
      </c>
      <c r="F1234" s="18"/>
      <c r="G1234" s="18"/>
      <c r="H1234" s="19"/>
      <c r="I1234" s="19">
        <v>1.53</v>
      </c>
      <c r="J1234" s="19"/>
      <c r="K1234" s="19"/>
      <c r="L1234" s="19"/>
      <c r="M1234" s="19"/>
      <c r="N1234" s="19">
        <v>1.52</v>
      </c>
      <c r="O1234" s="23">
        <f t="shared" si="254"/>
        <v>0.01</v>
      </c>
      <c r="P1234" s="17">
        <f t="shared" si="255"/>
        <v>1.525</v>
      </c>
      <c r="Q1234" s="17"/>
      <c r="R1234" s="24"/>
      <c r="U1234" s="22" t="s">
        <v>33</v>
      </c>
      <c r="V1234" s="18">
        <v>0.0</v>
      </c>
      <c r="W1234" s="17">
        <v>0.0</v>
      </c>
      <c r="X1234" s="18">
        <v>6.0</v>
      </c>
      <c r="Y1234" s="17"/>
      <c r="Z1234" s="17">
        <v>0.0</v>
      </c>
      <c r="AA1234" s="17" t="s">
        <v>47</v>
      </c>
      <c r="AB1234" s="18">
        <v>5.0</v>
      </c>
      <c r="AC1234" s="17">
        <v>36.0</v>
      </c>
      <c r="AD1234" s="18">
        <v>6.0</v>
      </c>
      <c r="AE1234" s="17">
        <v>43.0</v>
      </c>
      <c r="AF1234" s="20"/>
      <c r="AG1234" s="17" t="s">
        <v>33</v>
      </c>
      <c r="AH1234" s="17" t="s">
        <v>33</v>
      </c>
      <c r="AI1234" s="17"/>
    </row>
    <row r="1235" ht="18.0" customHeight="1">
      <c r="A1235" s="14">
        <v>586.0</v>
      </c>
      <c r="B1235" s="15"/>
      <c r="C1235" s="16">
        <v>42939.0</v>
      </c>
      <c r="D1235" s="17">
        <f t="array" ref="D1235">IFS(AND(A1235=A1234, NOT(ISBLANK(E1234))), E1234, A1235 &lt;&gt; A1234, E1235, A1234=A1235, D1234)</f>
        <v>0</v>
      </c>
      <c r="E1235" s="18">
        <v>0.0</v>
      </c>
      <c r="F1235" s="18"/>
      <c r="G1235" s="18"/>
      <c r="H1235" s="19"/>
      <c r="I1235" s="19">
        <v>1.41</v>
      </c>
      <c r="J1235" s="19"/>
      <c r="K1235" s="19"/>
      <c r="L1235" s="19"/>
      <c r="M1235" s="19"/>
      <c r="N1235" s="19">
        <v>1.41</v>
      </c>
      <c r="O1235" s="23">
        <f t="shared" si="254"/>
        <v>0</v>
      </c>
      <c r="P1235" s="17">
        <f t="shared" si="255"/>
        <v>1.41</v>
      </c>
      <c r="Q1235" s="17"/>
      <c r="R1235" s="24"/>
      <c r="U1235" s="22" t="s">
        <v>33</v>
      </c>
      <c r="V1235" s="18">
        <v>0.0</v>
      </c>
      <c r="W1235" s="17">
        <v>0.0</v>
      </c>
      <c r="X1235" s="18">
        <v>5.0</v>
      </c>
      <c r="Y1235" s="17"/>
      <c r="Z1235" s="17">
        <v>0.0</v>
      </c>
      <c r="AA1235" s="17" t="s">
        <v>47</v>
      </c>
      <c r="AB1235" s="18">
        <v>4.0</v>
      </c>
      <c r="AC1235" s="17">
        <v>39.0</v>
      </c>
      <c r="AD1235" s="18">
        <v>5.0</v>
      </c>
      <c r="AE1235" s="17">
        <v>46.0</v>
      </c>
      <c r="AF1235" s="20"/>
      <c r="AG1235" s="17" t="s">
        <v>33</v>
      </c>
      <c r="AH1235" s="17" t="s">
        <v>33</v>
      </c>
      <c r="AI1235" s="17"/>
    </row>
    <row r="1236" ht="18.75" customHeight="1">
      <c r="A1236" s="14">
        <v>590.0</v>
      </c>
      <c r="B1236" s="15"/>
      <c r="C1236" s="16">
        <v>42936.0</v>
      </c>
      <c r="D1236" s="17">
        <f t="array" ref="D1236">IFS(AND(A1236=A1235, NOT(ISBLANK(E1235))), E1235, A1236 &lt;&gt; A1235, E1236, A1235=A1236, D1235)</f>
        <v>0</v>
      </c>
      <c r="E1236" s="18">
        <v>0.0</v>
      </c>
      <c r="F1236" s="18"/>
      <c r="G1236" s="18"/>
      <c r="H1236" s="19"/>
      <c r="I1236" s="19">
        <v>1.41</v>
      </c>
      <c r="J1236" s="19"/>
      <c r="K1236" s="19"/>
      <c r="L1236" s="19"/>
      <c r="M1236" s="19"/>
      <c r="N1236" s="19">
        <v>1.41</v>
      </c>
      <c r="O1236" s="23">
        <f t="shared" si="254"/>
        <v>0</v>
      </c>
      <c r="P1236" s="17">
        <f t="shared" si="255"/>
        <v>1.41</v>
      </c>
      <c r="Q1236" s="17">
        <v>0.089145</v>
      </c>
      <c r="R1236" s="24">
        <v>1.65</v>
      </c>
      <c r="S1236" s="21">
        <v>27.0</v>
      </c>
      <c r="U1236" s="22" t="s">
        <v>33</v>
      </c>
      <c r="V1236" s="18">
        <v>0.0</v>
      </c>
      <c r="W1236" s="17" t="s">
        <v>33</v>
      </c>
      <c r="X1236" s="18">
        <v>4.0</v>
      </c>
      <c r="Y1236" s="17"/>
      <c r="Z1236" s="17">
        <v>0.0</v>
      </c>
      <c r="AA1236" s="17" t="s">
        <v>47</v>
      </c>
      <c r="AB1236" s="18">
        <v>3.0</v>
      </c>
      <c r="AC1236" s="17">
        <v>39.0</v>
      </c>
      <c r="AD1236" s="18">
        <v>4.0</v>
      </c>
      <c r="AE1236" s="17">
        <v>46.0</v>
      </c>
      <c r="AF1236" s="20"/>
      <c r="AG1236" s="17" t="s">
        <v>33</v>
      </c>
      <c r="AH1236" s="17" t="s">
        <v>33</v>
      </c>
      <c r="AI1236" s="17"/>
    </row>
    <row r="1237" ht="18.75" customHeight="1">
      <c r="A1237" s="14">
        <v>590.0</v>
      </c>
      <c r="B1237" s="15"/>
      <c r="C1237" s="16">
        <v>42937.0</v>
      </c>
      <c r="D1237" s="17">
        <f t="array" ref="D1237">IFS(AND(A1237=A1236, NOT(ISBLANK(E1236))), E1236, A1237 &lt;&gt; A1236, E1237, A1236=A1237, D1236)</f>
        <v>0</v>
      </c>
      <c r="E1237" s="18">
        <v>0.0</v>
      </c>
      <c r="F1237" s="18"/>
      <c r="G1237" s="18"/>
      <c r="H1237" s="19"/>
      <c r="I1237" s="19" t="s">
        <v>33</v>
      </c>
      <c r="J1237" s="19"/>
      <c r="K1237" s="19"/>
      <c r="L1237" s="19"/>
      <c r="M1237" s="19"/>
      <c r="N1237" s="19" t="s">
        <v>33</v>
      </c>
      <c r="O1237" s="23" t="s">
        <v>33</v>
      </c>
      <c r="P1237" s="17" t="s">
        <v>33</v>
      </c>
      <c r="Q1237" s="17"/>
      <c r="R1237" s="24"/>
      <c r="U1237" s="22" t="s">
        <v>33</v>
      </c>
      <c r="V1237" s="18">
        <v>0.0</v>
      </c>
      <c r="W1237" s="17">
        <v>0.0</v>
      </c>
      <c r="X1237" s="18">
        <v>3.0</v>
      </c>
      <c r="Y1237" s="17"/>
      <c r="Z1237" s="17">
        <v>0.0</v>
      </c>
      <c r="AA1237" s="17" t="s">
        <v>47</v>
      </c>
      <c r="AB1237" s="18">
        <v>2.0</v>
      </c>
      <c r="AC1237" s="17">
        <v>39.0</v>
      </c>
      <c r="AD1237" s="18">
        <v>3.0</v>
      </c>
      <c r="AE1237" s="17">
        <v>46.0</v>
      </c>
      <c r="AF1237" s="20"/>
      <c r="AG1237" s="17"/>
      <c r="AH1237" s="17"/>
      <c r="AI1237" s="17"/>
    </row>
    <row r="1238" ht="18.75" customHeight="1">
      <c r="A1238" s="14">
        <v>590.0</v>
      </c>
      <c r="B1238" s="15"/>
      <c r="C1238" s="16">
        <v>42937.0</v>
      </c>
      <c r="D1238" s="17">
        <f t="array" ref="D1238">IFS(AND(A1238=A1237, NOT(ISBLANK(E1237))), E1237, A1238 &lt;&gt; A1237, E1238, A1237=A1238, D1237)</f>
        <v>0</v>
      </c>
      <c r="E1238" s="18">
        <v>0.0</v>
      </c>
      <c r="F1238" s="18"/>
      <c r="G1238" s="18"/>
      <c r="H1238" s="19"/>
      <c r="I1238" s="19">
        <v>1.32</v>
      </c>
      <c r="J1238" s="19"/>
      <c r="K1238" s="19"/>
      <c r="L1238" s="19"/>
      <c r="M1238" s="19"/>
      <c r="N1238" s="19">
        <v>1.23</v>
      </c>
      <c r="O1238" s="23">
        <f t="shared" ref="O1238:O1253" si="256">(I1238-N1238)</f>
        <v>0.09</v>
      </c>
      <c r="P1238" s="17">
        <f t="shared" ref="P1238:P1253" si="257">(I1238+N1238)/2</f>
        <v>1.275</v>
      </c>
      <c r="Q1238" s="17"/>
      <c r="R1238" s="24"/>
      <c r="U1238" s="22" t="s">
        <v>33</v>
      </c>
      <c r="V1238" s="18">
        <v>0.0</v>
      </c>
      <c r="W1238" s="17">
        <v>0.0</v>
      </c>
      <c r="X1238" s="18">
        <v>1.0</v>
      </c>
      <c r="Y1238" s="17"/>
      <c r="Z1238" s="17">
        <v>0.0</v>
      </c>
      <c r="AA1238" s="17" t="s">
        <v>47</v>
      </c>
      <c r="AB1238" s="18">
        <v>0.0</v>
      </c>
      <c r="AC1238" s="17">
        <v>39.0</v>
      </c>
      <c r="AD1238" s="18">
        <v>1.0</v>
      </c>
      <c r="AE1238" s="17">
        <v>46.0</v>
      </c>
      <c r="AF1238" s="20"/>
      <c r="AG1238" s="17"/>
      <c r="AH1238" s="17"/>
      <c r="AI1238" s="17"/>
    </row>
    <row r="1239" ht="18.75" customHeight="1">
      <c r="A1239" s="14">
        <v>590.0</v>
      </c>
      <c r="B1239" s="15"/>
      <c r="C1239" s="16">
        <v>42938.0</v>
      </c>
      <c r="D1239" s="17">
        <f t="array" ref="D1239">IFS(AND(A1239=A1238, NOT(ISBLANK(E1238))), E1238, A1239 &lt;&gt; A1238, E1239, A1238=A1239, D1238)</f>
        <v>0</v>
      </c>
      <c r="E1239" s="18">
        <v>0.0</v>
      </c>
      <c r="F1239" s="18"/>
      <c r="G1239" s="18"/>
      <c r="H1239" s="19"/>
      <c r="I1239" s="19">
        <v>1.51</v>
      </c>
      <c r="J1239" s="19"/>
      <c r="K1239" s="19"/>
      <c r="L1239" s="19"/>
      <c r="M1239" s="19"/>
      <c r="N1239" s="19">
        <v>1.65</v>
      </c>
      <c r="O1239" s="23">
        <f t="shared" si="256"/>
        <v>-0.14</v>
      </c>
      <c r="P1239" s="17">
        <f t="shared" si="257"/>
        <v>1.58</v>
      </c>
      <c r="Q1239" s="17"/>
      <c r="R1239" s="24"/>
      <c r="U1239" s="22" t="s">
        <v>33</v>
      </c>
      <c r="V1239" s="18">
        <v>0.0</v>
      </c>
      <c r="W1239" s="17">
        <v>0.0</v>
      </c>
      <c r="X1239" s="18">
        <v>1.0</v>
      </c>
      <c r="Y1239" s="17"/>
      <c r="Z1239" s="17">
        <v>0.0</v>
      </c>
      <c r="AA1239" s="17" t="s">
        <v>47</v>
      </c>
      <c r="AB1239" s="18">
        <v>1.0</v>
      </c>
      <c r="AC1239" s="17">
        <v>39.0</v>
      </c>
      <c r="AD1239" s="18">
        <v>1.0</v>
      </c>
      <c r="AE1239" s="17">
        <v>46.0</v>
      </c>
      <c r="AF1239" s="20"/>
      <c r="AG1239" s="17"/>
      <c r="AH1239" s="17"/>
      <c r="AI1239" s="17"/>
    </row>
    <row r="1240" ht="18.75" customHeight="1">
      <c r="A1240" s="14">
        <v>590.0</v>
      </c>
      <c r="B1240" s="15"/>
      <c r="C1240" s="16">
        <v>42939.0</v>
      </c>
      <c r="D1240" s="17">
        <f t="array" ref="D1240">IFS(AND(A1240=A1239, NOT(ISBLANK(E1239))), E1239, A1240 &lt;&gt; A1239, E1240, A1239=A1240, D1239)</f>
        <v>0</v>
      </c>
      <c r="E1240" s="18">
        <v>0.0</v>
      </c>
      <c r="F1240" s="18"/>
      <c r="G1240" s="18"/>
      <c r="H1240" s="19"/>
      <c r="I1240" s="19">
        <v>1.43</v>
      </c>
      <c r="J1240" s="19"/>
      <c r="K1240" s="19"/>
      <c r="L1240" s="19"/>
      <c r="M1240" s="19"/>
      <c r="N1240" s="19">
        <v>1.43</v>
      </c>
      <c r="O1240" s="23">
        <f t="shared" si="256"/>
        <v>0</v>
      </c>
      <c r="P1240" s="17">
        <f t="shared" si="257"/>
        <v>1.43</v>
      </c>
      <c r="Q1240" s="17"/>
      <c r="R1240" s="24"/>
      <c r="U1240" s="22" t="s">
        <v>33</v>
      </c>
      <c r="V1240" s="18">
        <v>0.0</v>
      </c>
      <c r="W1240" s="17">
        <v>0.0</v>
      </c>
      <c r="X1240" s="18">
        <v>5.0</v>
      </c>
      <c r="Y1240" s="17"/>
      <c r="Z1240" s="17">
        <v>0.0</v>
      </c>
      <c r="AA1240" s="17" t="s">
        <v>47</v>
      </c>
      <c r="AB1240" s="18">
        <v>4.0</v>
      </c>
      <c r="AC1240" s="17">
        <v>39.0</v>
      </c>
      <c r="AD1240" s="18">
        <v>5.0</v>
      </c>
      <c r="AE1240" s="17">
        <v>46.0</v>
      </c>
      <c r="AF1240" s="20"/>
      <c r="AG1240" s="17"/>
      <c r="AH1240" s="17"/>
      <c r="AI1240" s="17"/>
    </row>
    <row r="1241" ht="18.75" customHeight="1">
      <c r="A1241" s="14">
        <v>590.0</v>
      </c>
      <c r="B1241" s="15"/>
      <c r="C1241" s="16">
        <v>42940.0</v>
      </c>
      <c r="D1241" s="17">
        <f t="array" ref="D1241">IFS(AND(A1241=A1240, NOT(ISBLANK(E1240))), E1240, A1241 &lt;&gt; A1240, E1241, A1240=A1241, D1240)</f>
        <v>0</v>
      </c>
      <c r="E1241" s="18">
        <v>0.0</v>
      </c>
      <c r="F1241" s="18"/>
      <c r="G1241" s="18"/>
      <c r="H1241" s="19"/>
      <c r="I1241" s="19">
        <v>1.35</v>
      </c>
      <c r="J1241" s="19"/>
      <c r="K1241" s="19"/>
      <c r="L1241" s="19"/>
      <c r="M1241" s="19"/>
      <c r="N1241" s="19">
        <v>1.35</v>
      </c>
      <c r="O1241" s="23">
        <f t="shared" si="256"/>
        <v>0</v>
      </c>
      <c r="P1241" s="17">
        <f t="shared" si="257"/>
        <v>1.35</v>
      </c>
      <c r="Q1241" s="17"/>
      <c r="R1241" s="24"/>
      <c r="U1241" s="22" t="s">
        <v>33</v>
      </c>
      <c r="V1241" s="18">
        <v>0.0</v>
      </c>
      <c r="W1241" s="17">
        <v>0.0</v>
      </c>
      <c r="X1241" s="18">
        <v>2.0</v>
      </c>
      <c r="Y1241" s="17"/>
      <c r="Z1241" s="17">
        <v>0.0</v>
      </c>
      <c r="AA1241" s="17" t="s">
        <v>47</v>
      </c>
      <c r="AB1241" s="18">
        <v>1.0</v>
      </c>
      <c r="AC1241" s="17">
        <v>39.0</v>
      </c>
      <c r="AD1241" s="18">
        <v>2.0</v>
      </c>
      <c r="AE1241" s="17">
        <v>46.0</v>
      </c>
      <c r="AF1241" s="20"/>
      <c r="AG1241" s="17"/>
      <c r="AH1241" s="17"/>
      <c r="AI1241" s="17"/>
    </row>
    <row r="1242" ht="18.75" customHeight="1">
      <c r="A1242" s="14">
        <v>590.0</v>
      </c>
      <c r="B1242" s="15"/>
      <c r="C1242" s="16">
        <v>42940.0</v>
      </c>
      <c r="D1242" s="17">
        <f t="array" ref="D1242">IFS(AND(A1242=A1241, NOT(ISBLANK(E1241))), E1241, A1242 &lt;&gt; A1241, E1242, A1241=A1242, D1241)</f>
        <v>0</v>
      </c>
      <c r="E1242" s="18">
        <v>0.0</v>
      </c>
      <c r="F1242" s="18"/>
      <c r="G1242" s="18"/>
      <c r="H1242" s="19"/>
      <c r="I1242" s="19">
        <v>1.36</v>
      </c>
      <c r="J1242" s="19"/>
      <c r="K1242" s="19"/>
      <c r="L1242" s="19"/>
      <c r="M1242" s="19"/>
      <c r="N1242" s="19">
        <v>1.32</v>
      </c>
      <c r="O1242" s="23">
        <f t="shared" si="256"/>
        <v>0.04</v>
      </c>
      <c r="P1242" s="17">
        <f t="shared" si="257"/>
        <v>1.34</v>
      </c>
      <c r="Q1242" s="17"/>
      <c r="R1242" s="24"/>
      <c r="U1242" s="22" t="s">
        <v>33</v>
      </c>
      <c r="V1242" s="18">
        <v>0.0</v>
      </c>
      <c r="W1242" s="17">
        <v>0.0</v>
      </c>
      <c r="X1242" s="18">
        <v>3.0</v>
      </c>
      <c r="Y1242" s="17"/>
      <c r="Z1242" s="17">
        <v>0.0</v>
      </c>
      <c r="AA1242" s="17" t="s">
        <v>47</v>
      </c>
      <c r="AB1242" s="18">
        <v>2.0</v>
      </c>
      <c r="AC1242" s="17">
        <v>39.0</v>
      </c>
      <c r="AD1242" s="18">
        <v>3.0</v>
      </c>
      <c r="AE1242" s="17">
        <v>46.0</v>
      </c>
      <c r="AF1242" s="20"/>
      <c r="AG1242" s="17"/>
      <c r="AH1242" s="17"/>
      <c r="AI1242" s="17"/>
    </row>
    <row r="1243" ht="18.75" customHeight="1">
      <c r="A1243" s="14">
        <v>590.0</v>
      </c>
      <c r="B1243" s="15"/>
      <c r="C1243" s="16">
        <v>42941.0</v>
      </c>
      <c r="D1243" s="17">
        <f t="array" ref="D1243">IFS(AND(A1243=A1242, NOT(ISBLANK(E1242))), E1242, A1243 &lt;&gt; A1242, E1243, A1242=A1243, D1242)</f>
        <v>0</v>
      </c>
      <c r="E1243" s="18">
        <v>0.0</v>
      </c>
      <c r="F1243" s="18"/>
      <c r="G1243" s="18"/>
      <c r="H1243" s="19"/>
      <c r="I1243" s="19">
        <v>1.32</v>
      </c>
      <c r="J1243" s="19"/>
      <c r="K1243" s="19"/>
      <c r="L1243" s="19"/>
      <c r="M1243" s="19"/>
      <c r="N1243" s="19">
        <v>1.36</v>
      </c>
      <c r="O1243" s="23">
        <f t="shared" si="256"/>
        <v>-0.04</v>
      </c>
      <c r="P1243" s="17">
        <f t="shared" si="257"/>
        <v>1.34</v>
      </c>
      <c r="Q1243" s="17"/>
      <c r="R1243" s="24"/>
      <c r="U1243" s="22" t="s">
        <v>33</v>
      </c>
      <c r="V1243" s="18">
        <v>0.0</v>
      </c>
      <c r="W1243" s="17">
        <v>0.0</v>
      </c>
      <c r="X1243" s="18">
        <v>2.0</v>
      </c>
      <c r="Y1243" s="17"/>
      <c r="Z1243" s="17">
        <v>0.0</v>
      </c>
      <c r="AA1243" s="17" t="s">
        <v>47</v>
      </c>
      <c r="AB1243" s="18">
        <v>1.0</v>
      </c>
      <c r="AC1243" s="17">
        <v>39.0</v>
      </c>
      <c r="AD1243" s="18">
        <v>2.0</v>
      </c>
      <c r="AE1243" s="17">
        <v>46.0</v>
      </c>
      <c r="AF1243" s="20"/>
      <c r="AG1243" s="17"/>
      <c r="AH1243" s="17"/>
      <c r="AI1243" s="17"/>
    </row>
    <row r="1244" ht="18.75" customHeight="1">
      <c r="A1244" s="14">
        <v>600.0</v>
      </c>
      <c r="B1244" s="15"/>
      <c r="C1244" s="16">
        <v>42941.0</v>
      </c>
      <c r="D1244" s="17">
        <f t="array" ref="D1244">IFS(AND(A1244=A1243, NOT(ISBLANK(E1243))), E1243, A1244 &lt;&gt; A1243, E1244, A1243=A1244, D1243)</f>
        <v>0</v>
      </c>
      <c r="E1244" s="18">
        <v>0.0</v>
      </c>
      <c r="F1244" s="18"/>
      <c r="G1244" s="18"/>
      <c r="H1244" s="19"/>
      <c r="I1244" s="19">
        <v>1.37</v>
      </c>
      <c r="J1244" s="19"/>
      <c r="K1244" s="19"/>
      <c r="L1244" s="19"/>
      <c r="M1244" s="19"/>
      <c r="N1244" s="19">
        <v>1.4</v>
      </c>
      <c r="O1244" s="23">
        <f t="shared" si="256"/>
        <v>-0.03</v>
      </c>
      <c r="P1244" s="17">
        <f t="shared" si="257"/>
        <v>1.385</v>
      </c>
      <c r="Q1244" s="17">
        <v>0.0626406</v>
      </c>
      <c r="R1244" s="24">
        <v>1.5</v>
      </c>
      <c r="S1244" s="21" t="s">
        <v>33</v>
      </c>
      <c r="U1244" s="22" t="s">
        <v>33</v>
      </c>
      <c r="V1244" s="18">
        <v>0.0</v>
      </c>
      <c r="W1244" s="17" t="s">
        <v>33</v>
      </c>
      <c r="X1244" s="18">
        <v>6.0</v>
      </c>
      <c r="Y1244" s="17"/>
      <c r="Z1244" s="17">
        <v>-1.0</v>
      </c>
      <c r="AA1244" s="17" t="s">
        <v>46</v>
      </c>
      <c r="AB1244" s="18">
        <v>5.0</v>
      </c>
      <c r="AC1244" s="17">
        <v>39.0</v>
      </c>
      <c r="AD1244" s="18">
        <v>6.0</v>
      </c>
      <c r="AE1244" s="17">
        <v>46.0</v>
      </c>
      <c r="AF1244" s="20"/>
      <c r="AG1244" s="17" t="s">
        <v>33</v>
      </c>
      <c r="AH1244" s="17" t="s">
        <v>33</v>
      </c>
      <c r="AI1244" s="17"/>
    </row>
    <row r="1245" ht="18.75" customHeight="1">
      <c r="A1245" s="14">
        <v>600.0</v>
      </c>
      <c r="B1245" s="15"/>
      <c r="C1245" s="16">
        <v>42942.0</v>
      </c>
      <c r="D1245" s="17">
        <f t="array" ref="D1245">IFS(AND(A1245=A1244, NOT(ISBLANK(E1244))), E1244, A1245 &lt;&gt; A1244, E1245, A1244=A1245, D1244)</f>
        <v>0</v>
      </c>
      <c r="E1245" s="18">
        <v>0.0</v>
      </c>
      <c r="F1245" s="18"/>
      <c r="G1245" s="18"/>
      <c r="H1245" s="19"/>
      <c r="I1245" s="19">
        <v>1.41</v>
      </c>
      <c r="J1245" s="19"/>
      <c r="K1245" s="19"/>
      <c r="L1245" s="19"/>
      <c r="M1245" s="19"/>
      <c r="N1245" s="19">
        <v>1.5</v>
      </c>
      <c r="O1245" s="23">
        <f t="shared" si="256"/>
        <v>-0.09</v>
      </c>
      <c r="P1245" s="17">
        <f t="shared" si="257"/>
        <v>1.455</v>
      </c>
      <c r="Q1245" s="17"/>
      <c r="R1245" s="24"/>
      <c r="U1245" s="22" t="s">
        <v>33</v>
      </c>
      <c r="V1245" s="18">
        <v>0.0</v>
      </c>
      <c r="W1245" s="17">
        <v>0.0</v>
      </c>
      <c r="X1245" s="18">
        <v>6.0</v>
      </c>
      <c r="Y1245" s="17"/>
      <c r="Z1245" s="17">
        <v>-1.0</v>
      </c>
      <c r="AA1245" s="17" t="s">
        <v>46</v>
      </c>
      <c r="AB1245" s="18">
        <v>5.0</v>
      </c>
      <c r="AC1245" s="17">
        <v>39.0</v>
      </c>
      <c r="AD1245" s="18">
        <v>6.0</v>
      </c>
      <c r="AE1245" s="17">
        <v>46.0</v>
      </c>
      <c r="AF1245" s="20"/>
      <c r="AG1245" s="17"/>
      <c r="AH1245" s="17"/>
      <c r="AI1245" s="17"/>
    </row>
    <row r="1246" ht="18.75" customHeight="1">
      <c r="A1246" s="14">
        <v>601.0</v>
      </c>
      <c r="B1246" s="15"/>
      <c r="C1246" s="16">
        <v>42941.0</v>
      </c>
      <c r="D1246" s="17">
        <f t="array" ref="D1246">IFS(AND(A1246=A1245, NOT(ISBLANK(E1245))), E1245, A1246 &lt;&gt; A1245, E1246, A1245=A1246, D1245)</f>
        <v>0</v>
      </c>
      <c r="E1246" s="18">
        <v>0.0</v>
      </c>
      <c r="F1246" s="18"/>
      <c r="G1246" s="18"/>
      <c r="H1246" s="19"/>
      <c r="I1246" s="19">
        <v>1.23</v>
      </c>
      <c r="J1246" s="19"/>
      <c r="K1246" s="19"/>
      <c r="L1246" s="19"/>
      <c r="M1246" s="19"/>
      <c r="N1246" s="19">
        <v>1.22</v>
      </c>
      <c r="O1246" s="23">
        <f t="shared" si="256"/>
        <v>0.01</v>
      </c>
      <c r="P1246" s="17">
        <f t="shared" si="257"/>
        <v>1.225</v>
      </c>
      <c r="Q1246" s="17">
        <v>0.160198</v>
      </c>
      <c r="R1246" s="24">
        <v>1.23</v>
      </c>
      <c r="S1246" s="21">
        <v>20.0</v>
      </c>
      <c r="U1246" s="22" t="s">
        <v>33</v>
      </c>
      <c r="V1246" s="18">
        <v>0.0</v>
      </c>
      <c r="W1246" s="17" t="s">
        <v>33</v>
      </c>
      <c r="X1246" s="18">
        <v>4.0</v>
      </c>
      <c r="Y1246" s="17"/>
      <c r="Z1246" s="17">
        <v>0.0</v>
      </c>
      <c r="AA1246" s="17" t="s">
        <v>47</v>
      </c>
      <c r="AB1246" s="18">
        <v>3.0</v>
      </c>
      <c r="AC1246" s="17">
        <v>39.0</v>
      </c>
      <c r="AD1246" s="18">
        <v>4.0</v>
      </c>
      <c r="AE1246" s="17">
        <v>46.0</v>
      </c>
      <c r="AF1246" s="20"/>
      <c r="AG1246" s="17">
        <v>95.0</v>
      </c>
      <c r="AH1246" s="17">
        <v>80.0</v>
      </c>
      <c r="AI1246" s="17"/>
    </row>
    <row r="1247" ht="18.75" customHeight="1">
      <c r="A1247" s="14">
        <v>601.0</v>
      </c>
      <c r="B1247" s="15"/>
      <c r="C1247" s="16">
        <v>42942.0</v>
      </c>
      <c r="D1247" s="17">
        <f t="array" ref="D1247">IFS(AND(A1247=A1246, NOT(ISBLANK(E1246))), E1246, A1247 &lt;&gt; A1246, E1247, A1246=A1247, D1246)</f>
        <v>0</v>
      </c>
      <c r="E1247" s="18">
        <v>0.0</v>
      </c>
      <c r="F1247" s="18"/>
      <c r="G1247" s="18"/>
      <c r="H1247" s="19"/>
      <c r="I1247" s="19">
        <v>1.2</v>
      </c>
      <c r="J1247" s="19"/>
      <c r="K1247" s="19"/>
      <c r="L1247" s="19"/>
      <c r="M1247" s="19"/>
      <c r="N1247" s="19">
        <v>1.23</v>
      </c>
      <c r="O1247" s="23">
        <f t="shared" si="256"/>
        <v>-0.03</v>
      </c>
      <c r="P1247" s="17">
        <f t="shared" si="257"/>
        <v>1.215</v>
      </c>
      <c r="Q1247" s="17"/>
      <c r="R1247" s="24"/>
      <c r="U1247" s="22" t="s">
        <v>33</v>
      </c>
      <c r="V1247" s="18">
        <v>0.0</v>
      </c>
      <c r="W1247" s="17">
        <v>0.0</v>
      </c>
      <c r="X1247" s="18">
        <v>3.0</v>
      </c>
      <c r="Y1247" s="17"/>
      <c r="Z1247" s="17">
        <v>0.0</v>
      </c>
      <c r="AA1247" s="17" t="s">
        <v>47</v>
      </c>
      <c r="AB1247" s="18">
        <v>2.0</v>
      </c>
      <c r="AC1247" s="17">
        <v>39.0</v>
      </c>
      <c r="AD1247" s="18">
        <v>3.0</v>
      </c>
      <c r="AE1247" s="17">
        <v>46.0</v>
      </c>
      <c r="AF1247" s="20"/>
      <c r="AG1247" s="17"/>
      <c r="AH1247" s="17"/>
      <c r="AI1247" s="17"/>
    </row>
    <row r="1248" ht="18.75" customHeight="1">
      <c r="A1248" s="14">
        <v>615.0</v>
      </c>
      <c r="B1248" s="15"/>
      <c r="C1248" s="16">
        <v>42942.0</v>
      </c>
      <c r="D1248" s="17">
        <f t="array" ref="D1248">IFS(AND(A1248=A1247, NOT(ISBLANK(E1247))), E1247, A1248 &lt;&gt; A1247, E1248, A1247=A1248, D1247)</f>
        <v>0</v>
      </c>
      <c r="E1248" s="18">
        <v>0.0</v>
      </c>
      <c r="F1248" s="18"/>
      <c r="G1248" s="18"/>
      <c r="H1248" s="19"/>
      <c r="I1248" s="19">
        <v>1.33</v>
      </c>
      <c r="J1248" s="19"/>
      <c r="K1248" s="19"/>
      <c r="L1248" s="19"/>
      <c r="M1248" s="19"/>
      <c r="N1248" s="19">
        <v>1.33</v>
      </c>
      <c r="O1248" s="23">
        <f t="shared" si="256"/>
        <v>0</v>
      </c>
      <c r="P1248" s="17">
        <f t="shared" si="257"/>
        <v>1.33</v>
      </c>
      <c r="Q1248" s="17">
        <v>0.05393</v>
      </c>
      <c r="R1248" s="24">
        <v>1.72</v>
      </c>
      <c r="S1248" s="21">
        <v>27.0</v>
      </c>
      <c r="U1248" s="22" t="s">
        <v>33</v>
      </c>
      <c r="V1248" s="18">
        <v>0.0</v>
      </c>
      <c r="W1248" s="17">
        <v>0.0</v>
      </c>
      <c r="X1248" s="18">
        <v>3.0</v>
      </c>
      <c r="Y1248" s="17"/>
      <c r="Z1248" s="17">
        <v>0.0</v>
      </c>
      <c r="AA1248" s="17" t="s">
        <v>47</v>
      </c>
      <c r="AB1248" s="18">
        <v>2.0</v>
      </c>
      <c r="AC1248" s="17">
        <v>39.0</v>
      </c>
      <c r="AD1248" s="18">
        <v>3.0</v>
      </c>
      <c r="AE1248" s="17">
        <v>46.0</v>
      </c>
      <c r="AF1248" s="20"/>
      <c r="AG1248" s="17" t="s">
        <v>33</v>
      </c>
      <c r="AH1248" s="17" t="s">
        <v>33</v>
      </c>
      <c r="AI1248" s="17"/>
    </row>
    <row r="1249" ht="18.75" customHeight="1">
      <c r="A1249" s="14">
        <v>615.0</v>
      </c>
      <c r="B1249" s="15"/>
      <c r="C1249" s="16">
        <v>42943.0</v>
      </c>
      <c r="D1249" s="17">
        <f t="array" ref="D1249">IFS(AND(A1249=A1248, NOT(ISBLANK(E1248))), E1248, A1249 &lt;&gt; A1248, E1249, A1248=A1249, D1248)</f>
        <v>0</v>
      </c>
      <c r="E1249" s="18">
        <v>0.0</v>
      </c>
      <c r="F1249" s="18"/>
      <c r="G1249" s="18"/>
      <c r="H1249" s="19"/>
      <c r="I1249" s="19">
        <v>1.36</v>
      </c>
      <c r="J1249" s="19"/>
      <c r="K1249" s="19"/>
      <c r="L1249" s="19"/>
      <c r="M1249" s="19"/>
      <c r="N1249" s="19">
        <v>1.36</v>
      </c>
      <c r="O1249" s="23">
        <f t="shared" si="256"/>
        <v>0</v>
      </c>
      <c r="P1249" s="17">
        <f t="shared" si="257"/>
        <v>1.36</v>
      </c>
      <c r="Q1249" s="17"/>
      <c r="R1249" s="24"/>
      <c r="U1249" s="22" t="s">
        <v>33</v>
      </c>
      <c r="V1249" s="18">
        <v>0.0</v>
      </c>
      <c r="W1249" s="17">
        <v>0.0</v>
      </c>
      <c r="X1249" s="18">
        <v>4.0</v>
      </c>
      <c r="Y1249" s="17"/>
      <c r="Z1249" s="17">
        <v>0.0</v>
      </c>
      <c r="AA1249" s="17" t="s">
        <v>47</v>
      </c>
      <c r="AB1249" s="18">
        <v>3.0</v>
      </c>
      <c r="AC1249" s="17">
        <v>39.0</v>
      </c>
      <c r="AD1249" s="18">
        <v>4.0</v>
      </c>
      <c r="AE1249" s="17">
        <v>46.0</v>
      </c>
      <c r="AF1249" s="20"/>
      <c r="AG1249" s="17"/>
      <c r="AH1249" s="17"/>
      <c r="AI1249" s="17"/>
    </row>
    <row r="1250" ht="18.75" customHeight="1">
      <c r="A1250" s="14">
        <v>615.0</v>
      </c>
      <c r="B1250" s="15"/>
      <c r="C1250" s="16">
        <v>42943.0</v>
      </c>
      <c r="D1250" s="17">
        <f t="array" ref="D1250">IFS(AND(A1250=A1249, NOT(ISBLANK(E1249))), E1249, A1250 &lt;&gt; A1249, E1250, A1249=A1250, D1249)</f>
        <v>0</v>
      </c>
      <c r="E1250" s="18">
        <v>0.0</v>
      </c>
      <c r="F1250" s="18"/>
      <c r="G1250" s="18"/>
      <c r="H1250" s="19"/>
      <c r="I1250" s="19">
        <v>1.33</v>
      </c>
      <c r="J1250" s="19"/>
      <c r="K1250" s="19"/>
      <c r="L1250" s="19"/>
      <c r="M1250" s="19"/>
      <c r="N1250" s="19">
        <v>1.335</v>
      </c>
      <c r="O1250" s="23">
        <f t="shared" si="256"/>
        <v>-0.005</v>
      </c>
      <c r="P1250" s="17">
        <f t="shared" si="257"/>
        <v>1.3325</v>
      </c>
      <c r="Q1250" s="17"/>
      <c r="R1250" s="24"/>
      <c r="U1250" s="22" t="s">
        <v>33</v>
      </c>
      <c r="V1250" s="18">
        <v>0.0</v>
      </c>
      <c r="W1250" s="17">
        <v>0.0</v>
      </c>
      <c r="X1250" s="18">
        <v>8.0</v>
      </c>
      <c r="Y1250" s="17"/>
      <c r="Z1250" s="17">
        <v>0.0</v>
      </c>
      <c r="AA1250" s="17" t="s">
        <v>47</v>
      </c>
      <c r="AB1250" s="18">
        <v>6.0</v>
      </c>
      <c r="AC1250" s="17">
        <v>39.0</v>
      </c>
      <c r="AD1250" s="18">
        <v>8.0</v>
      </c>
      <c r="AE1250" s="17">
        <v>46.0</v>
      </c>
      <c r="AF1250" s="20"/>
      <c r="AG1250" s="17"/>
      <c r="AH1250" s="17"/>
      <c r="AI1250" s="17"/>
    </row>
    <row r="1251" ht="18.75" customHeight="1">
      <c r="A1251" s="14">
        <v>615.0</v>
      </c>
      <c r="B1251" s="15"/>
      <c r="C1251" s="16">
        <v>42944.0</v>
      </c>
      <c r="D1251" s="17">
        <f t="array" ref="D1251">IFS(AND(A1251=A1250, NOT(ISBLANK(E1250))), E1250, A1251 &lt;&gt; A1250, E1251, A1250=A1251, D1250)</f>
        <v>0</v>
      </c>
      <c r="E1251" s="18">
        <v>0.0</v>
      </c>
      <c r="F1251" s="18"/>
      <c r="G1251" s="18"/>
      <c r="H1251" s="19"/>
      <c r="I1251" s="19">
        <v>1.33</v>
      </c>
      <c r="J1251" s="19"/>
      <c r="K1251" s="19"/>
      <c r="L1251" s="19"/>
      <c r="M1251" s="19"/>
      <c r="N1251" s="19">
        <v>1.34</v>
      </c>
      <c r="O1251" s="23">
        <f t="shared" si="256"/>
        <v>-0.01</v>
      </c>
      <c r="P1251" s="17">
        <f t="shared" si="257"/>
        <v>1.335</v>
      </c>
      <c r="Q1251" s="17"/>
      <c r="R1251" s="24"/>
      <c r="U1251" s="22" t="s">
        <v>33</v>
      </c>
      <c r="V1251" s="18">
        <v>0.0</v>
      </c>
      <c r="W1251" s="17">
        <v>0.0</v>
      </c>
      <c r="X1251" s="18">
        <v>7.0</v>
      </c>
      <c r="Y1251" s="17"/>
      <c r="Z1251" s="17">
        <v>0.0</v>
      </c>
      <c r="AA1251" s="17" t="s">
        <v>47</v>
      </c>
      <c r="AB1251" s="18">
        <v>5.0</v>
      </c>
      <c r="AC1251" s="17">
        <v>39.0</v>
      </c>
      <c r="AD1251" s="18">
        <v>7.0</v>
      </c>
      <c r="AE1251" s="17">
        <v>46.0</v>
      </c>
      <c r="AF1251" s="20"/>
      <c r="AG1251" s="17"/>
      <c r="AH1251" s="17"/>
      <c r="AI1251" s="17"/>
    </row>
    <row r="1252" ht="18.75" customHeight="1">
      <c r="A1252" s="14">
        <v>615.0</v>
      </c>
      <c r="B1252" s="15"/>
      <c r="C1252" s="16">
        <v>42944.0</v>
      </c>
      <c r="D1252" s="17">
        <f t="array" ref="D1252">IFS(AND(A1252=A1251, NOT(ISBLANK(E1251))), E1251, A1252 &lt;&gt; A1251, E1252, A1251=A1252, D1251)</f>
        <v>0</v>
      </c>
      <c r="E1252" s="18">
        <v>0.0</v>
      </c>
      <c r="F1252" s="18"/>
      <c r="G1252" s="18"/>
      <c r="H1252" s="19"/>
      <c r="I1252" s="19">
        <v>1.34</v>
      </c>
      <c r="J1252" s="19"/>
      <c r="K1252" s="19"/>
      <c r="L1252" s="19"/>
      <c r="M1252" s="19"/>
      <c r="N1252" s="19">
        <v>1.36</v>
      </c>
      <c r="O1252" s="23">
        <f t="shared" si="256"/>
        <v>-0.02</v>
      </c>
      <c r="P1252" s="17">
        <f t="shared" si="257"/>
        <v>1.35</v>
      </c>
      <c r="Q1252" s="17"/>
      <c r="R1252" s="24"/>
      <c r="U1252" s="22" t="s">
        <v>33</v>
      </c>
      <c r="V1252" s="18">
        <v>0.0</v>
      </c>
      <c r="W1252" s="17">
        <v>0.0</v>
      </c>
      <c r="X1252" s="18">
        <v>6.0</v>
      </c>
      <c r="Y1252" s="17"/>
      <c r="Z1252" s="17">
        <v>0.0</v>
      </c>
      <c r="AA1252" s="17" t="s">
        <v>47</v>
      </c>
      <c r="AB1252" s="18">
        <v>5.0</v>
      </c>
      <c r="AC1252" s="17">
        <v>39.0</v>
      </c>
      <c r="AD1252" s="18">
        <v>6.0</v>
      </c>
      <c r="AE1252" s="17">
        <v>46.0</v>
      </c>
      <c r="AF1252" s="20"/>
      <c r="AG1252" s="17"/>
      <c r="AH1252" s="17"/>
      <c r="AI1252" s="17"/>
    </row>
    <row r="1253" ht="18.75" customHeight="1">
      <c r="A1253" s="14">
        <v>615.0</v>
      </c>
      <c r="B1253" s="15"/>
      <c r="C1253" s="16">
        <v>42945.0</v>
      </c>
      <c r="D1253" s="17">
        <f t="array" ref="D1253">IFS(AND(A1253=A1252, NOT(ISBLANK(E1252))), E1252, A1253 &lt;&gt; A1252, E1253, A1252=A1253, D1252)</f>
        <v>0</v>
      </c>
      <c r="E1253" s="18">
        <v>0.0</v>
      </c>
      <c r="F1253" s="18"/>
      <c r="G1253" s="18"/>
      <c r="H1253" s="19"/>
      <c r="I1253" s="19">
        <v>1.61</v>
      </c>
      <c r="J1253" s="19"/>
      <c r="K1253" s="19"/>
      <c r="L1253" s="19"/>
      <c r="M1253" s="19"/>
      <c r="N1253" s="19">
        <v>1.72</v>
      </c>
      <c r="O1253" s="23">
        <f t="shared" si="256"/>
        <v>-0.11</v>
      </c>
      <c r="P1253" s="17">
        <f t="shared" si="257"/>
        <v>1.665</v>
      </c>
      <c r="Q1253" s="17"/>
      <c r="R1253" s="24"/>
      <c r="U1253" s="22" t="s">
        <v>33</v>
      </c>
      <c r="V1253" s="18">
        <v>0.0</v>
      </c>
      <c r="W1253" s="17">
        <v>0.0</v>
      </c>
      <c r="X1253" s="18">
        <v>7.0</v>
      </c>
      <c r="Y1253" s="17"/>
      <c r="Z1253" s="17">
        <v>0.0</v>
      </c>
      <c r="AA1253" s="17" t="s">
        <v>47</v>
      </c>
      <c r="AB1253" s="18">
        <v>5.0</v>
      </c>
      <c r="AC1253" s="17">
        <v>39.0</v>
      </c>
      <c r="AD1253" s="18">
        <v>7.0</v>
      </c>
      <c r="AE1253" s="17">
        <v>46.0</v>
      </c>
      <c r="AF1253" s="20"/>
      <c r="AG1253" s="17"/>
      <c r="AH1253" s="17"/>
      <c r="AI1253" s="17"/>
    </row>
    <row r="1254" ht="18.75" customHeight="1">
      <c r="A1254" s="14">
        <v>615.0</v>
      </c>
      <c r="B1254" s="15"/>
      <c r="C1254" s="16">
        <v>42946.0</v>
      </c>
      <c r="D1254" s="17">
        <f t="array" ref="D1254">IFS(AND(A1254=A1253, NOT(ISBLANK(E1253))), E1253, A1254 &lt;&gt; A1253, E1254, A1253=A1254, D1253)</f>
        <v>0</v>
      </c>
      <c r="E1254" s="18">
        <v>0.0</v>
      </c>
      <c r="F1254" s="18"/>
      <c r="G1254" s="18"/>
      <c r="H1254" s="19"/>
      <c r="I1254" s="19" t="s">
        <v>33</v>
      </c>
      <c r="J1254" s="19"/>
      <c r="K1254" s="19"/>
      <c r="L1254" s="19"/>
      <c r="M1254" s="19"/>
      <c r="N1254" s="19" t="s">
        <v>33</v>
      </c>
      <c r="O1254" s="23" t="s">
        <v>33</v>
      </c>
      <c r="P1254" s="17" t="s">
        <v>33</v>
      </c>
      <c r="Q1254" s="17"/>
      <c r="R1254" s="24"/>
      <c r="U1254" s="22" t="s">
        <v>33</v>
      </c>
      <c r="V1254" s="18">
        <v>0.0</v>
      </c>
      <c r="W1254" s="17"/>
      <c r="X1254" s="18"/>
      <c r="Y1254" s="17"/>
      <c r="Z1254" s="17">
        <v>0.0</v>
      </c>
      <c r="AA1254" s="17" t="s">
        <v>47</v>
      </c>
      <c r="AB1254" s="18">
        <v>4.0</v>
      </c>
      <c r="AC1254" s="17">
        <v>39.0</v>
      </c>
      <c r="AD1254" s="18"/>
      <c r="AE1254" s="17"/>
      <c r="AF1254" s="20"/>
      <c r="AG1254" s="17"/>
      <c r="AH1254" s="17"/>
      <c r="AI1254" s="17"/>
    </row>
    <row r="1255" ht="18.75" customHeight="1">
      <c r="A1255" s="14">
        <v>616.0</v>
      </c>
      <c r="B1255" s="15"/>
      <c r="C1255" s="16">
        <v>42942.0</v>
      </c>
      <c r="D1255" s="17">
        <f t="array" ref="D1255">IFS(AND(A1255=A1254, NOT(ISBLANK(E1254))), E1254, A1255 &lt;&gt; A1254, E1255, A1254=A1255, D1254)</f>
        <v>0</v>
      </c>
      <c r="E1255" s="18">
        <v>0.0</v>
      </c>
      <c r="F1255" s="18"/>
      <c r="G1255" s="18"/>
      <c r="H1255" s="19"/>
      <c r="I1255" s="19">
        <v>1.12</v>
      </c>
      <c r="J1255" s="19"/>
      <c r="K1255" s="19"/>
      <c r="L1255" s="19"/>
      <c r="M1255" s="19"/>
      <c r="N1255" s="19">
        <v>1.09</v>
      </c>
      <c r="O1255" s="23">
        <f t="shared" ref="O1255:O1256" si="258">(I1255-N1255)</f>
        <v>0.03</v>
      </c>
      <c r="P1255" s="17">
        <f t="shared" ref="P1255:P1256" si="259">(I1255+N1255)/2</f>
        <v>1.105</v>
      </c>
      <c r="Q1255" s="17">
        <v>0.146094</v>
      </c>
      <c r="R1255" s="24">
        <v>1.12</v>
      </c>
      <c r="S1255" s="21">
        <v>27.0</v>
      </c>
      <c r="U1255" s="22" t="s">
        <v>33</v>
      </c>
      <c r="V1255" s="18">
        <v>0.0</v>
      </c>
      <c r="W1255" s="17" t="s">
        <v>33</v>
      </c>
      <c r="X1255" s="18">
        <v>3.0</v>
      </c>
      <c r="Y1255" s="17"/>
      <c r="Z1255" s="17">
        <v>0.0</v>
      </c>
      <c r="AA1255" s="17" t="s">
        <v>47</v>
      </c>
      <c r="AB1255" s="18">
        <v>2.0</v>
      </c>
      <c r="AC1255" s="17">
        <v>39.0</v>
      </c>
      <c r="AD1255" s="18">
        <v>3.0</v>
      </c>
      <c r="AE1255" s="17">
        <v>46.0</v>
      </c>
      <c r="AF1255" s="20"/>
      <c r="AG1255" s="17">
        <v>98.0</v>
      </c>
      <c r="AH1255" s="17">
        <v>89.0</v>
      </c>
      <c r="AI1255" s="17"/>
    </row>
    <row r="1256" ht="18.75" customHeight="1">
      <c r="A1256" s="14">
        <v>617.0</v>
      </c>
      <c r="B1256" s="15"/>
      <c r="C1256" s="16">
        <v>42942.0</v>
      </c>
      <c r="D1256" s="17">
        <f t="array" ref="D1256">IFS(AND(A1256=A1255, NOT(ISBLANK(E1255))), E1255, A1256 &lt;&gt; A1255, E1256, A1255=A1256, D1255)</f>
        <v>0</v>
      </c>
      <c r="E1256" s="18">
        <v>0.0</v>
      </c>
      <c r="F1256" s="18"/>
      <c r="G1256" s="18"/>
      <c r="H1256" s="19"/>
      <c r="I1256" s="19">
        <v>1.12</v>
      </c>
      <c r="J1256" s="19"/>
      <c r="K1256" s="19"/>
      <c r="L1256" s="19"/>
      <c r="M1256" s="19"/>
      <c r="N1256" s="19">
        <v>1.13</v>
      </c>
      <c r="O1256" s="23">
        <f t="shared" si="258"/>
        <v>-0.01</v>
      </c>
      <c r="P1256" s="17">
        <f t="shared" si="259"/>
        <v>1.125</v>
      </c>
      <c r="Q1256" s="17">
        <v>0.15052</v>
      </c>
      <c r="R1256" s="24">
        <v>1.27</v>
      </c>
      <c r="S1256" s="21">
        <v>24.0</v>
      </c>
      <c r="U1256" s="22" t="s">
        <v>33</v>
      </c>
      <c r="V1256" s="18">
        <v>0.0</v>
      </c>
      <c r="W1256" s="17">
        <v>0.0</v>
      </c>
      <c r="X1256" s="18">
        <v>6.0</v>
      </c>
      <c r="Y1256" s="17"/>
      <c r="Z1256" s="17">
        <v>0.0</v>
      </c>
      <c r="AA1256" s="17" t="s">
        <v>47</v>
      </c>
      <c r="AB1256" s="18">
        <v>5.0</v>
      </c>
      <c r="AC1256" s="17">
        <v>39.0</v>
      </c>
      <c r="AD1256" s="18">
        <v>6.0</v>
      </c>
      <c r="AE1256" s="17">
        <v>46.0</v>
      </c>
      <c r="AF1256" s="20"/>
      <c r="AG1256" s="17" t="s">
        <v>33</v>
      </c>
      <c r="AH1256" s="17" t="s">
        <v>33</v>
      </c>
      <c r="AI1256" s="17"/>
    </row>
    <row r="1257" ht="18.75" customHeight="1">
      <c r="A1257" s="14">
        <v>617.0</v>
      </c>
      <c r="B1257" s="15"/>
      <c r="C1257" s="16">
        <v>42943.0</v>
      </c>
      <c r="D1257" s="17">
        <f t="array" ref="D1257">IFS(AND(A1257=A1256, NOT(ISBLANK(E1256))), E1256, A1257 &lt;&gt; A1256, E1257, A1256=A1257, D1256)</f>
        <v>0</v>
      </c>
      <c r="E1257" s="18">
        <v>0.0</v>
      </c>
      <c r="F1257" s="18"/>
      <c r="G1257" s="18"/>
      <c r="H1257" s="19"/>
      <c r="I1257" s="19">
        <v>1.27</v>
      </c>
      <c r="J1257" s="19"/>
      <c r="K1257" s="19"/>
      <c r="L1257" s="19"/>
      <c r="M1257" s="19"/>
      <c r="N1257" s="19" t="s">
        <v>34</v>
      </c>
      <c r="O1257" s="23" t="s">
        <v>33</v>
      </c>
      <c r="P1257" s="17">
        <v>1.27</v>
      </c>
      <c r="Q1257" s="17"/>
      <c r="R1257" s="24"/>
      <c r="U1257" s="22" t="s">
        <v>33</v>
      </c>
      <c r="V1257" s="18">
        <v>0.0</v>
      </c>
      <c r="W1257" s="17">
        <v>0.0</v>
      </c>
      <c r="X1257" s="18">
        <v>4.0</v>
      </c>
      <c r="Y1257" s="17"/>
      <c r="Z1257" s="17">
        <v>0.0</v>
      </c>
      <c r="AA1257" s="17" t="s">
        <v>47</v>
      </c>
      <c r="AB1257" s="18">
        <v>3.0</v>
      </c>
      <c r="AC1257" s="17">
        <v>39.0</v>
      </c>
      <c r="AD1257" s="18">
        <v>4.0</v>
      </c>
      <c r="AE1257" s="17">
        <v>46.0</v>
      </c>
      <c r="AF1257" s="20"/>
      <c r="AG1257" s="17" t="s">
        <v>33</v>
      </c>
      <c r="AH1257" s="17" t="s">
        <v>33</v>
      </c>
      <c r="AI1257" s="17"/>
    </row>
    <row r="1258" ht="18.75" customHeight="1">
      <c r="A1258" s="14">
        <v>617.0</v>
      </c>
      <c r="B1258" s="15"/>
      <c r="C1258" s="16">
        <v>42943.0</v>
      </c>
      <c r="D1258" s="17">
        <f t="array" ref="D1258">IFS(AND(A1258=A1257, NOT(ISBLANK(E1257))), E1257, A1258 &lt;&gt; A1257, E1258, A1257=A1258, D1257)</f>
        <v>0</v>
      </c>
      <c r="E1258" s="18">
        <v>0.0</v>
      </c>
      <c r="F1258" s="18"/>
      <c r="G1258" s="18"/>
      <c r="H1258" s="19"/>
      <c r="I1258" s="19">
        <v>1.16</v>
      </c>
      <c r="J1258" s="19"/>
      <c r="K1258" s="19"/>
      <c r="L1258" s="19"/>
      <c r="M1258" s="19"/>
      <c r="N1258" s="19">
        <v>1.14</v>
      </c>
      <c r="O1258" s="23">
        <f t="shared" ref="O1258:O1261" si="260">(I1258-N1258)</f>
        <v>0.02</v>
      </c>
      <c r="P1258" s="17">
        <f t="shared" ref="P1258:P1261" si="261">(I1258+N1258)/2</f>
        <v>1.15</v>
      </c>
      <c r="Q1258" s="17"/>
      <c r="R1258" s="24"/>
      <c r="U1258" s="22" t="s">
        <v>33</v>
      </c>
      <c r="V1258" s="18">
        <v>0.0</v>
      </c>
      <c r="W1258" s="17">
        <v>0.0</v>
      </c>
      <c r="X1258" s="18">
        <v>6.0</v>
      </c>
      <c r="Y1258" s="17"/>
      <c r="Z1258" s="17">
        <v>-1.0</v>
      </c>
      <c r="AA1258" s="17" t="s">
        <v>46</v>
      </c>
      <c r="AB1258" s="18">
        <v>5.0</v>
      </c>
      <c r="AC1258" s="17">
        <v>39.0</v>
      </c>
      <c r="AD1258" s="18">
        <v>6.0</v>
      </c>
      <c r="AE1258" s="17">
        <v>46.0</v>
      </c>
      <c r="AF1258" s="20"/>
      <c r="AG1258" s="17"/>
      <c r="AH1258" s="17"/>
      <c r="AI1258" s="17"/>
    </row>
    <row r="1259" ht="18.75" customHeight="1">
      <c r="A1259" s="14">
        <v>617.0</v>
      </c>
      <c r="B1259" s="15"/>
      <c r="C1259" s="16">
        <v>42944.0</v>
      </c>
      <c r="D1259" s="17">
        <f t="array" ref="D1259">IFS(AND(A1259=A1258, NOT(ISBLANK(E1258))), E1258, A1259 &lt;&gt; A1258, E1259, A1258=A1259, D1258)</f>
        <v>0</v>
      </c>
      <c r="E1259" s="18">
        <v>0.0</v>
      </c>
      <c r="F1259" s="18"/>
      <c r="G1259" s="18"/>
      <c r="H1259" s="19"/>
      <c r="I1259" s="19">
        <v>1.06</v>
      </c>
      <c r="J1259" s="19"/>
      <c r="K1259" s="19"/>
      <c r="L1259" s="19"/>
      <c r="M1259" s="19"/>
      <c r="N1259" s="19">
        <v>1.05</v>
      </c>
      <c r="O1259" s="23">
        <f t="shared" si="260"/>
        <v>0.01</v>
      </c>
      <c r="P1259" s="17">
        <f t="shared" si="261"/>
        <v>1.055</v>
      </c>
      <c r="Q1259" s="17"/>
      <c r="R1259" s="24"/>
      <c r="U1259" s="22" t="s">
        <v>33</v>
      </c>
      <c r="V1259" s="18">
        <v>0.0</v>
      </c>
      <c r="W1259" s="17">
        <v>0.0</v>
      </c>
      <c r="X1259" s="18">
        <v>3.0</v>
      </c>
      <c r="Y1259" s="17"/>
      <c r="Z1259" s="17">
        <v>-1.0</v>
      </c>
      <c r="AA1259" s="17" t="s">
        <v>46</v>
      </c>
      <c r="AB1259" s="18">
        <v>2.0</v>
      </c>
      <c r="AC1259" s="17">
        <v>39.0</v>
      </c>
      <c r="AD1259" s="18">
        <v>3.0</v>
      </c>
      <c r="AE1259" s="17">
        <v>46.0</v>
      </c>
      <c r="AF1259" s="20"/>
      <c r="AG1259" s="17"/>
      <c r="AH1259" s="17"/>
      <c r="AI1259" s="17"/>
    </row>
    <row r="1260" ht="18.75" customHeight="1">
      <c r="A1260" s="14">
        <v>622.0</v>
      </c>
      <c r="B1260" s="15"/>
      <c r="C1260" s="16">
        <v>42943.0</v>
      </c>
      <c r="D1260" s="17">
        <f t="array" ref="D1260">IFS(AND(A1260=A1259, NOT(ISBLANK(E1259))), E1259, A1260 &lt;&gt; A1259, E1260, A1259=A1260, D1259)</f>
        <v>0</v>
      </c>
      <c r="E1260" s="18">
        <v>0.0</v>
      </c>
      <c r="F1260" s="18"/>
      <c r="G1260" s="18"/>
      <c r="H1260" s="19"/>
      <c r="I1260" s="19">
        <v>1.53</v>
      </c>
      <c r="J1260" s="19"/>
      <c r="K1260" s="19"/>
      <c r="L1260" s="19"/>
      <c r="M1260" s="19"/>
      <c r="N1260" s="19">
        <v>1.53</v>
      </c>
      <c r="O1260" s="23">
        <f t="shared" si="260"/>
        <v>0</v>
      </c>
      <c r="P1260" s="17">
        <f t="shared" si="261"/>
        <v>1.53</v>
      </c>
      <c r="Q1260" s="17">
        <v>0.14234</v>
      </c>
      <c r="R1260" s="24">
        <v>1.53</v>
      </c>
      <c r="S1260" s="21">
        <v>24.0</v>
      </c>
      <c r="U1260" s="22" t="s">
        <v>33</v>
      </c>
      <c r="V1260" s="18">
        <v>0.0</v>
      </c>
      <c r="W1260" s="17">
        <v>0.0</v>
      </c>
      <c r="X1260" s="18">
        <v>5.0</v>
      </c>
      <c r="Y1260" s="17"/>
      <c r="Z1260" s="17">
        <v>-2.0</v>
      </c>
      <c r="AA1260" s="17" t="s">
        <v>46</v>
      </c>
      <c r="AB1260" s="18">
        <v>5.0</v>
      </c>
      <c r="AC1260" s="17">
        <v>36.0</v>
      </c>
      <c r="AD1260" s="18">
        <v>5.0</v>
      </c>
      <c r="AE1260" s="17">
        <v>43.0</v>
      </c>
      <c r="AF1260" s="20"/>
      <c r="AG1260" s="17" t="s">
        <v>33</v>
      </c>
      <c r="AH1260" s="17" t="s">
        <v>33</v>
      </c>
      <c r="AI1260" s="17"/>
    </row>
    <row r="1261" ht="18.75" customHeight="1">
      <c r="A1261" s="14">
        <v>622.0</v>
      </c>
      <c r="B1261" s="15"/>
      <c r="C1261" s="16">
        <v>42944.0</v>
      </c>
      <c r="D1261" s="17">
        <f t="array" ref="D1261">IFS(AND(A1261=A1260, NOT(ISBLANK(E1260))), E1260, A1261 &lt;&gt; A1260, E1261, A1260=A1261, D1260)</f>
        <v>0</v>
      </c>
      <c r="E1261" s="18">
        <v>0.0</v>
      </c>
      <c r="F1261" s="18"/>
      <c r="G1261" s="18"/>
      <c r="H1261" s="19"/>
      <c r="I1261" s="19">
        <v>1.31</v>
      </c>
      <c r="J1261" s="19"/>
      <c r="K1261" s="19"/>
      <c r="L1261" s="19"/>
      <c r="M1261" s="19"/>
      <c r="N1261" s="19">
        <v>1.27</v>
      </c>
      <c r="O1261" s="23">
        <f t="shared" si="260"/>
        <v>0.04</v>
      </c>
      <c r="P1261" s="17">
        <f t="shared" si="261"/>
        <v>1.29</v>
      </c>
      <c r="Q1261" s="17"/>
      <c r="R1261" s="24"/>
      <c r="U1261" s="22" t="s">
        <v>33</v>
      </c>
      <c r="V1261" s="18">
        <v>0.0</v>
      </c>
      <c r="W1261" s="17">
        <v>0.0</v>
      </c>
      <c r="X1261" s="18">
        <v>7.0</v>
      </c>
      <c r="Y1261" s="17"/>
      <c r="Z1261" s="17">
        <v>-1.0</v>
      </c>
      <c r="AA1261" s="17" t="s">
        <v>46</v>
      </c>
      <c r="AB1261" s="18">
        <v>5.0</v>
      </c>
      <c r="AC1261" s="17">
        <v>36.0</v>
      </c>
      <c r="AD1261" s="18">
        <v>7.0</v>
      </c>
      <c r="AE1261" s="17">
        <v>43.0</v>
      </c>
      <c r="AF1261" s="20"/>
      <c r="AG1261" s="17"/>
      <c r="AH1261" s="17"/>
      <c r="AI1261" s="17"/>
    </row>
    <row r="1262" ht="18.75" customHeight="1">
      <c r="A1262" s="14">
        <v>622.0</v>
      </c>
      <c r="B1262" s="15"/>
      <c r="C1262" s="16">
        <v>42945.0</v>
      </c>
      <c r="D1262" s="17">
        <f t="array" ref="D1262">IFS(AND(A1262=A1261, NOT(ISBLANK(E1261))), E1261, A1262 &lt;&gt; A1261, E1262, A1261=A1262, D1261)</f>
        <v>0</v>
      </c>
      <c r="E1262" s="18">
        <v>0.0</v>
      </c>
      <c r="F1262" s="18"/>
      <c r="G1262" s="18"/>
      <c r="H1262" s="19"/>
      <c r="I1262" s="19" t="s">
        <v>33</v>
      </c>
      <c r="J1262" s="19"/>
      <c r="K1262" s="19"/>
      <c r="L1262" s="19"/>
      <c r="M1262" s="19"/>
      <c r="N1262" s="19" t="s">
        <v>33</v>
      </c>
      <c r="O1262" s="23" t="s">
        <v>33</v>
      </c>
      <c r="P1262" s="17" t="s">
        <v>33</v>
      </c>
      <c r="Q1262" s="17"/>
      <c r="R1262" s="24"/>
      <c r="U1262" s="22" t="s">
        <v>33</v>
      </c>
      <c r="V1262" s="18">
        <v>0.0</v>
      </c>
      <c r="W1262" s="17">
        <v>0.0</v>
      </c>
      <c r="X1262" s="18">
        <v>6.0</v>
      </c>
      <c r="Y1262" s="17"/>
      <c r="Z1262" s="17">
        <v>0.0</v>
      </c>
      <c r="AA1262" s="17" t="s">
        <v>47</v>
      </c>
      <c r="AB1262" s="18">
        <v>4.0</v>
      </c>
      <c r="AC1262" s="17">
        <v>36.0</v>
      </c>
      <c r="AD1262" s="18">
        <v>6.0</v>
      </c>
      <c r="AE1262" s="17">
        <v>43.0</v>
      </c>
      <c r="AF1262" s="20"/>
      <c r="AG1262" s="17"/>
      <c r="AH1262" s="17"/>
      <c r="AI1262" s="17"/>
    </row>
    <row r="1263" ht="18.75" customHeight="1">
      <c r="A1263" s="14">
        <v>622.0</v>
      </c>
      <c r="B1263" s="15"/>
      <c r="C1263" s="16">
        <v>42946.0</v>
      </c>
      <c r="D1263" s="17">
        <f t="array" ref="D1263">IFS(AND(A1263=A1262, NOT(ISBLANK(E1262))), E1262, A1263 &lt;&gt; A1262, E1263, A1262=A1263, D1262)</f>
        <v>0</v>
      </c>
      <c r="E1263" s="18">
        <v>0.0</v>
      </c>
      <c r="F1263" s="18"/>
      <c r="G1263" s="18"/>
      <c r="H1263" s="19"/>
      <c r="I1263" s="19" t="s">
        <v>33</v>
      </c>
      <c r="J1263" s="19"/>
      <c r="K1263" s="19"/>
      <c r="L1263" s="19"/>
      <c r="M1263" s="19"/>
      <c r="N1263" s="19" t="s">
        <v>33</v>
      </c>
      <c r="O1263" s="23" t="s">
        <v>33</v>
      </c>
      <c r="P1263" s="17" t="s">
        <v>33</v>
      </c>
      <c r="Q1263" s="17"/>
      <c r="R1263" s="24"/>
      <c r="U1263" s="22" t="s">
        <v>33</v>
      </c>
      <c r="V1263" s="18">
        <v>0.0</v>
      </c>
      <c r="W1263" s="17">
        <v>0.0</v>
      </c>
      <c r="X1263" s="18">
        <v>3.0</v>
      </c>
      <c r="Y1263" s="17"/>
      <c r="Z1263" s="17" t="s">
        <v>33</v>
      </c>
      <c r="AA1263" s="17" t="s">
        <v>33</v>
      </c>
      <c r="AB1263" s="18">
        <v>2.0</v>
      </c>
      <c r="AC1263" s="17">
        <v>30.0</v>
      </c>
      <c r="AD1263" s="18">
        <v>3.0</v>
      </c>
      <c r="AE1263" s="17">
        <v>36.0</v>
      </c>
      <c r="AF1263" s="20"/>
      <c r="AG1263" s="17"/>
      <c r="AH1263" s="17"/>
      <c r="AI1263" s="17"/>
    </row>
    <row r="1264" ht="18.75" customHeight="1">
      <c r="A1264" s="14">
        <v>622.0</v>
      </c>
      <c r="B1264" s="15"/>
      <c r="C1264" s="16">
        <v>42947.0</v>
      </c>
      <c r="D1264" s="17">
        <f t="array" ref="D1264">IFS(AND(A1264=A1263, NOT(ISBLANK(E1263))), E1263, A1264 &lt;&gt; A1263, E1264, A1263=A1264, D1263)</f>
        <v>0</v>
      </c>
      <c r="E1264" s="18">
        <v>0.0</v>
      </c>
      <c r="F1264" s="18"/>
      <c r="G1264" s="18"/>
      <c r="H1264" s="19"/>
      <c r="I1264" s="19">
        <v>1.35</v>
      </c>
      <c r="J1264" s="19"/>
      <c r="K1264" s="19"/>
      <c r="L1264" s="19"/>
      <c r="M1264" s="19"/>
      <c r="N1264" s="19">
        <v>1.34</v>
      </c>
      <c r="O1264" s="23">
        <f>(I1264-N1264)</f>
        <v>0.01</v>
      </c>
      <c r="P1264" s="17">
        <f>(I1264+N1264)/2</f>
        <v>1.345</v>
      </c>
      <c r="Q1264" s="17"/>
      <c r="R1264" s="24"/>
      <c r="U1264" s="22" t="s">
        <v>33</v>
      </c>
      <c r="V1264" s="18">
        <v>0.0</v>
      </c>
      <c r="W1264" s="17">
        <v>0.0</v>
      </c>
      <c r="X1264" s="18">
        <v>2.0</v>
      </c>
      <c r="Y1264" s="17"/>
      <c r="Z1264" s="17">
        <v>0.0</v>
      </c>
      <c r="AA1264" s="17" t="s">
        <v>47</v>
      </c>
      <c r="AB1264" s="18">
        <v>1.0</v>
      </c>
      <c r="AC1264" s="17">
        <v>39.0</v>
      </c>
      <c r="AD1264" s="18">
        <v>2.0</v>
      </c>
      <c r="AE1264" s="17">
        <v>46.0</v>
      </c>
      <c r="AF1264" s="20"/>
      <c r="AG1264" s="17"/>
      <c r="AH1264" s="17"/>
      <c r="AI1264" s="17"/>
    </row>
    <row r="1265" ht="18.75" customHeight="1">
      <c r="A1265" s="14">
        <v>622.0</v>
      </c>
      <c r="B1265" s="15"/>
      <c r="C1265" s="16">
        <v>42947.0</v>
      </c>
      <c r="D1265" s="17">
        <f t="array" ref="D1265">IFS(AND(A1265=A1264, NOT(ISBLANK(E1264))), E1264, A1265 &lt;&gt; A1264, E1265, A1264=A1265, D1264)</f>
        <v>0</v>
      </c>
      <c r="E1265" s="18">
        <v>0.0</v>
      </c>
      <c r="F1265" s="18"/>
      <c r="G1265" s="18"/>
      <c r="H1265" s="19"/>
      <c r="I1265" s="19" t="s">
        <v>33</v>
      </c>
      <c r="J1265" s="19"/>
      <c r="K1265" s="19"/>
      <c r="L1265" s="19"/>
      <c r="M1265" s="19"/>
      <c r="N1265" s="19" t="s">
        <v>33</v>
      </c>
      <c r="O1265" s="23" t="s">
        <v>33</v>
      </c>
      <c r="P1265" s="17" t="s">
        <v>33</v>
      </c>
      <c r="Q1265" s="17"/>
      <c r="R1265" s="24"/>
      <c r="U1265" s="22" t="s">
        <v>33</v>
      </c>
      <c r="V1265" s="18">
        <v>0.0</v>
      </c>
      <c r="W1265" s="17">
        <v>0.0</v>
      </c>
      <c r="X1265" s="18">
        <v>3.0</v>
      </c>
      <c r="Y1265" s="17"/>
      <c r="Z1265" s="17">
        <v>0.0</v>
      </c>
      <c r="AA1265" s="17" t="s">
        <v>47</v>
      </c>
      <c r="AB1265" s="18">
        <v>2.0</v>
      </c>
      <c r="AC1265" s="17">
        <v>39.0</v>
      </c>
      <c r="AD1265" s="18">
        <v>3.0</v>
      </c>
      <c r="AE1265" s="17">
        <v>46.0</v>
      </c>
      <c r="AF1265" s="20"/>
      <c r="AG1265" s="17"/>
      <c r="AH1265" s="17"/>
      <c r="AI1265" s="17"/>
    </row>
    <row r="1266" ht="18.75" customHeight="1">
      <c r="A1266" s="14">
        <v>622.0</v>
      </c>
      <c r="B1266" s="15"/>
      <c r="C1266" s="16">
        <v>42948.0</v>
      </c>
      <c r="D1266" s="17">
        <f t="array" ref="D1266">IFS(AND(A1266=A1265, NOT(ISBLANK(E1265))), E1265, A1266 &lt;&gt; A1265, E1266, A1265=A1266, D1265)</f>
        <v>0</v>
      </c>
      <c r="E1266" s="18">
        <v>0.0</v>
      </c>
      <c r="F1266" s="18"/>
      <c r="G1266" s="18"/>
      <c r="H1266" s="19"/>
      <c r="I1266" s="19">
        <v>1.26</v>
      </c>
      <c r="J1266" s="19"/>
      <c r="K1266" s="19"/>
      <c r="L1266" s="19"/>
      <c r="M1266" s="19"/>
      <c r="N1266" s="19" t="s">
        <v>34</v>
      </c>
      <c r="O1266" s="23" t="s">
        <v>33</v>
      </c>
      <c r="P1266" s="17">
        <v>1.26</v>
      </c>
      <c r="Q1266" s="17"/>
      <c r="R1266" s="24"/>
      <c r="U1266" s="22" t="s">
        <v>33</v>
      </c>
      <c r="V1266" s="18">
        <v>0.0</v>
      </c>
      <c r="W1266" s="17">
        <v>0.0</v>
      </c>
      <c r="X1266" s="18">
        <v>5.0</v>
      </c>
      <c r="Y1266" s="17"/>
      <c r="Z1266" s="17">
        <v>0.0</v>
      </c>
      <c r="AA1266" s="17" t="s">
        <v>47</v>
      </c>
      <c r="AB1266" s="18">
        <v>4.0</v>
      </c>
      <c r="AC1266" s="17">
        <v>39.0</v>
      </c>
      <c r="AD1266" s="18">
        <v>5.0</v>
      </c>
      <c r="AE1266" s="17">
        <v>46.0</v>
      </c>
      <c r="AF1266" s="20"/>
      <c r="AG1266" s="17"/>
      <c r="AH1266" s="17"/>
      <c r="AI1266" s="17"/>
    </row>
    <row r="1267" ht="18.75" customHeight="1">
      <c r="A1267" s="14">
        <v>622.0</v>
      </c>
      <c r="B1267" s="15"/>
      <c r="C1267" s="16">
        <v>42948.0</v>
      </c>
      <c r="D1267" s="17">
        <f t="array" ref="D1267">IFS(AND(A1267=A1266, NOT(ISBLANK(E1266))), E1266, A1267 &lt;&gt; A1266, E1267, A1266=A1267, D1266)</f>
        <v>0</v>
      </c>
      <c r="E1267" s="18">
        <v>0.0</v>
      </c>
      <c r="F1267" s="18"/>
      <c r="G1267" s="18"/>
      <c r="H1267" s="19"/>
      <c r="I1267" s="19" t="s">
        <v>34</v>
      </c>
      <c r="J1267" s="19"/>
      <c r="K1267" s="19"/>
      <c r="L1267" s="19"/>
      <c r="M1267" s="19"/>
      <c r="N1267" s="19">
        <v>1.32</v>
      </c>
      <c r="O1267" s="23" t="s">
        <v>33</v>
      </c>
      <c r="P1267" s="17">
        <v>1.32</v>
      </c>
      <c r="Q1267" s="17"/>
      <c r="R1267" s="24"/>
      <c r="U1267" s="22" t="s">
        <v>33</v>
      </c>
      <c r="V1267" s="18">
        <v>0.0</v>
      </c>
      <c r="W1267" s="17">
        <v>0.0</v>
      </c>
      <c r="X1267" s="18">
        <v>4.0</v>
      </c>
      <c r="Y1267" s="17"/>
      <c r="Z1267" s="17">
        <v>0.0</v>
      </c>
      <c r="AA1267" s="17" t="s">
        <v>47</v>
      </c>
      <c r="AB1267" s="18">
        <v>3.0</v>
      </c>
      <c r="AC1267" s="17">
        <v>36.0</v>
      </c>
      <c r="AD1267" s="18">
        <v>4.0</v>
      </c>
      <c r="AE1267" s="17">
        <v>43.0</v>
      </c>
      <c r="AF1267" s="20"/>
      <c r="AG1267" s="17"/>
      <c r="AH1267" s="17"/>
      <c r="AI1267" s="17"/>
    </row>
    <row r="1268" ht="18.75" customHeight="1">
      <c r="A1268" s="14">
        <v>622.0</v>
      </c>
      <c r="B1268" s="15"/>
      <c r="C1268" s="16">
        <v>42949.0</v>
      </c>
      <c r="D1268" s="17">
        <f t="array" ref="D1268">IFS(AND(A1268=A1267, NOT(ISBLANK(E1267))), E1267, A1268 &lt;&gt; A1267, E1268, A1267=A1268, D1267)</f>
        <v>0</v>
      </c>
      <c r="E1268" s="18">
        <v>0.0</v>
      </c>
      <c r="F1268" s="18"/>
      <c r="G1268" s="18"/>
      <c r="H1268" s="19"/>
      <c r="I1268" s="19" t="s">
        <v>34</v>
      </c>
      <c r="J1268" s="19"/>
      <c r="K1268" s="19"/>
      <c r="L1268" s="19"/>
      <c r="M1268" s="19"/>
      <c r="N1268" s="19">
        <v>1.19</v>
      </c>
      <c r="O1268" s="23" t="s">
        <v>33</v>
      </c>
      <c r="P1268" s="17">
        <v>1.19</v>
      </c>
      <c r="Q1268" s="17"/>
      <c r="R1268" s="24"/>
      <c r="U1268" s="22" t="s">
        <v>33</v>
      </c>
      <c r="V1268" s="18">
        <v>0.0</v>
      </c>
      <c r="W1268" s="17">
        <v>0.0</v>
      </c>
      <c r="X1268" s="18">
        <v>4.0</v>
      </c>
      <c r="Y1268" s="17"/>
      <c r="Z1268" s="17">
        <v>0.0</v>
      </c>
      <c r="AA1268" s="17" t="s">
        <v>47</v>
      </c>
      <c r="AB1268" s="18">
        <v>3.0</v>
      </c>
      <c r="AC1268" s="17">
        <v>36.0</v>
      </c>
      <c r="AD1268" s="18">
        <v>4.0</v>
      </c>
      <c r="AE1268" s="17">
        <v>43.0</v>
      </c>
      <c r="AF1268" s="20"/>
      <c r="AG1268" s="17"/>
      <c r="AH1268" s="17"/>
      <c r="AI1268" s="17"/>
    </row>
    <row r="1269" ht="18.75" customHeight="1">
      <c r="A1269" s="14">
        <v>623.0</v>
      </c>
      <c r="B1269" s="15"/>
      <c r="C1269" s="16">
        <v>42943.0</v>
      </c>
      <c r="D1269" s="17">
        <f t="array" ref="D1269">IFS(AND(A1269=A1268, NOT(ISBLANK(E1268))), E1268, A1269 &lt;&gt; A1268, E1269, A1268=A1269, D1268)</f>
        <v>0</v>
      </c>
      <c r="E1269" s="18">
        <v>0.0</v>
      </c>
      <c r="F1269" s="18"/>
      <c r="G1269" s="18"/>
      <c r="H1269" s="19"/>
      <c r="I1269" s="19">
        <v>1.42</v>
      </c>
      <c r="J1269" s="19"/>
      <c r="K1269" s="19"/>
      <c r="L1269" s="19"/>
      <c r="M1269" s="19"/>
      <c r="N1269" s="19">
        <v>1.07</v>
      </c>
      <c r="O1269" s="23">
        <f>(I1269-N1269)</f>
        <v>0.35</v>
      </c>
      <c r="P1269" s="17">
        <f>(I1269+N1269)/2</f>
        <v>1.245</v>
      </c>
      <c r="Q1269" s="17">
        <v>0.0721375</v>
      </c>
      <c r="R1269" s="24">
        <v>1.67</v>
      </c>
      <c r="S1269" s="21">
        <v>27.0</v>
      </c>
      <c r="U1269" s="22" t="s">
        <v>33</v>
      </c>
      <c r="V1269" s="18">
        <v>0.0</v>
      </c>
      <c r="W1269" s="17">
        <v>0.0</v>
      </c>
      <c r="X1269" s="18">
        <v>3.0</v>
      </c>
      <c r="Y1269" s="17"/>
      <c r="Z1269" s="17">
        <v>0.0</v>
      </c>
      <c r="AA1269" s="17" t="s">
        <v>47</v>
      </c>
      <c r="AB1269" s="18">
        <v>2.0</v>
      </c>
      <c r="AC1269" s="17">
        <v>39.0</v>
      </c>
      <c r="AD1269" s="18">
        <v>3.0</v>
      </c>
      <c r="AE1269" s="17">
        <v>46.0</v>
      </c>
      <c r="AF1269" s="20"/>
      <c r="AG1269" s="17">
        <v>100.0</v>
      </c>
      <c r="AH1269" s="17">
        <v>88.0</v>
      </c>
      <c r="AI1269" s="17"/>
    </row>
    <row r="1270" ht="18.75" customHeight="1">
      <c r="A1270" s="14">
        <v>623.0</v>
      </c>
      <c r="B1270" s="15"/>
      <c r="C1270" s="16">
        <v>42944.0</v>
      </c>
      <c r="D1270" s="17">
        <f t="array" ref="D1270">IFS(AND(A1270=A1269, NOT(ISBLANK(E1269))), E1269, A1270 &lt;&gt; A1269, E1270, A1269=A1270, D1269)</f>
        <v>0</v>
      </c>
      <c r="E1270" s="18">
        <v>0.0</v>
      </c>
      <c r="F1270" s="18"/>
      <c r="G1270" s="18"/>
      <c r="H1270" s="19"/>
      <c r="I1270" s="19" t="s">
        <v>34</v>
      </c>
      <c r="J1270" s="19"/>
      <c r="K1270" s="19"/>
      <c r="L1270" s="19"/>
      <c r="M1270" s="19"/>
      <c r="N1270" s="19" t="s">
        <v>34</v>
      </c>
      <c r="O1270" s="23" t="s">
        <v>33</v>
      </c>
      <c r="P1270" s="17" t="s">
        <v>33</v>
      </c>
      <c r="Q1270" s="17"/>
      <c r="R1270" s="24"/>
      <c r="U1270" s="22" t="s">
        <v>33</v>
      </c>
      <c r="V1270" s="18">
        <v>0.0</v>
      </c>
      <c r="W1270" s="17">
        <v>0.0</v>
      </c>
      <c r="X1270" s="18">
        <v>2.0</v>
      </c>
      <c r="Y1270" s="17"/>
      <c r="Z1270" s="17">
        <v>0.0</v>
      </c>
      <c r="AA1270" s="17" t="s">
        <v>47</v>
      </c>
      <c r="AB1270" s="18">
        <v>1.0</v>
      </c>
      <c r="AC1270" s="17">
        <v>39.0</v>
      </c>
      <c r="AD1270" s="18">
        <v>2.0</v>
      </c>
      <c r="AE1270" s="17">
        <v>46.0</v>
      </c>
      <c r="AF1270" s="20"/>
      <c r="AG1270" s="17"/>
      <c r="AH1270" s="17"/>
      <c r="AI1270" s="17"/>
    </row>
    <row r="1271" ht="18.75" customHeight="1">
      <c r="A1271" s="14">
        <v>623.0</v>
      </c>
      <c r="B1271" s="15"/>
      <c r="C1271" s="16">
        <v>42944.0</v>
      </c>
      <c r="D1271" s="17">
        <f t="array" ref="D1271">IFS(AND(A1271=A1270, NOT(ISBLANK(E1270))), E1270, A1271 &lt;&gt; A1270, E1271, A1270=A1271, D1270)</f>
        <v>0</v>
      </c>
      <c r="E1271" s="18">
        <v>0.0</v>
      </c>
      <c r="F1271" s="18"/>
      <c r="G1271" s="18"/>
      <c r="H1271" s="19"/>
      <c r="I1271" s="19">
        <v>1.33</v>
      </c>
      <c r="J1271" s="19"/>
      <c r="K1271" s="19"/>
      <c r="L1271" s="19"/>
      <c r="M1271" s="19"/>
      <c r="N1271" s="19">
        <v>1.32</v>
      </c>
      <c r="O1271" s="23">
        <f t="shared" ref="O1271:O1272" si="262">(I1271-N1271)</f>
        <v>0.01</v>
      </c>
      <c r="P1271" s="17">
        <f t="shared" ref="P1271:P1272" si="263">(I1271+N1271)/2</f>
        <v>1.325</v>
      </c>
      <c r="Q1271" s="17"/>
      <c r="R1271" s="24"/>
      <c r="U1271" s="22" t="s">
        <v>33</v>
      </c>
      <c r="V1271" s="18">
        <v>0.0</v>
      </c>
      <c r="W1271" s="17">
        <v>0.0</v>
      </c>
      <c r="X1271" s="18">
        <v>2.0</v>
      </c>
      <c r="Y1271" s="17"/>
      <c r="Z1271" s="17">
        <v>0.0</v>
      </c>
      <c r="AA1271" s="17" t="s">
        <v>47</v>
      </c>
      <c r="AB1271" s="18">
        <v>1.0</v>
      </c>
      <c r="AC1271" s="17">
        <v>39.0</v>
      </c>
      <c r="AD1271" s="18">
        <v>2.0</v>
      </c>
      <c r="AE1271" s="17">
        <v>46.0</v>
      </c>
      <c r="AF1271" s="20"/>
      <c r="AG1271" s="17"/>
      <c r="AH1271" s="17"/>
      <c r="AI1271" s="17"/>
    </row>
    <row r="1272" ht="18.75" customHeight="1">
      <c r="A1272" s="14">
        <v>623.0</v>
      </c>
      <c r="B1272" s="15"/>
      <c r="C1272" s="16">
        <v>42945.0</v>
      </c>
      <c r="D1272" s="17">
        <f t="array" ref="D1272">IFS(AND(A1272=A1271, NOT(ISBLANK(E1271))), E1271, A1272 &lt;&gt; A1271, E1272, A1271=A1272, D1271)</f>
        <v>0</v>
      </c>
      <c r="E1272" s="18">
        <v>0.0</v>
      </c>
      <c r="F1272" s="18"/>
      <c r="G1272" s="18"/>
      <c r="H1272" s="19"/>
      <c r="I1272" s="19">
        <v>1.67</v>
      </c>
      <c r="J1272" s="19"/>
      <c r="K1272" s="19"/>
      <c r="L1272" s="19"/>
      <c r="M1272" s="19"/>
      <c r="N1272" s="19">
        <v>1.56</v>
      </c>
      <c r="O1272" s="23">
        <f t="shared" si="262"/>
        <v>0.11</v>
      </c>
      <c r="P1272" s="17">
        <f t="shared" si="263"/>
        <v>1.615</v>
      </c>
      <c r="Q1272" s="17"/>
      <c r="R1272" s="24"/>
      <c r="U1272" s="22" t="s">
        <v>33</v>
      </c>
      <c r="V1272" s="18">
        <v>0.0</v>
      </c>
      <c r="W1272" s="17">
        <v>0.0</v>
      </c>
      <c r="X1272" s="18">
        <v>2.0</v>
      </c>
      <c r="Y1272" s="17"/>
      <c r="Z1272" s="17">
        <v>0.0</v>
      </c>
      <c r="AA1272" s="17" t="s">
        <v>47</v>
      </c>
      <c r="AB1272" s="18">
        <v>1.0</v>
      </c>
      <c r="AC1272" s="17">
        <v>39.0</v>
      </c>
      <c r="AD1272" s="18">
        <v>2.0</v>
      </c>
      <c r="AE1272" s="17">
        <v>46.0</v>
      </c>
      <c r="AF1272" s="20"/>
      <c r="AG1272" s="17"/>
      <c r="AH1272" s="17"/>
      <c r="AI1272" s="17"/>
    </row>
    <row r="1273" ht="18.75" customHeight="1">
      <c r="A1273" s="14">
        <v>623.0</v>
      </c>
      <c r="B1273" s="15"/>
      <c r="C1273" s="16">
        <v>42947.0</v>
      </c>
      <c r="D1273" s="17">
        <f t="array" ref="D1273">IFS(AND(A1273=A1272, NOT(ISBLANK(E1272))), E1272, A1273 &lt;&gt; A1272, E1273, A1272=A1273, D1272)</f>
        <v>0</v>
      </c>
      <c r="E1273" s="18">
        <v>0.0</v>
      </c>
      <c r="F1273" s="18"/>
      <c r="G1273" s="18"/>
      <c r="H1273" s="19"/>
      <c r="I1273" s="19" t="s">
        <v>34</v>
      </c>
      <c r="J1273" s="19"/>
      <c r="K1273" s="19"/>
      <c r="L1273" s="19"/>
      <c r="M1273" s="19"/>
      <c r="N1273" s="19">
        <v>1.19</v>
      </c>
      <c r="O1273" s="23" t="s">
        <v>33</v>
      </c>
      <c r="P1273" s="17">
        <v>1.19</v>
      </c>
      <c r="Q1273" s="17"/>
      <c r="R1273" s="24"/>
      <c r="U1273" s="22" t="s">
        <v>33</v>
      </c>
      <c r="V1273" s="18">
        <v>0.0</v>
      </c>
      <c r="W1273" s="17">
        <v>0.0</v>
      </c>
      <c r="X1273" s="18">
        <v>2.0</v>
      </c>
      <c r="Y1273" s="17"/>
      <c r="Z1273" s="17">
        <v>0.0</v>
      </c>
      <c r="AA1273" s="17" t="s">
        <v>47</v>
      </c>
      <c r="AB1273" s="18">
        <v>1.0</v>
      </c>
      <c r="AC1273" s="17">
        <v>39.0</v>
      </c>
      <c r="AD1273" s="18">
        <v>2.0</v>
      </c>
      <c r="AE1273" s="17">
        <v>46.0</v>
      </c>
      <c r="AF1273" s="20"/>
      <c r="AG1273" s="17"/>
      <c r="AH1273" s="17"/>
      <c r="AI1273" s="17"/>
    </row>
    <row r="1274" ht="18.75" customHeight="1">
      <c r="A1274" s="14">
        <v>623.0</v>
      </c>
      <c r="B1274" s="15"/>
      <c r="C1274" s="16">
        <v>42947.0</v>
      </c>
      <c r="D1274" s="17">
        <f t="array" ref="D1274">IFS(AND(A1274=A1273, NOT(ISBLANK(E1273))), E1273, A1274 &lt;&gt; A1273, E1274, A1273=A1274, D1273)</f>
        <v>0</v>
      </c>
      <c r="E1274" s="18">
        <v>0.0</v>
      </c>
      <c r="F1274" s="18"/>
      <c r="G1274" s="18"/>
      <c r="H1274" s="19"/>
      <c r="I1274" s="19" t="s">
        <v>34</v>
      </c>
      <c r="J1274" s="19"/>
      <c r="K1274" s="19"/>
      <c r="L1274" s="19"/>
      <c r="M1274" s="19"/>
      <c r="N1274" s="19">
        <v>1.19</v>
      </c>
      <c r="O1274" s="23" t="s">
        <v>33</v>
      </c>
      <c r="P1274" s="17">
        <v>1.19</v>
      </c>
      <c r="Q1274" s="17"/>
      <c r="R1274" s="24"/>
      <c r="U1274" s="22" t="s">
        <v>33</v>
      </c>
      <c r="V1274" s="18">
        <v>0.0</v>
      </c>
      <c r="W1274" s="17">
        <v>0.0</v>
      </c>
      <c r="X1274" s="18">
        <v>3.0</v>
      </c>
      <c r="Y1274" s="17"/>
      <c r="Z1274" s="17">
        <v>0.0</v>
      </c>
      <c r="AA1274" s="17" t="s">
        <v>47</v>
      </c>
      <c r="AB1274" s="18">
        <v>2.0</v>
      </c>
      <c r="AC1274" s="17">
        <v>39.0</v>
      </c>
      <c r="AD1274" s="18">
        <v>3.0</v>
      </c>
      <c r="AE1274" s="17">
        <v>46.0</v>
      </c>
      <c r="AF1274" s="20"/>
      <c r="AG1274" s="17"/>
      <c r="AH1274" s="17"/>
      <c r="AI1274" s="17"/>
    </row>
    <row r="1275" ht="18.75" customHeight="1">
      <c r="A1275" s="14">
        <v>623.0</v>
      </c>
      <c r="B1275" s="15"/>
      <c r="C1275" s="16">
        <v>42948.0</v>
      </c>
      <c r="D1275" s="17">
        <f t="array" ref="D1275">IFS(AND(A1275=A1274, NOT(ISBLANK(E1274))), E1274, A1275 &lt;&gt; A1274, E1275, A1274=A1275, D1274)</f>
        <v>0</v>
      </c>
      <c r="E1275" s="18">
        <v>0.0</v>
      </c>
      <c r="F1275" s="18"/>
      <c r="G1275" s="18"/>
      <c r="H1275" s="19"/>
      <c r="I1275" s="19">
        <v>1.28</v>
      </c>
      <c r="J1275" s="19"/>
      <c r="K1275" s="19"/>
      <c r="L1275" s="19"/>
      <c r="M1275" s="19"/>
      <c r="N1275" s="19">
        <v>1.33</v>
      </c>
      <c r="O1275" s="23">
        <f t="shared" ref="O1275:O1286" si="264">(I1275-N1275)</f>
        <v>-0.05</v>
      </c>
      <c r="P1275" s="17">
        <f t="shared" ref="P1275:P1286" si="265">(I1275+N1275)/2</f>
        <v>1.305</v>
      </c>
      <c r="Q1275" s="17"/>
      <c r="R1275" s="24"/>
      <c r="U1275" s="22" t="s">
        <v>33</v>
      </c>
      <c r="V1275" s="18">
        <v>0.0</v>
      </c>
      <c r="W1275" s="17">
        <v>0.0</v>
      </c>
      <c r="X1275" s="18">
        <v>3.0</v>
      </c>
      <c r="Y1275" s="17"/>
      <c r="Z1275" s="17">
        <v>0.0</v>
      </c>
      <c r="AA1275" s="17" t="s">
        <v>47</v>
      </c>
      <c r="AB1275" s="18">
        <v>2.0</v>
      </c>
      <c r="AC1275" s="17">
        <v>39.0</v>
      </c>
      <c r="AD1275" s="18">
        <v>3.0</v>
      </c>
      <c r="AE1275" s="17">
        <v>46.0</v>
      </c>
      <c r="AF1275" s="20"/>
      <c r="AG1275" s="17"/>
      <c r="AH1275" s="17"/>
      <c r="AI1275" s="17"/>
    </row>
    <row r="1276" ht="18.75" customHeight="1">
      <c r="A1276" s="14">
        <v>623.0</v>
      </c>
      <c r="B1276" s="15"/>
      <c r="C1276" s="16">
        <v>42948.0</v>
      </c>
      <c r="D1276" s="17">
        <f t="array" ref="D1276">IFS(AND(A1276=A1275, NOT(ISBLANK(E1275))), E1275, A1276 &lt;&gt; A1275, E1276, A1275=A1276, D1275)</f>
        <v>0</v>
      </c>
      <c r="E1276" s="18">
        <v>0.0</v>
      </c>
      <c r="F1276" s="18"/>
      <c r="G1276" s="18"/>
      <c r="H1276" s="19"/>
      <c r="I1276" s="19">
        <v>1.18</v>
      </c>
      <c r="J1276" s="19"/>
      <c r="K1276" s="19"/>
      <c r="L1276" s="19"/>
      <c r="M1276" s="19"/>
      <c r="N1276" s="19">
        <v>1.22</v>
      </c>
      <c r="O1276" s="23">
        <f t="shared" si="264"/>
        <v>-0.04</v>
      </c>
      <c r="P1276" s="17">
        <f t="shared" si="265"/>
        <v>1.2</v>
      </c>
      <c r="Q1276" s="17"/>
      <c r="R1276" s="24"/>
      <c r="U1276" s="22" t="s">
        <v>33</v>
      </c>
      <c r="V1276" s="18">
        <v>0.0</v>
      </c>
      <c r="W1276" s="17">
        <v>0.0</v>
      </c>
      <c r="X1276" s="18">
        <v>1.0</v>
      </c>
      <c r="Y1276" s="17"/>
      <c r="Z1276" s="17">
        <v>0.0</v>
      </c>
      <c r="AA1276" s="17" t="s">
        <v>47</v>
      </c>
      <c r="AB1276" s="18">
        <v>0.0</v>
      </c>
      <c r="AC1276" s="17">
        <v>39.0</v>
      </c>
      <c r="AD1276" s="18">
        <v>1.0</v>
      </c>
      <c r="AE1276" s="17">
        <v>46.0</v>
      </c>
      <c r="AF1276" s="20"/>
      <c r="AG1276" s="17"/>
      <c r="AH1276" s="17"/>
      <c r="AI1276" s="17"/>
    </row>
    <row r="1277" ht="18.75" customHeight="1">
      <c r="A1277" s="14">
        <v>623.0</v>
      </c>
      <c r="B1277" s="15"/>
      <c r="C1277" s="16">
        <v>42949.0</v>
      </c>
      <c r="D1277" s="17">
        <f t="array" ref="D1277">IFS(AND(A1277=A1276, NOT(ISBLANK(E1276))), E1276, A1277 &lt;&gt; A1276, E1277, A1276=A1277, D1276)</f>
        <v>0</v>
      </c>
      <c r="E1277" s="18">
        <v>0.0</v>
      </c>
      <c r="F1277" s="18"/>
      <c r="G1277" s="18"/>
      <c r="H1277" s="19"/>
      <c r="I1277" s="19">
        <v>1.39</v>
      </c>
      <c r="J1277" s="19"/>
      <c r="K1277" s="19"/>
      <c r="L1277" s="19"/>
      <c r="M1277" s="19"/>
      <c r="N1277" s="19">
        <v>1.3</v>
      </c>
      <c r="O1277" s="23">
        <f t="shared" si="264"/>
        <v>0.09</v>
      </c>
      <c r="P1277" s="17">
        <f t="shared" si="265"/>
        <v>1.345</v>
      </c>
      <c r="Q1277" s="17"/>
      <c r="R1277" s="24"/>
      <c r="U1277" s="22" t="s">
        <v>33</v>
      </c>
      <c r="V1277" s="18">
        <v>0.0</v>
      </c>
      <c r="W1277" s="17">
        <v>0.0</v>
      </c>
      <c r="X1277" s="18">
        <v>2.0</v>
      </c>
      <c r="Y1277" s="17"/>
      <c r="Z1277" s="17">
        <v>0.0</v>
      </c>
      <c r="AA1277" s="17" t="s">
        <v>47</v>
      </c>
      <c r="AB1277" s="18">
        <v>1.0</v>
      </c>
      <c r="AC1277" s="17">
        <v>39.0</v>
      </c>
      <c r="AD1277" s="18">
        <v>2.0</v>
      </c>
      <c r="AE1277" s="17">
        <v>46.0</v>
      </c>
      <c r="AF1277" s="20"/>
      <c r="AG1277" s="17"/>
      <c r="AH1277" s="17"/>
      <c r="AI1277" s="17"/>
    </row>
    <row r="1278" ht="18.75" customHeight="1">
      <c r="A1278" s="14">
        <v>623.0</v>
      </c>
      <c r="B1278" s="15"/>
      <c r="C1278" s="16">
        <v>42949.0</v>
      </c>
      <c r="D1278" s="17">
        <f t="array" ref="D1278">IFS(AND(A1278=A1277, NOT(ISBLANK(E1277))), E1277, A1278 &lt;&gt; A1277, E1278, A1277=A1278, D1277)</f>
        <v>0</v>
      </c>
      <c r="E1278" s="18">
        <v>0.0</v>
      </c>
      <c r="F1278" s="18"/>
      <c r="G1278" s="18"/>
      <c r="H1278" s="19"/>
      <c r="I1278" s="19">
        <v>1.3</v>
      </c>
      <c r="J1278" s="19"/>
      <c r="K1278" s="19"/>
      <c r="L1278" s="19"/>
      <c r="M1278" s="19"/>
      <c r="N1278" s="19">
        <v>1.31</v>
      </c>
      <c r="O1278" s="23">
        <f t="shared" si="264"/>
        <v>-0.01</v>
      </c>
      <c r="P1278" s="17">
        <f t="shared" si="265"/>
        <v>1.305</v>
      </c>
      <c r="Q1278" s="17"/>
      <c r="R1278" s="24"/>
      <c r="U1278" s="22" t="s">
        <v>33</v>
      </c>
      <c r="V1278" s="18">
        <v>0.0</v>
      </c>
      <c r="W1278" s="17">
        <v>0.0</v>
      </c>
      <c r="X1278" s="18">
        <v>4.0</v>
      </c>
      <c r="Y1278" s="17"/>
      <c r="Z1278" s="17">
        <v>0.0</v>
      </c>
      <c r="AA1278" s="17" t="s">
        <v>47</v>
      </c>
      <c r="AB1278" s="18">
        <v>2.0</v>
      </c>
      <c r="AC1278" s="17">
        <v>39.0</v>
      </c>
      <c r="AD1278" s="18">
        <v>4.0</v>
      </c>
      <c r="AE1278" s="17">
        <v>46.0</v>
      </c>
      <c r="AF1278" s="20"/>
      <c r="AG1278" s="17"/>
      <c r="AH1278" s="17"/>
      <c r="AI1278" s="17"/>
    </row>
    <row r="1279" ht="18.75" customHeight="1">
      <c r="A1279" s="14">
        <v>624.0</v>
      </c>
      <c r="B1279" s="15"/>
      <c r="C1279" s="16">
        <v>42943.0</v>
      </c>
      <c r="D1279" s="17">
        <f t="array" ref="D1279">IFS(AND(A1279=A1278, NOT(ISBLANK(E1278))), E1278, A1279 &lt;&gt; A1278, E1279, A1278=A1279, D1278)</f>
        <v>0</v>
      </c>
      <c r="E1279" s="18">
        <v>0.0</v>
      </c>
      <c r="F1279" s="18"/>
      <c r="G1279" s="18"/>
      <c r="H1279" s="19"/>
      <c r="I1279" s="19">
        <v>1.2</v>
      </c>
      <c r="J1279" s="19"/>
      <c r="K1279" s="19"/>
      <c r="L1279" s="19"/>
      <c r="M1279" s="19"/>
      <c r="N1279" s="19">
        <v>1.23</v>
      </c>
      <c r="O1279" s="23">
        <f t="shared" si="264"/>
        <v>-0.03</v>
      </c>
      <c r="P1279" s="17">
        <f t="shared" si="265"/>
        <v>1.215</v>
      </c>
      <c r="Q1279" s="17">
        <v>0.123754</v>
      </c>
      <c r="R1279" s="24">
        <v>1.24</v>
      </c>
      <c r="S1279" s="21">
        <v>14.0</v>
      </c>
      <c r="U1279" s="22" t="s">
        <v>33</v>
      </c>
      <c r="V1279" s="18">
        <v>0.0</v>
      </c>
      <c r="W1279" s="17" t="s">
        <v>33</v>
      </c>
      <c r="X1279" s="18">
        <v>11.0</v>
      </c>
      <c r="Y1279" s="17"/>
      <c r="Z1279" s="17">
        <v>0.0</v>
      </c>
      <c r="AA1279" s="17" t="s">
        <v>47</v>
      </c>
      <c r="AB1279" s="18">
        <v>9.0</v>
      </c>
      <c r="AC1279" s="17">
        <v>39.0</v>
      </c>
      <c r="AD1279" s="18">
        <v>11.0</v>
      </c>
      <c r="AE1279" s="17">
        <v>46.0</v>
      </c>
      <c r="AF1279" s="20"/>
      <c r="AG1279" s="17" t="s">
        <v>33</v>
      </c>
      <c r="AH1279" s="17" t="s">
        <v>33</v>
      </c>
      <c r="AI1279" s="17"/>
    </row>
    <row r="1280" ht="18.75" customHeight="1">
      <c r="A1280" s="14">
        <v>624.0</v>
      </c>
      <c r="B1280" s="15"/>
      <c r="C1280" s="16">
        <v>42944.0</v>
      </c>
      <c r="D1280" s="17">
        <f t="array" ref="D1280">IFS(AND(A1280=A1279, NOT(ISBLANK(E1279))), E1279, A1280 &lt;&gt; A1279, E1280, A1279=A1280, D1279)</f>
        <v>0</v>
      </c>
      <c r="E1280" s="18">
        <v>0.0</v>
      </c>
      <c r="F1280" s="18"/>
      <c r="G1280" s="18"/>
      <c r="H1280" s="19"/>
      <c r="I1280" s="19">
        <v>1.23</v>
      </c>
      <c r="J1280" s="19"/>
      <c r="K1280" s="19"/>
      <c r="L1280" s="19"/>
      <c r="M1280" s="19"/>
      <c r="N1280" s="19">
        <v>1.24</v>
      </c>
      <c r="O1280" s="23">
        <f t="shared" si="264"/>
        <v>-0.01</v>
      </c>
      <c r="P1280" s="17">
        <f t="shared" si="265"/>
        <v>1.235</v>
      </c>
      <c r="Q1280" s="17"/>
      <c r="R1280" s="24"/>
      <c r="U1280" s="22" t="s">
        <v>33</v>
      </c>
      <c r="V1280" s="18">
        <v>0.0</v>
      </c>
      <c r="W1280" s="17">
        <v>0.0</v>
      </c>
      <c r="X1280" s="18">
        <v>12.0</v>
      </c>
      <c r="Y1280" s="17"/>
      <c r="Z1280" s="17">
        <v>0.0</v>
      </c>
      <c r="AA1280" s="17" t="s">
        <v>47</v>
      </c>
      <c r="AB1280" s="18">
        <v>12.0</v>
      </c>
      <c r="AC1280" s="17">
        <v>39.0</v>
      </c>
      <c r="AD1280" s="18">
        <v>12.0</v>
      </c>
      <c r="AE1280" s="17">
        <v>46.0</v>
      </c>
      <c r="AF1280" s="20"/>
      <c r="AG1280" s="17"/>
      <c r="AH1280" s="17"/>
      <c r="AI1280" s="17"/>
    </row>
    <row r="1281" ht="18.75" customHeight="1">
      <c r="A1281" s="14">
        <v>624.0</v>
      </c>
      <c r="B1281" s="15"/>
      <c r="C1281" s="16">
        <v>42944.0</v>
      </c>
      <c r="D1281" s="17">
        <f t="array" ref="D1281">IFS(AND(A1281=A1280, NOT(ISBLANK(E1280))), E1280, A1281 &lt;&gt; A1280, E1281, A1280=A1281, D1280)</f>
        <v>0</v>
      </c>
      <c r="E1281" s="18">
        <v>0.0</v>
      </c>
      <c r="F1281" s="18"/>
      <c r="G1281" s="18"/>
      <c r="H1281" s="19"/>
      <c r="I1281" s="19">
        <v>1.14</v>
      </c>
      <c r="J1281" s="19"/>
      <c r="K1281" s="19"/>
      <c r="L1281" s="19"/>
      <c r="M1281" s="19"/>
      <c r="N1281" s="19">
        <v>1.16</v>
      </c>
      <c r="O1281" s="23">
        <f t="shared" si="264"/>
        <v>-0.02</v>
      </c>
      <c r="P1281" s="17">
        <f t="shared" si="265"/>
        <v>1.15</v>
      </c>
      <c r="Q1281" s="17"/>
      <c r="R1281" s="24"/>
      <c r="U1281" s="22" t="s">
        <v>33</v>
      </c>
      <c r="V1281" s="18">
        <v>0.0</v>
      </c>
      <c r="W1281" s="17">
        <v>0.0</v>
      </c>
      <c r="X1281" s="18">
        <v>2.0</v>
      </c>
      <c r="Y1281" s="17"/>
      <c r="Z1281" s="17">
        <v>0.0</v>
      </c>
      <c r="AA1281" s="17" t="s">
        <v>47</v>
      </c>
      <c r="AB1281" s="18">
        <v>10.0</v>
      </c>
      <c r="AC1281" s="17">
        <v>39.0</v>
      </c>
      <c r="AD1281" s="18">
        <v>2.0</v>
      </c>
      <c r="AE1281" s="17">
        <v>46.0</v>
      </c>
      <c r="AF1281" s="20"/>
      <c r="AG1281" s="17"/>
      <c r="AH1281" s="17"/>
      <c r="AI1281" s="17"/>
    </row>
    <row r="1282" ht="18.0" customHeight="1">
      <c r="A1282" s="14">
        <v>626.0</v>
      </c>
      <c r="B1282" s="15"/>
      <c r="C1282" s="16">
        <v>42943.0</v>
      </c>
      <c r="D1282" s="17">
        <f t="array" ref="D1282">IFS(AND(A1282=A1281, NOT(ISBLANK(E1281))), E1281, A1282 &lt;&gt; A1281, E1282, A1281=A1282, D1281)</f>
        <v>1</v>
      </c>
      <c r="E1282" s="18">
        <v>1.0</v>
      </c>
      <c r="F1282" s="18"/>
      <c r="G1282" s="18"/>
      <c r="H1282" s="19"/>
      <c r="I1282" s="19">
        <v>1.32</v>
      </c>
      <c r="J1282" s="19"/>
      <c r="K1282" s="19"/>
      <c r="L1282" s="19"/>
      <c r="M1282" s="19"/>
      <c r="N1282" s="19">
        <v>1.36</v>
      </c>
      <c r="O1282" s="23">
        <f t="shared" si="264"/>
        <v>-0.04</v>
      </c>
      <c r="P1282" s="17">
        <f t="shared" si="265"/>
        <v>1.34</v>
      </c>
      <c r="Q1282" s="17">
        <v>0.115198</v>
      </c>
      <c r="R1282" s="24">
        <v>1.36</v>
      </c>
      <c r="S1282" s="21">
        <v>5.0</v>
      </c>
      <c r="U1282" s="22" t="s">
        <v>33</v>
      </c>
      <c r="V1282" s="18">
        <v>1.0</v>
      </c>
      <c r="W1282" s="17">
        <v>7.0</v>
      </c>
      <c r="X1282" s="18">
        <v>28.0</v>
      </c>
      <c r="Y1282" s="17" t="s">
        <v>35</v>
      </c>
      <c r="Z1282" s="17">
        <v>1.0</v>
      </c>
      <c r="AA1282" s="17" t="s">
        <v>49</v>
      </c>
      <c r="AB1282" s="18">
        <v>23.0</v>
      </c>
      <c r="AC1282" s="17">
        <v>39.0</v>
      </c>
      <c r="AD1282" s="18">
        <v>28.0</v>
      </c>
      <c r="AE1282" s="17">
        <v>46.0</v>
      </c>
      <c r="AF1282" s="20"/>
      <c r="AG1282" s="17" t="s">
        <v>33</v>
      </c>
      <c r="AH1282" s="17" t="s">
        <v>33</v>
      </c>
      <c r="AI1282" s="17"/>
    </row>
    <row r="1283" ht="18.75" customHeight="1">
      <c r="A1283" s="14">
        <v>626.0</v>
      </c>
      <c r="B1283" s="15"/>
      <c r="C1283" s="16">
        <v>42944.0</v>
      </c>
      <c r="D1283" s="17">
        <f t="array" ref="D1283">IFS(AND(A1283=A1282, NOT(ISBLANK(E1282))), E1282, A1283 &lt;&gt; A1282, E1283, A1282=A1283, D1282)</f>
        <v>1</v>
      </c>
      <c r="E1283" s="18">
        <v>1.0</v>
      </c>
      <c r="F1283" s="18"/>
      <c r="G1283" s="18"/>
      <c r="H1283" s="19"/>
      <c r="I1283" s="19">
        <v>1.25</v>
      </c>
      <c r="J1283" s="19"/>
      <c r="K1283" s="19"/>
      <c r="L1283" s="19"/>
      <c r="M1283" s="19"/>
      <c r="N1283" s="19">
        <v>1.31</v>
      </c>
      <c r="O1283" s="23">
        <f t="shared" si="264"/>
        <v>-0.06</v>
      </c>
      <c r="P1283" s="17">
        <f t="shared" si="265"/>
        <v>1.28</v>
      </c>
      <c r="Q1283" s="17"/>
      <c r="R1283" s="24"/>
      <c r="U1283" s="22" t="s">
        <v>33</v>
      </c>
      <c r="V1283" s="18">
        <v>1.0</v>
      </c>
      <c r="W1283" s="17">
        <v>4.0</v>
      </c>
      <c r="X1283" s="18">
        <v>27.0</v>
      </c>
      <c r="Y1283" s="17" t="s">
        <v>35</v>
      </c>
      <c r="Z1283" s="17">
        <v>1.0</v>
      </c>
      <c r="AA1283" s="17" t="s">
        <v>49</v>
      </c>
      <c r="AB1283" s="18">
        <v>22.0</v>
      </c>
      <c r="AC1283" s="17">
        <v>39.0</v>
      </c>
      <c r="AD1283" s="18">
        <v>27.0</v>
      </c>
      <c r="AE1283" s="17">
        <v>46.0</v>
      </c>
      <c r="AF1283" s="20"/>
      <c r="AG1283" s="17"/>
      <c r="AH1283" s="17"/>
      <c r="AI1283" s="17"/>
    </row>
    <row r="1284" ht="18.75" customHeight="1">
      <c r="A1284" s="14">
        <v>633.0</v>
      </c>
      <c r="B1284" s="15"/>
      <c r="C1284" s="16">
        <v>42947.0</v>
      </c>
      <c r="D1284" s="17">
        <f t="array" ref="D1284">IFS(AND(A1284=A1283, NOT(ISBLANK(E1283))), E1283, A1284 &lt;&gt; A1283, E1284, A1283=A1284, D1283)</f>
        <v>0</v>
      </c>
      <c r="E1284" s="18">
        <v>0.0</v>
      </c>
      <c r="F1284" s="18"/>
      <c r="G1284" s="18"/>
      <c r="H1284" s="19"/>
      <c r="I1284" s="19">
        <v>1.32</v>
      </c>
      <c r="J1284" s="19"/>
      <c r="K1284" s="19"/>
      <c r="L1284" s="19"/>
      <c r="M1284" s="19"/>
      <c r="N1284" s="19">
        <v>1.31</v>
      </c>
      <c r="O1284" s="23">
        <f t="shared" si="264"/>
        <v>0.01</v>
      </c>
      <c r="P1284" s="17">
        <f t="shared" si="265"/>
        <v>1.315</v>
      </c>
      <c r="Q1284" s="17" t="s">
        <v>34</v>
      </c>
      <c r="R1284" s="24">
        <v>1.32</v>
      </c>
      <c r="S1284" s="21">
        <v>28.0</v>
      </c>
      <c r="U1284" s="22" t="s">
        <v>33</v>
      </c>
      <c r="V1284" s="18">
        <v>0.0</v>
      </c>
      <c r="W1284" s="17" t="s">
        <v>33</v>
      </c>
      <c r="X1284" s="18">
        <v>2.0</v>
      </c>
      <c r="Y1284" s="17"/>
      <c r="Z1284" s="17">
        <v>0.0</v>
      </c>
      <c r="AA1284" s="17" t="s">
        <v>47</v>
      </c>
      <c r="AB1284" s="18">
        <v>1.0</v>
      </c>
      <c r="AC1284" s="17">
        <v>39.0</v>
      </c>
      <c r="AD1284" s="18">
        <v>2.0</v>
      </c>
      <c r="AE1284" s="17">
        <v>46.0</v>
      </c>
      <c r="AF1284" s="20"/>
      <c r="AG1284" s="17" t="s">
        <v>33</v>
      </c>
      <c r="AH1284" s="17" t="s">
        <v>33</v>
      </c>
      <c r="AI1284" s="17"/>
    </row>
    <row r="1285" ht="18.75" customHeight="1">
      <c r="A1285" s="14">
        <v>633.0</v>
      </c>
      <c r="B1285" s="15"/>
      <c r="C1285" s="16">
        <v>42948.0</v>
      </c>
      <c r="D1285" s="17">
        <f t="array" ref="D1285">IFS(AND(A1285=A1284, NOT(ISBLANK(E1284))), E1284, A1285 &lt;&gt; A1284, E1285, A1284=A1285, D1284)</f>
        <v>0</v>
      </c>
      <c r="E1285" s="18">
        <v>0.0</v>
      </c>
      <c r="F1285" s="18"/>
      <c r="G1285" s="18"/>
      <c r="H1285" s="19"/>
      <c r="I1285" s="19">
        <v>1.26</v>
      </c>
      <c r="J1285" s="19"/>
      <c r="K1285" s="19"/>
      <c r="L1285" s="19"/>
      <c r="M1285" s="19"/>
      <c r="N1285" s="19">
        <v>1.23</v>
      </c>
      <c r="O1285" s="23">
        <f t="shared" si="264"/>
        <v>0.03</v>
      </c>
      <c r="P1285" s="17">
        <f t="shared" si="265"/>
        <v>1.245</v>
      </c>
      <c r="Q1285" s="17"/>
      <c r="R1285" s="24"/>
      <c r="U1285" s="22" t="s">
        <v>33</v>
      </c>
      <c r="V1285" s="18">
        <v>0.0</v>
      </c>
      <c r="W1285" s="17">
        <v>0.0</v>
      </c>
      <c r="X1285" s="18">
        <v>3.0</v>
      </c>
      <c r="Y1285" s="17"/>
      <c r="Z1285" s="17">
        <v>0.0</v>
      </c>
      <c r="AA1285" s="17" t="s">
        <v>47</v>
      </c>
      <c r="AB1285" s="18">
        <v>2.0</v>
      </c>
      <c r="AC1285" s="17">
        <v>39.0</v>
      </c>
      <c r="AD1285" s="18">
        <v>3.0</v>
      </c>
      <c r="AE1285" s="17">
        <v>46.0</v>
      </c>
      <c r="AF1285" s="20"/>
      <c r="AG1285" s="17"/>
      <c r="AH1285" s="17"/>
      <c r="AI1285" s="17"/>
    </row>
    <row r="1286" ht="18.75" customHeight="1">
      <c r="A1286" s="14">
        <v>636.0</v>
      </c>
      <c r="B1286" s="15"/>
      <c r="C1286" s="16">
        <v>42947.0</v>
      </c>
      <c r="D1286" s="17">
        <f t="array" ref="D1286">IFS(AND(A1286=A1285, NOT(ISBLANK(E1285))), E1285, A1286 &lt;&gt; A1285, E1286, A1285=A1286, D1285)</f>
        <v>0</v>
      </c>
      <c r="E1286" s="18">
        <v>0.0</v>
      </c>
      <c r="F1286" s="18"/>
      <c r="G1286" s="18"/>
      <c r="H1286" s="19"/>
      <c r="I1286" s="19">
        <v>1.25</v>
      </c>
      <c r="J1286" s="19"/>
      <c r="K1286" s="19"/>
      <c r="L1286" s="19"/>
      <c r="M1286" s="19"/>
      <c r="N1286" s="19">
        <v>1.27</v>
      </c>
      <c r="O1286" s="23">
        <f t="shared" si="264"/>
        <v>-0.02</v>
      </c>
      <c r="P1286" s="17">
        <f t="shared" si="265"/>
        <v>1.26</v>
      </c>
      <c r="Q1286" s="17">
        <v>0.122504</v>
      </c>
      <c r="R1286" s="24">
        <v>1.27</v>
      </c>
      <c r="S1286" s="21">
        <v>28.0</v>
      </c>
      <c r="U1286" s="22" t="s">
        <v>33</v>
      </c>
      <c r="V1286" s="18">
        <v>0.0</v>
      </c>
      <c r="W1286" s="17">
        <v>0.0</v>
      </c>
      <c r="X1286" s="18">
        <v>2.0</v>
      </c>
      <c r="Y1286" s="17"/>
      <c r="Z1286" s="17">
        <v>0.0</v>
      </c>
      <c r="AA1286" s="17" t="s">
        <v>47</v>
      </c>
      <c r="AB1286" s="18">
        <v>1.0</v>
      </c>
      <c r="AC1286" s="17">
        <v>39.0</v>
      </c>
      <c r="AD1286" s="18">
        <v>2.0</v>
      </c>
      <c r="AE1286" s="17">
        <v>46.0</v>
      </c>
      <c r="AF1286" s="20"/>
      <c r="AG1286" s="17" t="s">
        <v>33</v>
      </c>
      <c r="AH1286" s="17" t="s">
        <v>33</v>
      </c>
      <c r="AI1286" s="17"/>
    </row>
    <row r="1287" ht="18.75" customHeight="1">
      <c r="A1287" s="14">
        <v>636.0</v>
      </c>
      <c r="B1287" s="15"/>
      <c r="C1287" s="16">
        <v>42948.0</v>
      </c>
      <c r="D1287" s="17">
        <f t="array" ref="D1287">IFS(AND(A1287=A1286, NOT(ISBLANK(E1286))), E1286, A1287 &lt;&gt; A1286, E1287, A1286=A1287, D1286)</f>
        <v>0</v>
      </c>
      <c r="E1287" s="18">
        <v>0.0</v>
      </c>
      <c r="F1287" s="18"/>
      <c r="G1287" s="18"/>
      <c r="H1287" s="19"/>
      <c r="I1287" s="19" t="s">
        <v>34</v>
      </c>
      <c r="J1287" s="19"/>
      <c r="K1287" s="19"/>
      <c r="L1287" s="19"/>
      <c r="M1287" s="19"/>
      <c r="N1287" s="19">
        <v>1.18</v>
      </c>
      <c r="O1287" s="23" t="s">
        <v>33</v>
      </c>
      <c r="P1287" s="17">
        <v>1.18</v>
      </c>
      <c r="Q1287" s="17"/>
      <c r="R1287" s="24"/>
      <c r="U1287" s="22" t="s">
        <v>33</v>
      </c>
      <c r="V1287" s="18">
        <v>0.0</v>
      </c>
      <c r="W1287" s="17">
        <v>0.0</v>
      </c>
      <c r="X1287" s="18">
        <v>2.0</v>
      </c>
      <c r="Y1287" s="17"/>
      <c r="Z1287" s="17">
        <v>0.0</v>
      </c>
      <c r="AA1287" s="17" t="s">
        <v>47</v>
      </c>
      <c r="AB1287" s="18">
        <v>1.0</v>
      </c>
      <c r="AC1287" s="17">
        <v>39.0</v>
      </c>
      <c r="AD1287" s="18">
        <v>2.0</v>
      </c>
      <c r="AE1287" s="17">
        <v>46.0</v>
      </c>
      <c r="AF1287" s="20"/>
      <c r="AG1287" s="17"/>
      <c r="AH1287" s="17"/>
      <c r="AI1287" s="17"/>
    </row>
    <row r="1288" ht="18.75" customHeight="1">
      <c r="A1288" s="14">
        <v>637.0</v>
      </c>
      <c r="B1288" s="15"/>
      <c r="C1288" s="16">
        <v>42948.0</v>
      </c>
      <c r="D1288" s="17">
        <f t="array" ref="D1288">IFS(AND(A1288=A1287, NOT(ISBLANK(E1287))), E1287, A1288 &lt;&gt; A1287, E1288, A1287=A1288, D1287)</f>
        <v>0</v>
      </c>
      <c r="E1288" s="18">
        <v>0.0</v>
      </c>
      <c r="F1288" s="18"/>
      <c r="G1288" s="18"/>
      <c r="H1288" s="19"/>
      <c r="I1288" s="19">
        <v>1.36</v>
      </c>
      <c r="J1288" s="19"/>
      <c r="K1288" s="19"/>
      <c r="L1288" s="19"/>
      <c r="M1288" s="19"/>
      <c r="N1288" s="19">
        <v>1.32</v>
      </c>
      <c r="O1288" s="23">
        <f>(I1288-N1288)</f>
        <v>0.04</v>
      </c>
      <c r="P1288" s="17">
        <f>(I1288+N1288)/2</f>
        <v>1.34</v>
      </c>
      <c r="Q1288" s="17">
        <v>0.147213</v>
      </c>
      <c r="R1288" s="24">
        <v>1.38</v>
      </c>
      <c r="S1288" s="21">
        <v>25.0</v>
      </c>
      <c r="U1288" s="22" t="s">
        <v>33</v>
      </c>
      <c r="V1288" s="18">
        <v>0.0</v>
      </c>
      <c r="W1288" s="17">
        <v>0.0</v>
      </c>
      <c r="X1288" s="18">
        <v>5.0</v>
      </c>
      <c r="Y1288" s="17"/>
      <c r="Z1288" s="17">
        <v>0.0</v>
      </c>
      <c r="AA1288" s="17" t="s">
        <v>47</v>
      </c>
      <c r="AB1288" s="18">
        <v>4.0</v>
      </c>
      <c r="AC1288" s="17">
        <v>39.0</v>
      </c>
      <c r="AD1288" s="18">
        <v>5.0</v>
      </c>
      <c r="AE1288" s="17">
        <v>46.0</v>
      </c>
      <c r="AF1288" s="20"/>
      <c r="AG1288" s="17"/>
      <c r="AH1288" s="17"/>
      <c r="AI1288" s="17"/>
    </row>
    <row r="1289" ht="18.75" customHeight="1">
      <c r="A1289" s="14">
        <v>637.0</v>
      </c>
      <c r="B1289" s="15"/>
      <c r="C1289" s="16">
        <v>42948.0</v>
      </c>
      <c r="D1289" s="17">
        <f t="array" ref="D1289">IFS(AND(A1289=A1288, NOT(ISBLANK(E1288))), E1288, A1289 &lt;&gt; A1288, E1289, A1288=A1289, D1288)</f>
        <v>0</v>
      </c>
      <c r="E1289" s="18">
        <v>0.0</v>
      </c>
      <c r="F1289" s="18"/>
      <c r="G1289" s="18"/>
      <c r="H1289" s="19"/>
      <c r="I1289" s="19" t="s">
        <v>33</v>
      </c>
      <c r="J1289" s="19"/>
      <c r="K1289" s="19"/>
      <c r="L1289" s="19"/>
      <c r="M1289" s="19"/>
      <c r="N1289" s="19" t="s">
        <v>33</v>
      </c>
      <c r="O1289" s="23" t="s">
        <v>33</v>
      </c>
      <c r="P1289" s="17" t="s">
        <v>33</v>
      </c>
      <c r="Q1289" s="17"/>
      <c r="R1289" s="24"/>
      <c r="U1289" s="22" t="s">
        <v>33</v>
      </c>
      <c r="V1289" s="18">
        <v>0.0</v>
      </c>
      <c r="W1289" s="17">
        <v>0.0</v>
      </c>
      <c r="X1289" s="18">
        <v>3.0</v>
      </c>
      <c r="Y1289" s="17"/>
      <c r="Z1289" s="17">
        <v>0.0</v>
      </c>
      <c r="AA1289" s="17" t="s">
        <v>47</v>
      </c>
      <c r="AB1289" s="18">
        <v>2.0</v>
      </c>
      <c r="AC1289" s="17">
        <v>39.0</v>
      </c>
      <c r="AD1289" s="18">
        <v>3.0</v>
      </c>
      <c r="AE1289" s="17">
        <v>46.0</v>
      </c>
      <c r="AF1289" s="20"/>
      <c r="AG1289" s="17"/>
      <c r="AH1289" s="17"/>
      <c r="AI1289" s="17"/>
    </row>
    <row r="1290" ht="18.75" customHeight="1">
      <c r="A1290" s="14">
        <v>637.0</v>
      </c>
      <c r="B1290" s="15"/>
      <c r="C1290" s="16">
        <v>42949.0</v>
      </c>
      <c r="D1290" s="17">
        <f t="array" ref="D1290">IFS(AND(A1290=A1289, NOT(ISBLANK(E1289))), E1289, A1290 &lt;&gt; A1289, E1290, A1289=A1290, D1289)</f>
        <v>0</v>
      </c>
      <c r="E1290" s="18">
        <v>0.0</v>
      </c>
      <c r="F1290" s="18"/>
      <c r="G1290" s="18"/>
      <c r="H1290" s="19"/>
      <c r="I1290" s="19">
        <v>1.37</v>
      </c>
      <c r="J1290" s="19"/>
      <c r="K1290" s="19"/>
      <c r="L1290" s="19"/>
      <c r="M1290" s="19"/>
      <c r="N1290" s="19" t="s">
        <v>34</v>
      </c>
      <c r="O1290" s="23" t="s">
        <v>33</v>
      </c>
      <c r="P1290" s="17">
        <v>1.37</v>
      </c>
      <c r="Q1290" s="17"/>
      <c r="R1290" s="24"/>
      <c r="U1290" s="22" t="s">
        <v>33</v>
      </c>
      <c r="V1290" s="18">
        <v>0.0</v>
      </c>
      <c r="W1290" s="17">
        <v>0.0</v>
      </c>
      <c r="X1290" s="18">
        <v>3.0</v>
      </c>
      <c r="Y1290" s="17"/>
      <c r="Z1290" s="17">
        <v>0.0</v>
      </c>
      <c r="AA1290" s="17" t="s">
        <v>47</v>
      </c>
      <c r="AB1290" s="18">
        <v>2.0</v>
      </c>
      <c r="AC1290" s="17">
        <v>39.0</v>
      </c>
      <c r="AD1290" s="18">
        <v>3.0</v>
      </c>
      <c r="AE1290" s="17">
        <v>46.0</v>
      </c>
      <c r="AF1290" s="20"/>
      <c r="AG1290" s="17"/>
      <c r="AH1290" s="17"/>
      <c r="AI1290" s="17"/>
    </row>
    <row r="1291" ht="18.75" customHeight="1">
      <c r="A1291" s="14">
        <v>637.0</v>
      </c>
      <c r="B1291" s="15"/>
      <c r="C1291" s="16">
        <v>42949.0</v>
      </c>
      <c r="D1291" s="17">
        <f t="array" ref="D1291">IFS(AND(A1291=A1290, NOT(ISBLANK(E1290))), E1290, A1291 &lt;&gt; A1290, E1291, A1290=A1291, D1290)</f>
        <v>0</v>
      </c>
      <c r="E1291" s="18">
        <v>0.0</v>
      </c>
      <c r="F1291" s="18"/>
      <c r="G1291" s="18"/>
      <c r="H1291" s="19"/>
      <c r="I1291" s="19">
        <v>1.36</v>
      </c>
      <c r="J1291" s="19"/>
      <c r="K1291" s="19"/>
      <c r="L1291" s="19"/>
      <c r="M1291" s="19"/>
      <c r="N1291" s="19">
        <v>1.34</v>
      </c>
      <c r="O1291" s="23">
        <f t="shared" ref="O1291:O1303" si="266">(I1291-N1291)</f>
        <v>0.02</v>
      </c>
      <c r="P1291" s="17">
        <f t="shared" ref="P1291:P1303" si="267">(I1291+N1291)/2</f>
        <v>1.35</v>
      </c>
      <c r="Q1291" s="17"/>
      <c r="R1291" s="24"/>
      <c r="U1291" s="22" t="s">
        <v>33</v>
      </c>
      <c r="V1291" s="18">
        <v>0.0</v>
      </c>
      <c r="W1291" s="17">
        <v>0.0</v>
      </c>
      <c r="X1291" s="18">
        <v>3.0</v>
      </c>
      <c r="Y1291" s="17"/>
      <c r="Z1291" s="17">
        <v>0.0</v>
      </c>
      <c r="AA1291" s="17" t="s">
        <v>47</v>
      </c>
      <c r="AB1291" s="18">
        <v>3.0</v>
      </c>
      <c r="AC1291" s="17">
        <v>39.0</v>
      </c>
      <c r="AD1291" s="18">
        <v>3.0</v>
      </c>
      <c r="AE1291" s="17">
        <v>46.0</v>
      </c>
      <c r="AF1291" s="20"/>
      <c r="AG1291" s="17"/>
      <c r="AH1291" s="17"/>
      <c r="AI1291" s="17"/>
    </row>
    <row r="1292" ht="18.75" customHeight="1">
      <c r="A1292" s="14">
        <v>637.0</v>
      </c>
      <c r="B1292" s="15"/>
      <c r="C1292" s="16">
        <v>42950.0</v>
      </c>
      <c r="D1292" s="17">
        <f t="array" ref="D1292">IFS(AND(A1292=A1291, NOT(ISBLANK(E1291))), E1291, A1292 &lt;&gt; A1291, E1292, A1291=A1292, D1291)</f>
        <v>0</v>
      </c>
      <c r="E1292" s="18">
        <v>0.0</v>
      </c>
      <c r="F1292" s="18"/>
      <c r="G1292" s="18"/>
      <c r="H1292" s="19"/>
      <c r="I1292" s="19">
        <v>1.36</v>
      </c>
      <c r="J1292" s="19"/>
      <c r="K1292" s="19"/>
      <c r="L1292" s="19"/>
      <c r="M1292" s="19"/>
      <c r="N1292" s="19">
        <v>1.38</v>
      </c>
      <c r="O1292" s="23">
        <f t="shared" si="266"/>
        <v>-0.02</v>
      </c>
      <c r="P1292" s="17">
        <f t="shared" si="267"/>
        <v>1.37</v>
      </c>
      <c r="Q1292" s="17"/>
      <c r="R1292" s="24"/>
      <c r="U1292" s="22" t="s">
        <v>33</v>
      </c>
      <c r="V1292" s="18">
        <v>0.0</v>
      </c>
      <c r="W1292" s="17">
        <v>0.0</v>
      </c>
      <c r="X1292" s="18">
        <v>4.0</v>
      </c>
      <c r="Y1292" s="17"/>
      <c r="Z1292" s="17">
        <v>0.0</v>
      </c>
      <c r="AA1292" s="17" t="s">
        <v>47</v>
      </c>
      <c r="AB1292" s="18">
        <v>3.0</v>
      </c>
      <c r="AC1292" s="17">
        <v>39.0</v>
      </c>
      <c r="AD1292" s="18">
        <v>4.0</v>
      </c>
      <c r="AE1292" s="17">
        <v>46.0</v>
      </c>
      <c r="AF1292" s="20"/>
      <c r="AG1292" s="17"/>
      <c r="AH1292" s="17"/>
      <c r="AI1292" s="17"/>
    </row>
    <row r="1293" ht="18.75" customHeight="1">
      <c r="A1293" s="14">
        <v>637.0</v>
      </c>
      <c r="B1293" s="15"/>
      <c r="C1293" s="16">
        <v>42951.0</v>
      </c>
      <c r="D1293" s="17">
        <f t="array" ref="D1293">IFS(AND(A1293=A1292, NOT(ISBLANK(E1292))), E1292, A1293 &lt;&gt; A1292, E1293, A1292=A1293, D1292)</f>
        <v>0</v>
      </c>
      <c r="E1293" s="18">
        <v>0.0</v>
      </c>
      <c r="F1293" s="18"/>
      <c r="G1293" s="18"/>
      <c r="H1293" s="19"/>
      <c r="I1293" s="19">
        <v>1.33</v>
      </c>
      <c r="J1293" s="19"/>
      <c r="K1293" s="19"/>
      <c r="L1293" s="19"/>
      <c r="M1293" s="19"/>
      <c r="N1293" s="19">
        <v>1.34</v>
      </c>
      <c r="O1293" s="23">
        <f t="shared" si="266"/>
        <v>-0.01</v>
      </c>
      <c r="P1293" s="17">
        <f t="shared" si="267"/>
        <v>1.335</v>
      </c>
      <c r="Q1293" s="17"/>
      <c r="R1293" s="24"/>
      <c r="U1293" s="22" t="s">
        <v>33</v>
      </c>
      <c r="V1293" s="18">
        <v>0.0</v>
      </c>
      <c r="W1293" s="17">
        <v>0.0</v>
      </c>
      <c r="X1293" s="18">
        <v>3.0</v>
      </c>
      <c r="Y1293" s="17"/>
      <c r="Z1293" s="17">
        <v>0.0</v>
      </c>
      <c r="AA1293" s="17" t="s">
        <v>47</v>
      </c>
      <c r="AB1293" s="18">
        <v>2.0</v>
      </c>
      <c r="AC1293" s="17">
        <v>39.0</v>
      </c>
      <c r="AD1293" s="18">
        <v>3.0</v>
      </c>
      <c r="AE1293" s="17">
        <v>46.0</v>
      </c>
      <c r="AF1293" s="20"/>
      <c r="AG1293" s="17"/>
      <c r="AH1293" s="17"/>
      <c r="AI1293" s="17"/>
    </row>
    <row r="1294" ht="18.75" customHeight="1">
      <c r="A1294" s="14">
        <v>638.0</v>
      </c>
      <c r="B1294" s="15"/>
      <c r="C1294" s="16">
        <v>42948.0</v>
      </c>
      <c r="D1294" s="17">
        <f t="array" ref="D1294">IFS(AND(A1294=A1293, NOT(ISBLANK(E1293))), E1293, A1294 &lt;&gt; A1293, E1294, A1293=A1294, D1293)</f>
        <v>1</v>
      </c>
      <c r="E1294" s="18">
        <v>1.0</v>
      </c>
      <c r="F1294" s="18"/>
      <c r="G1294" s="18"/>
      <c r="H1294" s="19"/>
      <c r="I1294" s="19">
        <v>1.26</v>
      </c>
      <c r="J1294" s="19"/>
      <c r="K1294" s="19"/>
      <c r="L1294" s="19"/>
      <c r="M1294" s="19"/>
      <c r="N1294" s="19">
        <v>1.29</v>
      </c>
      <c r="O1294" s="23">
        <f t="shared" si="266"/>
        <v>-0.03</v>
      </c>
      <c r="P1294" s="17">
        <f t="shared" si="267"/>
        <v>1.275</v>
      </c>
      <c r="Q1294" s="17">
        <v>0.170547</v>
      </c>
      <c r="R1294" s="24">
        <v>1.41</v>
      </c>
      <c r="S1294" s="21">
        <v>9.0</v>
      </c>
      <c r="U1294" s="22" t="s">
        <v>33</v>
      </c>
      <c r="V1294" s="18">
        <v>1.0</v>
      </c>
      <c r="W1294" s="17" t="s">
        <v>33</v>
      </c>
      <c r="X1294" s="18">
        <v>19.0</v>
      </c>
      <c r="Y1294" s="17" t="s">
        <v>35</v>
      </c>
      <c r="Z1294" s="17">
        <v>-1.0</v>
      </c>
      <c r="AA1294" s="17" t="s">
        <v>46</v>
      </c>
      <c r="AB1294" s="18">
        <v>14.0</v>
      </c>
      <c r="AC1294" s="17">
        <v>39.0</v>
      </c>
      <c r="AD1294" s="18">
        <v>19.0</v>
      </c>
      <c r="AE1294" s="17">
        <v>46.0</v>
      </c>
      <c r="AF1294" s="20"/>
      <c r="AG1294" s="17">
        <v>93.0</v>
      </c>
      <c r="AH1294" s="17">
        <v>75.0</v>
      </c>
      <c r="AI1294" s="17"/>
    </row>
    <row r="1295" ht="18.75" customHeight="1">
      <c r="A1295" s="14">
        <v>638.0</v>
      </c>
      <c r="B1295" s="15"/>
      <c r="C1295" s="16">
        <v>42949.0</v>
      </c>
      <c r="D1295" s="17">
        <f t="array" ref="D1295">IFS(AND(A1295=A1294, NOT(ISBLANK(E1294))), E1294, A1295 &lt;&gt; A1294, E1295, A1294=A1295, D1294)</f>
        <v>1</v>
      </c>
      <c r="E1295" s="18">
        <v>1.0</v>
      </c>
      <c r="F1295" s="18"/>
      <c r="G1295" s="18"/>
      <c r="H1295" s="19"/>
      <c r="I1295" s="19">
        <v>1.4</v>
      </c>
      <c r="J1295" s="19"/>
      <c r="K1295" s="19"/>
      <c r="L1295" s="19"/>
      <c r="M1295" s="19"/>
      <c r="N1295" s="19">
        <v>1.41</v>
      </c>
      <c r="O1295" s="23">
        <f t="shared" si="266"/>
        <v>-0.01</v>
      </c>
      <c r="P1295" s="17">
        <f t="shared" si="267"/>
        <v>1.405</v>
      </c>
      <c r="Q1295" s="17"/>
      <c r="R1295" s="24"/>
      <c r="U1295" s="22" t="s">
        <v>33</v>
      </c>
      <c r="V1295" s="18">
        <v>1.0</v>
      </c>
      <c r="W1295" s="17">
        <v>0.0</v>
      </c>
      <c r="X1295" s="18">
        <v>13.0</v>
      </c>
      <c r="Y1295" s="17" t="s">
        <v>36</v>
      </c>
      <c r="Z1295" s="17">
        <v>-1.0</v>
      </c>
      <c r="AA1295" s="17" t="s">
        <v>46</v>
      </c>
      <c r="AB1295" s="18">
        <v>8.0</v>
      </c>
      <c r="AC1295" s="17">
        <v>36.0</v>
      </c>
      <c r="AD1295" s="18">
        <v>13.0</v>
      </c>
      <c r="AE1295" s="17">
        <v>46.0</v>
      </c>
      <c r="AF1295" s="20"/>
      <c r="AG1295" s="17"/>
      <c r="AH1295" s="17"/>
      <c r="AI1295" s="17"/>
    </row>
    <row r="1296" ht="18.75" customHeight="1">
      <c r="A1296" s="14">
        <v>641.0</v>
      </c>
      <c r="B1296" s="15"/>
      <c r="C1296" s="16">
        <v>42949.0</v>
      </c>
      <c r="D1296" s="17">
        <f t="array" ref="D1296">IFS(AND(A1296=A1295, NOT(ISBLANK(E1295))), E1295, A1296 &lt;&gt; A1295, E1296, A1295=A1296, D1295)</f>
        <v>0</v>
      </c>
      <c r="E1296" s="18">
        <v>0.0</v>
      </c>
      <c r="F1296" s="18"/>
      <c r="G1296" s="18"/>
      <c r="H1296" s="19"/>
      <c r="I1296" s="19">
        <v>1.04</v>
      </c>
      <c r="J1296" s="19"/>
      <c r="K1296" s="19"/>
      <c r="L1296" s="19"/>
      <c r="M1296" s="19"/>
      <c r="N1296" s="19">
        <v>1.12</v>
      </c>
      <c r="O1296" s="23">
        <f t="shared" si="266"/>
        <v>-0.08</v>
      </c>
      <c r="P1296" s="17">
        <f t="shared" si="267"/>
        <v>1.08</v>
      </c>
      <c r="Q1296" s="17">
        <v>0.10879</v>
      </c>
      <c r="R1296" s="24">
        <v>1.35</v>
      </c>
      <c r="S1296" s="21">
        <v>30.0</v>
      </c>
      <c r="U1296" s="22" t="s">
        <v>33</v>
      </c>
      <c r="V1296" s="18">
        <v>0.0</v>
      </c>
      <c r="W1296" s="17">
        <v>0.0</v>
      </c>
      <c r="X1296" s="18">
        <v>2.0</v>
      </c>
      <c r="Y1296" s="17"/>
      <c r="Z1296" s="17">
        <v>0.0</v>
      </c>
      <c r="AA1296" s="17" t="s">
        <v>47</v>
      </c>
      <c r="AB1296" s="18">
        <v>1.0</v>
      </c>
      <c r="AC1296" s="17">
        <v>39.0</v>
      </c>
      <c r="AD1296" s="18">
        <v>2.0</v>
      </c>
      <c r="AE1296" s="17">
        <v>46.0</v>
      </c>
      <c r="AF1296" s="20"/>
      <c r="AG1296" s="17" t="s">
        <v>33</v>
      </c>
      <c r="AH1296" s="17" t="s">
        <v>33</v>
      </c>
      <c r="AI1296" s="17"/>
    </row>
    <row r="1297" ht="18.75" customHeight="1">
      <c r="A1297" s="14">
        <v>641.0</v>
      </c>
      <c r="B1297" s="15"/>
      <c r="C1297" s="16">
        <v>42949.0</v>
      </c>
      <c r="D1297" s="17">
        <f t="array" ref="D1297">IFS(AND(A1297=A1296, NOT(ISBLANK(E1296))), E1296, A1297 &lt;&gt; A1296, E1297, A1296=A1297, D1296)</f>
        <v>0</v>
      </c>
      <c r="E1297" s="18">
        <v>0.0</v>
      </c>
      <c r="F1297" s="18"/>
      <c r="G1297" s="18"/>
      <c r="H1297" s="19"/>
      <c r="I1297" s="19">
        <v>1.2</v>
      </c>
      <c r="J1297" s="19"/>
      <c r="K1297" s="19"/>
      <c r="L1297" s="19"/>
      <c r="M1297" s="19"/>
      <c r="N1297" s="19">
        <v>1.23</v>
      </c>
      <c r="O1297" s="23">
        <f t="shared" si="266"/>
        <v>-0.03</v>
      </c>
      <c r="P1297" s="17">
        <f t="shared" si="267"/>
        <v>1.215</v>
      </c>
      <c r="Q1297" s="17"/>
      <c r="R1297" s="24"/>
      <c r="U1297" s="22" t="s">
        <v>33</v>
      </c>
      <c r="V1297" s="18">
        <v>0.0</v>
      </c>
      <c r="W1297" s="17">
        <v>0.0</v>
      </c>
      <c r="X1297" s="18">
        <v>1.0</v>
      </c>
      <c r="Y1297" s="17"/>
      <c r="Z1297" s="17">
        <v>0.0</v>
      </c>
      <c r="AA1297" s="17" t="s">
        <v>47</v>
      </c>
      <c r="AB1297" s="18">
        <v>0.0</v>
      </c>
      <c r="AC1297" s="17">
        <v>39.0</v>
      </c>
      <c r="AD1297" s="18">
        <v>1.0</v>
      </c>
      <c r="AE1297" s="17">
        <v>46.0</v>
      </c>
      <c r="AF1297" s="20"/>
      <c r="AG1297" s="17"/>
      <c r="AH1297" s="17"/>
      <c r="AI1297" s="17"/>
    </row>
    <row r="1298" ht="18.75" customHeight="1">
      <c r="A1298" s="14">
        <v>641.0</v>
      </c>
      <c r="B1298" s="15"/>
      <c r="C1298" s="16">
        <v>42950.0</v>
      </c>
      <c r="D1298" s="17">
        <f t="array" ref="D1298">IFS(AND(A1298=A1297, NOT(ISBLANK(E1297))), E1297, A1298 &lt;&gt; A1297, E1298, A1297=A1298, D1297)</f>
        <v>0</v>
      </c>
      <c r="E1298" s="18">
        <v>0.0</v>
      </c>
      <c r="F1298" s="18"/>
      <c r="G1298" s="18"/>
      <c r="H1298" s="19"/>
      <c r="I1298" s="19">
        <v>1.34</v>
      </c>
      <c r="J1298" s="19"/>
      <c r="K1298" s="19"/>
      <c r="L1298" s="19"/>
      <c r="M1298" s="19"/>
      <c r="N1298" s="19">
        <v>1.35</v>
      </c>
      <c r="O1298" s="23">
        <f t="shared" si="266"/>
        <v>-0.01</v>
      </c>
      <c r="P1298" s="17">
        <f t="shared" si="267"/>
        <v>1.345</v>
      </c>
      <c r="Q1298" s="17"/>
      <c r="R1298" s="24"/>
      <c r="U1298" s="22" t="s">
        <v>33</v>
      </c>
      <c r="V1298" s="18">
        <v>0.0</v>
      </c>
      <c r="W1298" s="17">
        <v>0.0</v>
      </c>
      <c r="X1298" s="18">
        <v>1.0</v>
      </c>
      <c r="Y1298" s="17"/>
      <c r="Z1298" s="17">
        <v>0.0</v>
      </c>
      <c r="AA1298" s="17" t="s">
        <v>47</v>
      </c>
      <c r="AB1298" s="18">
        <v>0.0</v>
      </c>
      <c r="AC1298" s="17">
        <v>39.0</v>
      </c>
      <c r="AD1298" s="18">
        <v>1.0</v>
      </c>
      <c r="AE1298" s="17">
        <v>46.0</v>
      </c>
      <c r="AF1298" s="20"/>
      <c r="AG1298" s="17"/>
      <c r="AH1298" s="17"/>
      <c r="AI1298" s="17"/>
    </row>
    <row r="1299" ht="18.75" customHeight="1">
      <c r="A1299" s="14">
        <v>642.0</v>
      </c>
      <c r="B1299" s="15"/>
      <c r="C1299" s="16">
        <v>42949.0</v>
      </c>
      <c r="D1299" s="17">
        <f t="array" ref="D1299">IFS(AND(A1299=A1298, NOT(ISBLANK(E1298))), E1298, A1299 &lt;&gt; A1298, E1299, A1298=A1299, D1298)</f>
        <v>0</v>
      </c>
      <c r="E1299" s="18">
        <v>0.0</v>
      </c>
      <c r="F1299" s="18"/>
      <c r="G1299" s="18"/>
      <c r="H1299" s="19"/>
      <c r="I1299" s="19">
        <v>1.34</v>
      </c>
      <c r="J1299" s="19"/>
      <c r="K1299" s="19"/>
      <c r="L1299" s="19"/>
      <c r="M1299" s="19"/>
      <c r="N1299" s="19">
        <v>1.32</v>
      </c>
      <c r="O1299" s="23">
        <f t="shared" si="266"/>
        <v>0.02</v>
      </c>
      <c r="P1299" s="17">
        <f t="shared" si="267"/>
        <v>1.33</v>
      </c>
      <c r="Q1299" s="17"/>
      <c r="R1299" s="24">
        <v>1.35</v>
      </c>
      <c r="S1299" s="21">
        <v>22.0</v>
      </c>
      <c r="U1299" s="22" t="s">
        <v>33</v>
      </c>
      <c r="V1299" s="18">
        <v>0.0</v>
      </c>
      <c r="W1299" s="17">
        <v>0.0</v>
      </c>
      <c r="X1299" s="18">
        <v>5.0</v>
      </c>
      <c r="Y1299" s="17"/>
      <c r="Z1299" s="17">
        <v>0.0</v>
      </c>
      <c r="AA1299" s="17" t="s">
        <v>47</v>
      </c>
      <c r="AB1299" s="18">
        <v>4.0</v>
      </c>
      <c r="AC1299" s="17">
        <v>36.0</v>
      </c>
      <c r="AD1299" s="18">
        <v>5.0</v>
      </c>
      <c r="AE1299" s="17">
        <v>43.0</v>
      </c>
      <c r="AF1299" s="20"/>
      <c r="AG1299" s="17"/>
      <c r="AH1299" s="17"/>
      <c r="AI1299" s="17"/>
    </row>
    <row r="1300" ht="18.75" customHeight="1">
      <c r="A1300" s="14">
        <v>642.0</v>
      </c>
      <c r="B1300" s="15"/>
      <c r="C1300" s="16">
        <v>42950.0</v>
      </c>
      <c r="D1300" s="17">
        <f t="array" ref="D1300">IFS(AND(A1300=A1299, NOT(ISBLANK(E1299))), E1299, A1300 &lt;&gt; A1299, E1300, A1299=A1300, D1299)</f>
        <v>0</v>
      </c>
      <c r="E1300" s="18">
        <v>0.0</v>
      </c>
      <c r="F1300" s="18"/>
      <c r="G1300" s="18"/>
      <c r="H1300" s="19"/>
      <c r="I1300" s="19">
        <v>1.3</v>
      </c>
      <c r="J1300" s="19"/>
      <c r="K1300" s="19"/>
      <c r="L1300" s="19"/>
      <c r="M1300" s="19"/>
      <c r="N1300" s="19">
        <v>1.31</v>
      </c>
      <c r="O1300" s="23">
        <f t="shared" si="266"/>
        <v>-0.01</v>
      </c>
      <c r="P1300" s="17">
        <f t="shared" si="267"/>
        <v>1.305</v>
      </c>
      <c r="Q1300" s="17">
        <v>0.0926019</v>
      </c>
      <c r="R1300" s="24"/>
      <c r="U1300" s="22" t="s">
        <v>33</v>
      </c>
      <c r="V1300" s="18">
        <v>0.0</v>
      </c>
      <c r="W1300" s="17">
        <v>0.0</v>
      </c>
      <c r="X1300" s="18">
        <v>6.0</v>
      </c>
      <c r="Y1300" s="17"/>
      <c r="Z1300" s="17">
        <v>0.0</v>
      </c>
      <c r="AA1300" s="17" t="s">
        <v>47</v>
      </c>
      <c r="AB1300" s="18">
        <v>5.0</v>
      </c>
      <c r="AC1300" s="17">
        <v>36.0</v>
      </c>
      <c r="AD1300" s="18">
        <v>6.0</v>
      </c>
      <c r="AE1300" s="17">
        <v>43.0</v>
      </c>
      <c r="AF1300" s="20"/>
      <c r="AG1300" s="17"/>
      <c r="AH1300" s="17"/>
      <c r="AI1300" s="17"/>
    </row>
    <row r="1301" ht="18.75" customHeight="1">
      <c r="A1301" s="14">
        <v>642.0</v>
      </c>
      <c r="B1301" s="15"/>
      <c r="C1301" s="16">
        <v>42950.0</v>
      </c>
      <c r="D1301" s="17">
        <f t="array" ref="D1301">IFS(AND(A1301=A1300, NOT(ISBLANK(E1300))), E1300, A1301 &lt;&gt; A1300, E1301, A1300=A1301, D1300)</f>
        <v>0</v>
      </c>
      <c r="E1301" s="18">
        <v>0.0</v>
      </c>
      <c r="F1301" s="18"/>
      <c r="G1301" s="18"/>
      <c r="H1301" s="19"/>
      <c r="I1301" s="19">
        <v>1.34</v>
      </c>
      <c r="J1301" s="19"/>
      <c r="K1301" s="19"/>
      <c r="L1301" s="19"/>
      <c r="M1301" s="19"/>
      <c r="N1301" s="19">
        <v>1.32</v>
      </c>
      <c r="O1301" s="23">
        <f t="shared" si="266"/>
        <v>0.02</v>
      </c>
      <c r="P1301" s="17">
        <f t="shared" si="267"/>
        <v>1.33</v>
      </c>
      <c r="Q1301" s="17"/>
      <c r="R1301" s="24"/>
      <c r="U1301" s="22" t="s">
        <v>33</v>
      </c>
      <c r="V1301" s="18">
        <v>0.0</v>
      </c>
      <c r="W1301" s="17">
        <v>0.0</v>
      </c>
      <c r="X1301" s="18">
        <v>9.0</v>
      </c>
      <c r="Y1301" s="17"/>
      <c r="Z1301" s="17">
        <v>0.0</v>
      </c>
      <c r="AA1301" s="17" t="s">
        <v>47</v>
      </c>
      <c r="AB1301" s="18">
        <v>6.0</v>
      </c>
      <c r="AC1301" s="17">
        <v>39.0</v>
      </c>
      <c r="AD1301" s="18">
        <v>9.0</v>
      </c>
      <c r="AE1301" s="17">
        <v>46.0</v>
      </c>
      <c r="AF1301" s="20"/>
      <c r="AG1301" s="17"/>
      <c r="AH1301" s="17"/>
      <c r="AI1301" s="17"/>
    </row>
    <row r="1302" ht="18.75" customHeight="1">
      <c r="A1302" s="14">
        <v>642.0</v>
      </c>
      <c r="B1302" s="15"/>
      <c r="C1302" s="16">
        <v>42951.0</v>
      </c>
      <c r="D1302" s="17">
        <f t="array" ref="D1302">IFS(AND(A1302=A1301, NOT(ISBLANK(E1301))), E1301, A1302 &lt;&gt; A1301, E1302, A1301=A1302, D1301)</f>
        <v>0</v>
      </c>
      <c r="E1302" s="18">
        <v>0.0</v>
      </c>
      <c r="F1302" s="18"/>
      <c r="G1302" s="18"/>
      <c r="H1302" s="19"/>
      <c r="I1302" s="19">
        <v>1.35</v>
      </c>
      <c r="J1302" s="19"/>
      <c r="K1302" s="19"/>
      <c r="L1302" s="19"/>
      <c r="M1302" s="19"/>
      <c r="N1302" s="19">
        <v>1.34</v>
      </c>
      <c r="O1302" s="23">
        <f t="shared" si="266"/>
        <v>0.01</v>
      </c>
      <c r="P1302" s="17">
        <f t="shared" si="267"/>
        <v>1.345</v>
      </c>
      <c r="Q1302" s="17"/>
      <c r="R1302" s="24"/>
      <c r="U1302" s="22" t="s">
        <v>33</v>
      </c>
      <c r="V1302" s="18">
        <v>0.0</v>
      </c>
      <c r="W1302" s="17">
        <v>0.0</v>
      </c>
      <c r="X1302" s="18">
        <v>5.0</v>
      </c>
      <c r="Y1302" s="17"/>
      <c r="Z1302" s="17">
        <v>0.0</v>
      </c>
      <c r="AA1302" s="17" t="s">
        <v>47</v>
      </c>
      <c r="AB1302" s="18">
        <v>2.0</v>
      </c>
      <c r="AC1302" s="17">
        <v>36.0</v>
      </c>
      <c r="AD1302" s="18">
        <v>5.0</v>
      </c>
      <c r="AE1302" s="17">
        <v>46.0</v>
      </c>
      <c r="AF1302" s="20"/>
      <c r="AG1302" s="17"/>
      <c r="AH1302" s="17"/>
      <c r="AI1302" s="17"/>
    </row>
    <row r="1303" ht="18.75" customHeight="1">
      <c r="A1303" s="14">
        <v>643.0</v>
      </c>
      <c r="B1303" s="15"/>
      <c r="C1303" s="16">
        <v>42949.0</v>
      </c>
      <c r="D1303" s="17">
        <f t="array" ref="D1303">IFS(AND(A1303=A1302, NOT(ISBLANK(E1302))), E1302, A1303 &lt;&gt; A1302, E1303, A1302=A1303, D1302)</f>
        <v>1</v>
      </c>
      <c r="E1303" s="18">
        <v>1.0</v>
      </c>
      <c r="F1303" s="18"/>
      <c r="G1303" s="18"/>
      <c r="H1303" s="19"/>
      <c r="I1303" s="19">
        <v>1.36</v>
      </c>
      <c r="J1303" s="19"/>
      <c r="K1303" s="19"/>
      <c r="L1303" s="19"/>
      <c r="M1303" s="19"/>
      <c r="N1303" s="19">
        <v>1.35</v>
      </c>
      <c r="O1303" s="23">
        <f t="shared" si="266"/>
        <v>0.01</v>
      </c>
      <c r="P1303" s="17">
        <f t="shared" si="267"/>
        <v>1.355</v>
      </c>
      <c r="Q1303" s="17">
        <v>0.115089</v>
      </c>
      <c r="R1303" s="24"/>
      <c r="S1303" s="21" t="s">
        <v>33</v>
      </c>
      <c r="U1303" s="22" t="s">
        <v>33</v>
      </c>
      <c r="V1303" s="18">
        <v>1.0</v>
      </c>
      <c r="W1303" s="17" t="s">
        <v>33</v>
      </c>
      <c r="X1303" s="18">
        <v>17.0</v>
      </c>
      <c r="Y1303" s="17" t="s">
        <v>36</v>
      </c>
      <c r="Z1303" s="17">
        <v>-2.0</v>
      </c>
      <c r="AA1303" s="17" t="s">
        <v>46</v>
      </c>
      <c r="AB1303" s="18">
        <v>11.0</v>
      </c>
      <c r="AC1303" s="17">
        <v>39.0</v>
      </c>
      <c r="AD1303" s="18">
        <v>17.0</v>
      </c>
      <c r="AE1303" s="17">
        <v>46.0</v>
      </c>
      <c r="AF1303" s="20"/>
      <c r="AG1303" s="17" t="s">
        <v>33</v>
      </c>
      <c r="AH1303" s="17" t="s">
        <v>33</v>
      </c>
      <c r="AI1303" s="17"/>
    </row>
    <row r="1304" ht="18.75" customHeight="1">
      <c r="A1304" s="14">
        <v>643.0</v>
      </c>
      <c r="B1304" s="15"/>
      <c r="C1304" s="16">
        <v>42950.0</v>
      </c>
      <c r="D1304" s="17">
        <f t="array" ref="D1304">IFS(AND(A1304=A1303, NOT(ISBLANK(E1303))), E1303, A1304 &lt;&gt; A1303, E1304, A1303=A1304, D1303)</f>
        <v>1</v>
      </c>
      <c r="E1304" s="18">
        <v>1.0</v>
      </c>
      <c r="F1304" s="18"/>
      <c r="G1304" s="18"/>
      <c r="H1304" s="19"/>
      <c r="I1304" s="19" t="s">
        <v>34</v>
      </c>
      <c r="J1304" s="19"/>
      <c r="K1304" s="19"/>
      <c r="L1304" s="19"/>
      <c r="M1304" s="19"/>
      <c r="N1304" s="19">
        <v>1.43</v>
      </c>
      <c r="O1304" s="23" t="s">
        <v>33</v>
      </c>
      <c r="P1304" s="17">
        <v>1.43</v>
      </c>
      <c r="Q1304" s="17"/>
      <c r="R1304" s="24"/>
      <c r="U1304" s="22" t="s">
        <v>33</v>
      </c>
      <c r="V1304" s="18">
        <v>1.0</v>
      </c>
      <c r="W1304" s="17" t="s">
        <v>33</v>
      </c>
      <c r="X1304" s="18">
        <v>13.0</v>
      </c>
      <c r="Y1304" s="17" t="s">
        <v>35</v>
      </c>
      <c r="Z1304" s="17">
        <v>-3.0</v>
      </c>
      <c r="AA1304" s="17" t="s">
        <v>46</v>
      </c>
      <c r="AB1304" s="18">
        <v>9.0</v>
      </c>
      <c r="AC1304" s="17">
        <v>36.0</v>
      </c>
      <c r="AD1304" s="18">
        <v>13.0</v>
      </c>
      <c r="AE1304" s="17">
        <v>46.0</v>
      </c>
      <c r="AF1304" s="20"/>
      <c r="AG1304" s="17"/>
      <c r="AH1304" s="17"/>
      <c r="AI1304" s="17"/>
    </row>
    <row r="1305" ht="18.75" customHeight="1">
      <c r="A1305" s="14">
        <v>643.0</v>
      </c>
      <c r="B1305" s="15"/>
      <c r="C1305" s="16">
        <v>42951.0</v>
      </c>
      <c r="D1305" s="17">
        <f t="array" ref="D1305">IFS(AND(A1305=A1304, NOT(ISBLANK(E1304))), E1304, A1305 &lt;&gt; A1304, E1305, A1304=A1305, D1304)</f>
        <v>1</v>
      </c>
      <c r="E1305" s="18">
        <v>1.0</v>
      </c>
      <c r="F1305" s="18"/>
      <c r="G1305" s="18"/>
      <c r="H1305" s="19"/>
      <c r="I1305" s="19">
        <v>1.49</v>
      </c>
      <c r="J1305" s="19"/>
      <c r="K1305" s="19"/>
      <c r="L1305" s="19"/>
      <c r="M1305" s="19"/>
      <c r="N1305" s="19">
        <v>1.47</v>
      </c>
      <c r="O1305" s="23">
        <f>(I1305-N1305)</f>
        <v>0.02</v>
      </c>
      <c r="P1305" s="17">
        <f>(I1305+N1305)/2</f>
        <v>1.48</v>
      </c>
      <c r="Q1305" s="17"/>
      <c r="R1305" s="24"/>
      <c r="U1305" s="22" t="s">
        <v>33</v>
      </c>
      <c r="V1305" s="18">
        <v>1.0</v>
      </c>
      <c r="W1305" s="17" t="s">
        <v>33</v>
      </c>
      <c r="X1305" s="18">
        <v>16.0</v>
      </c>
      <c r="Y1305" s="17" t="s">
        <v>35</v>
      </c>
      <c r="Z1305" s="17">
        <v>-3.0</v>
      </c>
      <c r="AA1305" s="17" t="s">
        <v>46</v>
      </c>
      <c r="AB1305" s="18">
        <v>7.0</v>
      </c>
      <c r="AC1305" s="17">
        <v>39.0</v>
      </c>
      <c r="AD1305" s="18">
        <v>16.0</v>
      </c>
      <c r="AE1305" s="17">
        <v>43.0</v>
      </c>
      <c r="AF1305" s="20"/>
      <c r="AG1305" s="17"/>
      <c r="AH1305" s="17"/>
      <c r="AI1305" s="17"/>
    </row>
    <row r="1306" ht="18.75" customHeight="1">
      <c r="A1306" s="14">
        <v>643.0</v>
      </c>
      <c r="B1306" s="15"/>
      <c r="C1306" s="16">
        <v>42952.0</v>
      </c>
      <c r="D1306" s="17">
        <f t="array" ref="D1306">IFS(AND(A1306=A1305, NOT(ISBLANK(E1305))), E1305, A1306 &lt;&gt; A1305, E1306, A1305=A1306, D1305)</f>
        <v>1</v>
      </c>
      <c r="E1306" s="18">
        <v>1.0</v>
      </c>
      <c r="F1306" s="18"/>
      <c r="G1306" s="18"/>
      <c r="H1306" s="19"/>
      <c r="I1306" s="19" t="s">
        <v>34</v>
      </c>
      <c r="J1306" s="19"/>
      <c r="K1306" s="19"/>
      <c r="L1306" s="19"/>
      <c r="M1306" s="19"/>
      <c r="N1306" s="19" t="s">
        <v>34</v>
      </c>
      <c r="O1306" s="23" t="s">
        <v>33</v>
      </c>
      <c r="P1306" s="17" t="s">
        <v>33</v>
      </c>
      <c r="Q1306" s="17"/>
      <c r="R1306" s="24"/>
      <c r="U1306" s="22" t="s">
        <v>33</v>
      </c>
      <c r="V1306" s="18">
        <v>1.0</v>
      </c>
      <c r="W1306" s="17" t="s">
        <v>33</v>
      </c>
      <c r="X1306" s="18">
        <v>11.0</v>
      </c>
      <c r="Y1306" s="17" t="s">
        <v>35</v>
      </c>
      <c r="Z1306" s="17">
        <v>-3.0</v>
      </c>
      <c r="AA1306" s="17" t="s">
        <v>46</v>
      </c>
      <c r="AB1306" s="18">
        <v>10.0</v>
      </c>
      <c r="AC1306" s="17">
        <v>36.0</v>
      </c>
      <c r="AD1306" s="18">
        <v>11.0</v>
      </c>
      <c r="AE1306" s="17">
        <v>16.0</v>
      </c>
      <c r="AF1306" s="20"/>
      <c r="AG1306" s="17"/>
      <c r="AH1306" s="17"/>
      <c r="AI1306" s="17"/>
    </row>
    <row r="1307" ht="18.75" customHeight="1">
      <c r="A1307" s="14">
        <v>643.0</v>
      </c>
      <c r="B1307" s="15"/>
      <c r="C1307" s="16">
        <v>42953.0</v>
      </c>
      <c r="D1307" s="17">
        <f t="array" ref="D1307">IFS(AND(A1307=A1306, NOT(ISBLANK(E1306))), E1306, A1307 &lt;&gt; A1306, E1307, A1306=A1307, D1306)</f>
        <v>1</v>
      </c>
      <c r="E1307" s="18">
        <v>1.0</v>
      </c>
      <c r="F1307" s="18"/>
      <c r="G1307" s="18"/>
      <c r="H1307" s="19"/>
      <c r="I1307" s="19" t="s">
        <v>33</v>
      </c>
      <c r="J1307" s="19"/>
      <c r="K1307" s="19"/>
      <c r="L1307" s="19"/>
      <c r="M1307" s="19"/>
      <c r="N1307" s="19" t="s">
        <v>33</v>
      </c>
      <c r="O1307" s="23" t="s">
        <v>33</v>
      </c>
      <c r="P1307" s="17" t="s">
        <v>33</v>
      </c>
      <c r="Q1307" s="17"/>
      <c r="R1307" s="24"/>
      <c r="U1307" s="22" t="s">
        <v>33</v>
      </c>
      <c r="V1307" s="18">
        <v>1.0</v>
      </c>
      <c r="W1307" s="17" t="s">
        <v>33</v>
      </c>
      <c r="X1307" s="18">
        <v>11.0</v>
      </c>
      <c r="Y1307" s="17" t="s">
        <v>35</v>
      </c>
      <c r="Z1307" s="17">
        <v>-3.0</v>
      </c>
      <c r="AA1307" s="17" t="s">
        <v>46</v>
      </c>
      <c r="AB1307" s="18">
        <v>5.0</v>
      </c>
      <c r="AC1307" s="17">
        <v>9.0</v>
      </c>
      <c r="AD1307" s="18">
        <v>11.0</v>
      </c>
      <c r="AE1307" s="17">
        <v>16.0</v>
      </c>
      <c r="AF1307" s="20"/>
      <c r="AG1307" s="17"/>
      <c r="AH1307" s="17"/>
      <c r="AI1307" s="17"/>
    </row>
    <row r="1308" ht="18.75" customHeight="1">
      <c r="A1308" s="14">
        <v>644.0</v>
      </c>
      <c r="B1308" s="15"/>
      <c r="C1308" s="16">
        <v>42950.0</v>
      </c>
      <c r="D1308" s="17">
        <f t="array" ref="D1308">IFS(AND(A1308=A1307, NOT(ISBLANK(E1307))), E1307, A1308 &lt;&gt; A1307, E1308, A1307=A1308, D1307)</f>
        <v>0</v>
      </c>
      <c r="E1308" s="18">
        <v>0.0</v>
      </c>
      <c r="F1308" s="18"/>
      <c r="G1308" s="18"/>
      <c r="H1308" s="19"/>
      <c r="I1308" s="19">
        <v>1.25</v>
      </c>
      <c r="J1308" s="19"/>
      <c r="K1308" s="19"/>
      <c r="L1308" s="19"/>
      <c r="M1308" s="19"/>
      <c r="N1308" s="19">
        <v>1.28</v>
      </c>
      <c r="O1308" s="23">
        <f t="shared" ref="O1308:O1309" si="268">(I1308-N1308)</f>
        <v>-0.03</v>
      </c>
      <c r="P1308" s="17">
        <f t="shared" ref="P1308:P1309" si="269">(I1308+N1308)/2</f>
        <v>1.265</v>
      </c>
      <c r="Q1308" s="17">
        <v>0.140258</v>
      </c>
      <c r="R1308" s="24">
        <v>1.28</v>
      </c>
      <c r="S1308" s="21">
        <v>23.0</v>
      </c>
      <c r="U1308" s="22" t="s">
        <v>33</v>
      </c>
      <c r="V1308" s="18">
        <v>0.0</v>
      </c>
      <c r="W1308" s="17">
        <v>0.0</v>
      </c>
      <c r="X1308" s="18">
        <v>8.0</v>
      </c>
      <c r="Y1308" s="17"/>
      <c r="Z1308" s="17">
        <v>-1.0</v>
      </c>
      <c r="AA1308" s="17" t="s">
        <v>46</v>
      </c>
      <c r="AB1308" s="18">
        <v>6.0</v>
      </c>
      <c r="AC1308" s="17">
        <v>39.0</v>
      </c>
      <c r="AD1308" s="18">
        <v>8.0</v>
      </c>
      <c r="AE1308" s="17">
        <v>46.0</v>
      </c>
      <c r="AF1308" s="20"/>
      <c r="AG1308" s="17" t="s">
        <v>33</v>
      </c>
      <c r="AH1308" s="17" t="s">
        <v>33</v>
      </c>
      <c r="AI1308" s="17"/>
    </row>
    <row r="1309" ht="18.75" customHeight="1">
      <c r="A1309" s="14">
        <v>646.0</v>
      </c>
      <c r="B1309" s="15"/>
      <c r="C1309" s="16">
        <v>42951.0</v>
      </c>
      <c r="D1309" s="17">
        <f t="array" ref="D1309">IFS(AND(A1309=A1308, NOT(ISBLANK(E1308))), E1308, A1309 &lt;&gt; A1308, E1309, A1308=A1309, D1308)</f>
        <v>0</v>
      </c>
      <c r="E1309" s="18">
        <v>0.0</v>
      </c>
      <c r="F1309" s="18"/>
      <c r="G1309" s="18"/>
      <c r="H1309" s="19"/>
      <c r="I1309" s="19">
        <v>1.37</v>
      </c>
      <c r="J1309" s="19"/>
      <c r="K1309" s="19"/>
      <c r="L1309" s="19"/>
      <c r="M1309" s="19"/>
      <c r="N1309" s="19">
        <v>1.34</v>
      </c>
      <c r="O1309" s="23">
        <f t="shared" si="268"/>
        <v>0.03</v>
      </c>
      <c r="P1309" s="17">
        <f t="shared" si="269"/>
        <v>1.355</v>
      </c>
      <c r="Q1309" s="17">
        <v>0.208936</v>
      </c>
      <c r="R1309" s="24">
        <v>1.37</v>
      </c>
      <c r="S1309" s="21">
        <v>27.0</v>
      </c>
      <c r="U1309" s="22" t="s">
        <v>33</v>
      </c>
      <c r="V1309" s="18">
        <v>0.0</v>
      </c>
      <c r="W1309" s="17">
        <v>0.0</v>
      </c>
      <c r="X1309" s="18">
        <v>6.0</v>
      </c>
      <c r="Y1309" s="17"/>
      <c r="Z1309" s="17">
        <v>-1.0</v>
      </c>
      <c r="AA1309" s="17" t="s">
        <v>46</v>
      </c>
      <c r="AB1309" s="18">
        <v>5.0</v>
      </c>
      <c r="AC1309" s="17">
        <v>39.0</v>
      </c>
      <c r="AD1309" s="18">
        <v>6.0</v>
      </c>
      <c r="AE1309" s="17">
        <v>46.0</v>
      </c>
      <c r="AF1309" s="20"/>
      <c r="AG1309" s="17" t="s">
        <v>33</v>
      </c>
      <c r="AH1309" s="17" t="s">
        <v>33</v>
      </c>
      <c r="AI1309" s="17"/>
    </row>
    <row r="1310" ht="18.75" customHeight="1">
      <c r="A1310" s="14">
        <v>646.0</v>
      </c>
      <c r="B1310" s="15"/>
      <c r="C1310" s="16">
        <v>42952.0</v>
      </c>
      <c r="D1310" s="17">
        <f t="array" ref="D1310">IFS(AND(A1310=A1309, NOT(ISBLANK(E1309))), E1309, A1310 &lt;&gt; A1309, E1310, A1309=A1310, D1309)</f>
        <v>0</v>
      </c>
      <c r="E1310" s="18">
        <v>0.0</v>
      </c>
      <c r="F1310" s="18"/>
      <c r="G1310" s="18"/>
      <c r="H1310" s="19"/>
      <c r="I1310" s="19" t="s">
        <v>34</v>
      </c>
      <c r="J1310" s="19"/>
      <c r="K1310" s="19"/>
      <c r="L1310" s="19"/>
      <c r="M1310" s="19"/>
      <c r="N1310" s="19" t="s">
        <v>34</v>
      </c>
      <c r="O1310" s="23" t="s">
        <v>33</v>
      </c>
      <c r="P1310" s="17" t="s">
        <v>33</v>
      </c>
      <c r="Q1310" s="17"/>
      <c r="R1310" s="24"/>
      <c r="U1310" s="22" t="s">
        <v>33</v>
      </c>
      <c r="V1310" s="18">
        <v>0.0</v>
      </c>
      <c r="W1310" s="17">
        <v>0.0</v>
      </c>
      <c r="X1310" s="18">
        <v>6.0</v>
      </c>
      <c r="Y1310" s="17"/>
      <c r="Z1310" s="17">
        <v>0.0</v>
      </c>
      <c r="AA1310" s="17" t="s">
        <v>53</v>
      </c>
      <c r="AB1310" s="18">
        <v>3.0</v>
      </c>
      <c r="AC1310" s="17">
        <v>39.0</v>
      </c>
      <c r="AD1310" s="18">
        <v>6.0</v>
      </c>
      <c r="AE1310" s="17">
        <v>46.0</v>
      </c>
      <c r="AF1310" s="20"/>
      <c r="AG1310" s="17"/>
      <c r="AH1310" s="17"/>
      <c r="AI1310" s="17"/>
    </row>
    <row r="1311" ht="18.75" customHeight="1">
      <c r="A1311" s="14">
        <v>646.0</v>
      </c>
      <c r="B1311" s="15"/>
      <c r="C1311" s="16">
        <v>42953.0</v>
      </c>
      <c r="D1311" s="17">
        <f t="array" ref="D1311">IFS(AND(A1311=A1310, NOT(ISBLANK(E1310))), E1310, A1311 &lt;&gt; A1310, E1311, A1310=A1311, D1310)</f>
        <v>0</v>
      </c>
      <c r="E1311" s="18">
        <v>0.0</v>
      </c>
      <c r="F1311" s="18"/>
      <c r="G1311" s="18"/>
      <c r="H1311" s="19"/>
      <c r="I1311" s="19">
        <v>1.23</v>
      </c>
      <c r="J1311" s="19"/>
      <c r="K1311" s="19"/>
      <c r="L1311" s="19"/>
      <c r="M1311" s="19"/>
      <c r="N1311" s="19">
        <v>1.28</v>
      </c>
      <c r="O1311" s="23">
        <f>(I1311-N1311)</f>
        <v>-0.05</v>
      </c>
      <c r="P1311" s="17">
        <f>(I1311+N1311)/2</f>
        <v>1.255</v>
      </c>
      <c r="Q1311" s="17"/>
      <c r="R1311" s="24"/>
      <c r="U1311" s="22" t="s">
        <v>33</v>
      </c>
      <c r="V1311" s="18">
        <v>0.0</v>
      </c>
      <c r="W1311" s="17">
        <v>0.0</v>
      </c>
      <c r="X1311" s="18">
        <v>2.0</v>
      </c>
      <c r="Y1311" s="17"/>
      <c r="Z1311" s="17">
        <v>0.0</v>
      </c>
      <c r="AA1311" s="17" t="s">
        <v>47</v>
      </c>
      <c r="AB1311" s="18">
        <v>1.0</v>
      </c>
      <c r="AC1311" s="17">
        <v>39.0</v>
      </c>
      <c r="AD1311" s="18">
        <v>2.0</v>
      </c>
      <c r="AE1311" s="17">
        <v>36.0</v>
      </c>
      <c r="AF1311" s="20"/>
      <c r="AG1311" s="17"/>
      <c r="AH1311" s="17"/>
      <c r="AI1311" s="17"/>
    </row>
    <row r="1312" ht="18.75" customHeight="1">
      <c r="A1312" s="14">
        <v>646.0</v>
      </c>
      <c r="B1312" s="15"/>
      <c r="C1312" s="16">
        <v>42589.0</v>
      </c>
      <c r="D1312" s="17">
        <f t="array" ref="D1312">IFS(AND(A1312=A1311, NOT(ISBLANK(E1311))), E1311, A1312 &lt;&gt; A1311, E1312, A1311=A1312, D1311)</f>
        <v>0</v>
      </c>
      <c r="E1312" s="18">
        <v>0.0</v>
      </c>
      <c r="F1312" s="18"/>
      <c r="G1312" s="18"/>
      <c r="H1312" s="19"/>
      <c r="I1312" s="19" t="s">
        <v>33</v>
      </c>
      <c r="J1312" s="19"/>
      <c r="K1312" s="19"/>
      <c r="L1312" s="19"/>
      <c r="M1312" s="19"/>
      <c r="N1312" s="19" t="s">
        <v>33</v>
      </c>
      <c r="O1312" s="23" t="s">
        <v>33</v>
      </c>
      <c r="P1312" s="17" t="s">
        <v>33</v>
      </c>
      <c r="Q1312" s="17"/>
      <c r="R1312" s="24"/>
      <c r="U1312" s="22" t="s">
        <v>33</v>
      </c>
      <c r="V1312" s="18">
        <v>0.0</v>
      </c>
      <c r="W1312" s="17">
        <v>0.0</v>
      </c>
      <c r="X1312" s="18">
        <v>4.0</v>
      </c>
      <c r="Y1312" s="17"/>
      <c r="Z1312" s="17">
        <v>0.0</v>
      </c>
      <c r="AA1312" s="17" t="s">
        <v>47</v>
      </c>
      <c r="AB1312" s="18">
        <v>3.0</v>
      </c>
      <c r="AC1312" s="17">
        <v>39.0</v>
      </c>
      <c r="AD1312" s="18">
        <v>4.0</v>
      </c>
      <c r="AE1312" s="17">
        <v>46.0</v>
      </c>
      <c r="AF1312" s="20"/>
      <c r="AG1312" s="17"/>
      <c r="AH1312" s="17"/>
      <c r="AI1312" s="17"/>
    </row>
    <row r="1313" ht="18.75" customHeight="1">
      <c r="A1313" s="14">
        <v>650.0</v>
      </c>
      <c r="B1313" s="15"/>
      <c r="C1313" s="16">
        <v>42951.0</v>
      </c>
      <c r="D1313" s="17">
        <f t="array" ref="D1313">IFS(AND(A1313=A1312, NOT(ISBLANK(E1312))), E1312, A1313 &lt;&gt; A1312, E1313, A1312=A1313, D1312)</f>
        <v>0</v>
      </c>
      <c r="E1313" s="18">
        <v>0.0</v>
      </c>
      <c r="F1313" s="18"/>
      <c r="G1313" s="18"/>
      <c r="H1313" s="19"/>
      <c r="I1313" s="19">
        <v>1.1</v>
      </c>
      <c r="J1313" s="19"/>
      <c r="K1313" s="19"/>
      <c r="L1313" s="19"/>
      <c r="M1313" s="19"/>
      <c r="N1313" s="19">
        <v>1.08</v>
      </c>
      <c r="O1313" s="23">
        <f t="shared" ref="O1313:O1318" si="270">(I1313-N1313)</f>
        <v>0.02</v>
      </c>
      <c r="P1313" s="17">
        <f t="shared" ref="P1313:P1318" si="271">(I1313+N1313)/2</f>
        <v>1.09</v>
      </c>
      <c r="Q1313" s="17">
        <v>0.162618</v>
      </c>
      <c r="R1313" s="24">
        <v>1.43</v>
      </c>
      <c r="S1313" s="21">
        <v>21.0</v>
      </c>
      <c r="U1313" s="22" t="s">
        <v>33</v>
      </c>
      <c r="V1313" s="18">
        <v>0.0</v>
      </c>
      <c r="W1313" s="17">
        <v>0.0</v>
      </c>
      <c r="X1313" s="18">
        <v>6.0</v>
      </c>
      <c r="Y1313" s="17"/>
      <c r="Z1313" s="17">
        <v>0.0</v>
      </c>
      <c r="AA1313" s="17" t="s">
        <v>47</v>
      </c>
      <c r="AB1313" s="18">
        <v>5.0</v>
      </c>
      <c r="AC1313" s="17">
        <v>36.0</v>
      </c>
      <c r="AD1313" s="18">
        <v>6.0</v>
      </c>
      <c r="AE1313" s="17">
        <v>43.0</v>
      </c>
      <c r="AF1313" s="20"/>
      <c r="AG1313" s="17" t="s">
        <v>33</v>
      </c>
      <c r="AH1313" s="17" t="s">
        <v>33</v>
      </c>
      <c r="AI1313" s="17"/>
    </row>
    <row r="1314" ht="18.75" customHeight="1">
      <c r="A1314" s="14">
        <v>650.0</v>
      </c>
      <c r="B1314" s="15"/>
      <c r="C1314" s="16">
        <v>42951.0</v>
      </c>
      <c r="D1314" s="17">
        <f t="array" ref="D1314">IFS(AND(A1314=A1313, NOT(ISBLANK(E1313))), E1313, A1314 &lt;&gt; A1313, E1314, A1313=A1314, D1313)</f>
        <v>0</v>
      </c>
      <c r="E1314" s="18">
        <v>0.0</v>
      </c>
      <c r="F1314" s="18"/>
      <c r="G1314" s="18"/>
      <c r="H1314" s="19"/>
      <c r="I1314" s="19">
        <v>1.21</v>
      </c>
      <c r="J1314" s="19"/>
      <c r="K1314" s="19"/>
      <c r="L1314" s="19"/>
      <c r="M1314" s="19"/>
      <c r="N1314" s="19">
        <v>1.31</v>
      </c>
      <c r="O1314" s="23">
        <f t="shared" si="270"/>
        <v>-0.1</v>
      </c>
      <c r="P1314" s="17">
        <f t="shared" si="271"/>
        <v>1.26</v>
      </c>
      <c r="Q1314" s="17"/>
      <c r="R1314" s="24"/>
      <c r="U1314" s="22" t="s">
        <v>33</v>
      </c>
      <c r="V1314" s="18">
        <v>0.0</v>
      </c>
      <c r="W1314" s="17">
        <v>0.0</v>
      </c>
      <c r="X1314" s="18">
        <v>4.0</v>
      </c>
      <c r="Y1314" s="17"/>
      <c r="Z1314" s="17">
        <v>0.0</v>
      </c>
      <c r="AA1314" s="17" t="s">
        <v>47</v>
      </c>
      <c r="AB1314" s="18">
        <v>3.0</v>
      </c>
      <c r="AC1314" s="17">
        <v>39.0</v>
      </c>
      <c r="AD1314" s="18">
        <v>4.0</v>
      </c>
      <c r="AE1314" s="17">
        <v>46.0</v>
      </c>
      <c r="AF1314" s="20"/>
      <c r="AG1314" s="17"/>
      <c r="AH1314" s="17"/>
      <c r="AI1314" s="17"/>
    </row>
    <row r="1315" ht="18.75" customHeight="1">
      <c r="A1315" s="14">
        <v>650.0</v>
      </c>
      <c r="B1315" s="15"/>
      <c r="C1315" s="16">
        <v>42952.0</v>
      </c>
      <c r="D1315" s="17">
        <f t="array" ref="D1315">IFS(AND(A1315=A1314, NOT(ISBLANK(E1314))), E1314, A1315 &lt;&gt; A1314, E1315, A1314=A1315, D1314)</f>
        <v>0</v>
      </c>
      <c r="E1315" s="18">
        <v>0.0</v>
      </c>
      <c r="F1315" s="18"/>
      <c r="G1315" s="18"/>
      <c r="H1315" s="19"/>
      <c r="I1315" s="19">
        <v>1.2</v>
      </c>
      <c r="J1315" s="19"/>
      <c r="K1315" s="19"/>
      <c r="L1315" s="19"/>
      <c r="M1315" s="19"/>
      <c r="N1315" s="19">
        <v>1.31</v>
      </c>
      <c r="O1315" s="23">
        <f t="shared" si="270"/>
        <v>-0.11</v>
      </c>
      <c r="P1315" s="17">
        <f t="shared" si="271"/>
        <v>1.255</v>
      </c>
      <c r="Q1315" s="17"/>
      <c r="R1315" s="24"/>
      <c r="U1315" s="22" t="s">
        <v>33</v>
      </c>
      <c r="V1315" s="18">
        <v>0.0</v>
      </c>
      <c r="W1315" s="17">
        <v>0.0</v>
      </c>
      <c r="X1315" s="18">
        <v>2.0</v>
      </c>
      <c r="Y1315" s="17"/>
      <c r="Z1315" s="17">
        <v>0.0</v>
      </c>
      <c r="AA1315" s="17" t="s">
        <v>47</v>
      </c>
      <c r="AB1315" s="18">
        <v>1.0</v>
      </c>
      <c r="AC1315" s="17">
        <v>39.0</v>
      </c>
      <c r="AD1315" s="18">
        <v>2.0</v>
      </c>
      <c r="AE1315" s="17">
        <v>46.0</v>
      </c>
      <c r="AF1315" s="20"/>
      <c r="AG1315" s="17"/>
      <c r="AH1315" s="17"/>
      <c r="AI1315" s="17"/>
    </row>
    <row r="1316" ht="18.75" customHeight="1">
      <c r="A1316" s="14">
        <v>650.0</v>
      </c>
      <c r="B1316" s="15"/>
      <c r="C1316" s="16">
        <v>42953.0</v>
      </c>
      <c r="D1316" s="17">
        <f t="array" ref="D1316">IFS(AND(A1316=A1315, NOT(ISBLANK(E1315))), E1315, A1316 &lt;&gt; A1315, E1316, A1315=A1316, D1315)</f>
        <v>0</v>
      </c>
      <c r="E1316" s="18">
        <v>0.0</v>
      </c>
      <c r="F1316" s="18"/>
      <c r="G1316" s="18"/>
      <c r="H1316" s="19"/>
      <c r="I1316" s="19">
        <v>1.25</v>
      </c>
      <c r="J1316" s="19"/>
      <c r="K1316" s="19"/>
      <c r="L1316" s="19"/>
      <c r="M1316" s="19"/>
      <c r="N1316" s="19">
        <v>1.27</v>
      </c>
      <c r="O1316" s="23">
        <f t="shared" si="270"/>
        <v>-0.02</v>
      </c>
      <c r="P1316" s="17">
        <f t="shared" si="271"/>
        <v>1.26</v>
      </c>
      <c r="Q1316" s="17"/>
      <c r="R1316" s="24"/>
      <c r="U1316" s="22" t="s">
        <v>33</v>
      </c>
      <c r="V1316" s="18">
        <v>0.0</v>
      </c>
      <c r="W1316" s="17">
        <v>0.0</v>
      </c>
      <c r="X1316" s="18">
        <v>2.0</v>
      </c>
      <c r="Y1316" s="17"/>
      <c r="Z1316" s="17">
        <v>0.0</v>
      </c>
      <c r="AA1316" s="17" t="s">
        <v>47</v>
      </c>
      <c r="AB1316" s="18">
        <v>1.0</v>
      </c>
      <c r="AC1316" s="17">
        <v>39.0</v>
      </c>
      <c r="AD1316" s="18">
        <v>2.0</v>
      </c>
      <c r="AE1316" s="17">
        <v>46.0</v>
      </c>
      <c r="AF1316" s="20"/>
      <c r="AG1316" s="17"/>
      <c r="AH1316" s="17"/>
      <c r="AI1316" s="17"/>
    </row>
    <row r="1317" ht="18.75" customHeight="1">
      <c r="A1317" s="14">
        <v>650.0</v>
      </c>
      <c r="B1317" s="15"/>
      <c r="C1317" s="16">
        <v>42954.0</v>
      </c>
      <c r="D1317" s="17">
        <f t="array" ref="D1317">IFS(AND(A1317=A1316, NOT(ISBLANK(E1316))), E1316, A1317 &lt;&gt; A1316, E1317, A1316=A1317, D1316)</f>
        <v>0</v>
      </c>
      <c r="E1317" s="18">
        <v>0.0</v>
      </c>
      <c r="F1317" s="18"/>
      <c r="G1317" s="18"/>
      <c r="H1317" s="19"/>
      <c r="I1317" s="19">
        <v>1.24</v>
      </c>
      <c r="J1317" s="19"/>
      <c r="K1317" s="19"/>
      <c r="L1317" s="19"/>
      <c r="M1317" s="19"/>
      <c r="N1317" s="19">
        <v>1.23</v>
      </c>
      <c r="O1317" s="23">
        <f t="shared" si="270"/>
        <v>0.01</v>
      </c>
      <c r="P1317" s="17">
        <f t="shared" si="271"/>
        <v>1.235</v>
      </c>
      <c r="Q1317" s="17"/>
      <c r="R1317" s="24"/>
      <c r="U1317" s="22" t="s">
        <v>33</v>
      </c>
      <c r="V1317" s="18">
        <v>0.0</v>
      </c>
      <c r="W1317" s="17">
        <v>0.0</v>
      </c>
      <c r="X1317" s="18">
        <v>3.0</v>
      </c>
      <c r="Y1317" s="17"/>
      <c r="Z1317" s="17">
        <v>0.0</v>
      </c>
      <c r="AA1317" s="17" t="s">
        <v>47</v>
      </c>
      <c r="AB1317" s="18">
        <v>2.0</v>
      </c>
      <c r="AC1317" s="17">
        <v>39.0</v>
      </c>
      <c r="AD1317" s="18">
        <v>3.0</v>
      </c>
      <c r="AE1317" s="17">
        <v>46.0</v>
      </c>
      <c r="AF1317" s="20"/>
      <c r="AG1317" s="17"/>
      <c r="AH1317" s="17"/>
      <c r="AI1317" s="17"/>
    </row>
    <row r="1318" ht="18.75" customHeight="1">
      <c r="A1318" s="14">
        <v>650.0</v>
      </c>
      <c r="B1318" s="15"/>
      <c r="C1318" s="16">
        <v>42954.0</v>
      </c>
      <c r="D1318" s="17">
        <f t="array" ref="D1318">IFS(AND(A1318=A1317, NOT(ISBLANK(E1317))), E1317, A1318 &lt;&gt; A1317, E1318, A1317=A1318, D1317)</f>
        <v>0</v>
      </c>
      <c r="E1318" s="18">
        <v>0.0</v>
      </c>
      <c r="F1318" s="18"/>
      <c r="G1318" s="18"/>
      <c r="H1318" s="19"/>
      <c r="I1318" s="19">
        <v>1.43</v>
      </c>
      <c r="J1318" s="19"/>
      <c r="K1318" s="19"/>
      <c r="L1318" s="19"/>
      <c r="M1318" s="19"/>
      <c r="N1318" s="19">
        <v>1.38</v>
      </c>
      <c r="O1318" s="23">
        <f t="shared" si="270"/>
        <v>0.05</v>
      </c>
      <c r="P1318" s="17">
        <f t="shared" si="271"/>
        <v>1.405</v>
      </c>
      <c r="Q1318" s="17"/>
      <c r="R1318" s="24"/>
      <c r="U1318" s="22" t="s">
        <v>33</v>
      </c>
      <c r="V1318" s="18">
        <v>0.0</v>
      </c>
      <c r="W1318" s="17">
        <v>0.0</v>
      </c>
      <c r="X1318" s="18">
        <v>0.0</v>
      </c>
      <c r="Y1318" s="17"/>
      <c r="Z1318" s="17">
        <v>0.0</v>
      </c>
      <c r="AA1318" s="17" t="s">
        <v>47</v>
      </c>
      <c r="AB1318" s="18">
        <v>0.0</v>
      </c>
      <c r="AC1318" s="17">
        <v>39.0</v>
      </c>
      <c r="AD1318" s="18">
        <v>0.0</v>
      </c>
      <c r="AE1318" s="17">
        <v>46.0</v>
      </c>
      <c r="AF1318" s="20"/>
      <c r="AG1318" s="17"/>
      <c r="AH1318" s="17"/>
      <c r="AI1318" s="17"/>
    </row>
    <row r="1319" ht="18.75" customHeight="1">
      <c r="A1319" s="14">
        <v>653.0</v>
      </c>
      <c r="B1319" s="15"/>
      <c r="C1319" s="16">
        <v>42953.0</v>
      </c>
      <c r="D1319" s="17">
        <f t="array" ref="D1319">IFS(AND(A1319=A1318, NOT(ISBLANK(E1318))), E1318, A1319 &lt;&gt; A1318, E1319, A1318=A1319, D1318)</f>
        <v>0</v>
      </c>
      <c r="E1319" s="18">
        <v>0.0</v>
      </c>
      <c r="F1319" s="18"/>
      <c r="G1319" s="18"/>
      <c r="H1319" s="19"/>
      <c r="I1319" s="19" t="s">
        <v>34</v>
      </c>
      <c r="J1319" s="19"/>
      <c r="K1319" s="19"/>
      <c r="L1319" s="19"/>
      <c r="M1319" s="19"/>
      <c r="N1319" s="19" t="s">
        <v>34</v>
      </c>
      <c r="O1319" s="23" t="s">
        <v>33</v>
      </c>
      <c r="P1319" s="17" t="s">
        <v>33</v>
      </c>
      <c r="Q1319" s="17" t="s">
        <v>34</v>
      </c>
      <c r="R1319" s="24">
        <v>1.57</v>
      </c>
      <c r="S1319" s="21">
        <v>24.0</v>
      </c>
      <c r="U1319" s="22" t="s">
        <v>33</v>
      </c>
      <c r="V1319" s="18">
        <v>0.0</v>
      </c>
      <c r="W1319" s="17">
        <v>0.0</v>
      </c>
      <c r="X1319" s="18">
        <v>6.0</v>
      </c>
      <c r="Y1319" s="17"/>
      <c r="Z1319" s="17">
        <v>0.0</v>
      </c>
      <c r="AA1319" s="17" t="s">
        <v>47</v>
      </c>
      <c r="AB1319" s="18">
        <v>5.0</v>
      </c>
      <c r="AC1319" s="17">
        <v>39.0</v>
      </c>
      <c r="AD1319" s="18">
        <v>6.0</v>
      </c>
      <c r="AE1319" s="17">
        <v>46.0</v>
      </c>
      <c r="AF1319" s="20"/>
      <c r="AG1319" s="17" t="s">
        <v>33</v>
      </c>
      <c r="AH1319" s="17" t="s">
        <v>33</v>
      </c>
      <c r="AI1319" s="17"/>
    </row>
    <row r="1320" ht="18.75" customHeight="1">
      <c r="A1320" s="14">
        <v>653.0</v>
      </c>
      <c r="B1320" s="15"/>
      <c r="C1320" s="16">
        <v>42954.0</v>
      </c>
      <c r="D1320" s="17">
        <f t="array" ref="D1320">IFS(AND(A1320=A1319, NOT(ISBLANK(E1319))), E1319, A1320 &lt;&gt; A1319, E1320, A1319=A1320, D1319)</f>
        <v>0</v>
      </c>
      <c r="E1320" s="18">
        <v>0.0</v>
      </c>
      <c r="F1320" s="18"/>
      <c r="G1320" s="18"/>
      <c r="H1320" s="19"/>
      <c r="I1320" s="19">
        <v>1.53</v>
      </c>
      <c r="J1320" s="19"/>
      <c r="K1320" s="19"/>
      <c r="L1320" s="19"/>
      <c r="M1320" s="19"/>
      <c r="N1320" s="19">
        <v>1.57</v>
      </c>
      <c r="O1320" s="23">
        <f>(I1320-N1320)</f>
        <v>-0.04</v>
      </c>
      <c r="P1320" s="17" t="s">
        <v>33</v>
      </c>
      <c r="Q1320" s="17"/>
      <c r="R1320" s="24"/>
      <c r="U1320" s="22" t="s">
        <v>33</v>
      </c>
      <c r="V1320" s="18">
        <v>0.0</v>
      </c>
      <c r="W1320" s="17">
        <v>0.0</v>
      </c>
      <c r="X1320" s="18">
        <v>4.0</v>
      </c>
      <c r="Y1320" s="17"/>
      <c r="Z1320" s="17">
        <v>0.0</v>
      </c>
      <c r="AA1320" s="17" t="s">
        <v>47</v>
      </c>
      <c r="AB1320" s="18">
        <v>3.0</v>
      </c>
      <c r="AC1320" s="17">
        <v>39.0</v>
      </c>
      <c r="AD1320" s="18">
        <v>4.0</v>
      </c>
      <c r="AE1320" s="17">
        <v>46.0</v>
      </c>
      <c r="AF1320" s="20"/>
      <c r="AG1320" s="17"/>
      <c r="AH1320" s="17"/>
      <c r="AI1320" s="17"/>
    </row>
    <row r="1321" ht="18.75" customHeight="1">
      <c r="A1321" s="14">
        <v>656.0</v>
      </c>
      <c r="B1321" s="15"/>
      <c r="C1321" s="16">
        <v>42955.0</v>
      </c>
      <c r="D1321" s="17">
        <f t="array" ref="D1321">IFS(AND(A1321=A1320, NOT(ISBLANK(E1320))), E1320, A1321 &lt;&gt; A1320, E1321, A1320=A1321, D1320)</f>
        <v>0</v>
      </c>
      <c r="E1321" s="18">
        <v>0.0</v>
      </c>
      <c r="F1321" s="18"/>
      <c r="G1321" s="18"/>
      <c r="H1321" s="19"/>
      <c r="I1321" s="19" t="s">
        <v>34</v>
      </c>
      <c r="J1321" s="19"/>
      <c r="K1321" s="19"/>
      <c r="L1321" s="19"/>
      <c r="M1321" s="19"/>
      <c r="N1321" s="19" t="s">
        <v>34</v>
      </c>
      <c r="O1321" s="23" t="s">
        <v>33</v>
      </c>
      <c r="P1321" s="17" t="s">
        <v>33</v>
      </c>
      <c r="Q1321" s="17" t="s">
        <v>34</v>
      </c>
      <c r="R1321" s="24">
        <v>1.39</v>
      </c>
      <c r="S1321" s="21">
        <v>27.0</v>
      </c>
      <c r="U1321" s="22" t="s">
        <v>33</v>
      </c>
      <c r="V1321" s="18">
        <v>0.0</v>
      </c>
      <c r="W1321" s="17">
        <v>0.0</v>
      </c>
      <c r="X1321" s="18">
        <v>4.0</v>
      </c>
      <c r="Y1321" s="17"/>
      <c r="Z1321" s="17">
        <v>0.0</v>
      </c>
      <c r="AA1321" s="17" t="s">
        <v>47</v>
      </c>
      <c r="AB1321" s="18"/>
      <c r="AC1321" s="17"/>
      <c r="AD1321" s="18">
        <v>4.0</v>
      </c>
      <c r="AE1321" s="17">
        <v>46.0</v>
      </c>
      <c r="AF1321" s="20"/>
      <c r="AG1321" s="17">
        <v>97.0</v>
      </c>
      <c r="AH1321" s="17">
        <v>87.0</v>
      </c>
      <c r="AI1321" s="17"/>
    </row>
    <row r="1322" ht="18.75" customHeight="1">
      <c r="A1322" s="14">
        <v>656.0</v>
      </c>
      <c r="B1322" s="15"/>
      <c r="C1322" s="16">
        <v>42955.0</v>
      </c>
      <c r="D1322" s="17">
        <f t="array" ref="D1322">IFS(AND(A1322=A1321, NOT(ISBLANK(E1321))), E1321, A1322 &lt;&gt; A1321, E1322, A1321=A1322, D1321)</f>
        <v>0</v>
      </c>
      <c r="E1322" s="18">
        <v>0.0</v>
      </c>
      <c r="F1322" s="18"/>
      <c r="G1322" s="18"/>
      <c r="H1322" s="19"/>
      <c r="I1322" s="19">
        <v>1.28</v>
      </c>
      <c r="J1322" s="19"/>
      <c r="K1322" s="19"/>
      <c r="L1322" s="19"/>
      <c r="M1322" s="19"/>
      <c r="N1322" s="19">
        <v>1.32</v>
      </c>
      <c r="O1322" s="23">
        <f t="shared" ref="O1322:O1327" si="272">(I1322-N1322)</f>
        <v>-0.04</v>
      </c>
      <c r="P1322" s="17">
        <f t="shared" ref="P1322:P1327" si="273">(I1322+N1322)/2</f>
        <v>1.3</v>
      </c>
      <c r="Q1322" s="17"/>
      <c r="R1322" s="24"/>
      <c r="U1322" s="22" t="s">
        <v>33</v>
      </c>
      <c r="V1322" s="18">
        <v>0.0</v>
      </c>
      <c r="W1322" s="17">
        <v>0.0</v>
      </c>
      <c r="X1322" s="18">
        <v>6.0</v>
      </c>
      <c r="Y1322" s="17"/>
      <c r="Z1322" s="17">
        <v>0.0</v>
      </c>
      <c r="AA1322" s="17" t="s">
        <v>47</v>
      </c>
      <c r="AB1322" s="18"/>
      <c r="AC1322" s="17"/>
      <c r="AD1322" s="18">
        <v>6.0</v>
      </c>
      <c r="AE1322" s="17">
        <v>46.0</v>
      </c>
      <c r="AF1322" s="20"/>
      <c r="AG1322" s="17"/>
      <c r="AH1322" s="17"/>
      <c r="AI1322" s="17"/>
    </row>
    <row r="1323" ht="18.75" customHeight="1">
      <c r="A1323" s="14">
        <v>656.0</v>
      </c>
      <c r="B1323" s="15"/>
      <c r="C1323" s="16">
        <v>42956.0</v>
      </c>
      <c r="D1323" s="17">
        <f t="array" ref="D1323">IFS(AND(A1323=A1322, NOT(ISBLANK(E1322))), E1322, A1323 &lt;&gt; A1322, E1323, A1322=A1323, D1322)</f>
        <v>0</v>
      </c>
      <c r="E1323" s="18">
        <v>0.0</v>
      </c>
      <c r="F1323" s="18"/>
      <c r="G1323" s="18"/>
      <c r="H1323" s="19"/>
      <c r="I1323" s="19">
        <v>1.23</v>
      </c>
      <c r="J1323" s="19"/>
      <c r="K1323" s="19"/>
      <c r="L1323" s="19"/>
      <c r="M1323" s="19"/>
      <c r="N1323" s="19">
        <v>1.27</v>
      </c>
      <c r="O1323" s="23">
        <f t="shared" si="272"/>
        <v>-0.04</v>
      </c>
      <c r="P1323" s="17">
        <f t="shared" si="273"/>
        <v>1.25</v>
      </c>
      <c r="Q1323" s="17"/>
      <c r="R1323" s="24"/>
      <c r="U1323" s="22" t="s">
        <v>33</v>
      </c>
      <c r="V1323" s="18">
        <v>0.0</v>
      </c>
      <c r="W1323" s="17">
        <v>0.0</v>
      </c>
      <c r="X1323" s="18">
        <v>3.0</v>
      </c>
      <c r="Y1323" s="17"/>
      <c r="Z1323" s="17">
        <v>0.0</v>
      </c>
      <c r="AA1323" s="17" t="s">
        <v>47</v>
      </c>
      <c r="AB1323" s="18"/>
      <c r="AC1323" s="17"/>
      <c r="AD1323" s="18">
        <v>3.0</v>
      </c>
      <c r="AE1323" s="17">
        <v>46.0</v>
      </c>
      <c r="AF1323" s="20"/>
      <c r="AG1323" s="17"/>
      <c r="AH1323" s="17"/>
      <c r="AI1323" s="17"/>
    </row>
    <row r="1324" ht="18.75" customHeight="1">
      <c r="A1324" s="14">
        <v>656.0</v>
      </c>
      <c r="B1324" s="15"/>
      <c r="C1324" s="16">
        <v>42956.0</v>
      </c>
      <c r="D1324" s="17">
        <f t="array" ref="D1324">IFS(AND(A1324=A1323, NOT(ISBLANK(E1323))), E1323, A1324 &lt;&gt; A1323, E1324, A1323=A1324, D1323)</f>
        <v>0</v>
      </c>
      <c r="E1324" s="18">
        <v>0.0</v>
      </c>
      <c r="F1324" s="18"/>
      <c r="G1324" s="18"/>
      <c r="H1324" s="19"/>
      <c r="I1324" s="19">
        <v>1.13</v>
      </c>
      <c r="J1324" s="19"/>
      <c r="K1324" s="19"/>
      <c r="L1324" s="19"/>
      <c r="M1324" s="19"/>
      <c r="N1324" s="19">
        <v>1.18</v>
      </c>
      <c r="O1324" s="23">
        <f t="shared" si="272"/>
        <v>-0.05</v>
      </c>
      <c r="P1324" s="17">
        <f t="shared" si="273"/>
        <v>1.155</v>
      </c>
      <c r="Q1324" s="17"/>
      <c r="R1324" s="24"/>
      <c r="U1324" s="22" t="s">
        <v>33</v>
      </c>
      <c r="V1324" s="18">
        <v>0.0</v>
      </c>
      <c r="W1324" s="17">
        <v>0.0</v>
      </c>
      <c r="X1324" s="18">
        <v>8.0</v>
      </c>
      <c r="Y1324" s="17"/>
      <c r="Z1324" s="17">
        <v>0.0</v>
      </c>
      <c r="AA1324" s="17" t="s">
        <v>47</v>
      </c>
      <c r="AB1324" s="18"/>
      <c r="AC1324" s="17"/>
      <c r="AD1324" s="18">
        <v>8.0</v>
      </c>
      <c r="AE1324" s="17">
        <v>46.0</v>
      </c>
      <c r="AF1324" s="20"/>
      <c r="AG1324" s="17"/>
      <c r="AH1324" s="17"/>
      <c r="AI1324" s="17"/>
    </row>
    <row r="1325" ht="19.5" customHeight="1">
      <c r="A1325" s="14">
        <v>656.0</v>
      </c>
      <c r="B1325" s="15"/>
      <c r="C1325" s="16">
        <v>42957.0</v>
      </c>
      <c r="D1325" s="17">
        <f t="array" ref="D1325">IFS(AND(A1325=A1324, NOT(ISBLANK(E1324))), E1324, A1325 &lt;&gt; A1324, E1325, A1324=A1325, D1324)</f>
        <v>0</v>
      </c>
      <c r="E1325" s="18">
        <v>0.0</v>
      </c>
      <c r="F1325" s="18"/>
      <c r="G1325" s="18"/>
      <c r="H1325" s="19"/>
      <c r="I1325" s="19">
        <v>1.31</v>
      </c>
      <c r="J1325" s="19"/>
      <c r="K1325" s="19"/>
      <c r="L1325" s="19"/>
      <c r="M1325" s="19"/>
      <c r="N1325" s="19">
        <v>1.32</v>
      </c>
      <c r="O1325" s="23">
        <f t="shared" si="272"/>
        <v>-0.01</v>
      </c>
      <c r="P1325" s="17">
        <f t="shared" si="273"/>
        <v>1.315</v>
      </c>
      <c r="Q1325" s="17"/>
      <c r="R1325" s="24"/>
      <c r="U1325" s="22" t="s">
        <v>33</v>
      </c>
      <c r="V1325" s="18">
        <v>0.0</v>
      </c>
      <c r="W1325" s="17">
        <v>0.0</v>
      </c>
      <c r="X1325" s="18">
        <v>6.0</v>
      </c>
      <c r="Y1325" s="17"/>
      <c r="Z1325" s="17">
        <v>0.0</v>
      </c>
      <c r="AA1325" s="17" t="s">
        <v>47</v>
      </c>
      <c r="AB1325" s="18"/>
      <c r="AC1325" s="17"/>
      <c r="AD1325" s="18">
        <v>6.0</v>
      </c>
      <c r="AE1325" s="17">
        <v>46.0</v>
      </c>
      <c r="AF1325" s="20"/>
      <c r="AG1325" s="17"/>
      <c r="AH1325" s="17"/>
      <c r="AI1325" s="17"/>
    </row>
    <row r="1326" ht="18.75" customHeight="1">
      <c r="A1326" s="14">
        <v>656.0</v>
      </c>
      <c r="B1326" s="15"/>
      <c r="C1326" s="16">
        <v>42958.0</v>
      </c>
      <c r="D1326" s="17">
        <f t="array" ref="D1326">IFS(AND(A1326=A1325, NOT(ISBLANK(E1325))), E1325, A1326 &lt;&gt; A1325, E1326, A1325=A1326, D1325)</f>
        <v>0</v>
      </c>
      <c r="E1326" s="18">
        <v>0.0</v>
      </c>
      <c r="F1326" s="18"/>
      <c r="G1326" s="18"/>
      <c r="H1326" s="19"/>
      <c r="I1326" s="19">
        <v>1.39</v>
      </c>
      <c r="J1326" s="19"/>
      <c r="K1326" s="19"/>
      <c r="L1326" s="19"/>
      <c r="M1326" s="19"/>
      <c r="N1326" s="19">
        <v>1.32</v>
      </c>
      <c r="O1326" s="23">
        <f t="shared" si="272"/>
        <v>0.07</v>
      </c>
      <c r="P1326" s="17">
        <f t="shared" si="273"/>
        <v>1.355</v>
      </c>
      <c r="Q1326" s="17"/>
      <c r="R1326" s="24"/>
      <c r="U1326" s="22" t="s">
        <v>33</v>
      </c>
      <c r="V1326" s="18">
        <v>0.0</v>
      </c>
      <c r="W1326" s="17">
        <v>0.0</v>
      </c>
      <c r="X1326" s="18">
        <v>6.0</v>
      </c>
      <c r="Y1326" s="17"/>
      <c r="Z1326" s="17">
        <v>0.0</v>
      </c>
      <c r="AA1326" s="17" t="s">
        <v>47</v>
      </c>
      <c r="AB1326" s="18"/>
      <c r="AC1326" s="17"/>
      <c r="AD1326" s="18">
        <v>6.0</v>
      </c>
      <c r="AE1326" s="17">
        <v>46.0</v>
      </c>
      <c r="AF1326" s="20"/>
      <c r="AG1326" s="17"/>
      <c r="AH1326" s="17"/>
      <c r="AI1326" s="17"/>
    </row>
    <row r="1327" ht="18.75" customHeight="1">
      <c r="A1327" s="14">
        <v>656.0</v>
      </c>
      <c r="B1327" s="15"/>
      <c r="C1327" s="16" t="s">
        <v>54</v>
      </c>
      <c r="D1327" s="17">
        <f t="array" ref="D1327">IFS(AND(A1327=A1326, NOT(ISBLANK(E1326))), E1326, A1327 &lt;&gt; A1326, E1327, A1326=A1327, D1326)</f>
        <v>0</v>
      </c>
      <c r="E1327" s="18">
        <v>0.0</v>
      </c>
      <c r="F1327" s="18"/>
      <c r="G1327" s="18"/>
      <c r="H1327" s="19"/>
      <c r="I1327" s="19">
        <v>1.2</v>
      </c>
      <c r="J1327" s="19"/>
      <c r="K1327" s="19"/>
      <c r="L1327" s="19"/>
      <c r="M1327" s="19"/>
      <c r="N1327" s="19">
        <v>1.24</v>
      </c>
      <c r="O1327" s="23">
        <f t="shared" si="272"/>
        <v>-0.04</v>
      </c>
      <c r="P1327" s="17">
        <f t="shared" si="273"/>
        <v>1.22</v>
      </c>
      <c r="Q1327" s="17"/>
      <c r="R1327" s="24"/>
      <c r="U1327" s="22" t="s">
        <v>33</v>
      </c>
      <c r="V1327" s="18">
        <v>0.0</v>
      </c>
      <c r="W1327" s="17">
        <v>0.0</v>
      </c>
      <c r="X1327" s="18">
        <v>6.0</v>
      </c>
      <c r="Y1327" s="17"/>
      <c r="Z1327" s="17">
        <v>0.0</v>
      </c>
      <c r="AA1327" s="17" t="s">
        <v>47</v>
      </c>
      <c r="AB1327" s="18"/>
      <c r="AC1327" s="17"/>
      <c r="AD1327" s="18">
        <v>6.0</v>
      </c>
      <c r="AE1327" s="17">
        <v>46.0</v>
      </c>
      <c r="AF1327" s="20"/>
      <c r="AG1327" s="17"/>
      <c r="AH1327" s="17"/>
      <c r="AI1327" s="17"/>
    </row>
    <row r="1328" ht="18.75" customHeight="1">
      <c r="A1328" s="14">
        <v>657.0</v>
      </c>
      <c r="B1328" s="15"/>
      <c r="C1328" s="16">
        <v>42955.0</v>
      </c>
      <c r="D1328" s="17">
        <f t="array" ref="D1328">IFS(AND(A1328=A1327, NOT(ISBLANK(E1327))), E1327, A1328 &lt;&gt; A1327, E1328, A1327=A1328, D1327)</f>
        <v>0</v>
      </c>
      <c r="E1328" s="18">
        <v>0.0</v>
      </c>
      <c r="F1328" s="18"/>
      <c r="G1328" s="18"/>
      <c r="H1328" s="19"/>
      <c r="I1328" s="19" t="s">
        <v>34</v>
      </c>
      <c r="J1328" s="19"/>
      <c r="K1328" s="19"/>
      <c r="L1328" s="19"/>
      <c r="M1328" s="19"/>
      <c r="N1328" s="19" t="s">
        <v>34</v>
      </c>
      <c r="O1328" s="23" t="s">
        <v>33</v>
      </c>
      <c r="P1328" s="17" t="s">
        <v>33</v>
      </c>
      <c r="Q1328" s="17" t="s">
        <v>34</v>
      </c>
      <c r="R1328" s="24">
        <v>1.46</v>
      </c>
      <c r="S1328" s="21">
        <v>29.0</v>
      </c>
      <c r="U1328" s="22" t="s">
        <v>33</v>
      </c>
      <c r="V1328" s="18">
        <v>0.0</v>
      </c>
      <c r="W1328" s="17">
        <v>0.0</v>
      </c>
      <c r="X1328" s="18">
        <v>4.0</v>
      </c>
      <c r="Y1328" s="17"/>
      <c r="Z1328" s="17">
        <v>0.0</v>
      </c>
      <c r="AA1328" s="17" t="s">
        <v>47</v>
      </c>
      <c r="AB1328" s="18"/>
      <c r="AC1328" s="17"/>
      <c r="AD1328" s="18">
        <v>4.0</v>
      </c>
      <c r="AE1328" s="17">
        <v>46.0</v>
      </c>
      <c r="AF1328" s="20"/>
      <c r="AG1328" s="17"/>
      <c r="AH1328" s="17"/>
      <c r="AI1328" s="17"/>
    </row>
    <row r="1329" ht="18.75" customHeight="1">
      <c r="A1329" s="14">
        <v>657.0</v>
      </c>
      <c r="B1329" s="15"/>
      <c r="C1329" s="16">
        <v>42955.0</v>
      </c>
      <c r="D1329" s="17">
        <f t="array" ref="D1329">IFS(AND(A1329=A1328, NOT(ISBLANK(E1328))), E1328, A1329 &lt;&gt; A1328, E1329, A1328=A1329, D1328)</f>
        <v>0</v>
      </c>
      <c r="E1329" s="18">
        <v>0.0</v>
      </c>
      <c r="F1329" s="18"/>
      <c r="G1329" s="18"/>
      <c r="H1329" s="19"/>
      <c r="I1329" s="19">
        <v>1.43</v>
      </c>
      <c r="J1329" s="19"/>
      <c r="K1329" s="19"/>
      <c r="L1329" s="19"/>
      <c r="M1329" s="19"/>
      <c r="N1329" s="19">
        <v>1.41</v>
      </c>
      <c r="O1329" s="23">
        <f>(I1329-N1329)</f>
        <v>0.02</v>
      </c>
      <c r="P1329" s="17">
        <f>(I1329+N1329)/2</f>
        <v>1.42</v>
      </c>
      <c r="Q1329" s="17"/>
      <c r="R1329" s="24"/>
      <c r="U1329" s="22" t="s">
        <v>33</v>
      </c>
      <c r="V1329" s="18">
        <v>0.0</v>
      </c>
      <c r="W1329" s="17">
        <v>0.0</v>
      </c>
      <c r="X1329" s="18">
        <v>5.0</v>
      </c>
      <c r="Y1329" s="17"/>
      <c r="Z1329" s="17">
        <v>0.0</v>
      </c>
      <c r="AA1329" s="17" t="s">
        <v>47</v>
      </c>
      <c r="AB1329" s="18"/>
      <c r="AC1329" s="17"/>
      <c r="AD1329" s="18">
        <v>5.0</v>
      </c>
      <c r="AE1329" s="17">
        <v>46.0</v>
      </c>
      <c r="AF1329" s="20"/>
      <c r="AG1329" s="17"/>
      <c r="AH1329" s="17"/>
      <c r="AI1329" s="17"/>
    </row>
    <row r="1330" ht="18.75" customHeight="1">
      <c r="A1330" s="14">
        <v>657.0</v>
      </c>
      <c r="B1330" s="15"/>
      <c r="C1330" s="16">
        <v>42956.0</v>
      </c>
      <c r="D1330" s="17">
        <f t="array" ref="D1330">IFS(AND(A1330=A1329, NOT(ISBLANK(E1329))), E1329, A1330 &lt;&gt; A1329, E1330, A1329=A1330, D1329)</f>
        <v>0</v>
      </c>
      <c r="E1330" s="18">
        <v>0.0</v>
      </c>
      <c r="F1330" s="18"/>
      <c r="G1330" s="18"/>
      <c r="H1330" s="19"/>
      <c r="I1330" s="19" t="s">
        <v>34</v>
      </c>
      <c r="J1330" s="19"/>
      <c r="K1330" s="19"/>
      <c r="L1330" s="19"/>
      <c r="M1330" s="19"/>
      <c r="N1330" s="19" t="s">
        <v>34</v>
      </c>
      <c r="O1330" s="23" t="s">
        <v>33</v>
      </c>
      <c r="P1330" s="17" t="s">
        <v>33</v>
      </c>
      <c r="Q1330" s="17"/>
      <c r="R1330" s="24"/>
      <c r="U1330" s="22" t="s">
        <v>33</v>
      </c>
      <c r="V1330" s="18">
        <v>0.0</v>
      </c>
      <c r="W1330" s="17">
        <v>0.0</v>
      </c>
      <c r="X1330" s="18">
        <v>3.0</v>
      </c>
      <c r="Y1330" s="17"/>
      <c r="Z1330" s="17">
        <v>0.0</v>
      </c>
      <c r="AA1330" s="17" t="s">
        <v>47</v>
      </c>
      <c r="AB1330" s="18"/>
      <c r="AC1330" s="17"/>
      <c r="AD1330" s="18">
        <v>3.0</v>
      </c>
      <c r="AE1330" s="17">
        <v>46.0</v>
      </c>
      <c r="AF1330" s="20"/>
      <c r="AG1330" s="17"/>
      <c r="AH1330" s="17"/>
      <c r="AI1330" s="17"/>
    </row>
    <row r="1331" ht="18.75" customHeight="1">
      <c r="A1331" s="14">
        <v>657.0</v>
      </c>
      <c r="B1331" s="15"/>
      <c r="C1331" s="16">
        <v>42956.0</v>
      </c>
      <c r="D1331" s="17">
        <f t="array" ref="D1331">IFS(AND(A1331=A1330, NOT(ISBLANK(E1330))), E1330, A1331 &lt;&gt; A1330, E1331, A1330=A1331, D1330)</f>
        <v>0</v>
      </c>
      <c r="E1331" s="18">
        <v>0.0</v>
      </c>
      <c r="F1331" s="18"/>
      <c r="G1331" s="18"/>
      <c r="H1331" s="19"/>
      <c r="I1331" s="19">
        <v>1.4</v>
      </c>
      <c r="J1331" s="19"/>
      <c r="K1331" s="19"/>
      <c r="L1331" s="19"/>
      <c r="M1331" s="19"/>
      <c r="N1331" s="19">
        <v>1.41</v>
      </c>
      <c r="O1331" s="23">
        <f t="shared" ref="O1331:O1336" si="274">(I1331-N1331)</f>
        <v>-0.01</v>
      </c>
      <c r="P1331" s="17">
        <f t="shared" ref="P1331:P1336" si="275">(I1331+N1331)/2</f>
        <v>1.405</v>
      </c>
      <c r="Q1331" s="17"/>
      <c r="R1331" s="24"/>
      <c r="U1331" s="22" t="s">
        <v>33</v>
      </c>
      <c r="V1331" s="18">
        <v>0.0</v>
      </c>
      <c r="W1331" s="17">
        <v>0.0</v>
      </c>
      <c r="X1331" s="18">
        <v>4.0</v>
      </c>
      <c r="Y1331" s="17"/>
      <c r="Z1331" s="17">
        <v>0.0</v>
      </c>
      <c r="AA1331" s="17" t="s">
        <v>47</v>
      </c>
      <c r="AB1331" s="18"/>
      <c r="AC1331" s="17"/>
      <c r="AD1331" s="18">
        <v>4.0</v>
      </c>
      <c r="AE1331" s="17">
        <v>46.0</v>
      </c>
      <c r="AF1331" s="20"/>
      <c r="AG1331" s="17"/>
      <c r="AH1331" s="17"/>
      <c r="AI1331" s="17"/>
    </row>
    <row r="1332" ht="18.75" customHeight="1">
      <c r="A1332" s="14">
        <v>657.0</v>
      </c>
      <c r="B1332" s="15"/>
      <c r="C1332" s="16">
        <v>42957.0</v>
      </c>
      <c r="D1332" s="17">
        <f t="array" ref="D1332">IFS(AND(A1332=A1331, NOT(ISBLANK(E1331))), E1331, A1332 &lt;&gt; A1331, E1332, A1331=A1332, D1331)</f>
        <v>0</v>
      </c>
      <c r="E1332" s="18">
        <v>0.0</v>
      </c>
      <c r="F1332" s="18"/>
      <c r="G1332" s="18"/>
      <c r="H1332" s="19"/>
      <c r="I1332" s="19">
        <v>1.36</v>
      </c>
      <c r="J1332" s="19"/>
      <c r="K1332" s="19"/>
      <c r="L1332" s="19"/>
      <c r="M1332" s="19"/>
      <c r="N1332" s="19">
        <v>1.38</v>
      </c>
      <c r="O1332" s="23">
        <f t="shared" si="274"/>
        <v>-0.02</v>
      </c>
      <c r="P1332" s="17">
        <f t="shared" si="275"/>
        <v>1.37</v>
      </c>
      <c r="Q1332" s="17"/>
      <c r="R1332" s="24"/>
      <c r="U1332" s="22" t="s">
        <v>33</v>
      </c>
      <c r="V1332" s="18">
        <v>0.0</v>
      </c>
      <c r="W1332" s="17">
        <v>0.0</v>
      </c>
      <c r="X1332" s="18">
        <v>4.0</v>
      </c>
      <c r="Y1332" s="17"/>
      <c r="Z1332" s="17">
        <v>0.0</v>
      </c>
      <c r="AA1332" s="17" t="s">
        <v>47</v>
      </c>
      <c r="AB1332" s="18"/>
      <c r="AC1332" s="17"/>
      <c r="AD1332" s="18">
        <v>4.0</v>
      </c>
      <c r="AE1332" s="17">
        <v>46.0</v>
      </c>
      <c r="AF1332" s="20"/>
      <c r="AG1332" s="17"/>
      <c r="AH1332" s="17"/>
      <c r="AI1332" s="17"/>
    </row>
    <row r="1333" ht="18.75" customHeight="1">
      <c r="A1333" s="14">
        <v>657.0</v>
      </c>
      <c r="B1333" s="15"/>
      <c r="C1333" s="16">
        <v>42957.0</v>
      </c>
      <c r="D1333" s="17">
        <f t="array" ref="D1333">IFS(AND(A1333=A1332, NOT(ISBLANK(E1332))), E1332, A1333 &lt;&gt; A1332, E1333, A1332=A1333, D1332)</f>
        <v>0</v>
      </c>
      <c r="E1333" s="18">
        <v>0.0</v>
      </c>
      <c r="F1333" s="18"/>
      <c r="G1333" s="18"/>
      <c r="H1333" s="19"/>
      <c r="I1333" s="19">
        <v>1.43</v>
      </c>
      <c r="J1333" s="19"/>
      <c r="K1333" s="19"/>
      <c r="L1333" s="19"/>
      <c r="M1333" s="19"/>
      <c r="N1333" s="19">
        <v>1.46</v>
      </c>
      <c r="O1333" s="23">
        <f t="shared" si="274"/>
        <v>-0.03</v>
      </c>
      <c r="P1333" s="17">
        <f t="shared" si="275"/>
        <v>1.445</v>
      </c>
      <c r="Q1333" s="17"/>
      <c r="R1333" s="24"/>
      <c r="U1333" s="22" t="s">
        <v>33</v>
      </c>
      <c r="V1333" s="18">
        <v>0.0</v>
      </c>
      <c r="W1333" s="17">
        <v>0.0</v>
      </c>
      <c r="X1333" s="18">
        <v>4.0</v>
      </c>
      <c r="Y1333" s="17"/>
      <c r="Z1333" s="17">
        <v>0.0</v>
      </c>
      <c r="AA1333" s="17" t="s">
        <v>47</v>
      </c>
      <c r="AB1333" s="18"/>
      <c r="AC1333" s="17"/>
      <c r="AD1333" s="18">
        <v>4.0</v>
      </c>
      <c r="AE1333" s="17">
        <v>46.0</v>
      </c>
      <c r="AF1333" s="20"/>
      <c r="AG1333" s="17"/>
      <c r="AH1333" s="17"/>
      <c r="AI1333" s="17"/>
    </row>
    <row r="1334" ht="18.75" customHeight="1">
      <c r="A1334" s="14">
        <v>657.0</v>
      </c>
      <c r="B1334" s="15"/>
      <c r="C1334" s="16">
        <v>42958.0</v>
      </c>
      <c r="D1334" s="17">
        <f t="array" ref="D1334">IFS(AND(A1334=A1333, NOT(ISBLANK(E1333))), E1333, A1334 &lt;&gt; A1333, E1334, A1333=A1334, D1333)</f>
        <v>0</v>
      </c>
      <c r="E1334" s="18">
        <v>0.0</v>
      </c>
      <c r="F1334" s="18"/>
      <c r="G1334" s="18"/>
      <c r="H1334" s="19"/>
      <c r="I1334" s="19">
        <v>1.37</v>
      </c>
      <c r="J1334" s="19"/>
      <c r="K1334" s="19"/>
      <c r="L1334" s="19"/>
      <c r="M1334" s="19"/>
      <c r="N1334" s="19">
        <v>1.35</v>
      </c>
      <c r="O1334" s="23">
        <f t="shared" si="274"/>
        <v>0.02</v>
      </c>
      <c r="P1334" s="17">
        <f t="shared" si="275"/>
        <v>1.36</v>
      </c>
      <c r="Q1334" s="17"/>
      <c r="R1334" s="24"/>
      <c r="U1334" s="22" t="s">
        <v>33</v>
      </c>
      <c r="V1334" s="18">
        <v>0.0</v>
      </c>
      <c r="W1334" s="17">
        <v>0.0</v>
      </c>
      <c r="X1334" s="18">
        <v>4.0</v>
      </c>
      <c r="Y1334" s="17"/>
      <c r="Z1334" s="17">
        <v>0.0</v>
      </c>
      <c r="AA1334" s="17" t="s">
        <v>47</v>
      </c>
      <c r="AB1334" s="18"/>
      <c r="AC1334" s="17"/>
      <c r="AD1334" s="18">
        <v>4.0</v>
      </c>
      <c r="AE1334" s="17">
        <v>46.0</v>
      </c>
      <c r="AF1334" s="20"/>
      <c r="AG1334" s="17"/>
      <c r="AH1334" s="17"/>
      <c r="AI1334" s="17"/>
    </row>
    <row r="1335" ht="18.75" customHeight="1">
      <c r="A1335" s="14">
        <v>657.0</v>
      </c>
      <c r="B1335" s="15"/>
      <c r="C1335" s="16">
        <v>42958.0</v>
      </c>
      <c r="D1335" s="17">
        <f t="array" ref="D1335">IFS(AND(A1335=A1334, NOT(ISBLANK(E1334))), E1334, A1335 &lt;&gt; A1334, E1335, A1334=A1335, D1334)</f>
        <v>0</v>
      </c>
      <c r="E1335" s="18">
        <v>0.0</v>
      </c>
      <c r="F1335" s="18"/>
      <c r="G1335" s="18"/>
      <c r="H1335" s="19"/>
      <c r="I1335" s="19">
        <v>1.38</v>
      </c>
      <c r="J1335" s="19"/>
      <c r="K1335" s="19"/>
      <c r="L1335" s="19"/>
      <c r="M1335" s="19"/>
      <c r="N1335" s="19">
        <v>1.42</v>
      </c>
      <c r="O1335" s="23">
        <f t="shared" si="274"/>
        <v>-0.04</v>
      </c>
      <c r="P1335" s="17">
        <f t="shared" si="275"/>
        <v>1.4</v>
      </c>
      <c r="Q1335" s="17"/>
      <c r="R1335" s="24"/>
      <c r="U1335" s="22" t="s">
        <v>33</v>
      </c>
      <c r="V1335" s="18">
        <v>0.0</v>
      </c>
      <c r="W1335" s="17">
        <v>0.0</v>
      </c>
      <c r="X1335" s="18">
        <v>2.0</v>
      </c>
      <c r="Y1335" s="17"/>
      <c r="Z1335" s="17">
        <v>0.0</v>
      </c>
      <c r="AA1335" s="17" t="s">
        <v>47</v>
      </c>
      <c r="AB1335" s="18"/>
      <c r="AC1335" s="17"/>
      <c r="AD1335" s="18">
        <v>2.0</v>
      </c>
      <c r="AE1335" s="17">
        <v>46.0</v>
      </c>
      <c r="AF1335" s="20"/>
      <c r="AG1335" s="17"/>
      <c r="AH1335" s="17"/>
      <c r="AI1335" s="17"/>
    </row>
    <row r="1336" ht="18.75" customHeight="1">
      <c r="A1336" s="14">
        <v>657.0</v>
      </c>
      <c r="B1336" s="15"/>
      <c r="C1336" s="16">
        <v>42959.0</v>
      </c>
      <c r="D1336" s="17">
        <f t="array" ref="D1336">IFS(AND(A1336=A1335, NOT(ISBLANK(E1335))), E1335, A1336 &lt;&gt; A1335, E1336, A1335=A1336, D1335)</f>
        <v>0</v>
      </c>
      <c r="E1336" s="18">
        <v>0.0</v>
      </c>
      <c r="F1336" s="18"/>
      <c r="G1336" s="18"/>
      <c r="H1336" s="19"/>
      <c r="I1336" s="19">
        <v>1.34</v>
      </c>
      <c r="J1336" s="19"/>
      <c r="K1336" s="19"/>
      <c r="L1336" s="19"/>
      <c r="M1336" s="19"/>
      <c r="N1336" s="19">
        <v>1.37</v>
      </c>
      <c r="O1336" s="23">
        <f t="shared" si="274"/>
        <v>-0.03</v>
      </c>
      <c r="P1336" s="17">
        <f t="shared" si="275"/>
        <v>1.355</v>
      </c>
      <c r="Q1336" s="17"/>
      <c r="R1336" s="24"/>
      <c r="U1336" s="22" t="s">
        <v>33</v>
      </c>
      <c r="V1336" s="18">
        <v>0.0</v>
      </c>
      <c r="W1336" s="17">
        <v>0.0</v>
      </c>
      <c r="X1336" s="18">
        <v>2.0</v>
      </c>
      <c r="Y1336" s="17"/>
      <c r="Z1336" s="17">
        <v>0.0</v>
      </c>
      <c r="AA1336" s="17" t="s">
        <v>47</v>
      </c>
      <c r="AB1336" s="18"/>
      <c r="AC1336" s="17"/>
      <c r="AD1336" s="18">
        <v>2.0</v>
      </c>
      <c r="AE1336" s="17">
        <v>46.0</v>
      </c>
      <c r="AF1336" s="20"/>
      <c r="AG1336" s="17"/>
      <c r="AH1336" s="17"/>
      <c r="AI1336" s="17"/>
    </row>
    <row r="1337" ht="18.75" customHeight="1">
      <c r="A1337" s="14">
        <v>657.0</v>
      </c>
      <c r="B1337" s="15"/>
      <c r="C1337" s="16">
        <v>0.0</v>
      </c>
      <c r="D1337" s="17">
        <f t="array" ref="D1337">IFS(AND(A1337=A1336, NOT(ISBLANK(E1336))), E1336, A1337 &lt;&gt; A1336, E1337, A1336=A1337, D1336)</f>
        <v>0</v>
      </c>
      <c r="E1337" s="18"/>
      <c r="F1337" s="18"/>
      <c r="G1337" s="18"/>
      <c r="H1337" s="19"/>
      <c r="I1337" s="19"/>
      <c r="J1337" s="19"/>
      <c r="K1337" s="19"/>
      <c r="L1337" s="19"/>
      <c r="M1337" s="19"/>
      <c r="N1337" s="19"/>
      <c r="O1337" s="23"/>
      <c r="P1337" s="17"/>
      <c r="Q1337" s="17"/>
      <c r="R1337" s="24"/>
      <c r="U1337" s="22"/>
      <c r="V1337" s="18"/>
      <c r="W1337" s="17"/>
      <c r="X1337" s="18"/>
      <c r="Y1337" s="17"/>
      <c r="Z1337" s="17"/>
      <c r="AA1337" s="17"/>
      <c r="AB1337" s="18"/>
      <c r="AC1337" s="17"/>
      <c r="AD1337" s="18"/>
      <c r="AE1337" s="17"/>
      <c r="AF1337" s="20"/>
      <c r="AG1337" s="17"/>
      <c r="AH1337" s="17"/>
      <c r="AI1337" s="17"/>
    </row>
    <row r="1338" ht="18.75" customHeight="1">
      <c r="A1338" s="14">
        <v>658.0</v>
      </c>
      <c r="B1338" s="15"/>
      <c r="C1338" s="16">
        <v>42955.0</v>
      </c>
      <c r="D1338" s="17">
        <f t="array" ref="D1338">IFS(AND(A1338=A1337, NOT(ISBLANK(E1337))), E1337, A1338 &lt;&gt; A1337, E1338, A1337=A1338, D1337)</f>
        <v>0</v>
      </c>
      <c r="E1338" s="18">
        <v>0.0</v>
      </c>
      <c r="F1338" s="18"/>
      <c r="G1338" s="18"/>
      <c r="H1338" s="19"/>
      <c r="I1338" s="19">
        <v>1.44</v>
      </c>
      <c r="J1338" s="19"/>
      <c r="K1338" s="19"/>
      <c r="L1338" s="19"/>
      <c r="M1338" s="19"/>
      <c r="N1338" s="19">
        <v>1.43</v>
      </c>
      <c r="O1338" s="23">
        <f>(I1338-N1338)</f>
        <v>0.01</v>
      </c>
      <c r="P1338" s="17">
        <f>(I1338+N1338)/2</f>
        <v>1.435</v>
      </c>
      <c r="Q1338" s="17">
        <v>0.148136</v>
      </c>
      <c r="R1338" s="24">
        <v>1.48</v>
      </c>
      <c r="S1338" s="21" t="s">
        <v>33</v>
      </c>
      <c r="U1338" s="22" t="s">
        <v>33</v>
      </c>
      <c r="V1338" s="18">
        <v>0.0</v>
      </c>
      <c r="W1338" s="17">
        <v>0.0</v>
      </c>
      <c r="X1338" s="18">
        <v>5.0</v>
      </c>
      <c r="Y1338" s="17"/>
      <c r="Z1338" s="17">
        <v>0.0</v>
      </c>
      <c r="AA1338" s="17" t="s">
        <v>47</v>
      </c>
      <c r="AB1338" s="18"/>
      <c r="AC1338" s="17"/>
      <c r="AD1338" s="18">
        <v>5.0</v>
      </c>
      <c r="AE1338" s="17">
        <v>43.0</v>
      </c>
      <c r="AF1338" s="20"/>
      <c r="AG1338" s="17" t="s">
        <v>33</v>
      </c>
      <c r="AH1338" s="17" t="s">
        <v>33</v>
      </c>
      <c r="AI1338" s="17"/>
    </row>
    <row r="1339" ht="18.75" customHeight="1">
      <c r="A1339" s="14">
        <v>658.0</v>
      </c>
      <c r="B1339" s="15"/>
      <c r="C1339" s="16">
        <v>42956.0</v>
      </c>
      <c r="D1339" s="17">
        <f t="array" ref="D1339">IFS(AND(A1339=A1338, NOT(ISBLANK(E1338))), E1338, A1339 &lt;&gt; A1338, E1339, A1338=A1339, D1338)</f>
        <v>0</v>
      </c>
      <c r="E1339" s="18">
        <v>0.0</v>
      </c>
      <c r="F1339" s="18"/>
      <c r="G1339" s="18"/>
      <c r="H1339" s="19"/>
      <c r="I1339" s="19" t="s">
        <v>34</v>
      </c>
      <c r="J1339" s="19"/>
      <c r="K1339" s="19"/>
      <c r="L1339" s="19"/>
      <c r="M1339" s="19"/>
      <c r="N1339" s="19">
        <v>1.48</v>
      </c>
      <c r="O1339" s="23" t="s">
        <v>33</v>
      </c>
      <c r="P1339" s="17">
        <v>1.48</v>
      </c>
      <c r="Q1339" s="17"/>
      <c r="R1339" s="24"/>
      <c r="U1339" s="22" t="s">
        <v>33</v>
      </c>
      <c r="V1339" s="18">
        <v>0.0</v>
      </c>
      <c r="W1339" s="17">
        <v>0.0</v>
      </c>
      <c r="X1339" s="18">
        <v>3.0</v>
      </c>
      <c r="Y1339" s="17"/>
      <c r="Z1339" s="17">
        <v>0.0</v>
      </c>
      <c r="AA1339" s="17" t="s">
        <v>47</v>
      </c>
      <c r="AB1339" s="18"/>
      <c r="AC1339" s="17"/>
      <c r="AD1339" s="18">
        <v>3.0</v>
      </c>
      <c r="AE1339" s="17">
        <v>46.0</v>
      </c>
      <c r="AF1339" s="20"/>
      <c r="AG1339" s="17"/>
      <c r="AH1339" s="17"/>
      <c r="AI1339" s="17"/>
    </row>
    <row r="1340" ht="18.75" customHeight="1">
      <c r="A1340" s="14">
        <v>658.0</v>
      </c>
      <c r="B1340" s="15"/>
      <c r="C1340" s="16">
        <v>42956.0</v>
      </c>
      <c r="D1340" s="17">
        <f t="array" ref="D1340">IFS(AND(A1340=A1339, NOT(ISBLANK(E1339))), E1339, A1340 &lt;&gt; A1339, E1340, A1339=A1340, D1339)</f>
        <v>0</v>
      </c>
      <c r="E1340" s="18">
        <v>0.0</v>
      </c>
      <c r="F1340" s="18"/>
      <c r="G1340" s="18"/>
      <c r="H1340" s="19"/>
      <c r="I1340" s="19">
        <v>1.32</v>
      </c>
      <c r="J1340" s="19"/>
      <c r="K1340" s="19"/>
      <c r="L1340" s="19"/>
      <c r="M1340" s="19"/>
      <c r="N1340" s="19">
        <v>1.39</v>
      </c>
      <c r="O1340" s="23">
        <f t="shared" ref="O1340:O1347" si="276">(I1340-N1340)</f>
        <v>-0.07</v>
      </c>
      <c r="P1340" s="17">
        <f t="shared" ref="P1340:P1347" si="277">(I1340+N1340)/2</f>
        <v>1.355</v>
      </c>
      <c r="Q1340" s="17"/>
      <c r="R1340" s="24"/>
      <c r="U1340" s="22" t="s">
        <v>33</v>
      </c>
      <c r="V1340" s="18">
        <v>0.0</v>
      </c>
      <c r="W1340" s="17">
        <v>0.0</v>
      </c>
      <c r="X1340" s="18">
        <v>5.0</v>
      </c>
      <c r="Y1340" s="17"/>
      <c r="Z1340" s="17">
        <v>-1.0</v>
      </c>
      <c r="AA1340" s="17" t="s">
        <v>46</v>
      </c>
      <c r="AB1340" s="18"/>
      <c r="AC1340" s="17"/>
      <c r="AD1340" s="18">
        <v>5.0</v>
      </c>
      <c r="AE1340" s="17">
        <v>43.0</v>
      </c>
      <c r="AF1340" s="20"/>
      <c r="AG1340" s="17"/>
      <c r="AH1340" s="17"/>
      <c r="AI1340" s="17"/>
    </row>
    <row r="1341" ht="18.75" customHeight="1">
      <c r="A1341" s="14">
        <v>658.0</v>
      </c>
      <c r="B1341" s="15"/>
      <c r="C1341" s="16">
        <v>42957.0</v>
      </c>
      <c r="D1341" s="17">
        <f t="array" ref="D1341">IFS(AND(A1341=A1340, NOT(ISBLANK(E1340))), E1340, A1341 &lt;&gt; A1340, E1341, A1340=A1341, D1340)</f>
        <v>0</v>
      </c>
      <c r="E1341" s="18">
        <v>0.0</v>
      </c>
      <c r="F1341" s="18"/>
      <c r="G1341" s="18"/>
      <c r="H1341" s="19"/>
      <c r="I1341" s="19">
        <v>1.41</v>
      </c>
      <c r="J1341" s="19"/>
      <c r="K1341" s="19"/>
      <c r="L1341" s="19"/>
      <c r="M1341" s="19"/>
      <c r="N1341" s="19">
        <v>1.45</v>
      </c>
      <c r="O1341" s="23">
        <f t="shared" si="276"/>
        <v>-0.04</v>
      </c>
      <c r="P1341" s="17">
        <f t="shared" si="277"/>
        <v>1.43</v>
      </c>
      <c r="Q1341" s="17"/>
      <c r="R1341" s="24"/>
      <c r="U1341" s="22" t="s">
        <v>33</v>
      </c>
      <c r="V1341" s="18">
        <v>0.0</v>
      </c>
      <c r="W1341" s="17">
        <v>0.0</v>
      </c>
      <c r="X1341" s="18">
        <v>4.0</v>
      </c>
      <c r="Y1341" s="17"/>
      <c r="Z1341" s="17">
        <v>-1.0</v>
      </c>
      <c r="AA1341" s="17" t="s">
        <v>46</v>
      </c>
      <c r="AB1341" s="18"/>
      <c r="AC1341" s="17"/>
      <c r="AD1341" s="18">
        <v>4.0</v>
      </c>
      <c r="AE1341" s="17">
        <v>46.0</v>
      </c>
      <c r="AF1341" s="20"/>
      <c r="AG1341" s="17"/>
      <c r="AH1341" s="17"/>
      <c r="AI1341" s="17"/>
    </row>
    <row r="1342" ht="18.75" customHeight="1">
      <c r="A1342" s="14">
        <v>661.0</v>
      </c>
      <c r="B1342" s="15"/>
      <c r="C1342" s="16">
        <v>42956.0</v>
      </c>
      <c r="D1342" s="17">
        <f t="array" ref="D1342">IFS(AND(A1342=A1341, NOT(ISBLANK(E1341))), E1341, A1342 &lt;&gt; A1341, E1342, A1341=A1342, D1341)</f>
        <v>1</v>
      </c>
      <c r="E1342" s="18">
        <v>1.0</v>
      </c>
      <c r="F1342" s="18"/>
      <c r="G1342" s="18"/>
      <c r="H1342" s="19"/>
      <c r="I1342" s="19">
        <v>1.51</v>
      </c>
      <c r="J1342" s="19"/>
      <c r="K1342" s="19"/>
      <c r="L1342" s="19"/>
      <c r="M1342" s="19"/>
      <c r="N1342" s="19">
        <v>1.56</v>
      </c>
      <c r="O1342" s="23">
        <f t="shared" si="276"/>
        <v>-0.05</v>
      </c>
      <c r="P1342" s="17">
        <f t="shared" si="277"/>
        <v>1.535</v>
      </c>
      <c r="Q1342" s="17">
        <v>0.13021</v>
      </c>
      <c r="R1342" s="24">
        <v>1.57</v>
      </c>
      <c r="S1342" s="21">
        <v>12.0</v>
      </c>
      <c r="U1342" s="22" t="s">
        <v>33</v>
      </c>
      <c r="V1342" s="18">
        <v>1.0</v>
      </c>
      <c r="W1342" s="17" t="s">
        <v>33</v>
      </c>
      <c r="X1342" s="18">
        <v>20.0</v>
      </c>
      <c r="Y1342" s="17"/>
      <c r="Z1342" s="17">
        <v>-1.0</v>
      </c>
      <c r="AA1342" s="17" t="s">
        <v>46</v>
      </c>
      <c r="AB1342" s="18"/>
      <c r="AC1342" s="17"/>
      <c r="AD1342" s="18">
        <v>20.0</v>
      </c>
      <c r="AE1342" s="17">
        <v>46.0</v>
      </c>
      <c r="AF1342" s="20"/>
      <c r="AG1342" s="17">
        <v>99.0</v>
      </c>
      <c r="AH1342" s="17">
        <v>87.0</v>
      </c>
      <c r="AI1342" s="17"/>
    </row>
    <row r="1343" ht="18.75" customHeight="1">
      <c r="A1343" s="14">
        <v>661.0</v>
      </c>
      <c r="B1343" s="15"/>
      <c r="C1343" s="16">
        <v>42958.0</v>
      </c>
      <c r="D1343" s="17">
        <f t="array" ref="D1343">IFS(AND(A1343=A1342, NOT(ISBLANK(E1342))), E1342, A1343 &lt;&gt; A1342, E1343, A1342=A1343, D1342)</f>
        <v>1</v>
      </c>
      <c r="E1343" s="18">
        <v>1.0</v>
      </c>
      <c r="F1343" s="18"/>
      <c r="G1343" s="18"/>
      <c r="H1343" s="19"/>
      <c r="I1343" s="19">
        <v>1.57</v>
      </c>
      <c r="J1343" s="19"/>
      <c r="K1343" s="19"/>
      <c r="L1343" s="19"/>
      <c r="M1343" s="19"/>
      <c r="N1343" s="19">
        <v>1.48</v>
      </c>
      <c r="O1343" s="23">
        <f t="shared" si="276"/>
        <v>0.09</v>
      </c>
      <c r="P1343" s="17">
        <f t="shared" si="277"/>
        <v>1.525</v>
      </c>
      <c r="Q1343" s="17"/>
      <c r="R1343" s="24"/>
      <c r="U1343" s="22" t="s">
        <v>33</v>
      </c>
      <c r="V1343" s="18">
        <v>1.0</v>
      </c>
      <c r="W1343" s="17" t="s">
        <v>33</v>
      </c>
      <c r="X1343" s="18">
        <v>6.0</v>
      </c>
      <c r="Y1343" s="17"/>
      <c r="Z1343" s="17">
        <v>0.0</v>
      </c>
      <c r="AA1343" s="17" t="s">
        <v>47</v>
      </c>
      <c r="AB1343" s="18"/>
      <c r="AC1343" s="17"/>
      <c r="AD1343" s="18">
        <v>6.0</v>
      </c>
      <c r="AE1343" s="17">
        <v>46.0</v>
      </c>
      <c r="AF1343" s="20"/>
      <c r="AG1343" s="17"/>
      <c r="AH1343" s="17"/>
      <c r="AI1343" s="17"/>
    </row>
    <row r="1344" ht="18.75" customHeight="1">
      <c r="A1344" s="14">
        <v>663.0</v>
      </c>
      <c r="B1344" s="15"/>
      <c r="C1344" s="16">
        <v>42956.0</v>
      </c>
      <c r="D1344" s="17">
        <f t="array" ref="D1344">IFS(AND(A1344=A1343, NOT(ISBLANK(E1343))), E1343, A1344 &lt;&gt; A1343, E1344, A1343=A1344, D1343)</f>
        <v>0</v>
      </c>
      <c r="E1344" s="18">
        <v>0.0</v>
      </c>
      <c r="F1344" s="18"/>
      <c r="G1344" s="18"/>
      <c r="H1344" s="19"/>
      <c r="I1344" s="19">
        <v>1.25</v>
      </c>
      <c r="J1344" s="19"/>
      <c r="K1344" s="19"/>
      <c r="L1344" s="19"/>
      <c r="M1344" s="19"/>
      <c r="N1344" s="19">
        <v>1.27</v>
      </c>
      <c r="O1344" s="23">
        <f t="shared" si="276"/>
        <v>-0.02</v>
      </c>
      <c r="P1344" s="17">
        <f t="shared" si="277"/>
        <v>1.26</v>
      </c>
      <c r="Q1344" s="17"/>
      <c r="R1344" s="24">
        <v>1.52</v>
      </c>
      <c r="S1344" s="21">
        <v>20.0</v>
      </c>
      <c r="U1344" s="22" t="s">
        <v>33</v>
      </c>
      <c r="V1344" s="18">
        <v>0.0</v>
      </c>
      <c r="W1344" s="17">
        <v>0.0</v>
      </c>
      <c r="X1344" s="18">
        <v>5.0</v>
      </c>
      <c r="Y1344" s="17"/>
      <c r="Z1344" s="17">
        <v>0.0</v>
      </c>
      <c r="AA1344" s="17" t="s">
        <v>47</v>
      </c>
      <c r="AB1344" s="18"/>
      <c r="AC1344" s="17"/>
      <c r="AD1344" s="18">
        <v>5.0</v>
      </c>
      <c r="AE1344" s="17">
        <v>46.0</v>
      </c>
      <c r="AF1344" s="20"/>
      <c r="AG1344" s="17" t="s">
        <v>33</v>
      </c>
      <c r="AH1344" s="17" t="s">
        <v>33</v>
      </c>
      <c r="AI1344" s="17"/>
    </row>
    <row r="1345" ht="18.75" customHeight="1">
      <c r="A1345" s="14">
        <v>663.0</v>
      </c>
      <c r="B1345" s="15"/>
      <c r="C1345" s="16">
        <v>42957.0</v>
      </c>
      <c r="D1345" s="17">
        <f t="array" ref="D1345">IFS(AND(A1345=A1344, NOT(ISBLANK(E1344))), E1344, A1345 &lt;&gt; A1344, E1345, A1344=A1345, D1344)</f>
        <v>0</v>
      </c>
      <c r="E1345" s="18">
        <v>0.0</v>
      </c>
      <c r="F1345" s="18"/>
      <c r="G1345" s="18"/>
      <c r="H1345" s="19"/>
      <c r="I1345" s="19">
        <v>1.51</v>
      </c>
      <c r="J1345" s="19"/>
      <c r="K1345" s="19"/>
      <c r="L1345" s="19"/>
      <c r="M1345" s="19"/>
      <c r="N1345" s="19">
        <v>1.52</v>
      </c>
      <c r="O1345" s="23">
        <f t="shared" si="276"/>
        <v>-0.01</v>
      </c>
      <c r="P1345" s="17">
        <f t="shared" si="277"/>
        <v>1.515</v>
      </c>
      <c r="Q1345" s="17"/>
      <c r="R1345" s="24"/>
      <c r="U1345" s="22" t="s">
        <v>33</v>
      </c>
      <c r="V1345" s="18">
        <v>0.0</v>
      </c>
      <c r="W1345" s="17">
        <v>0.0</v>
      </c>
      <c r="X1345" s="18">
        <v>5.0</v>
      </c>
      <c r="Y1345" s="17"/>
      <c r="Z1345" s="17">
        <v>0.0</v>
      </c>
      <c r="AA1345" s="17" t="s">
        <v>47</v>
      </c>
      <c r="AB1345" s="18"/>
      <c r="AC1345" s="17"/>
      <c r="AD1345" s="18">
        <v>5.0</v>
      </c>
      <c r="AE1345" s="17">
        <v>46.0</v>
      </c>
      <c r="AF1345" s="20"/>
      <c r="AG1345" s="17"/>
      <c r="AH1345" s="17"/>
      <c r="AI1345" s="17"/>
    </row>
    <row r="1346" ht="18.75" customHeight="1">
      <c r="A1346" s="14">
        <v>663.0</v>
      </c>
      <c r="B1346" s="15"/>
      <c r="C1346" s="16">
        <v>42957.0</v>
      </c>
      <c r="D1346" s="17">
        <f t="array" ref="D1346">IFS(AND(A1346=A1345, NOT(ISBLANK(E1345))), E1345, A1346 &lt;&gt; A1345, E1346, A1345=A1346, D1345)</f>
        <v>0</v>
      </c>
      <c r="E1346" s="18">
        <v>1.0</v>
      </c>
      <c r="F1346" s="18"/>
      <c r="G1346" s="18"/>
      <c r="H1346" s="19"/>
      <c r="I1346" s="19">
        <v>1.49</v>
      </c>
      <c r="J1346" s="19"/>
      <c r="K1346" s="19"/>
      <c r="L1346" s="19"/>
      <c r="M1346" s="19"/>
      <c r="N1346" s="19">
        <v>1.49</v>
      </c>
      <c r="O1346" s="23">
        <f t="shared" si="276"/>
        <v>0</v>
      </c>
      <c r="P1346" s="17">
        <f t="shared" si="277"/>
        <v>1.49</v>
      </c>
      <c r="Q1346" s="17"/>
      <c r="R1346" s="24"/>
      <c r="U1346" s="22" t="s">
        <v>33</v>
      </c>
      <c r="V1346" s="18">
        <v>1.0</v>
      </c>
      <c r="W1346" s="17" t="s">
        <v>33</v>
      </c>
      <c r="X1346" s="18">
        <v>21.0</v>
      </c>
      <c r="Y1346" s="17"/>
      <c r="Z1346" s="17">
        <v>2.0</v>
      </c>
      <c r="AA1346" s="17" t="s">
        <v>49</v>
      </c>
      <c r="AB1346" s="18"/>
      <c r="AC1346" s="17"/>
      <c r="AD1346" s="18">
        <v>21.0</v>
      </c>
      <c r="AE1346" s="17">
        <v>46.0</v>
      </c>
      <c r="AF1346" s="20"/>
      <c r="AG1346" s="17"/>
      <c r="AH1346" s="17"/>
      <c r="AI1346" s="17"/>
    </row>
    <row r="1347" ht="18.75" customHeight="1">
      <c r="A1347" s="14">
        <v>663.0</v>
      </c>
      <c r="B1347" s="15"/>
      <c r="C1347" s="16">
        <v>42958.0</v>
      </c>
      <c r="D1347" s="17">
        <f t="array" ref="D1347">IFS(AND(A1347=A1346, NOT(ISBLANK(E1346))), E1346, A1347 &lt;&gt; A1346, E1347, A1346=A1347, D1346)</f>
        <v>1</v>
      </c>
      <c r="E1347" s="18">
        <v>1.0</v>
      </c>
      <c r="F1347" s="18"/>
      <c r="G1347" s="18"/>
      <c r="H1347" s="19"/>
      <c r="I1347" s="19">
        <v>1.43</v>
      </c>
      <c r="J1347" s="19"/>
      <c r="K1347" s="19"/>
      <c r="L1347" s="19"/>
      <c r="M1347" s="19"/>
      <c r="N1347" s="19">
        <v>1.46</v>
      </c>
      <c r="O1347" s="23">
        <f t="shared" si="276"/>
        <v>-0.03</v>
      </c>
      <c r="P1347" s="17">
        <f t="shared" si="277"/>
        <v>1.445</v>
      </c>
      <c r="Q1347" s="17">
        <v>0.082572</v>
      </c>
      <c r="R1347" s="24"/>
      <c r="U1347" s="22" t="s">
        <v>33</v>
      </c>
      <c r="V1347" s="18">
        <v>1.0</v>
      </c>
      <c r="W1347" s="17">
        <v>8.0</v>
      </c>
      <c r="X1347" s="18">
        <v>20.0</v>
      </c>
      <c r="Y1347" s="17"/>
      <c r="Z1347" s="17">
        <v>1.0</v>
      </c>
      <c r="AA1347" s="17" t="s">
        <v>49</v>
      </c>
      <c r="AB1347" s="18"/>
      <c r="AC1347" s="17"/>
      <c r="AD1347" s="18">
        <v>20.0</v>
      </c>
      <c r="AE1347" s="17">
        <v>46.0</v>
      </c>
      <c r="AF1347" s="20"/>
      <c r="AG1347" s="17"/>
      <c r="AH1347" s="17"/>
      <c r="AI1347" s="17"/>
    </row>
    <row r="1348" ht="18.75" customHeight="1">
      <c r="A1348" s="14">
        <v>663.0</v>
      </c>
      <c r="B1348" s="15"/>
      <c r="C1348" s="16">
        <v>42958.0</v>
      </c>
      <c r="D1348" s="17">
        <f t="array" ref="D1348">IFS(AND(A1348=A1347, NOT(ISBLANK(E1347))), E1347, A1348 &lt;&gt; A1347, E1348, A1347=A1348, D1347)</f>
        <v>1</v>
      </c>
      <c r="E1348" s="18">
        <v>1.0</v>
      </c>
      <c r="F1348" s="18"/>
      <c r="G1348" s="18"/>
      <c r="H1348" s="19"/>
      <c r="I1348" s="19" t="s">
        <v>34</v>
      </c>
      <c r="J1348" s="19"/>
      <c r="K1348" s="19"/>
      <c r="L1348" s="19"/>
      <c r="M1348" s="19"/>
      <c r="N1348" s="19" t="s">
        <v>34</v>
      </c>
      <c r="O1348" s="23" t="s">
        <v>33</v>
      </c>
      <c r="P1348" s="17" t="s">
        <v>33</v>
      </c>
      <c r="Q1348" s="17"/>
      <c r="R1348" s="24"/>
      <c r="U1348" s="22" t="s">
        <v>33</v>
      </c>
      <c r="V1348" s="18">
        <v>1.0</v>
      </c>
      <c r="W1348" s="17">
        <v>8.0</v>
      </c>
      <c r="X1348" s="18">
        <v>24.0</v>
      </c>
      <c r="Y1348" s="17"/>
      <c r="Z1348" s="17">
        <v>3.0</v>
      </c>
      <c r="AA1348" s="17" t="s">
        <v>49</v>
      </c>
      <c r="AB1348" s="18"/>
      <c r="AC1348" s="17"/>
      <c r="AD1348" s="18">
        <v>24.0</v>
      </c>
      <c r="AE1348" s="17">
        <v>46.0</v>
      </c>
      <c r="AF1348" s="20"/>
      <c r="AG1348" s="17"/>
      <c r="AH1348" s="17"/>
      <c r="AI1348" s="17"/>
    </row>
    <row r="1349" ht="18.75" customHeight="1">
      <c r="A1349" s="14">
        <v>664.0</v>
      </c>
      <c r="B1349" s="15"/>
      <c r="C1349" s="16">
        <v>42956.0</v>
      </c>
      <c r="D1349" s="17">
        <f t="array" ref="D1349">IFS(AND(A1349=A1348, NOT(ISBLANK(E1348))), E1348, A1349 &lt;&gt; A1348, E1349, A1348=A1349, D1348)</f>
        <v>0</v>
      </c>
      <c r="E1349" s="18">
        <v>0.0</v>
      </c>
      <c r="F1349" s="18"/>
      <c r="G1349" s="18"/>
      <c r="H1349" s="19"/>
      <c r="I1349" s="19">
        <v>1.13</v>
      </c>
      <c r="J1349" s="19"/>
      <c r="K1349" s="19"/>
      <c r="L1349" s="19"/>
      <c r="M1349" s="19"/>
      <c r="N1349" s="19">
        <v>1.1</v>
      </c>
      <c r="O1349" s="23">
        <f t="shared" ref="O1349:O1370" si="278">(I1349-N1349)</f>
        <v>0.03</v>
      </c>
      <c r="P1349" s="17">
        <f t="shared" ref="P1349:P1370" si="279">(I1349+N1349)/2</f>
        <v>1.115</v>
      </c>
      <c r="Q1349" s="17">
        <v>0.140498</v>
      </c>
      <c r="R1349" s="24">
        <v>1.32</v>
      </c>
      <c r="S1349" s="21">
        <v>20.0</v>
      </c>
      <c r="U1349" s="22" t="s">
        <v>33</v>
      </c>
      <c r="V1349" s="18">
        <v>0.0</v>
      </c>
      <c r="W1349" s="17">
        <v>0.0</v>
      </c>
      <c r="X1349" s="18">
        <v>8.0</v>
      </c>
      <c r="Y1349" s="17"/>
      <c r="Z1349" s="17">
        <v>0.0</v>
      </c>
      <c r="AA1349" s="17" t="s">
        <v>47</v>
      </c>
      <c r="AB1349" s="18"/>
      <c r="AC1349" s="17"/>
      <c r="AD1349" s="18">
        <v>8.0</v>
      </c>
      <c r="AE1349" s="17">
        <v>46.0</v>
      </c>
      <c r="AF1349" s="20"/>
      <c r="AG1349" s="17" t="s">
        <v>33</v>
      </c>
      <c r="AH1349" s="17" t="s">
        <v>33</v>
      </c>
      <c r="AI1349" s="17"/>
    </row>
    <row r="1350" ht="18.75" customHeight="1">
      <c r="A1350" s="14">
        <v>664.0</v>
      </c>
      <c r="B1350" s="15"/>
      <c r="C1350" s="16">
        <v>42958.0</v>
      </c>
      <c r="D1350" s="17">
        <f t="array" ref="D1350">IFS(AND(A1350=A1349, NOT(ISBLANK(E1349))), E1349, A1350 &lt;&gt; A1349, E1350, A1349=A1350, D1349)</f>
        <v>0</v>
      </c>
      <c r="E1350" s="18">
        <v>0.0</v>
      </c>
      <c r="F1350" s="18"/>
      <c r="G1350" s="18"/>
      <c r="H1350" s="19"/>
      <c r="I1350" s="19">
        <v>1.32</v>
      </c>
      <c r="J1350" s="19"/>
      <c r="K1350" s="19"/>
      <c r="L1350" s="19"/>
      <c r="M1350" s="19"/>
      <c r="N1350" s="19">
        <v>1.28</v>
      </c>
      <c r="O1350" s="23">
        <f t="shared" si="278"/>
        <v>0.04</v>
      </c>
      <c r="P1350" s="17">
        <f t="shared" si="279"/>
        <v>1.3</v>
      </c>
      <c r="Q1350" s="17"/>
      <c r="R1350" s="24"/>
      <c r="U1350" s="22" t="s">
        <v>33</v>
      </c>
      <c r="V1350" s="18">
        <v>0.0</v>
      </c>
      <c r="W1350" s="17">
        <v>0.0</v>
      </c>
      <c r="X1350" s="18">
        <v>5.0</v>
      </c>
      <c r="Y1350" s="17"/>
      <c r="Z1350" s="17">
        <v>0.0</v>
      </c>
      <c r="AA1350" s="17" t="s">
        <v>47</v>
      </c>
      <c r="AB1350" s="18"/>
      <c r="AC1350" s="17"/>
      <c r="AD1350" s="18">
        <v>5.0</v>
      </c>
      <c r="AE1350" s="17">
        <v>46.0</v>
      </c>
      <c r="AF1350" s="20"/>
      <c r="AG1350" s="17"/>
      <c r="AH1350" s="17"/>
      <c r="AI1350" s="17"/>
    </row>
    <row r="1351" ht="18.75" customHeight="1">
      <c r="A1351" s="14">
        <v>665.0</v>
      </c>
      <c r="B1351" s="15"/>
      <c r="C1351" s="16">
        <v>42958.0</v>
      </c>
      <c r="D1351" s="17">
        <f t="array" ref="D1351">IFS(AND(A1351=A1350, NOT(ISBLANK(E1350))), E1350, A1351 &lt;&gt; A1350, E1351, A1350=A1351, D1350)</f>
        <v>0</v>
      </c>
      <c r="E1351" s="18">
        <v>0.0</v>
      </c>
      <c r="F1351" s="18"/>
      <c r="G1351" s="18"/>
      <c r="H1351" s="19"/>
      <c r="I1351" s="19">
        <v>1.33</v>
      </c>
      <c r="J1351" s="19"/>
      <c r="K1351" s="19"/>
      <c r="L1351" s="19"/>
      <c r="M1351" s="19"/>
      <c r="N1351" s="19">
        <v>1.32</v>
      </c>
      <c r="O1351" s="23">
        <f t="shared" si="278"/>
        <v>0.01</v>
      </c>
      <c r="P1351" s="17">
        <f t="shared" si="279"/>
        <v>1.325</v>
      </c>
      <c r="Q1351" s="17">
        <v>0.0818723</v>
      </c>
      <c r="R1351" s="24">
        <v>1.6</v>
      </c>
      <c r="S1351" s="21">
        <v>30.0</v>
      </c>
      <c r="U1351" s="22" t="s">
        <v>33</v>
      </c>
      <c r="V1351" s="18">
        <v>0.0</v>
      </c>
      <c r="W1351" s="17">
        <v>0.0</v>
      </c>
      <c r="X1351" s="18">
        <v>1.0</v>
      </c>
      <c r="Y1351" s="17"/>
      <c r="Z1351" s="17">
        <v>0.0</v>
      </c>
      <c r="AA1351" s="17" t="s">
        <v>47</v>
      </c>
      <c r="AB1351" s="18"/>
      <c r="AC1351" s="17"/>
      <c r="AD1351" s="18">
        <v>1.0</v>
      </c>
      <c r="AE1351" s="17">
        <v>46.0</v>
      </c>
      <c r="AF1351" s="20"/>
      <c r="AG1351" s="17" t="s">
        <v>33</v>
      </c>
      <c r="AH1351" s="17" t="s">
        <v>33</v>
      </c>
      <c r="AI1351" s="17"/>
    </row>
    <row r="1352" ht="18.75" customHeight="1">
      <c r="A1352" s="14">
        <v>665.0</v>
      </c>
      <c r="B1352" s="15"/>
      <c r="C1352" s="16">
        <v>42959.0</v>
      </c>
      <c r="D1352" s="17">
        <f t="array" ref="D1352">IFS(AND(A1352=A1351, NOT(ISBLANK(E1351))), E1351, A1352 &lt;&gt; A1351, E1352, A1351=A1352, D1351)</f>
        <v>0</v>
      </c>
      <c r="E1352" s="18">
        <v>0.0</v>
      </c>
      <c r="F1352" s="18"/>
      <c r="G1352" s="18"/>
      <c r="H1352" s="19"/>
      <c r="I1352" s="19">
        <v>1.27</v>
      </c>
      <c r="J1352" s="19"/>
      <c r="K1352" s="19"/>
      <c r="L1352" s="19"/>
      <c r="M1352" s="19"/>
      <c r="N1352" s="19">
        <v>1.33</v>
      </c>
      <c r="O1352" s="23">
        <f t="shared" si="278"/>
        <v>-0.06</v>
      </c>
      <c r="P1352" s="17">
        <f t="shared" si="279"/>
        <v>1.3</v>
      </c>
      <c r="Q1352" s="17"/>
      <c r="R1352" s="24"/>
      <c r="U1352" s="22" t="s">
        <v>33</v>
      </c>
      <c r="V1352" s="18">
        <v>0.0</v>
      </c>
      <c r="W1352" s="17">
        <v>0.0</v>
      </c>
      <c r="X1352" s="18">
        <v>1.0</v>
      </c>
      <c r="Y1352" s="17"/>
      <c r="Z1352" s="17">
        <v>0.0</v>
      </c>
      <c r="AA1352" s="17" t="s">
        <v>47</v>
      </c>
      <c r="AB1352" s="18"/>
      <c r="AC1352" s="17"/>
      <c r="AD1352" s="18">
        <v>1.0</v>
      </c>
      <c r="AE1352" s="17">
        <v>46.0</v>
      </c>
      <c r="AF1352" s="20"/>
      <c r="AG1352" s="17"/>
      <c r="AH1352" s="17"/>
      <c r="AI1352" s="17"/>
    </row>
    <row r="1353" ht="18.75" customHeight="1">
      <c r="A1353" s="14">
        <v>665.0</v>
      </c>
      <c r="B1353" s="15"/>
      <c r="C1353" s="16">
        <v>42960.0</v>
      </c>
      <c r="D1353" s="17">
        <f t="array" ref="D1353">IFS(AND(A1353=A1352, NOT(ISBLANK(E1352))), E1352, A1353 &lt;&gt; A1352, E1353, A1352=A1353, D1352)</f>
        <v>0</v>
      </c>
      <c r="E1353" s="18">
        <v>0.0</v>
      </c>
      <c r="F1353" s="18"/>
      <c r="G1353" s="18"/>
      <c r="H1353" s="19"/>
      <c r="I1353" s="19">
        <v>1.47</v>
      </c>
      <c r="J1353" s="19"/>
      <c r="K1353" s="19"/>
      <c r="L1353" s="19"/>
      <c r="M1353" s="19"/>
      <c r="N1353" s="19">
        <v>1.49</v>
      </c>
      <c r="O1353" s="23">
        <f t="shared" si="278"/>
        <v>-0.02</v>
      </c>
      <c r="P1353" s="17">
        <f t="shared" si="279"/>
        <v>1.48</v>
      </c>
      <c r="Q1353" s="17"/>
      <c r="R1353" s="24"/>
      <c r="U1353" s="22" t="s">
        <v>33</v>
      </c>
      <c r="V1353" s="18">
        <v>0.0</v>
      </c>
      <c r="W1353" s="17">
        <v>0.0</v>
      </c>
      <c r="X1353" s="18">
        <v>4.0</v>
      </c>
      <c r="Y1353" s="17"/>
      <c r="Z1353" s="17">
        <v>0.0</v>
      </c>
      <c r="AA1353" s="17" t="s">
        <v>47</v>
      </c>
      <c r="AB1353" s="18"/>
      <c r="AC1353" s="17"/>
      <c r="AD1353" s="18">
        <v>4.0</v>
      </c>
      <c r="AE1353" s="17">
        <v>46.0</v>
      </c>
      <c r="AF1353" s="20"/>
      <c r="AG1353" s="17"/>
      <c r="AH1353" s="17"/>
      <c r="AI1353" s="17"/>
    </row>
    <row r="1354" ht="18.75" customHeight="1">
      <c r="A1354" s="14">
        <v>665.0</v>
      </c>
      <c r="B1354" s="15"/>
      <c r="C1354" s="16">
        <v>42962.0</v>
      </c>
      <c r="D1354" s="17">
        <f t="array" ref="D1354">IFS(AND(A1354=A1353, NOT(ISBLANK(E1353))), E1353, A1354 &lt;&gt; A1353, E1354, A1353=A1354, D1353)</f>
        <v>0</v>
      </c>
      <c r="E1354" s="18">
        <v>0.0</v>
      </c>
      <c r="F1354" s="18"/>
      <c r="G1354" s="18"/>
      <c r="H1354" s="19"/>
      <c r="I1354" s="19">
        <v>1.6</v>
      </c>
      <c r="J1354" s="19"/>
      <c r="K1354" s="19"/>
      <c r="L1354" s="19"/>
      <c r="M1354" s="19"/>
      <c r="N1354" s="19">
        <v>1.34</v>
      </c>
      <c r="O1354" s="23">
        <f t="shared" si="278"/>
        <v>0.26</v>
      </c>
      <c r="P1354" s="17">
        <f t="shared" si="279"/>
        <v>1.47</v>
      </c>
      <c r="Q1354" s="17"/>
      <c r="R1354" s="24"/>
      <c r="U1354" s="22" t="s">
        <v>33</v>
      </c>
      <c r="V1354" s="18">
        <v>0.0</v>
      </c>
      <c r="W1354" s="17">
        <v>0.0</v>
      </c>
      <c r="X1354" s="18">
        <v>9.0</v>
      </c>
      <c r="Y1354" s="17"/>
      <c r="Z1354" s="17">
        <v>0.0</v>
      </c>
      <c r="AA1354" s="17" t="s">
        <v>47</v>
      </c>
      <c r="AB1354" s="18"/>
      <c r="AC1354" s="17"/>
      <c r="AD1354" s="18">
        <v>9.0</v>
      </c>
      <c r="AE1354" s="17">
        <v>46.0</v>
      </c>
      <c r="AF1354" s="20"/>
      <c r="AG1354" s="17">
        <v>96.0</v>
      </c>
      <c r="AH1354" s="17">
        <v>89.0</v>
      </c>
      <c r="AI1354" s="17"/>
    </row>
    <row r="1355" ht="18.75" customHeight="1">
      <c r="A1355" s="14">
        <v>665.0</v>
      </c>
      <c r="B1355" s="15"/>
      <c r="C1355" s="16">
        <v>42962.0</v>
      </c>
      <c r="D1355" s="17">
        <f t="array" ref="D1355">IFS(AND(A1355=A1354, NOT(ISBLANK(E1354))), E1354, A1355 &lt;&gt; A1354, E1355, A1354=A1355, D1354)</f>
        <v>0</v>
      </c>
      <c r="E1355" s="18">
        <v>0.0</v>
      </c>
      <c r="F1355" s="18"/>
      <c r="G1355" s="18"/>
      <c r="H1355" s="19"/>
      <c r="I1355" s="19">
        <v>1.37</v>
      </c>
      <c r="J1355" s="19"/>
      <c r="K1355" s="19"/>
      <c r="L1355" s="19"/>
      <c r="M1355" s="19"/>
      <c r="N1355" s="19">
        <v>1.37</v>
      </c>
      <c r="O1355" s="23">
        <f t="shared" si="278"/>
        <v>0</v>
      </c>
      <c r="P1355" s="17">
        <f t="shared" si="279"/>
        <v>1.37</v>
      </c>
      <c r="Q1355" s="17"/>
      <c r="R1355" s="24"/>
      <c r="U1355" s="22" t="s">
        <v>33</v>
      </c>
      <c r="V1355" s="18">
        <v>0.0</v>
      </c>
      <c r="W1355" s="17">
        <v>0.0</v>
      </c>
      <c r="X1355" s="18">
        <v>4.0</v>
      </c>
      <c r="Y1355" s="17"/>
      <c r="Z1355" s="17">
        <v>0.0</v>
      </c>
      <c r="AA1355" s="17" t="s">
        <v>47</v>
      </c>
      <c r="AB1355" s="18"/>
      <c r="AC1355" s="17"/>
      <c r="AD1355" s="18">
        <v>4.0</v>
      </c>
      <c r="AE1355" s="17">
        <v>39.0</v>
      </c>
      <c r="AF1355" s="20"/>
      <c r="AG1355" s="17"/>
      <c r="AH1355" s="17"/>
      <c r="AI1355" s="17"/>
    </row>
    <row r="1356" ht="18.75" customHeight="1">
      <c r="A1356" s="14">
        <v>665.0</v>
      </c>
      <c r="B1356" s="15"/>
      <c r="C1356" s="16">
        <v>42963.0</v>
      </c>
      <c r="D1356" s="17">
        <f t="array" ref="D1356">IFS(AND(A1356=A1355, NOT(ISBLANK(E1355))), E1355, A1356 &lt;&gt; A1355, E1356, A1355=A1356, D1355)</f>
        <v>0</v>
      </c>
      <c r="E1356" s="18">
        <v>0.0</v>
      </c>
      <c r="F1356" s="18"/>
      <c r="G1356" s="18"/>
      <c r="H1356" s="19"/>
      <c r="I1356" s="19">
        <v>1.28</v>
      </c>
      <c r="J1356" s="19"/>
      <c r="K1356" s="19"/>
      <c r="L1356" s="19"/>
      <c r="M1356" s="19"/>
      <c r="N1356" s="19">
        <v>1.31</v>
      </c>
      <c r="O1356" s="23">
        <f t="shared" si="278"/>
        <v>-0.03</v>
      </c>
      <c r="P1356" s="17">
        <f t="shared" si="279"/>
        <v>1.295</v>
      </c>
      <c r="Q1356" s="17"/>
      <c r="R1356" s="24"/>
      <c r="U1356" s="22" t="s">
        <v>33</v>
      </c>
      <c r="V1356" s="18">
        <v>0.0</v>
      </c>
      <c r="W1356" s="17">
        <v>0.0</v>
      </c>
      <c r="X1356" s="18">
        <v>3.0</v>
      </c>
      <c r="Y1356" s="17"/>
      <c r="Z1356" s="17">
        <v>0.0</v>
      </c>
      <c r="AA1356" s="17" t="s">
        <v>47</v>
      </c>
      <c r="AB1356" s="18"/>
      <c r="AC1356" s="17"/>
      <c r="AD1356" s="18">
        <v>3.0</v>
      </c>
      <c r="AE1356" s="17">
        <v>46.0</v>
      </c>
      <c r="AF1356" s="20"/>
      <c r="AG1356" s="17"/>
      <c r="AH1356" s="17"/>
      <c r="AI1356" s="17"/>
    </row>
    <row r="1357" ht="18.75" customHeight="1">
      <c r="A1357" s="14">
        <v>665.0</v>
      </c>
      <c r="B1357" s="15"/>
      <c r="C1357" s="16">
        <v>42963.0</v>
      </c>
      <c r="D1357" s="17">
        <f t="array" ref="D1357">IFS(AND(A1357=A1356, NOT(ISBLANK(E1356))), E1356, A1357 &lt;&gt; A1356, E1357, A1356=A1357, D1356)</f>
        <v>0</v>
      </c>
      <c r="E1357" s="18">
        <v>0.0</v>
      </c>
      <c r="F1357" s="18"/>
      <c r="G1357" s="18"/>
      <c r="H1357" s="19"/>
      <c r="I1357" s="19">
        <v>1.25</v>
      </c>
      <c r="J1357" s="19"/>
      <c r="K1357" s="19"/>
      <c r="L1357" s="19"/>
      <c r="M1357" s="19"/>
      <c r="N1357" s="19">
        <v>1.28</v>
      </c>
      <c r="O1357" s="23">
        <f t="shared" si="278"/>
        <v>-0.03</v>
      </c>
      <c r="P1357" s="17">
        <f t="shared" si="279"/>
        <v>1.265</v>
      </c>
      <c r="Q1357" s="17"/>
      <c r="R1357" s="24"/>
      <c r="U1357" s="22" t="s">
        <v>33</v>
      </c>
      <c r="V1357" s="18">
        <v>0.0</v>
      </c>
      <c r="W1357" s="17">
        <v>0.0</v>
      </c>
      <c r="X1357" s="18">
        <v>4.0</v>
      </c>
      <c r="Y1357" s="17"/>
      <c r="Z1357" s="17">
        <v>0.0</v>
      </c>
      <c r="AA1357" s="17" t="s">
        <v>47</v>
      </c>
      <c r="AB1357" s="18"/>
      <c r="AC1357" s="17"/>
      <c r="AD1357" s="18">
        <v>4.0</v>
      </c>
      <c r="AE1357" s="17">
        <v>46.0</v>
      </c>
      <c r="AF1357" s="20"/>
      <c r="AG1357" s="17"/>
      <c r="AH1357" s="17"/>
      <c r="AI1357" s="17"/>
    </row>
    <row r="1358" ht="18.75" customHeight="1">
      <c r="A1358" s="14">
        <v>665.0</v>
      </c>
      <c r="B1358" s="15"/>
      <c r="C1358" s="16">
        <v>42964.0</v>
      </c>
      <c r="D1358" s="17">
        <f t="array" ref="D1358">IFS(AND(A1358=A1357, NOT(ISBLANK(E1357))), E1357, A1358 &lt;&gt; A1357, E1358, A1357=A1358, D1357)</f>
        <v>0</v>
      </c>
      <c r="E1358" s="18">
        <v>0.0</v>
      </c>
      <c r="F1358" s="18"/>
      <c r="G1358" s="18"/>
      <c r="H1358" s="19"/>
      <c r="I1358" s="19">
        <v>1.23</v>
      </c>
      <c r="J1358" s="19"/>
      <c r="K1358" s="19"/>
      <c r="L1358" s="19"/>
      <c r="M1358" s="19"/>
      <c r="N1358" s="19">
        <v>1.27</v>
      </c>
      <c r="O1358" s="23">
        <f t="shared" si="278"/>
        <v>-0.04</v>
      </c>
      <c r="P1358" s="17">
        <f t="shared" si="279"/>
        <v>1.25</v>
      </c>
      <c r="Q1358" s="17"/>
      <c r="R1358" s="24"/>
      <c r="U1358" s="22" t="s">
        <v>33</v>
      </c>
      <c r="V1358" s="18">
        <v>0.0</v>
      </c>
      <c r="W1358" s="17">
        <v>0.0</v>
      </c>
      <c r="X1358" s="18">
        <v>3.0</v>
      </c>
      <c r="Y1358" s="17"/>
      <c r="Z1358" s="17">
        <v>0.0</v>
      </c>
      <c r="AA1358" s="17" t="s">
        <v>47</v>
      </c>
      <c r="AB1358" s="18"/>
      <c r="AC1358" s="17"/>
      <c r="AD1358" s="18">
        <v>3.0</v>
      </c>
      <c r="AE1358" s="17">
        <v>46.0</v>
      </c>
      <c r="AF1358" s="20"/>
      <c r="AG1358" s="17"/>
      <c r="AH1358" s="17"/>
      <c r="AI1358" s="17"/>
    </row>
    <row r="1359" ht="18.75" customHeight="1">
      <c r="A1359" s="14">
        <v>666.0</v>
      </c>
      <c r="B1359" s="15"/>
      <c r="C1359" s="16">
        <v>42961.0</v>
      </c>
      <c r="D1359" s="17">
        <f t="array" ref="D1359">IFS(AND(A1359=A1358, NOT(ISBLANK(E1358))), E1358, A1359 &lt;&gt; A1358, E1359, A1358=A1359, D1358)</f>
        <v>0</v>
      </c>
      <c r="E1359" s="18">
        <v>0.0</v>
      </c>
      <c r="F1359" s="18"/>
      <c r="G1359" s="18"/>
      <c r="H1359" s="19"/>
      <c r="I1359" s="19">
        <v>1.16</v>
      </c>
      <c r="J1359" s="19"/>
      <c r="K1359" s="19"/>
      <c r="L1359" s="19"/>
      <c r="M1359" s="19"/>
      <c r="N1359" s="19">
        <v>1.15</v>
      </c>
      <c r="O1359" s="23">
        <f t="shared" si="278"/>
        <v>0.01</v>
      </c>
      <c r="P1359" s="17">
        <f t="shared" si="279"/>
        <v>1.155</v>
      </c>
      <c r="Q1359" s="17">
        <v>0.144119</v>
      </c>
      <c r="R1359" s="24">
        <v>1.34</v>
      </c>
      <c r="S1359" s="21">
        <v>25.0</v>
      </c>
      <c r="U1359" s="22" t="s">
        <v>33</v>
      </c>
      <c r="V1359" s="18">
        <v>0.0</v>
      </c>
      <c r="W1359" s="17">
        <v>0.0</v>
      </c>
      <c r="X1359" s="18">
        <v>5.0</v>
      </c>
      <c r="Y1359" s="17"/>
      <c r="Z1359" s="17">
        <v>0.0</v>
      </c>
      <c r="AA1359" s="17" t="s">
        <v>47</v>
      </c>
      <c r="AB1359" s="18"/>
      <c r="AC1359" s="17"/>
      <c r="AD1359" s="18">
        <v>5.0</v>
      </c>
      <c r="AE1359" s="17">
        <v>46.0</v>
      </c>
      <c r="AF1359" s="20"/>
      <c r="AG1359" s="17" t="s">
        <v>33</v>
      </c>
      <c r="AH1359" s="17" t="s">
        <v>33</v>
      </c>
      <c r="AI1359" s="17"/>
    </row>
    <row r="1360" ht="18.75" customHeight="1">
      <c r="A1360" s="14">
        <v>666.0</v>
      </c>
      <c r="B1360" s="15"/>
      <c r="C1360" s="16">
        <v>42961.0</v>
      </c>
      <c r="D1360" s="17">
        <f t="array" ref="D1360">IFS(AND(A1360=A1359, NOT(ISBLANK(E1359))), E1359, A1360 &lt;&gt; A1359, E1360, A1359=A1360, D1359)</f>
        <v>0</v>
      </c>
      <c r="E1360" s="18">
        <v>0.0</v>
      </c>
      <c r="F1360" s="18"/>
      <c r="G1360" s="18"/>
      <c r="H1360" s="19"/>
      <c r="I1360" s="19">
        <v>1.16</v>
      </c>
      <c r="J1360" s="19"/>
      <c r="K1360" s="19"/>
      <c r="L1360" s="19"/>
      <c r="M1360" s="19"/>
      <c r="N1360" s="19">
        <v>1.34</v>
      </c>
      <c r="O1360" s="23">
        <f t="shared" si="278"/>
        <v>-0.18</v>
      </c>
      <c r="P1360" s="17">
        <f t="shared" si="279"/>
        <v>1.25</v>
      </c>
      <c r="Q1360" s="17"/>
      <c r="R1360" s="24"/>
      <c r="U1360" s="22" t="s">
        <v>33</v>
      </c>
      <c r="V1360" s="18">
        <v>0.0</v>
      </c>
      <c r="W1360" s="17">
        <v>0.0</v>
      </c>
      <c r="X1360" s="18">
        <v>4.0</v>
      </c>
      <c r="Y1360" s="17"/>
      <c r="Z1360" s="17">
        <v>-2.0</v>
      </c>
      <c r="AA1360" s="17" t="s">
        <v>46</v>
      </c>
      <c r="AB1360" s="18"/>
      <c r="AC1360" s="17"/>
      <c r="AD1360" s="18">
        <v>4.0</v>
      </c>
      <c r="AE1360" s="17">
        <v>46.0</v>
      </c>
      <c r="AF1360" s="20"/>
      <c r="AG1360" s="17"/>
      <c r="AH1360" s="17"/>
      <c r="AI1360" s="17"/>
    </row>
    <row r="1361" ht="18.75" customHeight="1">
      <c r="A1361" s="14">
        <v>666.0</v>
      </c>
      <c r="B1361" s="15"/>
      <c r="C1361" s="16">
        <v>42962.0</v>
      </c>
      <c r="D1361" s="17">
        <f t="array" ref="D1361">IFS(AND(A1361=A1360, NOT(ISBLANK(E1360))), E1360, A1361 &lt;&gt; A1360, E1361, A1360=A1361, D1360)</f>
        <v>0</v>
      </c>
      <c r="E1361" s="18">
        <v>0.0</v>
      </c>
      <c r="F1361" s="18"/>
      <c r="G1361" s="18"/>
      <c r="H1361" s="19"/>
      <c r="I1361" s="19">
        <v>1.2</v>
      </c>
      <c r="J1361" s="19"/>
      <c r="K1361" s="19"/>
      <c r="L1361" s="19"/>
      <c r="M1361" s="19"/>
      <c r="N1361" s="19">
        <v>1.25</v>
      </c>
      <c r="O1361" s="23">
        <f t="shared" si="278"/>
        <v>-0.05</v>
      </c>
      <c r="P1361" s="17">
        <f t="shared" si="279"/>
        <v>1.225</v>
      </c>
      <c r="Q1361" s="17"/>
      <c r="R1361" s="24"/>
      <c r="U1361" s="22" t="s">
        <v>33</v>
      </c>
      <c r="V1361" s="18">
        <v>0.0</v>
      </c>
      <c r="W1361" s="17">
        <v>0.0</v>
      </c>
      <c r="X1361" s="18">
        <v>4.0</v>
      </c>
      <c r="Y1361" s="17"/>
      <c r="Z1361" s="17">
        <v>0.0</v>
      </c>
      <c r="AA1361" s="17" t="s">
        <v>47</v>
      </c>
      <c r="AB1361" s="18"/>
      <c r="AC1361" s="17"/>
      <c r="AD1361" s="18">
        <v>4.0</v>
      </c>
      <c r="AE1361" s="17">
        <v>46.0</v>
      </c>
      <c r="AF1361" s="20"/>
      <c r="AG1361" s="17">
        <v>90.0</v>
      </c>
      <c r="AH1361" s="17">
        <v>80.0</v>
      </c>
      <c r="AI1361" s="17"/>
    </row>
    <row r="1362" ht="18.75" customHeight="1">
      <c r="A1362" s="14">
        <v>666.0</v>
      </c>
      <c r="B1362" s="15"/>
      <c r="C1362" s="16">
        <v>42962.0</v>
      </c>
      <c r="D1362" s="17">
        <f t="array" ref="D1362">IFS(AND(A1362=A1361, NOT(ISBLANK(E1361))), E1361, A1362 &lt;&gt; A1361, E1362, A1361=A1362, D1361)</f>
        <v>0</v>
      </c>
      <c r="E1362" s="18">
        <v>0.0</v>
      </c>
      <c r="F1362" s="18"/>
      <c r="G1362" s="18"/>
      <c r="H1362" s="19"/>
      <c r="I1362" s="19">
        <v>1.2</v>
      </c>
      <c r="J1362" s="19"/>
      <c r="K1362" s="19"/>
      <c r="L1362" s="19"/>
      <c r="M1362" s="19"/>
      <c r="N1362" s="19">
        <v>1.2</v>
      </c>
      <c r="O1362" s="23">
        <f t="shared" si="278"/>
        <v>0</v>
      </c>
      <c r="P1362" s="17">
        <f t="shared" si="279"/>
        <v>1.2</v>
      </c>
      <c r="Q1362" s="17"/>
      <c r="R1362" s="24"/>
      <c r="U1362" s="22" t="s">
        <v>33</v>
      </c>
      <c r="V1362" s="18">
        <v>0.0</v>
      </c>
      <c r="W1362" s="17">
        <v>0.0</v>
      </c>
      <c r="X1362" s="18">
        <v>3.0</v>
      </c>
      <c r="Y1362" s="17"/>
      <c r="Z1362" s="17">
        <v>0.0</v>
      </c>
      <c r="AA1362" s="17" t="s">
        <v>47</v>
      </c>
      <c r="AB1362" s="18"/>
      <c r="AC1362" s="17"/>
      <c r="AD1362" s="18">
        <v>3.0</v>
      </c>
      <c r="AE1362" s="17">
        <v>46.0</v>
      </c>
      <c r="AF1362" s="20"/>
      <c r="AG1362" s="17"/>
      <c r="AH1362" s="17"/>
      <c r="AI1362" s="17"/>
    </row>
    <row r="1363" ht="18.75" customHeight="1">
      <c r="A1363" s="14">
        <v>667.0</v>
      </c>
      <c r="B1363" s="15"/>
      <c r="C1363" s="16">
        <v>42961.0</v>
      </c>
      <c r="D1363" s="17">
        <f t="array" ref="D1363">IFS(AND(A1363=A1362, NOT(ISBLANK(E1362))), E1362, A1363 &lt;&gt; A1362, E1363, A1362=A1363, D1362)</f>
        <v>0</v>
      </c>
      <c r="E1363" s="18">
        <v>0.0</v>
      </c>
      <c r="F1363" s="18"/>
      <c r="G1363" s="18"/>
      <c r="H1363" s="19"/>
      <c r="I1363" s="19">
        <v>1.04</v>
      </c>
      <c r="J1363" s="19"/>
      <c r="K1363" s="19"/>
      <c r="L1363" s="19"/>
      <c r="M1363" s="19"/>
      <c r="N1363" s="19">
        <v>1.07</v>
      </c>
      <c r="O1363" s="23">
        <f t="shared" si="278"/>
        <v>-0.03</v>
      </c>
      <c r="P1363" s="17">
        <f t="shared" si="279"/>
        <v>1.055</v>
      </c>
      <c r="Q1363" s="17">
        <v>0.0974195</v>
      </c>
      <c r="R1363" s="24">
        <v>1.15</v>
      </c>
      <c r="S1363" s="21">
        <v>23.0</v>
      </c>
      <c r="U1363" s="22" t="s">
        <v>33</v>
      </c>
      <c r="V1363" s="18">
        <v>0.0</v>
      </c>
      <c r="W1363" s="17">
        <v>0.0</v>
      </c>
      <c r="X1363" s="18">
        <v>6.0</v>
      </c>
      <c r="Y1363" s="17"/>
      <c r="Z1363" s="17">
        <v>0.0</v>
      </c>
      <c r="AA1363" s="17" t="s">
        <v>47</v>
      </c>
      <c r="AB1363" s="18"/>
      <c r="AC1363" s="17"/>
      <c r="AD1363" s="18">
        <v>6.0</v>
      </c>
      <c r="AE1363" s="17">
        <v>46.0</v>
      </c>
      <c r="AF1363" s="20"/>
      <c r="AG1363" s="17"/>
      <c r="AH1363" s="17"/>
      <c r="AI1363" s="17"/>
    </row>
    <row r="1364" ht="18.75" customHeight="1">
      <c r="A1364" s="14">
        <v>667.0</v>
      </c>
      <c r="B1364" s="15"/>
      <c r="C1364" s="16">
        <v>42962.0</v>
      </c>
      <c r="D1364" s="17">
        <f t="array" ref="D1364">IFS(AND(A1364=A1363, NOT(ISBLANK(E1363))), E1363, A1364 &lt;&gt; A1363, E1364, A1363=A1364, D1363)</f>
        <v>0</v>
      </c>
      <c r="E1364" s="18">
        <v>0.0</v>
      </c>
      <c r="F1364" s="18"/>
      <c r="G1364" s="18"/>
      <c r="H1364" s="19"/>
      <c r="I1364" s="19">
        <v>1.13</v>
      </c>
      <c r="J1364" s="19"/>
      <c r="K1364" s="19"/>
      <c r="L1364" s="19"/>
      <c r="M1364" s="19"/>
      <c r="N1364" s="19">
        <v>1.15</v>
      </c>
      <c r="O1364" s="23">
        <f t="shared" si="278"/>
        <v>-0.02</v>
      </c>
      <c r="P1364" s="17">
        <f t="shared" si="279"/>
        <v>1.14</v>
      </c>
      <c r="Q1364" s="17"/>
      <c r="R1364" s="24"/>
      <c r="U1364" s="22" t="s">
        <v>33</v>
      </c>
      <c r="V1364" s="18">
        <v>0.0</v>
      </c>
      <c r="W1364" s="17">
        <v>0.0</v>
      </c>
      <c r="X1364" s="18">
        <v>7.0</v>
      </c>
      <c r="Y1364" s="17"/>
      <c r="Z1364" s="17">
        <v>0.0</v>
      </c>
      <c r="AA1364" s="17" t="s">
        <v>47</v>
      </c>
      <c r="AB1364" s="18"/>
      <c r="AC1364" s="17"/>
      <c r="AD1364" s="18">
        <v>7.0</v>
      </c>
      <c r="AE1364" s="17">
        <v>46.0</v>
      </c>
      <c r="AF1364" s="20"/>
      <c r="AG1364" s="17">
        <v>94.0</v>
      </c>
      <c r="AH1364" s="17">
        <v>90.0</v>
      </c>
      <c r="AI1364" s="17"/>
    </row>
    <row r="1365" ht="18.75" customHeight="1">
      <c r="A1365" s="14">
        <v>667.0</v>
      </c>
      <c r="B1365" s="15"/>
      <c r="C1365" s="16">
        <v>42962.0</v>
      </c>
      <c r="D1365" s="17">
        <f t="array" ref="D1365">IFS(AND(A1365=A1364, NOT(ISBLANK(E1364))), E1364, A1365 &lt;&gt; A1364, E1365, A1364=A1365, D1364)</f>
        <v>0</v>
      </c>
      <c r="E1365" s="18">
        <v>0.0</v>
      </c>
      <c r="F1365" s="18"/>
      <c r="G1365" s="18"/>
      <c r="H1365" s="19"/>
      <c r="I1365" s="19">
        <v>1.03</v>
      </c>
      <c r="J1365" s="19"/>
      <c r="K1365" s="19"/>
      <c r="L1365" s="19"/>
      <c r="M1365" s="19"/>
      <c r="N1365" s="19">
        <v>1.09</v>
      </c>
      <c r="O1365" s="23">
        <f t="shared" si="278"/>
        <v>-0.06</v>
      </c>
      <c r="P1365" s="17">
        <f t="shared" si="279"/>
        <v>1.06</v>
      </c>
      <c r="Q1365" s="17"/>
      <c r="R1365" s="24"/>
      <c r="U1365" s="22" t="s">
        <v>33</v>
      </c>
      <c r="V1365" s="18">
        <v>0.0</v>
      </c>
      <c r="W1365" s="17">
        <v>0.0</v>
      </c>
      <c r="X1365" s="18">
        <v>6.0</v>
      </c>
      <c r="Y1365" s="17"/>
      <c r="Z1365" s="17">
        <v>-1.0</v>
      </c>
      <c r="AA1365" s="17" t="s">
        <v>49</v>
      </c>
      <c r="AB1365" s="18"/>
      <c r="AC1365" s="17"/>
      <c r="AD1365" s="18">
        <v>6.0</v>
      </c>
      <c r="AE1365" s="17">
        <v>46.0</v>
      </c>
      <c r="AF1365" s="20"/>
      <c r="AG1365" s="17"/>
      <c r="AH1365" s="17"/>
      <c r="AI1365" s="17"/>
    </row>
    <row r="1366" ht="18.75" customHeight="1">
      <c r="A1366" s="14">
        <v>668.0</v>
      </c>
      <c r="B1366" s="15"/>
      <c r="C1366" s="16">
        <v>42962.0</v>
      </c>
      <c r="D1366" s="17">
        <f t="array" ref="D1366">IFS(AND(A1366=A1365, NOT(ISBLANK(E1365))), E1365, A1366 &lt;&gt; A1365, E1366, A1365=A1366, D1365)</f>
        <v>1</v>
      </c>
      <c r="E1366" s="18">
        <v>1.0</v>
      </c>
      <c r="F1366" s="18"/>
      <c r="G1366" s="18"/>
      <c r="H1366" s="19"/>
      <c r="I1366" s="19">
        <v>1.5</v>
      </c>
      <c r="J1366" s="19"/>
      <c r="K1366" s="19"/>
      <c r="L1366" s="19"/>
      <c r="M1366" s="19"/>
      <c r="N1366" s="19">
        <v>1.45</v>
      </c>
      <c r="O1366" s="23">
        <f t="shared" si="278"/>
        <v>0.05</v>
      </c>
      <c r="P1366" s="17">
        <f t="shared" si="279"/>
        <v>1.475</v>
      </c>
      <c r="Q1366" s="17">
        <v>0.109245</v>
      </c>
      <c r="R1366" s="24">
        <v>1.53</v>
      </c>
      <c r="S1366" s="21">
        <v>16.0</v>
      </c>
      <c r="U1366" s="22" t="s">
        <v>33</v>
      </c>
      <c r="V1366" s="18">
        <v>1.0</v>
      </c>
      <c r="W1366" s="17">
        <v>3.0</v>
      </c>
      <c r="X1366" s="18">
        <v>13.0</v>
      </c>
      <c r="Y1366" s="17" t="s">
        <v>35</v>
      </c>
      <c r="Z1366" s="17">
        <v>0.0</v>
      </c>
      <c r="AA1366" s="17" t="s">
        <v>47</v>
      </c>
      <c r="AB1366" s="18"/>
      <c r="AC1366" s="17"/>
      <c r="AD1366" s="18">
        <v>13.0</v>
      </c>
      <c r="AE1366" s="17">
        <v>46.0</v>
      </c>
      <c r="AF1366" s="20"/>
      <c r="AG1366" s="17" t="s">
        <v>33</v>
      </c>
      <c r="AH1366" s="17" t="s">
        <v>33</v>
      </c>
      <c r="AI1366" s="17"/>
    </row>
    <row r="1367" ht="18.75" customHeight="1">
      <c r="A1367" s="14">
        <v>668.0</v>
      </c>
      <c r="B1367" s="15"/>
      <c r="C1367" s="16">
        <v>42963.0</v>
      </c>
      <c r="D1367" s="17">
        <f t="array" ref="D1367">IFS(AND(A1367=A1366, NOT(ISBLANK(E1366))), E1366, A1367 &lt;&gt; A1366, E1367, A1366=A1367, D1366)</f>
        <v>1</v>
      </c>
      <c r="E1367" s="18">
        <v>0.0</v>
      </c>
      <c r="F1367" s="18"/>
      <c r="G1367" s="18"/>
      <c r="H1367" s="19"/>
      <c r="I1367" s="19">
        <v>1.35</v>
      </c>
      <c r="J1367" s="19"/>
      <c r="K1367" s="19"/>
      <c r="L1367" s="19"/>
      <c r="M1367" s="19"/>
      <c r="N1367" s="19">
        <v>1.35</v>
      </c>
      <c r="O1367" s="23">
        <f t="shared" si="278"/>
        <v>0</v>
      </c>
      <c r="P1367" s="17">
        <f t="shared" si="279"/>
        <v>1.35</v>
      </c>
      <c r="Q1367" s="17"/>
      <c r="R1367" s="24"/>
      <c r="U1367" s="22" t="s">
        <v>33</v>
      </c>
      <c r="V1367" s="18">
        <v>0.0</v>
      </c>
      <c r="W1367" s="17">
        <v>0.0</v>
      </c>
      <c r="X1367" s="18">
        <v>8.0</v>
      </c>
      <c r="Y1367" s="17" t="s">
        <v>36</v>
      </c>
      <c r="Z1367" s="17">
        <v>0.0</v>
      </c>
      <c r="AA1367" s="17" t="s">
        <v>47</v>
      </c>
      <c r="AB1367" s="18"/>
      <c r="AC1367" s="17"/>
      <c r="AD1367" s="18">
        <v>8.0</v>
      </c>
      <c r="AE1367" s="17">
        <v>46.0</v>
      </c>
      <c r="AF1367" s="20"/>
      <c r="AG1367" s="17"/>
      <c r="AH1367" s="17"/>
      <c r="AI1367" s="17"/>
    </row>
    <row r="1368" ht="18.75" customHeight="1">
      <c r="A1368" s="14">
        <v>668.0</v>
      </c>
      <c r="B1368" s="15"/>
      <c r="C1368" s="16">
        <v>42963.0</v>
      </c>
      <c r="D1368" s="17">
        <f t="array" ref="D1368">IFS(AND(A1368=A1367, NOT(ISBLANK(E1367))), E1367, A1368 &lt;&gt; A1367, E1368, A1367=A1368, D1367)</f>
        <v>0</v>
      </c>
      <c r="E1368" s="18">
        <v>0.0</v>
      </c>
      <c r="F1368" s="18"/>
      <c r="G1368" s="18"/>
      <c r="H1368" s="19"/>
      <c r="I1368" s="19">
        <v>1.45</v>
      </c>
      <c r="J1368" s="19"/>
      <c r="K1368" s="19"/>
      <c r="L1368" s="19"/>
      <c r="M1368" s="19"/>
      <c r="N1368" s="19">
        <v>1.46</v>
      </c>
      <c r="O1368" s="23">
        <f t="shared" si="278"/>
        <v>-0.01</v>
      </c>
      <c r="P1368" s="17">
        <f t="shared" si="279"/>
        <v>1.455</v>
      </c>
      <c r="Q1368" s="17"/>
      <c r="R1368" s="24"/>
      <c r="U1368" s="22" t="s">
        <v>33</v>
      </c>
      <c r="V1368" s="18">
        <v>0.0</v>
      </c>
      <c r="W1368" s="17">
        <v>0.0</v>
      </c>
      <c r="X1368" s="18">
        <v>7.0</v>
      </c>
      <c r="Y1368" s="17" t="s">
        <v>36</v>
      </c>
      <c r="Z1368" s="17">
        <v>0.0</v>
      </c>
      <c r="AA1368" s="17" t="s">
        <v>47</v>
      </c>
      <c r="AB1368" s="18"/>
      <c r="AC1368" s="17"/>
      <c r="AD1368" s="18">
        <v>7.0</v>
      </c>
      <c r="AE1368" s="17">
        <v>46.0</v>
      </c>
      <c r="AF1368" s="20"/>
      <c r="AG1368" s="17"/>
      <c r="AH1368" s="17"/>
      <c r="AI1368" s="17"/>
    </row>
    <row r="1369" ht="18.75" customHeight="1">
      <c r="A1369" s="14">
        <v>668.0</v>
      </c>
      <c r="B1369" s="15"/>
      <c r="C1369" s="16">
        <v>42964.0</v>
      </c>
      <c r="D1369" s="17">
        <f t="array" ref="D1369">IFS(AND(A1369=A1368, NOT(ISBLANK(E1368))), E1368, A1369 &lt;&gt; A1368, E1369, A1368=A1369, D1368)</f>
        <v>0</v>
      </c>
      <c r="E1369" s="18">
        <v>0.0</v>
      </c>
      <c r="F1369" s="18"/>
      <c r="G1369" s="18"/>
      <c r="H1369" s="19"/>
      <c r="I1369" s="19">
        <v>1.4</v>
      </c>
      <c r="J1369" s="19"/>
      <c r="K1369" s="19"/>
      <c r="L1369" s="19"/>
      <c r="M1369" s="19"/>
      <c r="N1369" s="19">
        <v>1.39</v>
      </c>
      <c r="O1369" s="23">
        <f t="shared" si="278"/>
        <v>0.01</v>
      </c>
      <c r="P1369" s="17">
        <f t="shared" si="279"/>
        <v>1.395</v>
      </c>
      <c r="Q1369" s="17"/>
      <c r="R1369" s="24"/>
      <c r="U1369" s="22" t="s">
        <v>33</v>
      </c>
      <c r="V1369" s="18">
        <v>0.0</v>
      </c>
      <c r="W1369" s="17">
        <v>0.0</v>
      </c>
      <c r="X1369" s="18">
        <v>5.0</v>
      </c>
      <c r="Y1369" s="17" t="s">
        <v>36</v>
      </c>
      <c r="Z1369" s="17">
        <v>0.0</v>
      </c>
      <c r="AA1369" s="17" t="s">
        <v>47</v>
      </c>
      <c r="AB1369" s="18"/>
      <c r="AC1369" s="17"/>
      <c r="AD1369" s="18">
        <v>5.0</v>
      </c>
      <c r="AE1369" s="17">
        <v>46.0</v>
      </c>
      <c r="AF1369" s="20"/>
      <c r="AG1369" s="17"/>
      <c r="AH1369" s="17"/>
      <c r="AI1369" s="17"/>
    </row>
    <row r="1370" ht="18.75" customHeight="1">
      <c r="A1370" s="14">
        <v>668.0</v>
      </c>
      <c r="B1370" s="15"/>
      <c r="C1370" s="16">
        <v>42965.0</v>
      </c>
      <c r="D1370" s="17">
        <f t="array" ref="D1370">IFS(AND(A1370=A1369, NOT(ISBLANK(E1369))), E1369, A1370 &lt;&gt; A1369, E1370, A1369=A1370, D1369)</f>
        <v>0</v>
      </c>
      <c r="E1370" s="18">
        <v>0.0</v>
      </c>
      <c r="F1370" s="18"/>
      <c r="G1370" s="18"/>
      <c r="H1370" s="19"/>
      <c r="I1370" s="19">
        <v>1.47</v>
      </c>
      <c r="J1370" s="19"/>
      <c r="K1370" s="19"/>
      <c r="L1370" s="19"/>
      <c r="M1370" s="19"/>
      <c r="N1370" s="19">
        <v>1.46</v>
      </c>
      <c r="O1370" s="23">
        <f t="shared" si="278"/>
        <v>0.01</v>
      </c>
      <c r="P1370" s="17">
        <f t="shared" si="279"/>
        <v>1.465</v>
      </c>
      <c r="Q1370" s="17"/>
      <c r="R1370" s="24"/>
      <c r="U1370" s="22" t="s">
        <v>33</v>
      </c>
      <c r="V1370" s="18">
        <v>0.0</v>
      </c>
      <c r="W1370" s="17">
        <v>0.0</v>
      </c>
      <c r="X1370" s="18">
        <v>9.0</v>
      </c>
      <c r="Y1370" s="17" t="s">
        <v>36</v>
      </c>
      <c r="Z1370" s="17">
        <v>0.0</v>
      </c>
      <c r="AA1370" s="17" t="s">
        <v>47</v>
      </c>
      <c r="AB1370" s="18"/>
      <c r="AC1370" s="17"/>
      <c r="AD1370" s="18">
        <v>9.0</v>
      </c>
      <c r="AE1370" s="17">
        <v>46.0</v>
      </c>
      <c r="AF1370" s="20"/>
      <c r="AG1370" s="17"/>
      <c r="AH1370" s="17"/>
      <c r="AI1370" s="17"/>
    </row>
    <row r="1371" ht="18.75" customHeight="1">
      <c r="A1371" s="14">
        <v>668.0</v>
      </c>
      <c r="B1371" s="15"/>
      <c r="C1371" s="16">
        <v>42966.0</v>
      </c>
      <c r="D1371" s="17">
        <f t="array" ref="D1371">IFS(AND(A1371=A1370, NOT(ISBLANK(E1370))), E1370, A1371 &lt;&gt; A1370, E1371, A1370=A1371, D1370)</f>
        <v>0</v>
      </c>
      <c r="E1371" s="18">
        <v>0.0</v>
      </c>
      <c r="F1371" s="18"/>
      <c r="G1371" s="18"/>
      <c r="H1371" s="19"/>
      <c r="I1371" s="19" t="s">
        <v>33</v>
      </c>
      <c r="J1371" s="19"/>
      <c r="K1371" s="19"/>
      <c r="L1371" s="19"/>
      <c r="M1371" s="19"/>
      <c r="N1371" s="19" t="s">
        <v>33</v>
      </c>
      <c r="O1371" s="23" t="s">
        <v>33</v>
      </c>
      <c r="P1371" s="17" t="s">
        <v>33</v>
      </c>
      <c r="Q1371" s="17"/>
      <c r="R1371" s="24"/>
      <c r="U1371" s="22" t="s">
        <v>33</v>
      </c>
      <c r="V1371" s="18">
        <v>0.0</v>
      </c>
      <c r="W1371" s="17">
        <v>0.0</v>
      </c>
      <c r="X1371" s="18">
        <v>6.0</v>
      </c>
      <c r="Y1371" s="17" t="s">
        <v>36</v>
      </c>
      <c r="Z1371" s="17">
        <v>0.0</v>
      </c>
      <c r="AA1371" s="17" t="s">
        <v>47</v>
      </c>
      <c r="AB1371" s="18"/>
      <c r="AC1371" s="17"/>
      <c r="AD1371" s="18">
        <v>6.0</v>
      </c>
      <c r="AE1371" s="17">
        <v>46.0</v>
      </c>
      <c r="AF1371" s="20"/>
      <c r="AG1371" s="17"/>
      <c r="AH1371" s="17"/>
      <c r="AI1371" s="17"/>
    </row>
    <row r="1372" ht="18.75" customHeight="1">
      <c r="A1372" s="14">
        <v>668.0</v>
      </c>
      <c r="B1372" s="15"/>
      <c r="C1372" s="16">
        <v>42967.0</v>
      </c>
      <c r="D1372" s="17">
        <f t="array" ref="D1372">IFS(AND(A1372=A1371, NOT(ISBLANK(E1371))), E1371, A1372 &lt;&gt; A1371, E1372, A1371=A1372, D1371)</f>
        <v>0</v>
      </c>
      <c r="E1372" s="18">
        <v>0.0</v>
      </c>
      <c r="F1372" s="18"/>
      <c r="G1372" s="18"/>
      <c r="H1372" s="19"/>
      <c r="I1372" s="19">
        <v>1.47</v>
      </c>
      <c r="J1372" s="19"/>
      <c r="K1372" s="19"/>
      <c r="L1372" s="19"/>
      <c r="M1372" s="19"/>
      <c r="N1372" s="19">
        <v>1.53</v>
      </c>
      <c r="O1372" s="23">
        <f t="shared" ref="O1372:O1374" si="280">(I1372-N1372)</f>
        <v>-0.06</v>
      </c>
      <c r="P1372" s="17">
        <f t="shared" ref="P1372:P1374" si="281">(I1372+N1372)/2</f>
        <v>1.5</v>
      </c>
      <c r="Q1372" s="17"/>
      <c r="R1372" s="24"/>
      <c r="U1372" s="22" t="s">
        <v>33</v>
      </c>
      <c r="V1372" s="18">
        <v>0.0</v>
      </c>
      <c r="W1372" s="17">
        <v>0.0</v>
      </c>
      <c r="X1372" s="18">
        <v>7.0</v>
      </c>
      <c r="Y1372" s="17" t="s">
        <v>36</v>
      </c>
      <c r="Z1372" s="17">
        <v>-1.0</v>
      </c>
      <c r="AA1372" s="17" t="s">
        <v>46</v>
      </c>
      <c r="AB1372" s="18"/>
      <c r="AC1372" s="17"/>
      <c r="AD1372" s="18">
        <v>7.0</v>
      </c>
      <c r="AE1372" s="17">
        <v>46.0</v>
      </c>
      <c r="AF1372" s="20"/>
      <c r="AG1372" s="17"/>
      <c r="AH1372" s="17"/>
      <c r="AI1372" s="17"/>
    </row>
    <row r="1373" ht="18.75" customHeight="1">
      <c r="A1373" s="14">
        <v>668.0</v>
      </c>
      <c r="B1373" s="15"/>
      <c r="C1373" s="16">
        <v>42969.0</v>
      </c>
      <c r="D1373" s="17">
        <f t="array" ref="D1373">IFS(AND(A1373=A1372, NOT(ISBLANK(E1372))), E1372, A1373 &lt;&gt; A1372, E1373, A1372=A1373, D1372)</f>
        <v>0</v>
      </c>
      <c r="E1373" s="18">
        <v>0.0</v>
      </c>
      <c r="F1373" s="18"/>
      <c r="G1373" s="18"/>
      <c r="H1373" s="19"/>
      <c r="I1373" s="19">
        <v>1.51</v>
      </c>
      <c r="J1373" s="19"/>
      <c r="K1373" s="19"/>
      <c r="L1373" s="19"/>
      <c r="M1373" s="19"/>
      <c r="N1373" s="19">
        <v>1.46</v>
      </c>
      <c r="O1373" s="23">
        <f t="shared" si="280"/>
        <v>0.05</v>
      </c>
      <c r="P1373" s="17">
        <f t="shared" si="281"/>
        <v>1.485</v>
      </c>
      <c r="Q1373" s="17"/>
      <c r="R1373" s="24"/>
      <c r="U1373" s="22" t="s">
        <v>33</v>
      </c>
      <c r="V1373" s="18">
        <v>0.0</v>
      </c>
      <c r="W1373" s="17">
        <v>0.0</v>
      </c>
      <c r="X1373" s="18">
        <v>6.0</v>
      </c>
      <c r="Y1373" s="17" t="s">
        <v>36</v>
      </c>
      <c r="Z1373" s="17">
        <v>0.0</v>
      </c>
      <c r="AA1373" s="17" t="s">
        <v>47</v>
      </c>
      <c r="AB1373" s="18"/>
      <c r="AC1373" s="17"/>
      <c r="AD1373" s="18">
        <v>6.0</v>
      </c>
      <c r="AE1373" s="17">
        <v>46.0</v>
      </c>
      <c r="AF1373" s="20"/>
      <c r="AG1373" s="17"/>
      <c r="AH1373" s="17"/>
      <c r="AI1373" s="17"/>
    </row>
    <row r="1374" ht="18.75" customHeight="1">
      <c r="A1374" s="14">
        <v>668.0</v>
      </c>
      <c r="B1374" s="15"/>
      <c r="C1374" s="16">
        <v>42969.0</v>
      </c>
      <c r="D1374" s="17">
        <f t="array" ref="D1374">IFS(AND(A1374=A1373, NOT(ISBLANK(E1373))), E1373, A1374 &lt;&gt; A1373, E1374, A1373=A1374, D1373)</f>
        <v>0</v>
      </c>
      <c r="E1374" s="18">
        <v>0.0</v>
      </c>
      <c r="F1374" s="18"/>
      <c r="G1374" s="18"/>
      <c r="H1374" s="19"/>
      <c r="I1374" s="19">
        <v>1.49</v>
      </c>
      <c r="J1374" s="19"/>
      <c r="K1374" s="19"/>
      <c r="L1374" s="19"/>
      <c r="M1374" s="19"/>
      <c r="N1374" s="19">
        <v>1.43</v>
      </c>
      <c r="O1374" s="23">
        <f t="shared" si="280"/>
        <v>0.06</v>
      </c>
      <c r="P1374" s="17">
        <f t="shared" si="281"/>
        <v>1.46</v>
      </c>
      <c r="Q1374" s="17"/>
      <c r="R1374" s="24"/>
      <c r="U1374" s="22" t="s">
        <v>33</v>
      </c>
      <c r="V1374" s="18">
        <v>0.0</v>
      </c>
      <c r="W1374" s="17">
        <v>0.0</v>
      </c>
      <c r="X1374" s="18">
        <v>5.0</v>
      </c>
      <c r="Y1374" s="17" t="s">
        <v>36</v>
      </c>
      <c r="Z1374" s="17">
        <v>0.0</v>
      </c>
      <c r="AA1374" s="17" t="s">
        <v>47</v>
      </c>
      <c r="AB1374" s="18"/>
      <c r="AC1374" s="17"/>
      <c r="AD1374" s="18">
        <v>5.0</v>
      </c>
      <c r="AE1374" s="17">
        <v>46.0</v>
      </c>
      <c r="AF1374" s="20"/>
      <c r="AG1374" s="17"/>
      <c r="AH1374" s="17"/>
      <c r="AI1374" s="17"/>
    </row>
    <row r="1375" ht="18.75" customHeight="1">
      <c r="A1375" s="14">
        <v>668.0</v>
      </c>
      <c r="B1375" s="15"/>
      <c r="C1375" s="16">
        <v>42970.0</v>
      </c>
      <c r="D1375" s="17">
        <f t="array" ref="D1375">IFS(AND(A1375=A1374, NOT(ISBLANK(E1374))), E1374, A1375 &lt;&gt; A1374, E1375, A1374=A1375, D1374)</f>
        <v>0</v>
      </c>
      <c r="E1375" s="18">
        <v>0.0</v>
      </c>
      <c r="F1375" s="18"/>
      <c r="G1375" s="18"/>
      <c r="H1375" s="19"/>
      <c r="I1375" s="19">
        <v>1.42</v>
      </c>
      <c r="J1375" s="19"/>
      <c r="K1375" s="19"/>
      <c r="L1375" s="19"/>
      <c r="M1375" s="19"/>
      <c r="N1375" s="19" t="s">
        <v>34</v>
      </c>
      <c r="O1375" s="23" t="s">
        <v>33</v>
      </c>
      <c r="P1375" s="17">
        <v>1.42</v>
      </c>
      <c r="Q1375" s="17"/>
      <c r="R1375" s="24"/>
      <c r="U1375" s="22" t="s">
        <v>33</v>
      </c>
      <c r="V1375" s="18">
        <v>0.0</v>
      </c>
      <c r="W1375" s="17">
        <v>0.0</v>
      </c>
      <c r="X1375" s="18">
        <v>4.0</v>
      </c>
      <c r="Y1375" s="17" t="s">
        <v>36</v>
      </c>
      <c r="Z1375" s="17">
        <v>0.0</v>
      </c>
      <c r="AA1375" s="17" t="s">
        <v>47</v>
      </c>
      <c r="AB1375" s="18"/>
      <c r="AC1375" s="17"/>
      <c r="AD1375" s="18">
        <v>4.0</v>
      </c>
      <c r="AE1375" s="17">
        <v>46.0</v>
      </c>
      <c r="AF1375" s="20"/>
      <c r="AG1375" s="17"/>
      <c r="AH1375" s="17"/>
      <c r="AI1375" s="17"/>
    </row>
    <row r="1376" ht="18.75" customHeight="1">
      <c r="A1376" s="14">
        <v>671.0</v>
      </c>
      <c r="B1376" s="15"/>
      <c r="C1376" s="16">
        <v>42963.0</v>
      </c>
      <c r="D1376" s="17">
        <f t="array" ref="D1376">IFS(AND(A1376=A1375, NOT(ISBLANK(E1375))), E1375, A1376 &lt;&gt; A1375, E1376, A1375=A1376, D1375)</f>
        <v>1</v>
      </c>
      <c r="E1376" s="18">
        <v>1.0</v>
      </c>
      <c r="F1376" s="18"/>
      <c r="G1376" s="18"/>
      <c r="H1376" s="19"/>
      <c r="I1376" s="19">
        <v>1.4</v>
      </c>
      <c r="J1376" s="19"/>
      <c r="K1376" s="19"/>
      <c r="L1376" s="19"/>
      <c r="M1376" s="19"/>
      <c r="N1376" s="19">
        <v>1.41</v>
      </c>
      <c r="O1376" s="23">
        <f>(I1376-N1376)</f>
        <v>-0.01</v>
      </c>
      <c r="P1376" s="17">
        <f>(I1376+N1376)/2</f>
        <v>1.405</v>
      </c>
      <c r="Q1376" s="17">
        <v>0.116365</v>
      </c>
      <c r="R1376" s="24">
        <v>1.41</v>
      </c>
      <c r="S1376" s="21" t="s">
        <v>33</v>
      </c>
      <c r="U1376" s="22" t="s">
        <v>33</v>
      </c>
      <c r="V1376" s="18">
        <v>1.0</v>
      </c>
      <c r="W1376" s="17">
        <v>0.0</v>
      </c>
      <c r="X1376" s="18" t="s">
        <v>33</v>
      </c>
      <c r="Y1376" s="17" t="s">
        <v>35</v>
      </c>
      <c r="Z1376" s="17">
        <v>-4.0</v>
      </c>
      <c r="AA1376" s="17" t="s">
        <v>46</v>
      </c>
      <c r="AB1376" s="18"/>
      <c r="AC1376" s="17"/>
      <c r="AD1376" s="18" t="s">
        <v>33</v>
      </c>
      <c r="AE1376" s="17" t="s">
        <v>33</v>
      </c>
      <c r="AF1376" s="20"/>
      <c r="AG1376" s="17">
        <v>99.0</v>
      </c>
      <c r="AH1376" s="17">
        <v>90.0</v>
      </c>
      <c r="AI1376" s="17"/>
    </row>
    <row r="1377" ht="18.75" customHeight="1">
      <c r="A1377" s="14">
        <v>671.0</v>
      </c>
      <c r="B1377" s="15"/>
      <c r="C1377" s="16">
        <v>42964.0</v>
      </c>
      <c r="D1377" s="17">
        <f t="array" ref="D1377">IFS(AND(A1377=A1376, NOT(ISBLANK(E1376))), E1376, A1377 &lt;&gt; A1376, E1377, A1376=A1377, D1376)</f>
        <v>1</v>
      </c>
      <c r="E1377" s="18">
        <v>1.0</v>
      </c>
      <c r="F1377" s="18"/>
      <c r="G1377" s="18"/>
      <c r="H1377" s="19"/>
      <c r="I1377" s="19">
        <v>1.26</v>
      </c>
      <c r="J1377" s="19"/>
      <c r="K1377" s="19"/>
      <c r="L1377" s="19"/>
      <c r="M1377" s="19"/>
      <c r="N1377" s="19" t="s">
        <v>34</v>
      </c>
      <c r="O1377" s="23" t="s">
        <v>33</v>
      </c>
      <c r="P1377" s="17">
        <v>1.26</v>
      </c>
      <c r="Q1377" s="17"/>
      <c r="R1377" s="24"/>
      <c r="U1377" s="22" t="s">
        <v>33</v>
      </c>
      <c r="V1377" s="18">
        <v>1.0</v>
      </c>
      <c r="W1377" s="17">
        <v>6.0</v>
      </c>
      <c r="X1377" s="18">
        <v>8.0</v>
      </c>
      <c r="Y1377" s="17" t="s">
        <v>35</v>
      </c>
      <c r="Z1377" s="17">
        <v>-3.0</v>
      </c>
      <c r="AA1377" s="17" t="s">
        <v>46</v>
      </c>
      <c r="AB1377" s="18"/>
      <c r="AC1377" s="17"/>
      <c r="AD1377" s="18">
        <v>8.0</v>
      </c>
      <c r="AE1377" s="17">
        <v>13.0</v>
      </c>
      <c r="AF1377" s="20"/>
      <c r="AG1377" s="17"/>
      <c r="AH1377" s="17"/>
      <c r="AI1377" s="17"/>
    </row>
    <row r="1378" ht="18.75" customHeight="1">
      <c r="A1378" s="14">
        <v>671.0</v>
      </c>
      <c r="B1378" s="15"/>
      <c r="C1378" s="16">
        <v>42964.0</v>
      </c>
      <c r="D1378" s="17">
        <f t="array" ref="D1378">IFS(AND(A1378=A1377, NOT(ISBLANK(E1377))), E1377, A1378 &lt;&gt; A1377, E1378, A1377=A1378, D1377)</f>
        <v>1</v>
      </c>
      <c r="E1378" s="18">
        <v>1.0</v>
      </c>
      <c r="F1378" s="18"/>
      <c r="G1378" s="18"/>
      <c r="H1378" s="19"/>
      <c r="I1378" s="19">
        <v>1.27</v>
      </c>
      <c r="J1378" s="19"/>
      <c r="K1378" s="19"/>
      <c r="L1378" s="19"/>
      <c r="M1378" s="19"/>
      <c r="N1378" s="19">
        <v>1.27</v>
      </c>
      <c r="O1378" s="23">
        <f t="shared" ref="O1378:O1379" si="282">(I1378-N1378)</f>
        <v>0</v>
      </c>
      <c r="P1378" s="17">
        <f t="shared" ref="P1378:P1379" si="283">(I1378+N1378)/2</f>
        <v>1.27</v>
      </c>
      <c r="Q1378" s="17"/>
      <c r="R1378" s="24"/>
      <c r="U1378" s="22" t="s">
        <v>33</v>
      </c>
      <c r="V1378" s="18">
        <v>1.0</v>
      </c>
      <c r="W1378" s="17">
        <v>6.0</v>
      </c>
      <c r="X1378" s="18">
        <v>14.0</v>
      </c>
      <c r="Y1378" s="17" t="s">
        <v>35</v>
      </c>
      <c r="Z1378" s="17">
        <v>-3.0</v>
      </c>
      <c r="AA1378" s="17" t="s">
        <v>46</v>
      </c>
      <c r="AB1378" s="18"/>
      <c r="AC1378" s="17"/>
      <c r="AD1378" s="18">
        <v>14.0</v>
      </c>
      <c r="AE1378" s="17">
        <v>19.0</v>
      </c>
      <c r="AF1378" s="20"/>
      <c r="AG1378" s="17"/>
      <c r="AH1378" s="17"/>
      <c r="AI1378" s="17"/>
    </row>
    <row r="1379" ht="18.75" customHeight="1">
      <c r="A1379" s="14">
        <v>671.0</v>
      </c>
      <c r="B1379" s="15"/>
      <c r="C1379" s="16">
        <v>42965.0</v>
      </c>
      <c r="D1379" s="17">
        <f t="array" ref="D1379">IFS(AND(A1379=A1378, NOT(ISBLANK(E1378))), E1378, A1379 &lt;&gt; A1378, E1379, A1378=A1379, D1378)</f>
        <v>1</v>
      </c>
      <c r="E1379" s="18">
        <v>1.0</v>
      </c>
      <c r="F1379" s="18"/>
      <c r="G1379" s="18"/>
      <c r="H1379" s="19"/>
      <c r="I1379" s="19">
        <v>1.17</v>
      </c>
      <c r="J1379" s="19"/>
      <c r="K1379" s="19"/>
      <c r="L1379" s="19"/>
      <c r="M1379" s="19"/>
      <c r="N1379" s="19">
        <v>1.2</v>
      </c>
      <c r="O1379" s="23">
        <f t="shared" si="282"/>
        <v>-0.03</v>
      </c>
      <c r="P1379" s="17">
        <f t="shared" si="283"/>
        <v>1.185</v>
      </c>
      <c r="Q1379" s="17"/>
      <c r="R1379" s="24"/>
      <c r="U1379" s="22" t="s">
        <v>33</v>
      </c>
      <c r="V1379" s="18">
        <v>1.0</v>
      </c>
      <c r="W1379" s="17">
        <v>4.0</v>
      </c>
      <c r="X1379" s="18">
        <v>9.0</v>
      </c>
      <c r="Y1379" s="17" t="s">
        <v>35</v>
      </c>
      <c r="Z1379" s="17">
        <v>-2.0</v>
      </c>
      <c r="AA1379" s="17" t="s">
        <v>46</v>
      </c>
      <c r="AB1379" s="18"/>
      <c r="AC1379" s="17"/>
      <c r="AD1379" s="18">
        <v>9.0</v>
      </c>
      <c r="AE1379" s="17">
        <v>13.0</v>
      </c>
      <c r="AF1379" s="20"/>
      <c r="AG1379" s="17"/>
      <c r="AH1379" s="17"/>
      <c r="AI1379" s="17"/>
    </row>
    <row r="1380" ht="18.75" customHeight="1">
      <c r="A1380" s="14">
        <v>671.0</v>
      </c>
      <c r="B1380" s="15"/>
      <c r="C1380" s="16">
        <v>42965.0</v>
      </c>
      <c r="D1380" s="17">
        <f t="array" ref="D1380">IFS(AND(A1380=A1379, NOT(ISBLANK(E1379))), E1379, A1380 &lt;&gt; A1379, E1380, A1379=A1380, D1379)</f>
        <v>1</v>
      </c>
      <c r="E1380" s="18">
        <v>1.0</v>
      </c>
      <c r="F1380" s="18"/>
      <c r="G1380" s="18"/>
      <c r="H1380" s="19"/>
      <c r="I1380" s="19" t="s">
        <v>34</v>
      </c>
      <c r="J1380" s="19"/>
      <c r="K1380" s="19"/>
      <c r="L1380" s="19"/>
      <c r="M1380" s="19"/>
      <c r="N1380" s="19" t="s">
        <v>34</v>
      </c>
      <c r="O1380" s="23" t="s">
        <v>33</v>
      </c>
      <c r="P1380" s="17" t="s">
        <v>33</v>
      </c>
      <c r="Q1380" s="17"/>
      <c r="R1380" s="24"/>
      <c r="U1380" s="22" t="s">
        <v>33</v>
      </c>
      <c r="V1380" s="18">
        <v>1.0</v>
      </c>
      <c r="W1380" s="17">
        <v>4.0</v>
      </c>
      <c r="X1380" s="18">
        <v>10.0</v>
      </c>
      <c r="Y1380" s="17" t="s">
        <v>35</v>
      </c>
      <c r="Z1380" s="17">
        <v>-3.0</v>
      </c>
      <c r="AA1380" s="17" t="s">
        <v>46</v>
      </c>
      <c r="AB1380" s="18"/>
      <c r="AC1380" s="17"/>
      <c r="AD1380" s="18">
        <v>10.0</v>
      </c>
      <c r="AE1380" s="17">
        <v>19.0</v>
      </c>
      <c r="AF1380" s="20"/>
      <c r="AG1380" s="17"/>
      <c r="AH1380" s="17"/>
      <c r="AI1380" s="17"/>
    </row>
    <row r="1381" ht="18.75" customHeight="1">
      <c r="A1381" s="14">
        <v>671.0</v>
      </c>
      <c r="B1381" s="15"/>
      <c r="C1381" s="16">
        <v>42967.0</v>
      </c>
      <c r="D1381" s="17">
        <f t="array" ref="D1381">IFS(AND(A1381=A1380, NOT(ISBLANK(E1380))), E1380, A1381 &lt;&gt; A1380, E1381, A1380=A1381, D1380)</f>
        <v>1</v>
      </c>
      <c r="E1381" s="18">
        <v>1.0</v>
      </c>
      <c r="F1381" s="18"/>
      <c r="G1381" s="18"/>
      <c r="H1381" s="19"/>
      <c r="I1381" s="19">
        <v>1.33</v>
      </c>
      <c r="J1381" s="19"/>
      <c r="K1381" s="19"/>
      <c r="L1381" s="19"/>
      <c r="M1381" s="19"/>
      <c r="N1381" s="19">
        <v>1.32</v>
      </c>
      <c r="O1381" s="23">
        <f>(I1381-N1381)</f>
        <v>0.01</v>
      </c>
      <c r="P1381" s="17">
        <f>(I1381+N1381)/2</f>
        <v>1.325</v>
      </c>
      <c r="Q1381" s="17"/>
      <c r="R1381" s="24"/>
      <c r="U1381" s="22" t="s">
        <v>33</v>
      </c>
      <c r="V1381" s="18">
        <v>1.0</v>
      </c>
      <c r="W1381" s="17">
        <v>3.0</v>
      </c>
      <c r="X1381" s="18">
        <v>11.0</v>
      </c>
      <c r="Y1381" s="17" t="s">
        <v>35</v>
      </c>
      <c r="Z1381" s="17">
        <v>-1.0</v>
      </c>
      <c r="AA1381" s="17" t="s">
        <v>46</v>
      </c>
      <c r="AB1381" s="18"/>
      <c r="AC1381" s="17"/>
      <c r="AD1381" s="18">
        <v>11.0</v>
      </c>
      <c r="AE1381" s="17">
        <v>16.0</v>
      </c>
      <c r="AF1381" s="20"/>
      <c r="AG1381" s="17"/>
      <c r="AH1381" s="17"/>
      <c r="AI1381" s="17"/>
    </row>
    <row r="1382" ht="18.75" customHeight="1">
      <c r="A1382" s="14">
        <v>671.0</v>
      </c>
      <c r="B1382" s="15"/>
      <c r="C1382" s="16">
        <v>42968.0</v>
      </c>
      <c r="D1382" s="17">
        <f t="array" ref="D1382">IFS(AND(A1382=A1381, NOT(ISBLANK(E1381))), E1381, A1382 &lt;&gt; A1381, E1382, A1381=A1382, D1381)</f>
        <v>1</v>
      </c>
      <c r="E1382" s="18">
        <v>1.0</v>
      </c>
      <c r="F1382" s="18"/>
      <c r="G1382" s="18"/>
      <c r="H1382" s="19"/>
      <c r="I1382" s="19" t="s">
        <v>55</v>
      </c>
      <c r="J1382" s="19"/>
      <c r="K1382" s="19"/>
      <c r="L1382" s="19"/>
      <c r="M1382" s="19"/>
      <c r="N1382" s="19" t="s">
        <v>33</v>
      </c>
      <c r="O1382" s="23" t="s">
        <v>33</v>
      </c>
      <c r="P1382" s="17" t="s">
        <v>33</v>
      </c>
      <c r="Q1382" s="17"/>
      <c r="R1382" s="24"/>
      <c r="U1382" s="22" t="s">
        <v>33</v>
      </c>
      <c r="V1382" s="18">
        <v>1.0</v>
      </c>
      <c r="W1382" s="17">
        <v>3.0</v>
      </c>
      <c r="X1382" s="18">
        <v>11.0</v>
      </c>
      <c r="Y1382" s="17" t="s">
        <v>35</v>
      </c>
      <c r="Z1382" s="17">
        <v>-1.0</v>
      </c>
      <c r="AA1382" s="17" t="s">
        <v>46</v>
      </c>
      <c r="AB1382" s="18"/>
      <c r="AC1382" s="17"/>
      <c r="AD1382" s="18">
        <v>11.0</v>
      </c>
      <c r="AE1382" s="17">
        <v>16.0</v>
      </c>
      <c r="AF1382" s="20"/>
      <c r="AG1382" s="17"/>
      <c r="AH1382" s="17"/>
      <c r="AI1382" s="17"/>
    </row>
    <row r="1383" ht="18.75" customHeight="1">
      <c r="A1383" s="14">
        <v>671.0</v>
      </c>
      <c r="B1383" s="15"/>
      <c r="C1383" s="16">
        <v>42969.0</v>
      </c>
      <c r="D1383" s="17">
        <f t="array" ref="D1383">IFS(AND(A1383=A1382, NOT(ISBLANK(E1382))), E1382, A1383 &lt;&gt; A1382, E1383, A1382=A1383, D1382)</f>
        <v>1</v>
      </c>
      <c r="E1383" s="18">
        <v>1.0</v>
      </c>
      <c r="F1383" s="18"/>
      <c r="G1383" s="18"/>
      <c r="H1383" s="19"/>
      <c r="I1383" s="19">
        <v>1.29</v>
      </c>
      <c r="J1383" s="19"/>
      <c r="K1383" s="19"/>
      <c r="L1383" s="19"/>
      <c r="M1383" s="19"/>
      <c r="N1383" s="19">
        <v>1.28</v>
      </c>
      <c r="O1383" s="23">
        <f>(I1383-N1383)</f>
        <v>0.01</v>
      </c>
      <c r="P1383" s="17">
        <f>(I1383+N1383)/2</f>
        <v>1.285</v>
      </c>
      <c r="Q1383" s="17"/>
      <c r="R1383" s="24"/>
      <c r="U1383" s="22" t="s">
        <v>33</v>
      </c>
      <c r="V1383" s="18">
        <v>1.0</v>
      </c>
      <c r="W1383" s="17">
        <v>3.0</v>
      </c>
      <c r="X1383" s="18">
        <v>0.0</v>
      </c>
      <c r="Y1383" s="17" t="s">
        <v>35</v>
      </c>
      <c r="Z1383" s="17">
        <v>-5.0</v>
      </c>
      <c r="AA1383" s="17" t="s">
        <v>46</v>
      </c>
      <c r="AB1383" s="18"/>
      <c r="AC1383" s="17"/>
      <c r="AD1383" s="18">
        <v>0.0</v>
      </c>
      <c r="AE1383" s="17">
        <v>3.0</v>
      </c>
      <c r="AF1383" s="20"/>
      <c r="AG1383" s="17"/>
      <c r="AH1383" s="17"/>
      <c r="AI1383" s="17"/>
    </row>
    <row r="1384" ht="18.75" customHeight="1">
      <c r="A1384" s="14">
        <v>671.0</v>
      </c>
      <c r="B1384" s="15"/>
      <c r="C1384" s="16">
        <v>42969.0</v>
      </c>
      <c r="D1384" s="17">
        <f t="array" ref="D1384">IFS(AND(A1384=A1383, NOT(ISBLANK(E1383))), E1383, A1384 &lt;&gt; A1383, E1384, A1383=A1384, D1383)</f>
        <v>1</v>
      </c>
      <c r="E1384" s="18">
        <v>1.0</v>
      </c>
      <c r="F1384" s="18"/>
      <c r="G1384" s="18"/>
      <c r="H1384" s="19"/>
      <c r="I1384" s="19">
        <v>1.33</v>
      </c>
      <c r="J1384" s="19"/>
      <c r="K1384" s="19"/>
      <c r="L1384" s="19"/>
      <c r="M1384" s="19"/>
      <c r="N1384" s="19" t="s">
        <v>34</v>
      </c>
      <c r="O1384" s="23" t="s">
        <v>33</v>
      </c>
      <c r="P1384" s="17">
        <v>1.33</v>
      </c>
      <c r="Q1384" s="17"/>
      <c r="R1384" s="24"/>
      <c r="U1384" s="22" t="s">
        <v>33</v>
      </c>
      <c r="V1384" s="18">
        <v>1.0</v>
      </c>
      <c r="W1384" s="17"/>
      <c r="X1384" s="18">
        <v>8.0</v>
      </c>
      <c r="Y1384" s="17" t="s">
        <v>35</v>
      </c>
      <c r="Z1384" s="17">
        <v>-4.0</v>
      </c>
      <c r="AA1384" s="17" t="s">
        <v>46</v>
      </c>
      <c r="AB1384" s="18"/>
      <c r="AC1384" s="17"/>
      <c r="AD1384" s="18">
        <v>8.0</v>
      </c>
      <c r="AE1384" s="17">
        <v>13.0</v>
      </c>
      <c r="AF1384" s="20"/>
      <c r="AG1384" s="17"/>
      <c r="AH1384" s="17"/>
      <c r="AI1384" s="17"/>
    </row>
    <row r="1385" ht="18.75" customHeight="1">
      <c r="A1385" s="14">
        <v>673.0</v>
      </c>
      <c r="B1385" s="15"/>
      <c r="C1385" s="16">
        <v>42964.0</v>
      </c>
      <c r="D1385" s="17">
        <f t="array" ref="D1385">IFS(AND(A1385=A1384, NOT(ISBLANK(E1384))), E1384, A1385 &lt;&gt; A1384, E1385, A1384=A1385, D1384)</f>
        <v>0</v>
      </c>
      <c r="E1385" s="18">
        <v>0.0</v>
      </c>
      <c r="F1385" s="18"/>
      <c r="G1385" s="18"/>
      <c r="H1385" s="19"/>
      <c r="I1385" s="19" t="s">
        <v>33</v>
      </c>
      <c r="J1385" s="19"/>
      <c r="K1385" s="19"/>
      <c r="L1385" s="19"/>
      <c r="M1385" s="19"/>
      <c r="N1385" s="19" t="s">
        <v>33</v>
      </c>
      <c r="O1385" s="23" t="s">
        <v>33</v>
      </c>
      <c r="P1385" s="17" t="s">
        <v>33</v>
      </c>
      <c r="Q1385" s="17"/>
      <c r="R1385" s="24">
        <v>1.56</v>
      </c>
      <c r="S1385" s="21">
        <v>12.0</v>
      </c>
      <c r="U1385" s="22" t="s">
        <v>33</v>
      </c>
      <c r="V1385" s="18">
        <v>0.0</v>
      </c>
      <c r="W1385" s="17">
        <v>0.0</v>
      </c>
      <c r="X1385" s="18">
        <v>9.0</v>
      </c>
      <c r="Y1385" s="17"/>
      <c r="Z1385" s="17">
        <v>-3.0</v>
      </c>
      <c r="AA1385" s="17" t="s">
        <v>46</v>
      </c>
      <c r="AB1385" s="18"/>
      <c r="AC1385" s="17"/>
      <c r="AD1385" s="18">
        <v>9.0</v>
      </c>
      <c r="AE1385" s="17">
        <v>43.0</v>
      </c>
      <c r="AF1385" s="20">
        <v>13.0</v>
      </c>
      <c r="AG1385" s="17" t="s">
        <v>33</v>
      </c>
      <c r="AH1385" s="17" t="s">
        <v>33</v>
      </c>
      <c r="AI1385" s="17"/>
    </row>
    <row r="1386" ht="18.75" customHeight="1">
      <c r="A1386" s="14">
        <v>673.0</v>
      </c>
      <c r="B1386" s="15"/>
      <c r="C1386" s="16">
        <v>42965.0</v>
      </c>
      <c r="D1386" s="17">
        <f t="array" ref="D1386">IFS(AND(A1386=A1385, NOT(ISBLANK(E1385))), E1385, A1386 &lt;&gt; A1385, E1386, A1385=A1386, D1385)</f>
        <v>0</v>
      </c>
      <c r="E1386" s="18">
        <v>0.0</v>
      </c>
      <c r="F1386" s="18"/>
      <c r="G1386" s="18"/>
      <c r="H1386" s="19"/>
      <c r="I1386" s="19">
        <v>1.43</v>
      </c>
      <c r="J1386" s="19"/>
      <c r="K1386" s="19"/>
      <c r="L1386" s="19"/>
      <c r="M1386" s="19"/>
      <c r="N1386" s="19">
        <v>1.28</v>
      </c>
      <c r="O1386" s="23">
        <f t="shared" ref="O1386:O1388" si="284">(I1386-N1386)</f>
        <v>0.15</v>
      </c>
      <c r="P1386" s="17">
        <f t="shared" ref="P1386:P1388" si="285">(I1386+N1386)/2</f>
        <v>1.355</v>
      </c>
      <c r="Q1386" s="17">
        <v>0.0542853</v>
      </c>
      <c r="R1386" s="24"/>
      <c r="U1386" s="22" t="s">
        <v>33</v>
      </c>
      <c r="V1386" s="18">
        <v>0.0</v>
      </c>
      <c r="W1386" s="17">
        <v>0.0</v>
      </c>
      <c r="X1386" s="18">
        <v>8.0</v>
      </c>
      <c r="Y1386" s="17"/>
      <c r="Z1386" s="17">
        <v>-3.0</v>
      </c>
      <c r="AA1386" s="17" t="s">
        <v>46</v>
      </c>
      <c r="AB1386" s="18"/>
      <c r="AC1386" s="17"/>
      <c r="AD1386" s="18">
        <v>8.0</v>
      </c>
      <c r="AE1386" s="17">
        <v>43.0</v>
      </c>
      <c r="AF1386" s="20"/>
      <c r="AG1386" s="17"/>
      <c r="AH1386" s="17"/>
      <c r="AI1386" s="17"/>
    </row>
    <row r="1387" ht="18.75" customHeight="1">
      <c r="A1387" s="14">
        <v>673.0</v>
      </c>
      <c r="B1387" s="15"/>
      <c r="C1387" s="16">
        <v>42967.0</v>
      </c>
      <c r="D1387" s="17">
        <f t="array" ref="D1387">IFS(AND(A1387=A1386, NOT(ISBLANK(E1386))), E1386, A1387 &lt;&gt; A1386, E1387, A1386=A1387, D1386)</f>
        <v>0</v>
      </c>
      <c r="E1387" s="18">
        <v>0.0</v>
      </c>
      <c r="F1387" s="18"/>
      <c r="G1387" s="18"/>
      <c r="H1387" s="19"/>
      <c r="I1387" s="19">
        <v>1.38</v>
      </c>
      <c r="J1387" s="19"/>
      <c r="K1387" s="19"/>
      <c r="L1387" s="19"/>
      <c r="M1387" s="19"/>
      <c r="N1387" s="19">
        <v>1.39</v>
      </c>
      <c r="O1387" s="23">
        <f t="shared" si="284"/>
        <v>-0.01</v>
      </c>
      <c r="P1387" s="17">
        <f t="shared" si="285"/>
        <v>1.385</v>
      </c>
      <c r="Q1387" s="17"/>
      <c r="R1387" s="24"/>
      <c r="U1387" s="22" t="s">
        <v>33</v>
      </c>
      <c r="V1387" s="18">
        <v>0.0</v>
      </c>
      <c r="W1387" s="17">
        <v>0.0</v>
      </c>
      <c r="X1387" s="18">
        <v>13.0</v>
      </c>
      <c r="Y1387" s="17"/>
      <c r="Z1387" s="17">
        <v>-1.0</v>
      </c>
      <c r="AA1387" s="17" t="s">
        <v>46</v>
      </c>
      <c r="AB1387" s="18"/>
      <c r="AC1387" s="17"/>
      <c r="AD1387" s="18">
        <v>13.0</v>
      </c>
      <c r="AE1387" s="17">
        <v>46.0</v>
      </c>
      <c r="AF1387" s="20"/>
      <c r="AG1387" s="17"/>
      <c r="AH1387" s="17"/>
      <c r="AI1387" s="17"/>
    </row>
    <row r="1388" ht="18.75" customHeight="1">
      <c r="A1388" s="14">
        <v>673.0</v>
      </c>
      <c r="B1388" s="15"/>
      <c r="C1388" s="16">
        <v>42968.0</v>
      </c>
      <c r="D1388" s="17">
        <f t="array" ref="D1388">IFS(AND(A1388=A1387, NOT(ISBLANK(E1387))), E1387, A1388 &lt;&gt; A1387, E1388, A1387=A1388, D1387)</f>
        <v>0</v>
      </c>
      <c r="E1388" s="18">
        <v>0.0</v>
      </c>
      <c r="F1388" s="18"/>
      <c r="G1388" s="18"/>
      <c r="H1388" s="19"/>
      <c r="I1388" s="19">
        <v>1.44</v>
      </c>
      <c r="J1388" s="19"/>
      <c r="K1388" s="19"/>
      <c r="L1388" s="19"/>
      <c r="M1388" s="19"/>
      <c r="N1388" s="19">
        <v>1.37</v>
      </c>
      <c r="O1388" s="23">
        <f t="shared" si="284"/>
        <v>0.07</v>
      </c>
      <c r="P1388" s="17">
        <f t="shared" si="285"/>
        <v>1.405</v>
      </c>
      <c r="Q1388" s="17"/>
      <c r="R1388" s="24"/>
      <c r="U1388" s="22" t="s">
        <v>33</v>
      </c>
      <c r="V1388" s="18">
        <v>0.0</v>
      </c>
      <c r="W1388" s="17">
        <v>0.0</v>
      </c>
      <c r="X1388" s="18">
        <v>13.0</v>
      </c>
      <c r="Y1388" s="17"/>
      <c r="Z1388" s="17">
        <v>-2.0</v>
      </c>
      <c r="AA1388" s="17" t="s">
        <v>46</v>
      </c>
      <c r="AB1388" s="18"/>
      <c r="AC1388" s="17"/>
      <c r="AD1388" s="18">
        <v>13.0</v>
      </c>
      <c r="AE1388" s="17">
        <v>43.0</v>
      </c>
      <c r="AF1388" s="20"/>
      <c r="AG1388" s="17"/>
      <c r="AH1388" s="17"/>
      <c r="AI1388" s="17"/>
    </row>
    <row r="1389" ht="18.75" customHeight="1">
      <c r="A1389" s="14">
        <v>673.0</v>
      </c>
      <c r="B1389" s="15"/>
      <c r="C1389" s="16">
        <v>42968.0</v>
      </c>
      <c r="D1389" s="17">
        <f t="array" ref="D1389">IFS(AND(A1389=A1388, NOT(ISBLANK(E1388))), E1388, A1389 &lt;&gt; A1388, E1389, A1388=A1389, D1388)</f>
        <v>0</v>
      </c>
      <c r="E1389" s="18">
        <v>0.0</v>
      </c>
      <c r="F1389" s="18"/>
      <c r="G1389" s="18"/>
      <c r="H1389" s="19"/>
      <c r="I1389" s="19" t="s">
        <v>34</v>
      </c>
      <c r="J1389" s="19"/>
      <c r="K1389" s="19"/>
      <c r="L1389" s="19"/>
      <c r="M1389" s="19"/>
      <c r="N1389" s="19">
        <v>1.24</v>
      </c>
      <c r="O1389" s="23" t="s">
        <v>33</v>
      </c>
      <c r="P1389" s="17">
        <v>1.24</v>
      </c>
      <c r="Q1389" s="17"/>
      <c r="R1389" s="24"/>
      <c r="U1389" s="22" t="s">
        <v>33</v>
      </c>
      <c r="V1389" s="18">
        <v>0.0</v>
      </c>
      <c r="W1389" s="17" t="s">
        <v>33</v>
      </c>
      <c r="X1389" s="18">
        <v>12.0</v>
      </c>
      <c r="Y1389" s="17"/>
      <c r="Z1389" s="17">
        <v>-3.0</v>
      </c>
      <c r="AA1389" s="17" t="s">
        <v>46</v>
      </c>
      <c r="AB1389" s="18"/>
      <c r="AC1389" s="17"/>
      <c r="AD1389" s="18">
        <v>12.0</v>
      </c>
      <c r="AE1389" s="17">
        <v>43.0</v>
      </c>
      <c r="AF1389" s="20"/>
      <c r="AG1389" s="17"/>
      <c r="AH1389" s="17"/>
      <c r="AI1389" s="17"/>
    </row>
    <row r="1390" ht="18.75" customHeight="1">
      <c r="A1390" s="14">
        <v>673.0</v>
      </c>
      <c r="B1390" s="15"/>
      <c r="C1390" s="16">
        <v>42969.0</v>
      </c>
      <c r="D1390" s="17">
        <f t="array" ref="D1390">IFS(AND(A1390=A1389, NOT(ISBLANK(E1389))), E1389, A1390 &lt;&gt; A1389, E1390, A1389=A1390, D1389)</f>
        <v>0</v>
      </c>
      <c r="E1390" s="18">
        <v>0.0</v>
      </c>
      <c r="F1390" s="18"/>
      <c r="G1390" s="18"/>
      <c r="H1390" s="19"/>
      <c r="I1390" s="19" t="s">
        <v>34</v>
      </c>
      <c r="J1390" s="19"/>
      <c r="K1390" s="19"/>
      <c r="L1390" s="19"/>
      <c r="M1390" s="19"/>
      <c r="N1390" s="19">
        <v>1.43</v>
      </c>
      <c r="O1390" s="23" t="s">
        <v>33</v>
      </c>
      <c r="P1390" s="17">
        <v>1.43</v>
      </c>
      <c r="Q1390" s="17"/>
      <c r="R1390" s="24"/>
      <c r="U1390" s="22" t="s">
        <v>33</v>
      </c>
      <c r="V1390" s="18">
        <v>0.0</v>
      </c>
      <c r="W1390" s="17" t="s">
        <v>33</v>
      </c>
      <c r="X1390" s="18">
        <v>9.0</v>
      </c>
      <c r="Y1390" s="17"/>
      <c r="Z1390" s="17">
        <v>0.0</v>
      </c>
      <c r="AA1390" s="17" t="s">
        <v>46</v>
      </c>
      <c r="AB1390" s="18"/>
      <c r="AC1390" s="17"/>
      <c r="AD1390" s="18">
        <v>9.0</v>
      </c>
      <c r="AE1390" s="17">
        <v>46.0</v>
      </c>
      <c r="AF1390" s="20"/>
      <c r="AG1390" s="17"/>
      <c r="AH1390" s="17"/>
      <c r="AI1390" s="17"/>
    </row>
    <row r="1391" ht="18.75" customHeight="1">
      <c r="A1391" s="14">
        <v>673.0</v>
      </c>
      <c r="B1391" s="15"/>
      <c r="C1391" s="16">
        <v>42969.0</v>
      </c>
      <c r="D1391" s="17">
        <f t="array" ref="D1391">IFS(AND(A1391=A1390, NOT(ISBLANK(E1390))), E1390, A1391 &lt;&gt; A1390, E1391, A1390=A1391, D1390)</f>
        <v>0</v>
      </c>
      <c r="E1391" s="18">
        <v>0.0</v>
      </c>
      <c r="F1391" s="18"/>
      <c r="G1391" s="18"/>
      <c r="H1391" s="19"/>
      <c r="I1391" s="19">
        <v>1.4</v>
      </c>
      <c r="J1391" s="19"/>
      <c r="K1391" s="19"/>
      <c r="L1391" s="19"/>
      <c r="M1391" s="19"/>
      <c r="N1391" s="19">
        <v>1.44</v>
      </c>
      <c r="O1391" s="23">
        <f>(I1391-N1391)</f>
        <v>-0.04</v>
      </c>
      <c r="P1391" s="17">
        <f>(I1391+N1391)/2</f>
        <v>1.42</v>
      </c>
      <c r="Q1391" s="17"/>
      <c r="R1391" s="24"/>
      <c r="U1391" s="22" t="s">
        <v>33</v>
      </c>
      <c r="V1391" s="18">
        <v>0.0</v>
      </c>
      <c r="W1391" s="17">
        <v>0.0</v>
      </c>
      <c r="X1391" s="18">
        <v>8.0</v>
      </c>
      <c r="Y1391" s="17"/>
      <c r="Z1391" s="17">
        <v>0.0</v>
      </c>
      <c r="AA1391" s="17" t="s">
        <v>46</v>
      </c>
      <c r="AB1391" s="18"/>
      <c r="AC1391" s="17"/>
      <c r="AD1391" s="18">
        <v>8.0</v>
      </c>
      <c r="AE1391" s="17">
        <v>43.0</v>
      </c>
      <c r="AF1391" s="20"/>
      <c r="AG1391" s="17"/>
      <c r="AH1391" s="17"/>
      <c r="AI1391" s="17"/>
    </row>
    <row r="1392" ht="18.75" customHeight="1">
      <c r="A1392" s="14">
        <v>673.0</v>
      </c>
      <c r="B1392" s="15"/>
      <c r="C1392" s="16">
        <v>42970.0</v>
      </c>
      <c r="D1392" s="17">
        <f t="array" ref="D1392">IFS(AND(A1392=A1391, NOT(ISBLANK(E1391))), E1391, A1392 &lt;&gt; A1391, E1392, A1391=A1392, D1391)</f>
        <v>0</v>
      </c>
      <c r="E1392" s="18">
        <v>0.0</v>
      </c>
      <c r="F1392" s="18"/>
      <c r="G1392" s="18"/>
      <c r="H1392" s="19"/>
      <c r="I1392" s="19" t="s">
        <v>33</v>
      </c>
      <c r="J1392" s="19"/>
      <c r="K1392" s="19"/>
      <c r="L1392" s="19"/>
      <c r="M1392" s="19"/>
      <c r="N1392" s="19" t="s">
        <v>33</v>
      </c>
      <c r="O1392" s="23" t="s">
        <v>33</v>
      </c>
      <c r="P1392" s="17" t="s">
        <v>33</v>
      </c>
      <c r="Q1392" s="17"/>
      <c r="R1392" s="24"/>
      <c r="U1392" s="22" t="s">
        <v>33</v>
      </c>
      <c r="V1392" s="18">
        <v>0.0</v>
      </c>
      <c r="W1392" s="17">
        <v>0.0</v>
      </c>
      <c r="X1392" s="18">
        <v>6.0</v>
      </c>
      <c r="Y1392" s="17"/>
      <c r="Z1392" s="17">
        <v>-1.0</v>
      </c>
      <c r="AA1392" s="17" t="s">
        <v>46</v>
      </c>
      <c r="AB1392" s="18"/>
      <c r="AC1392" s="17"/>
      <c r="AD1392" s="18">
        <v>6.0</v>
      </c>
      <c r="AE1392" s="17">
        <v>43.0</v>
      </c>
      <c r="AF1392" s="20"/>
      <c r="AG1392" s="17"/>
      <c r="AH1392" s="17"/>
      <c r="AI1392" s="17"/>
    </row>
    <row r="1393" ht="18.75" customHeight="1">
      <c r="A1393" s="14">
        <v>673.0</v>
      </c>
      <c r="B1393" s="15"/>
      <c r="C1393" s="16">
        <v>42970.0</v>
      </c>
      <c r="D1393" s="17">
        <f t="array" ref="D1393">IFS(AND(A1393=A1392, NOT(ISBLANK(E1392))), E1392, A1393 &lt;&gt; A1392, E1393, A1392=A1393, D1392)</f>
        <v>0</v>
      </c>
      <c r="E1393" s="18">
        <v>0.0</v>
      </c>
      <c r="F1393" s="18"/>
      <c r="G1393" s="18"/>
      <c r="H1393" s="19"/>
      <c r="I1393" s="19">
        <v>1.41</v>
      </c>
      <c r="J1393" s="19"/>
      <c r="K1393" s="19"/>
      <c r="L1393" s="19"/>
      <c r="M1393" s="19"/>
      <c r="N1393" s="19">
        <v>1.39</v>
      </c>
      <c r="O1393" s="23">
        <f t="shared" ref="O1393:O1396" si="286">(I1393-N1393)</f>
        <v>0.02</v>
      </c>
      <c r="P1393" s="17">
        <f t="shared" ref="P1393:P1396" si="287">(I1393+N1393)/2</f>
        <v>1.4</v>
      </c>
      <c r="Q1393" s="17"/>
      <c r="R1393" s="24"/>
      <c r="U1393" s="22" t="s">
        <v>33</v>
      </c>
      <c r="V1393" s="18">
        <v>0.0</v>
      </c>
      <c r="W1393" s="17">
        <v>0.0</v>
      </c>
      <c r="X1393" s="18">
        <v>6.0</v>
      </c>
      <c r="Y1393" s="17"/>
      <c r="Z1393" s="17">
        <v>-1.0</v>
      </c>
      <c r="AA1393" s="17" t="s">
        <v>46</v>
      </c>
      <c r="AB1393" s="18"/>
      <c r="AC1393" s="17"/>
      <c r="AD1393" s="18">
        <v>6.0</v>
      </c>
      <c r="AE1393" s="17">
        <v>46.0</v>
      </c>
      <c r="AF1393" s="20"/>
      <c r="AG1393" s="17">
        <v>98.0</v>
      </c>
      <c r="AH1393" s="17">
        <v>89.0</v>
      </c>
      <c r="AI1393" s="17"/>
    </row>
    <row r="1394" ht="18.75" customHeight="1">
      <c r="A1394" s="14">
        <v>673.0</v>
      </c>
      <c r="B1394" s="15"/>
      <c r="C1394" s="16">
        <v>42971.0</v>
      </c>
      <c r="D1394" s="17">
        <f t="array" ref="D1394">IFS(AND(A1394=A1393, NOT(ISBLANK(E1393))), E1393, A1394 &lt;&gt; A1393, E1394, A1393=A1394, D1393)</f>
        <v>0</v>
      </c>
      <c r="E1394" s="18">
        <v>0.0</v>
      </c>
      <c r="F1394" s="18"/>
      <c r="G1394" s="18"/>
      <c r="H1394" s="19"/>
      <c r="I1394" s="19">
        <v>1.37</v>
      </c>
      <c r="J1394" s="19"/>
      <c r="K1394" s="19"/>
      <c r="L1394" s="19"/>
      <c r="M1394" s="19"/>
      <c r="N1394" s="19">
        <v>1.45</v>
      </c>
      <c r="O1394" s="23">
        <f t="shared" si="286"/>
        <v>-0.08</v>
      </c>
      <c r="P1394" s="17">
        <f t="shared" si="287"/>
        <v>1.41</v>
      </c>
      <c r="Q1394" s="17"/>
      <c r="R1394" s="24"/>
      <c r="U1394" s="22" t="s">
        <v>33</v>
      </c>
      <c r="V1394" s="18">
        <v>0.0</v>
      </c>
      <c r="W1394" s="17">
        <v>0.0</v>
      </c>
      <c r="X1394" s="18">
        <v>6.0</v>
      </c>
      <c r="Y1394" s="17"/>
      <c r="Z1394" s="17">
        <v>1.0</v>
      </c>
      <c r="AA1394" s="17" t="s">
        <v>49</v>
      </c>
      <c r="AB1394" s="18"/>
      <c r="AC1394" s="17"/>
      <c r="AD1394" s="18">
        <v>6.0</v>
      </c>
      <c r="AE1394" s="17">
        <v>46.0</v>
      </c>
      <c r="AF1394" s="20"/>
      <c r="AG1394" s="17"/>
      <c r="AH1394" s="17"/>
      <c r="AI1394" s="17"/>
    </row>
    <row r="1395" ht="18.75" customHeight="1">
      <c r="A1395" s="14">
        <v>673.0</v>
      </c>
      <c r="B1395" s="15"/>
      <c r="C1395" s="16">
        <v>42971.0</v>
      </c>
      <c r="D1395" s="17">
        <f t="array" ref="D1395">IFS(AND(A1395=A1394, NOT(ISBLANK(E1394))), E1394, A1395 &lt;&gt; A1394, E1395, A1394=A1395, D1394)</f>
        <v>0</v>
      </c>
      <c r="E1395" s="18">
        <v>0.0</v>
      </c>
      <c r="F1395" s="18"/>
      <c r="G1395" s="18"/>
      <c r="H1395" s="19"/>
      <c r="I1395" s="19">
        <v>1.38</v>
      </c>
      <c r="J1395" s="19"/>
      <c r="K1395" s="19"/>
      <c r="L1395" s="19"/>
      <c r="M1395" s="19"/>
      <c r="N1395" s="19">
        <v>1.35</v>
      </c>
      <c r="O1395" s="23">
        <f t="shared" si="286"/>
        <v>0.03</v>
      </c>
      <c r="P1395" s="17">
        <f t="shared" si="287"/>
        <v>1.365</v>
      </c>
      <c r="Q1395" s="17"/>
      <c r="R1395" s="24"/>
      <c r="U1395" s="22" t="s">
        <v>33</v>
      </c>
      <c r="V1395" s="18">
        <v>0.0</v>
      </c>
      <c r="W1395" s="17">
        <v>0.0</v>
      </c>
      <c r="X1395" s="18">
        <v>9.0</v>
      </c>
      <c r="Y1395" s="17"/>
      <c r="Z1395" s="17">
        <v>-1.0</v>
      </c>
      <c r="AA1395" s="17" t="s">
        <v>46</v>
      </c>
      <c r="AB1395" s="18"/>
      <c r="AC1395" s="17"/>
      <c r="AD1395" s="18">
        <v>9.0</v>
      </c>
      <c r="AE1395" s="17">
        <v>46.0</v>
      </c>
      <c r="AF1395" s="20"/>
      <c r="AG1395" s="17"/>
      <c r="AH1395" s="17"/>
      <c r="AI1395" s="17"/>
    </row>
    <row r="1396" ht="18.75" customHeight="1">
      <c r="A1396" s="14">
        <v>673.0</v>
      </c>
      <c r="B1396" s="15"/>
      <c r="C1396" s="16">
        <v>42972.0</v>
      </c>
      <c r="D1396" s="17">
        <f t="array" ref="D1396">IFS(AND(A1396=A1395, NOT(ISBLANK(E1395))), E1395, A1396 &lt;&gt; A1395, E1396, A1395=A1396, D1395)</f>
        <v>0</v>
      </c>
      <c r="E1396" s="18">
        <v>0.0</v>
      </c>
      <c r="F1396" s="18"/>
      <c r="G1396" s="18"/>
      <c r="H1396" s="19"/>
      <c r="I1396" s="19">
        <v>1.4</v>
      </c>
      <c r="J1396" s="19"/>
      <c r="K1396" s="19"/>
      <c r="L1396" s="19"/>
      <c r="M1396" s="19"/>
      <c r="N1396" s="19">
        <v>1.56</v>
      </c>
      <c r="O1396" s="23">
        <f t="shared" si="286"/>
        <v>-0.16</v>
      </c>
      <c r="P1396" s="17">
        <f t="shared" si="287"/>
        <v>1.48</v>
      </c>
      <c r="Q1396" s="17"/>
      <c r="R1396" s="24"/>
      <c r="U1396" s="22" t="s">
        <v>33</v>
      </c>
      <c r="V1396" s="18">
        <v>0.0</v>
      </c>
      <c r="W1396" s="17">
        <v>0.0</v>
      </c>
      <c r="X1396" s="18">
        <v>9.0</v>
      </c>
      <c r="Y1396" s="17"/>
      <c r="Z1396" s="17">
        <v>-1.0</v>
      </c>
      <c r="AA1396" s="17" t="s">
        <v>46</v>
      </c>
      <c r="AB1396" s="18"/>
      <c r="AC1396" s="17"/>
      <c r="AD1396" s="18">
        <v>9.0</v>
      </c>
      <c r="AE1396" s="17">
        <v>43.0</v>
      </c>
      <c r="AF1396" s="20"/>
      <c r="AG1396" s="17"/>
      <c r="AH1396" s="17"/>
      <c r="AI1396" s="17"/>
    </row>
    <row r="1397" ht="18.75" customHeight="1">
      <c r="A1397" s="14">
        <v>674.0</v>
      </c>
      <c r="B1397" s="15"/>
      <c r="C1397" s="16">
        <v>42965.0</v>
      </c>
      <c r="D1397" s="17">
        <f t="array" ref="D1397">IFS(AND(A1397=A1396, NOT(ISBLANK(E1396))), E1396, A1397 &lt;&gt; A1396, E1397, A1396=A1397, D1396)</f>
        <v>0</v>
      </c>
      <c r="E1397" s="18">
        <v>0.0</v>
      </c>
      <c r="F1397" s="18"/>
      <c r="G1397" s="18"/>
      <c r="H1397" s="19"/>
      <c r="I1397" s="19" t="s">
        <v>33</v>
      </c>
      <c r="J1397" s="19"/>
      <c r="K1397" s="19"/>
      <c r="L1397" s="19"/>
      <c r="M1397" s="19"/>
      <c r="N1397" s="19" t="s">
        <v>33</v>
      </c>
      <c r="O1397" s="23" t="s">
        <v>33</v>
      </c>
      <c r="P1397" s="17" t="s">
        <v>33</v>
      </c>
      <c r="Q1397" s="17"/>
      <c r="R1397" s="24">
        <v>1.29</v>
      </c>
      <c r="S1397" s="21" t="s">
        <v>33</v>
      </c>
      <c r="U1397" s="22" t="s">
        <v>33</v>
      </c>
      <c r="V1397" s="18">
        <v>0.0</v>
      </c>
      <c r="W1397" s="17" t="s">
        <v>33</v>
      </c>
      <c r="X1397" s="18" t="s">
        <v>33</v>
      </c>
      <c r="Y1397" s="17"/>
      <c r="Z1397" s="17" t="s">
        <v>33</v>
      </c>
      <c r="AA1397" s="17" t="s">
        <v>33</v>
      </c>
      <c r="AB1397" s="18"/>
      <c r="AC1397" s="17"/>
      <c r="AD1397" s="18" t="s">
        <v>33</v>
      </c>
      <c r="AE1397" s="17" t="s">
        <v>33</v>
      </c>
      <c r="AF1397" s="20">
        <v>8.0</v>
      </c>
      <c r="AG1397" s="17" t="s">
        <v>33</v>
      </c>
      <c r="AH1397" s="17" t="s">
        <v>33</v>
      </c>
      <c r="AI1397" s="17"/>
    </row>
    <row r="1398" ht="18.75" customHeight="1">
      <c r="A1398" s="14">
        <v>674.0</v>
      </c>
      <c r="B1398" s="15"/>
      <c r="C1398" s="16">
        <v>42966.0</v>
      </c>
      <c r="D1398" s="17">
        <f t="array" ref="D1398">IFS(AND(A1398=A1397, NOT(ISBLANK(E1397))), E1397, A1398 &lt;&gt; A1397, E1398, A1397=A1398, D1397)</f>
        <v>0</v>
      </c>
      <c r="E1398" s="18">
        <v>0.0</v>
      </c>
      <c r="F1398" s="18"/>
      <c r="G1398" s="18"/>
      <c r="H1398" s="19"/>
      <c r="I1398" s="19" t="s">
        <v>33</v>
      </c>
      <c r="J1398" s="19"/>
      <c r="K1398" s="19"/>
      <c r="L1398" s="19"/>
      <c r="M1398" s="19"/>
      <c r="N1398" s="19" t="s">
        <v>33</v>
      </c>
      <c r="O1398" s="23" t="s">
        <v>33</v>
      </c>
      <c r="P1398" s="17" t="s">
        <v>33</v>
      </c>
      <c r="Q1398" s="17"/>
      <c r="R1398" s="24"/>
      <c r="U1398" s="22" t="s">
        <v>33</v>
      </c>
      <c r="V1398" s="18">
        <v>0.0</v>
      </c>
      <c r="W1398" s="17">
        <v>0.0</v>
      </c>
      <c r="X1398" s="18" t="s">
        <v>33</v>
      </c>
      <c r="Y1398" s="17"/>
      <c r="Z1398" s="17">
        <v>-1.0</v>
      </c>
      <c r="AA1398" s="17" t="s">
        <v>46</v>
      </c>
      <c r="AB1398" s="18"/>
      <c r="AC1398" s="17"/>
      <c r="AD1398" s="18" t="s">
        <v>33</v>
      </c>
      <c r="AE1398" s="17" t="s">
        <v>33</v>
      </c>
      <c r="AF1398" s="20"/>
      <c r="AG1398" s="17"/>
      <c r="AH1398" s="17"/>
      <c r="AI1398" s="17"/>
    </row>
    <row r="1399" ht="18.75" customHeight="1">
      <c r="A1399" s="14">
        <v>674.0</v>
      </c>
      <c r="B1399" s="15"/>
      <c r="C1399" s="16">
        <v>42967.0</v>
      </c>
      <c r="D1399" s="17">
        <f t="array" ref="D1399">IFS(AND(A1399=A1398, NOT(ISBLANK(E1398))), E1398, A1399 &lt;&gt; A1398, E1399, A1398=A1399, D1398)</f>
        <v>0</v>
      </c>
      <c r="E1399" s="18">
        <v>0.0</v>
      </c>
      <c r="F1399" s="18"/>
      <c r="G1399" s="18"/>
      <c r="H1399" s="19"/>
      <c r="I1399" s="19">
        <v>1.29</v>
      </c>
      <c r="J1399" s="19"/>
      <c r="K1399" s="19"/>
      <c r="L1399" s="19"/>
      <c r="M1399" s="19"/>
      <c r="N1399" s="19">
        <v>1.28</v>
      </c>
      <c r="O1399" s="23">
        <f t="shared" ref="O1399:O1423" si="288">(I1399-N1399)</f>
        <v>0.01</v>
      </c>
      <c r="P1399" s="17">
        <f t="shared" ref="P1399:P1423" si="289">(I1399+N1399)/2</f>
        <v>1.285</v>
      </c>
      <c r="Q1399" s="17">
        <v>0.145477</v>
      </c>
      <c r="R1399" s="24"/>
      <c r="U1399" s="22" t="s">
        <v>33</v>
      </c>
      <c r="V1399" s="18">
        <v>0.0</v>
      </c>
      <c r="W1399" s="17" t="s">
        <v>33</v>
      </c>
      <c r="X1399" s="18">
        <v>7.0</v>
      </c>
      <c r="Y1399" s="17"/>
      <c r="Z1399" s="17">
        <v>-2.0</v>
      </c>
      <c r="AA1399" s="17" t="s">
        <v>46</v>
      </c>
      <c r="AB1399" s="18"/>
      <c r="AC1399" s="17"/>
      <c r="AD1399" s="18">
        <v>7.0</v>
      </c>
      <c r="AE1399" s="17">
        <v>25.0</v>
      </c>
      <c r="AF1399" s="20"/>
      <c r="AG1399" s="17"/>
      <c r="AH1399" s="17"/>
      <c r="AI1399" s="17"/>
    </row>
    <row r="1400" ht="18.75" customHeight="1">
      <c r="A1400" s="14">
        <v>674.0</v>
      </c>
      <c r="B1400" s="15"/>
      <c r="C1400" s="16">
        <v>42968.0</v>
      </c>
      <c r="D1400" s="17">
        <f t="array" ref="D1400">IFS(AND(A1400=A1399, NOT(ISBLANK(E1399))), E1399, A1400 &lt;&gt; A1399, E1400, A1399=A1400, D1399)</f>
        <v>0</v>
      </c>
      <c r="E1400" s="18">
        <v>0.0</v>
      </c>
      <c r="F1400" s="18"/>
      <c r="G1400" s="18"/>
      <c r="H1400" s="19"/>
      <c r="I1400" s="19">
        <v>1.27</v>
      </c>
      <c r="J1400" s="19"/>
      <c r="K1400" s="19"/>
      <c r="L1400" s="19"/>
      <c r="M1400" s="19"/>
      <c r="N1400" s="19">
        <v>1.28</v>
      </c>
      <c r="O1400" s="23">
        <f t="shared" si="288"/>
        <v>-0.01</v>
      </c>
      <c r="P1400" s="17">
        <f t="shared" si="289"/>
        <v>1.275</v>
      </c>
      <c r="Q1400" s="17"/>
      <c r="R1400" s="24"/>
      <c r="U1400" s="22" t="s">
        <v>33</v>
      </c>
      <c r="V1400" s="18">
        <v>0.0</v>
      </c>
      <c r="W1400" s="17">
        <v>0.0</v>
      </c>
      <c r="X1400" s="18">
        <v>8.0</v>
      </c>
      <c r="Y1400" s="17"/>
      <c r="Z1400" s="17">
        <v>0.0</v>
      </c>
      <c r="AA1400" s="17" t="s">
        <v>47</v>
      </c>
      <c r="AB1400" s="18"/>
      <c r="AC1400" s="17"/>
      <c r="AD1400" s="18">
        <v>8.0</v>
      </c>
      <c r="AE1400" s="17">
        <v>46.0</v>
      </c>
      <c r="AF1400" s="20"/>
      <c r="AG1400" s="17"/>
      <c r="AH1400" s="17"/>
      <c r="AI1400" s="17"/>
    </row>
    <row r="1401" ht="18.75" customHeight="1">
      <c r="A1401" s="14">
        <v>675.0</v>
      </c>
      <c r="B1401" s="15"/>
      <c r="C1401" s="16">
        <v>42965.0</v>
      </c>
      <c r="D1401" s="17">
        <f t="array" ref="D1401">IFS(AND(A1401=A1400, NOT(ISBLANK(E1400))), E1400, A1401 &lt;&gt; A1400, E1401, A1400=A1401, D1400)</f>
        <v>1</v>
      </c>
      <c r="E1401" s="18">
        <v>1.0</v>
      </c>
      <c r="F1401" s="18"/>
      <c r="G1401" s="18"/>
      <c r="H1401" s="19"/>
      <c r="I1401" s="19">
        <v>1.49</v>
      </c>
      <c r="J1401" s="19"/>
      <c r="K1401" s="19"/>
      <c r="L1401" s="19"/>
      <c r="M1401" s="19"/>
      <c r="N1401" s="19">
        <v>1.48</v>
      </c>
      <c r="O1401" s="23">
        <f t="shared" si="288"/>
        <v>0.01</v>
      </c>
      <c r="P1401" s="17">
        <f t="shared" si="289"/>
        <v>1.485</v>
      </c>
      <c r="Q1401" s="17">
        <v>0.0971314</v>
      </c>
      <c r="R1401" s="24">
        <v>1.49</v>
      </c>
      <c r="S1401" s="21">
        <v>2.0</v>
      </c>
      <c r="U1401" s="22" t="s">
        <v>33</v>
      </c>
      <c r="V1401" s="18">
        <v>1.0</v>
      </c>
      <c r="W1401" s="17">
        <v>5.0</v>
      </c>
      <c r="X1401" s="18">
        <v>24.0</v>
      </c>
      <c r="Y1401" s="17" t="s">
        <v>35</v>
      </c>
      <c r="Z1401" s="17">
        <v>-1.0</v>
      </c>
      <c r="AA1401" s="17" t="s">
        <v>46</v>
      </c>
      <c r="AB1401" s="18">
        <v>22.0</v>
      </c>
      <c r="AC1401" s="17">
        <v>39.0</v>
      </c>
      <c r="AD1401" s="18">
        <v>24.0</v>
      </c>
      <c r="AE1401" s="17">
        <v>46.0</v>
      </c>
      <c r="AF1401" s="20">
        <v>24.0</v>
      </c>
      <c r="AG1401" s="17" t="s">
        <v>33</v>
      </c>
      <c r="AH1401" s="17" t="s">
        <v>33</v>
      </c>
      <c r="AI1401" s="17"/>
    </row>
    <row r="1402" ht="18.75" customHeight="1">
      <c r="A1402" s="14">
        <v>678.0</v>
      </c>
      <c r="B1402" s="15"/>
      <c r="C1402" s="16">
        <v>42969.0</v>
      </c>
      <c r="D1402" s="17">
        <f t="array" ref="D1402">IFS(AND(A1402=A1401, NOT(ISBLANK(E1401))), E1401, A1402 &lt;&gt; A1401, E1402, A1401=A1402, D1401)</f>
        <v>0</v>
      </c>
      <c r="E1402" s="18">
        <v>0.0</v>
      </c>
      <c r="F1402" s="18"/>
      <c r="G1402" s="18"/>
      <c r="H1402" s="19"/>
      <c r="I1402" s="19">
        <v>1.47</v>
      </c>
      <c r="J1402" s="19"/>
      <c r="K1402" s="19"/>
      <c r="L1402" s="19"/>
      <c r="M1402" s="19"/>
      <c r="N1402" s="19">
        <v>1.46</v>
      </c>
      <c r="O1402" s="23">
        <f t="shared" si="288"/>
        <v>0.01</v>
      </c>
      <c r="P1402" s="17">
        <f t="shared" si="289"/>
        <v>1.465</v>
      </c>
      <c r="Q1402" s="17">
        <v>0.0819174</v>
      </c>
      <c r="R1402" s="24">
        <v>1.47</v>
      </c>
      <c r="S1402" s="21">
        <v>24.0</v>
      </c>
      <c r="U1402" s="22" t="s">
        <v>33</v>
      </c>
      <c r="V1402" s="18">
        <v>0.0</v>
      </c>
      <c r="W1402" s="17">
        <v>0.0</v>
      </c>
      <c r="X1402" s="18">
        <v>4.0</v>
      </c>
      <c r="Y1402" s="17"/>
      <c r="Z1402" s="17">
        <v>0.0</v>
      </c>
      <c r="AA1402" s="17" t="s">
        <v>47</v>
      </c>
      <c r="AB1402" s="18"/>
      <c r="AC1402" s="17"/>
      <c r="AD1402" s="18">
        <v>4.0</v>
      </c>
      <c r="AE1402" s="17">
        <v>46.0</v>
      </c>
      <c r="AF1402" s="20"/>
      <c r="AG1402" s="17" t="s">
        <v>33</v>
      </c>
      <c r="AH1402" s="17" t="s">
        <v>33</v>
      </c>
      <c r="AI1402" s="17"/>
    </row>
    <row r="1403" ht="18.75" customHeight="1">
      <c r="A1403" s="14">
        <v>678.0</v>
      </c>
      <c r="B1403" s="15"/>
      <c r="C1403" s="16">
        <v>42970.0</v>
      </c>
      <c r="D1403" s="17">
        <f t="array" ref="D1403">IFS(AND(A1403=A1402, NOT(ISBLANK(E1402))), E1402, A1403 &lt;&gt; A1402, E1403, A1402=A1403, D1402)</f>
        <v>0</v>
      </c>
      <c r="E1403" s="18">
        <v>0.0</v>
      </c>
      <c r="F1403" s="18"/>
      <c r="G1403" s="18"/>
      <c r="H1403" s="19"/>
      <c r="I1403" s="19">
        <v>1.23</v>
      </c>
      <c r="J1403" s="19"/>
      <c r="K1403" s="19"/>
      <c r="L1403" s="19"/>
      <c r="M1403" s="19"/>
      <c r="N1403" s="19">
        <v>1.24</v>
      </c>
      <c r="O1403" s="23">
        <f t="shared" si="288"/>
        <v>-0.01</v>
      </c>
      <c r="P1403" s="17">
        <f t="shared" si="289"/>
        <v>1.235</v>
      </c>
      <c r="Q1403" s="17"/>
      <c r="R1403" s="24"/>
      <c r="U1403" s="22" t="s">
        <v>33</v>
      </c>
      <c r="V1403" s="18">
        <v>0.0</v>
      </c>
      <c r="W1403" s="17">
        <v>0.0</v>
      </c>
      <c r="X1403" s="18">
        <v>3.0</v>
      </c>
      <c r="Y1403" s="17"/>
      <c r="Z1403" s="17">
        <v>0.0</v>
      </c>
      <c r="AA1403" s="17" t="s">
        <v>47</v>
      </c>
      <c r="AB1403" s="18"/>
      <c r="AC1403" s="17"/>
      <c r="AD1403" s="18">
        <v>3.0</v>
      </c>
      <c r="AE1403" s="17">
        <v>46.0</v>
      </c>
      <c r="AF1403" s="20"/>
      <c r="AG1403" s="17"/>
      <c r="AH1403" s="17"/>
      <c r="AI1403" s="17"/>
    </row>
    <row r="1404" ht="18.75" customHeight="1">
      <c r="A1404" s="14">
        <v>678.0</v>
      </c>
      <c r="B1404" s="15"/>
      <c r="C1404" s="16">
        <v>42970.0</v>
      </c>
      <c r="D1404" s="17">
        <f t="array" ref="D1404">IFS(AND(A1404=A1403, NOT(ISBLANK(E1403))), E1403, A1404 &lt;&gt; A1403, E1404, A1403=A1404, D1403)</f>
        <v>0</v>
      </c>
      <c r="E1404" s="18">
        <v>0.0</v>
      </c>
      <c r="F1404" s="18"/>
      <c r="G1404" s="18"/>
      <c r="H1404" s="19"/>
      <c r="I1404" s="19">
        <v>1.42</v>
      </c>
      <c r="J1404" s="19"/>
      <c r="K1404" s="19"/>
      <c r="L1404" s="19"/>
      <c r="M1404" s="19"/>
      <c r="N1404" s="19">
        <v>1.44</v>
      </c>
      <c r="O1404" s="23">
        <f t="shared" si="288"/>
        <v>-0.02</v>
      </c>
      <c r="P1404" s="17">
        <f t="shared" si="289"/>
        <v>1.43</v>
      </c>
      <c r="Q1404" s="17"/>
      <c r="R1404" s="24"/>
      <c r="U1404" s="22" t="s">
        <v>33</v>
      </c>
      <c r="V1404" s="18">
        <v>0.0</v>
      </c>
      <c r="W1404" s="17">
        <v>0.0</v>
      </c>
      <c r="X1404" s="18">
        <v>3.0</v>
      </c>
      <c r="Y1404" s="17"/>
      <c r="Z1404" s="17">
        <v>0.0</v>
      </c>
      <c r="AA1404" s="17" t="s">
        <v>47</v>
      </c>
      <c r="AB1404" s="18"/>
      <c r="AC1404" s="17"/>
      <c r="AD1404" s="18">
        <v>3.0</v>
      </c>
      <c r="AE1404" s="17">
        <v>46.0</v>
      </c>
      <c r="AF1404" s="20"/>
      <c r="AG1404" s="17">
        <v>98.0</v>
      </c>
      <c r="AH1404" s="17">
        <v>90.0</v>
      </c>
      <c r="AI1404" s="17"/>
    </row>
    <row r="1405" ht="18.75" customHeight="1">
      <c r="A1405" s="14">
        <v>678.0</v>
      </c>
      <c r="B1405" s="15"/>
      <c r="C1405" s="16">
        <v>42971.0</v>
      </c>
      <c r="D1405" s="17">
        <f t="array" ref="D1405">IFS(AND(A1405=A1404, NOT(ISBLANK(E1404))), E1404, A1405 &lt;&gt; A1404, E1405, A1404=A1405, D1404)</f>
        <v>0</v>
      </c>
      <c r="E1405" s="18">
        <v>0.0</v>
      </c>
      <c r="F1405" s="18"/>
      <c r="G1405" s="18"/>
      <c r="H1405" s="19"/>
      <c r="I1405" s="19">
        <v>1.3</v>
      </c>
      <c r="J1405" s="19"/>
      <c r="K1405" s="19"/>
      <c r="L1405" s="19"/>
      <c r="M1405" s="19"/>
      <c r="N1405" s="19">
        <v>1.36</v>
      </c>
      <c r="O1405" s="23">
        <f t="shared" si="288"/>
        <v>-0.06</v>
      </c>
      <c r="P1405" s="17">
        <f t="shared" si="289"/>
        <v>1.33</v>
      </c>
      <c r="Q1405" s="17"/>
      <c r="R1405" s="24"/>
      <c r="U1405" s="22" t="s">
        <v>33</v>
      </c>
      <c r="V1405" s="18">
        <v>0.0</v>
      </c>
      <c r="W1405" s="17">
        <v>0.0</v>
      </c>
      <c r="X1405" s="18">
        <v>3.0</v>
      </c>
      <c r="Y1405" s="17"/>
      <c r="Z1405" s="17">
        <v>0.0</v>
      </c>
      <c r="AA1405" s="17" t="s">
        <v>47</v>
      </c>
      <c r="AB1405" s="18"/>
      <c r="AC1405" s="17"/>
      <c r="AD1405" s="18">
        <v>3.0</v>
      </c>
      <c r="AE1405" s="17">
        <v>46.0</v>
      </c>
      <c r="AF1405" s="20"/>
      <c r="AG1405" s="17"/>
      <c r="AH1405" s="17"/>
      <c r="AI1405" s="17"/>
    </row>
    <row r="1406" ht="18.75" customHeight="1">
      <c r="A1406" s="14">
        <v>678.0</v>
      </c>
      <c r="B1406" s="15"/>
      <c r="C1406" s="16">
        <v>42972.0</v>
      </c>
      <c r="D1406" s="17">
        <f t="array" ref="D1406">IFS(AND(A1406=A1405, NOT(ISBLANK(E1405))), E1405, A1406 &lt;&gt; A1405, E1406, A1405=A1406, D1405)</f>
        <v>0</v>
      </c>
      <c r="E1406" s="18">
        <v>0.0</v>
      </c>
      <c r="F1406" s="18"/>
      <c r="G1406" s="18"/>
      <c r="H1406" s="19"/>
      <c r="I1406" s="19">
        <v>1.31</v>
      </c>
      <c r="J1406" s="19"/>
      <c r="K1406" s="19"/>
      <c r="L1406" s="19"/>
      <c r="M1406" s="19"/>
      <c r="N1406" s="19">
        <v>1.25</v>
      </c>
      <c r="O1406" s="23">
        <f t="shared" si="288"/>
        <v>0.06</v>
      </c>
      <c r="P1406" s="17">
        <f t="shared" si="289"/>
        <v>1.28</v>
      </c>
      <c r="Q1406" s="17"/>
      <c r="R1406" s="24"/>
      <c r="U1406" s="22" t="s">
        <v>33</v>
      </c>
      <c r="V1406" s="18">
        <v>0.0</v>
      </c>
      <c r="W1406" s="17">
        <v>0.0</v>
      </c>
      <c r="X1406" s="18">
        <v>2.0</v>
      </c>
      <c r="Y1406" s="17"/>
      <c r="Z1406" s="17">
        <v>0.0</v>
      </c>
      <c r="AA1406" s="17" t="s">
        <v>47</v>
      </c>
      <c r="AB1406" s="18"/>
      <c r="AC1406" s="17"/>
      <c r="AD1406" s="18">
        <v>2.0</v>
      </c>
      <c r="AE1406" s="17">
        <v>43.0</v>
      </c>
      <c r="AF1406" s="20"/>
      <c r="AG1406" s="17"/>
      <c r="AH1406" s="17"/>
      <c r="AI1406" s="17"/>
    </row>
    <row r="1407" ht="18.75" customHeight="1">
      <c r="A1407" s="14">
        <v>679.0</v>
      </c>
      <c r="B1407" s="15"/>
      <c r="C1407" s="16">
        <v>42970.0</v>
      </c>
      <c r="D1407" s="17">
        <f t="array" ref="D1407">IFS(AND(A1407=A1406, NOT(ISBLANK(E1406))), E1406, A1407 &lt;&gt; A1406, E1407, A1406=A1407, D1406)</f>
        <v>0</v>
      </c>
      <c r="E1407" s="18">
        <v>0.0</v>
      </c>
      <c r="F1407" s="18"/>
      <c r="G1407" s="18"/>
      <c r="H1407" s="19"/>
      <c r="I1407" s="19">
        <v>1.45</v>
      </c>
      <c r="J1407" s="19"/>
      <c r="K1407" s="19"/>
      <c r="L1407" s="19"/>
      <c r="M1407" s="19"/>
      <c r="N1407" s="19">
        <v>1.46</v>
      </c>
      <c r="O1407" s="23">
        <f t="shared" si="288"/>
        <v>-0.01</v>
      </c>
      <c r="P1407" s="17">
        <f t="shared" si="289"/>
        <v>1.455</v>
      </c>
      <c r="Q1407" s="17">
        <v>0.082932</v>
      </c>
      <c r="R1407" s="24">
        <v>1.5</v>
      </c>
      <c r="S1407" s="21">
        <v>28.0</v>
      </c>
      <c r="U1407" s="22" t="s">
        <v>33</v>
      </c>
      <c r="V1407" s="18">
        <v>0.0</v>
      </c>
      <c r="W1407" s="17">
        <v>0.0</v>
      </c>
      <c r="X1407" s="18">
        <v>3.0</v>
      </c>
      <c r="Y1407" s="17"/>
      <c r="Z1407" s="17">
        <v>0.0</v>
      </c>
      <c r="AA1407" s="17" t="s">
        <v>47</v>
      </c>
      <c r="AB1407" s="18"/>
      <c r="AC1407" s="17"/>
      <c r="AD1407" s="18">
        <v>3.0</v>
      </c>
      <c r="AE1407" s="17">
        <v>46.0</v>
      </c>
      <c r="AF1407" s="20"/>
      <c r="AG1407" s="17">
        <v>99.0</v>
      </c>
      <c r="AH1407" s="17">
        <v>90.0</v>
      </c>
      <c r="AI1407" s="17"/>
    </row>
    <row r="1408" ht="18.75" customHeight="1">
      <c r="A1408" s="14">
        <v>679.0</v>
      </c>
      <c r="B1408" s="15"/>
      <c r="C1408" s="16">
        <v>42970.0</v>
      </c>
      <c r="D1408" s="17">
        <f t="array" ref="D1408">IFS(AND(A1408=A1407, NOT(ISBLANK(E1407))), E1407, A1408 &lt;&gt; A1407, E1408, A1407=A1408, D1407)</f>
        <v>0</v>
      </c>
      <c r="E1408" s="18">
        <v>0.0</v>
      </c>
      <c r="F1408" s="18"/>
      <c r="G1408" s="18"/>
      <c r="H1408" s="19"/>
      <c r="I1408" s="19">
        <v>1.44</v>
      </c>
      <c r="J1408" s="19"/>
      <c r="K1408" s="19"/>
      <c r="L1408" s="19"/>
      <c r="M1408" s="19"/>
      <c r="N1408" s="19">
        <v>1.42</v>
      </c>
      <c r="O1408" s="23">
        <f t="shared" si="288"/>
        <v>0.02</v>
      </c>
      <c r="P1408" s="17">
        <f t="shared" si="289"/>
        <v>1.43</v>
      </c>
      <c r="Q1408" s="17"/>
      <c r="R1408" s="24"/>
      <c r="U1408" s="22" t="s">
        <v>33</v>
      </c>
      <c r="V1408" s="18">
        <v>0.0</v>
      </c>
      <c r="W1408" s="17">
        <v>0.0</v>
      </c>
      <c r="X1408" s="18">
        <v>4.0</v>
      </c>
      <c r="Y1408" s="17"/>
      <c r="Z1408" s="17">
        <v>0.0</v>
      </c>
      <c r="AA1408" s="17" t="s">
        <v>47</v>
      </c>
      <c r="AB1408" s="18"/>
      <c r="AC1408" s="17"/>
      <c r="AD1408" s="18">
        <v>4.0</v>
      </c>
      <c r="AE1408" s="17">
        <v>46.0</v>
      </c>
      <c r="AF1408" s="20"/>
      <c r="AG1408" s="17"/>
      <c r="AH1408" s="17"/>
      <c r="AI1408" s="17"/>
    </row>
    <row r="1409" ht="18.75" customHeight="1">
      <c r="A1409" s="14">
        <v>679.0</v>
      </c>
      <c r="B1409" s="15"/>
      <c r="C1409" s="16">
        <v>42971.0</v>
      </c>
      <c r="D1409" s="17">
        <f t="array" ref="D1409">IFS(AND(A1409=A1408, NOT(ISBLANK(E1408))), E1408, A1409 &lt;&gt; A1408, E1409, A1408=A1409, D1408)</f>
        <v>0</v>
      </c>
      <c r="E1409" s="18">
        <v>0.0</v>
      </c>
      <c r="F1409" s="18"/>
      <c r="G1409" s="18"/>
      <c r="H1409" s="19"/>
      <c r="I1409" s="19">
        <v>1.27</v>
      </c>
      <c r="J1409" s="19"/>
      <c r="K1409" s="19"/>
      <c r="L1409" s="19"/>
      <c r="M1409" s="19"/>
      <c r="N1409" s="19">
        <v>1.32</v>
      </c>
      <c r="O1409" s="23">
        <f t="shared" si="288"/>
        <v>-0.05</v>
      </c>
      <c r="P1409" s="17">
        <f t="shared" si="289"/>
        <v>1.295</v>
      </c>
      <c r="Q1409" s="17"/>
      <c r="R1409" s="24"/>
      <c r="U1409" s="22" t="s">
        <v>33</v>
      </c>
      <c r="V1409" s="18">
        <v>0.0</v>
      </c>
      <c r="W1409" s="17">
        <v>0.0</v>
      </c>
      <c r="X1409" s="18">
        <v>4.0</v>
      </c>
      <c r="Y1409" s="17"/>
      <c r="Z1409" s="17">
        <v>0.0</v>
      </c>
      <c r="AA1409" s="17" t="s">
        <v>47</v>
      </c>
      <c r="AB1409" s="18"/>
      <c r="AC1409" s="17"/>
      <c r="AD1409" s="18">
        <v>4.0</v>
      </c>
      <c r="AE1409" s="17">
        <v>43.0</v>
      </c>
      <c r="AF1409" s="20"/>
      <c r="AG1409" s="17"/>
      <c r="AH1409" s="17"/>
      <c r="AI1409" s="17"/>
    </row>
    <row r="1410" ht="18.75" customHeight="1">
      <c r="A1410" s="14">
        <v>679.0</v>
      </c>
      <c r="B1410" s="15"/>
      <c r="C1410" s="16">
        <v>42971.0</v>
      </c>
      <c r="D1410" s="17">
        <f t="array" ref="D1410">IFS(AND(A1410=A1409, NOT(ISBLANK(E1409))), E1409, A1410 &lt;&gt; A1409, E1410, A1409=A1410, D1409)</f>
        <v>0</v>
      </c>
      <c r="E1410" s="18">
        <v>0.0</v>
      </c>
      <c r="F1410" s="18"/>
      <c r="G1410" s="18"/>
      <c r="H1410" s="19"/>
      <c r="I1410" s="19">
        <v>1.29</v>
      </c>
      <c r="J1410" s="19"/>
      <c r="K1410" s="19"/>
      <c r="L1410" s="19"/>
      <c r="M1410" s="19"/>
      <c r="N1410" s="19">
        <v>1.26</v>
      </c>
      <c r="O1410" s="23">
        <f t="shared" si="288"/>
        <v>0.03</v>
      </c>
      <c r="P1410" s="17">
        <f t="shared" si="289"/>
        <v>1.275</v>
      </c>
      <c r="Q1410" s="17"/>
      <c r="R1410" s="24"/>
      <c r="U1410" s="22" t="s">
        <v>33</v>
      </c>
      <c r="V1410" s="18">
        <v>0.0</v>
      </c>
      <c r="W1410" s="17">
        <v>0.0</v>
      </c>
      <c r="X1410" s="18">
        <v>4.0</v>
      </c>
      <c r="Y1410" s="17"/>
      <c r="Z1410" s="17">
        <v>0.0</v>
      </c>
      <c r="AA1410" s="17" t="s">
        <v>47</v>
      </c>
      <c r="AB1410" s="18"/>
      <c r="AC1410" s="17"/>
      <c r="AD1410" s="18">
        <v>4.0</v>
      </c>
      <c r="AE1410" s="17">
        <v>46.0</v>
      </c>
      <c r="AF1410" s="20"/>
      <c r="AG1410" s="17"/>
      <c r="AH1410" s="17"/>
      <c r="AI1410" s="17"/>
    </row>
    <row r="1411" ht="18.75" customHeight="1">
      <c r="A1411" s="14">
        <v>679.0</v>
      </c>
      <c r="B1411" s="15"/>
      <c r="C1411" s="16">
        <v>42972.0</v>
      </c>
      <c r="D1411" s="17">
        <f t="array" ref="D1411">IFS(AND(A1411=A1410, NOT(ISBLANK(E1410))), E1410, A1411 &lt;&gt; A1410, E1411, A1410=A1411, D1410)</f>
        <v>0</v>
      </c>
      <c r="E1411" s="18">
        <v>0.0</v>
      </c>
      <c r="F1411" s="18"/>
      <c r="G1411" s="18"/>
      <c r="H1411" s="19"/>
      <c r="I1411" s="19">
        <v>1.13</v>
      </c>
      <c r="J1411" s="19"/>
      <c r="K1411" s="19"/>
      <c r="L1411" s="19"/>
      <c r="M1411" s="19"/>
      <c r="N1411" s="19">
        <v>1.21</v>
      </c>
      <c r="O1411" s="23">
        <f t="shared" si="288"/>
        <v>-0.08</v>
      </c>
      <c r="P1411" s="17">
        <f t="shared" si="289"/>
        <v>1.17</v>
      </c>
      <c r="Q1411" s="17"/>
      <c r="R1411" s="24"/>
      <c r="U1411" s="22" t="s">
        <v>33</v>
      </c>
      <c r="V1411" s="18">
        <v>0.0</v>
      </c>
      <c r="W1411" s="17">
        <v>0.0</v>
      </c>
      <c r="X1411" s="18">
        <v>2.0</v>
      </c>
      <c r="Y1411" s="17"/>
      <c r="Z1411" s="17">
        <v>0.0</v>
      </c>
      <c r="AA1411" s="17" t="s">
        <v>47</v>
      </c>
      <c r="AB1411" s="18"/>
      <c r="AC1411" s="17"/>
      <c r="AD1411" s="18">
        <v>2.0</v>
      </c>
      <c r="AE1411" s="17">
        <v>43.0</v>
      </c>
      <c r="AF1411" s="20"/>
      <c r="AG1411" s="17"/>
      <c r="AH1411" s="17"/>
      <c r="AI1411" s="17"/>
    </row>
    <row r="1412" ht="18.75" customHeight="1">
      <c r="A1412" s="14">
        <v>679.0</v>
      </c>
      <c r="B1412" s="15"/>
      <c r="C1412" s="16">
        <v>42972.0</v>
      </c>
      <c r="D1412" s="17">
        <f t="array" ref="D1412">IFS(AND(A1412=A1411, NOT(ISBLANK(E1411))), E1411, A1412 &lt;&gt; A1411, E1412, A1411=A1412, D1411)</f>
        <v>0</v>
      </c>
      <c r="E1412" s="18">
        <v>0.0</v>
      </c>
      <c r="F1412" s="18"/>
      <c r="G1412" s="18"/>
      <c r="H1412" s="19"/>
      <c r="I1412" s="19">
        <v>1.14</v>
      </c>
      <c r="J1412" s="19"/>
      <c r="K1412" s="19"/>
      <c r="L1412" s="19"/>
      <c r="M1412" s="19"/>
      <c r="N1412" s="19">
        <v>1.16</v>
      </c>
      <c r="O1412" s="23">
        <f t="shared" si="288"/>
        <v>-0.02</v>
      </c>
      <c r="P1412" s="17">
        <f t="shared" si="289"/>
        <v>1.15</v>
      </c>
      <c r="Q1412" s="17"/>
      <c r="R1412" s="24"/>
      <c r="U1412" s="22" t="s">
        <v>33</v>
      </c>
      <c r="V1412" s="18">
        <v>0.0</v>
      </c>
      <c r="W1412" s="17">
        <v>0.0</v>
      </c>
      <c r="X1412" s="18">
        <v>1.0</v>
      </c>
      <c r="Y1412" s="17"/>
      <c r="Z1412" s="17">
        <v>0.0</v>
      </c>
      <c r="AA1412" s="17" t="s">
        <v>47</v>
      </c>
      <c r="AB1412" s="18"/>
      <c r="AC1412" s="17"/>
      <c r="AD1412" s="18">
        <v>1.0</v>
      </c>
      <c r="AE1412" s="17">
        <v>43.0</v>
      </c>
      <c r="AF1412" s="20"/>
      <c r="AG1412" s="17"/>
      <c r="AH1412" s="17"/>
      <c r="AI1412" s="17"/>
    </row>
    <row r="1413" ht="18.75" customHeight="1">
      <c r="A1413" s="14">
        <v>679.0</v>
      </c>
      <c r="B1413" s="15"/>
      <c r="C1413" s="16">
        <v>42973.0</v>
      </c>
      <c r="D1413" s="17">
        <f t="array" ref="D1413">IFS(AND(A1413=A1412, NOT(ISBLANK(E1412))), E1412, A1413 &lt;&gt; A1412, E1413, A1412=A1413, D1412)</f>
        <v>0</v>
      </c>
      <c r="E1413" s="18">
        <v>0.0</v>
      </c>
      <c r="F1413" s="18"/>
      <c r="G1413" s="18"/>
      <c r="H1413" s="19"/>
      <c r="I1413" s="19">
        <v>1.38</v>
      </c>
      <c r="J1413" s="19"/>
      <c r="K1413" s="19"/>
      <c r="L1413" s="19"/>
      <c r="M1413" s="19"/>
      <c r="N1413" s="19">
        <v>1.4</v>
      </c>
      <c r="O1413" s="23">
        <f t="shared" si="288"/>
        <v>-0.02</v>
      </c>
      <c r="P1413" s="17">
        <f t="shared" si="289"/>
        <v>1.39</v>
      </c>
      <c r="Q1413" s="17"/>
      <c r="R1413" s="24"/>
      <c r="U1413" s="22" t="s">
        <v>33</v>
      </c>
      <c r="V1413" s="18">
        <v>0.0</v>
      </c>
      <c r="W1413" s="17">
        <v>0.0</v>
      </c>
      <c r="X1413" s="18">
        <v>4.0</v>
      </c>
      <c r="Y1413" s="17"/>
      <c r="Z1413" s="17">
        <v>0.0</v>
      </c>
      <c r="AA1413" s="17" t="s">
        <v>47</v>
      </c>
      <c r="AB1413" s="18"/>
      <c r="AC1413" s="17"/>
      <c r="AD1413" s="18">
        <v>4.0</v>
      </c>
      <c r="AE1413" s="17">
        <v>46.0</v>
      </c>
      <c r="AF1413" s="20"/>
      <c r="AG1413" s="17"/>
      <c r="AH1413" s="17"/>
      <c r="AI1413" s="17"/>
    </row>
    <row r="1414" ht="18.75" customHeight="1">
      <c r="A1414" s="14">
        <v>679.0</v>
      </c>
      <c r="B1414" s="15"/>
      <c r="C1414" s="16">
        <v>42974.0</v>
      </c>
      <c r="D1414" s="17">
        <f t="array" ref="D1414">IFS(AND(A1414=A1413, NOT(ISBLANK(E1413))), E1413, A1414 &lt;&gt; A1413, E1414, A1413=A1414, D1413)</f>
        <v>0</v>
      </c>
      <c r="E1414" s="18">
        <v>0.0</v>
      </c>
      <c r="F1414" s="18"/>
      <c r="G1414" s="18"/>
      <c r="H1414" s="19"/>
      <c r="I1414" s="19">
        <v>1.28</v>
      </c>
      <c r="J1414" s="19"/>
      <c r="K1414" s="19"/>
      <c r="L1414" s="19"/>
      <c r="M1414" s="19"/>
      <c r="N1414" s="19">
        <v>1.28</v>
      </c>
      <c r="O1414" s="23">
        <f t="shared" si="288"/>
        <v>0</v>
      </c>
      <c r="P1414" s="17">
        <f t="shared" si="289"/>
        <v>1.28</v>
      </c>
      <c r="Q1414" s="17"/>
      <c r="R1414" s="24"/>
      <c r="U1414" s="22" t="s">
        <v>33</v>
      </c>
      <c r="V1414" s="18">
        <v>0.0</v>
      </c>
      <c r="W1414" s="17">
        <v>0.0</v>
      </c>
      <c r="X1414" s="18">
        <v>3.0</v>
      </c>
      <c r="Y1414" s="17"/>
      <c r="Z1414" s="17">
        <v>0.0</v>
      </c>
      <c r="AA1414" s="17" t="s">
        <v>47</v>
      </c>
      <c r="AB1414" s="18"/>
      <c r="AC1414" s="17"/>
      <c r="AD1414" s="18">
        <v>3.0</v>
      </c>
      <c r="AE1414" s="17">
        <v>46.0</v>
      </c>
      <c r="AF1414" s="20"/>
      <c r="AG1414" s="17"/>
      <c r="AH1414" s="17"/>
      <c r="AI1414" s="17"/>
    </row>
    <row r="1415" ht="18.75" customHeight="1">
      <c r="A1415" s="14">
        <v>679.0</v>
      </c>
      <c r="B1415" s="15"/>
      <c r="C1415" s="16">
        <v>42975.0</v>
      </c>
      <c r="D1415" s="17">
        <f t="array" ref="D1415">IFS(AND(A1415=A1414, NOT(ISBLANK(E1414))), E1414, A1415 &lt;&gt; A1414, E1415, A1414=A1415, D1414)</f>
        <v>0</v>
      </c>
      <c r="E1415" s="18">
        <v>0.0</v>
      </c>
      <c r="F1415" s="18"/>
      <c r="G1415" s="18"/>
      <c r="H1415" s="19"/>
      <c r="I1415" s="19">
        <v>1.25</v>
      </c>
      <c r="J1415" s="19"/>
      <c r="K1415" s="19"/>
      <c r="L1415" s="19"/>
      <c r="M1415" s="19"/>
      <c r="N1415" s="19">
        <v>1.24</v>
      </c>
      <c r="O1415" s="23">
        <f t="shared" si="288"/>
        <v>0.01</v>
      </c>
      <c r="P1415" s="17">
        <f t="shared" si="289"/>
        <v>1.245</v>
      </c>
      <c r="Q1415" s="17"/>
      <c r="R1415" s="24"/>
      <c r="U1415" s="22" t="s">
        <v>33</v>
      </c>
      <c r="V1415" s="18">
        <v>0.0</v>
      </c>
      <c r="W1415" s="17">
        <v>0.0</v>
      </c>
      <c r="X1415" s="18">
        <v>3.0</v>
      </c>
      <c r="Y1415" s="17"/>
      <c r="Z1415" s="17">
        <v>0.0</v>
      </c>
      <c r="AA1415" s="17" t="s">
        <v>47</v>
      </c>
      <c r="AB1415" s="18"/>
      <c r="AC1415" s="17"/>
      <c r="AD1415" s="18">
        <v>3.0</v>
      </c>
      <c r="AE1415" s="17">
        <v>46.0</v>
      </c>
      <c r="AF1415" s="20"/>
      <c r="AG1415" s="17"/>
      <c r="AH1415" s="17"/>
      <c r="AI1415" s="17"/>
    </row>
    <row r="1416" ht="18.75" customHeight="1">
      <c r="A1416" s="14">
        <v>679.0</v>
      </c>
      <c r="B1416" s="15"/>
      <c r="C1416" s="16">
        <v>42975.0</v>
      </c>
      <c r="D1416" s="17">
        <f t="array" ref="D1416">IFS(AND(A1416=A1415, NOT(ISBLANK(E1415))), E1415, A1416 &lt;&gt; A1415, E1416, A1415=A1416, D1415)</f>
        <v>0</v>
      </c>
      <c r="E1416" s="18">
        <v>0.0</v>
      </c>
      <c r="F1416" s="18"/>
      <c r="G1416" s="18"/>
      <c r="H1416" s="19"/>
      <c r="I1416" s="19">
        <v>1.28</v>
      </c>
      <c r="J1416" s="19"/>
      <c r="K1416" s="19"/>
      <c r="L1416" s="19"/>
      <c r="M1416" s="19"/>
      <c r="N1416" s="19">
        <v>1.31</v>
      </c>
      <c r="O1416" s="23">
        <f t="shared" si="288"/>
        <v>-0.03</v>
      </c>
      <c r="P1416" s="17">
        <f t="shared" si="289"/>
        <v>1.295</v>
      </c>
      <c r="Q1416" s="17"/>
      <c r="R1416" s="24"/>
      <c r="U1416" s="22" t="s">
        <v>33</v>
      </c>
      <c r="V1416" s="18">
        <v>0.0</v>
      </c>
      <c r="W1416" s="17">
        <v>0.0</v>
      </c>
      <c r="X1416" s="18">
        <v>3.0</v>
      </c>
      <c r="Y1416" s="17"/>
      <c r="Z1416" s="17">
        <v>0.0</v>
      </c>
      <c r="AA1416" s="17" t="s">
        <v>47</v>
      </c>
      <c r="AB1416" s="18"/>
      <c r="AC1416" s="17"/>
      <c r="AD1416" s="18">
        <v>3.0</v>
      </c>
      <c r="AE1416" s="17">
        <v>43.0</v>
      </c>
      <c r="AF1416" s="20"/>
      <c r="AG1416" s="17"/>
      <c r="AH1416" s="17"/>
      <c r="AI1416" s="17"/>
    </row>
    <row r="1417" ht="18.75" customHeight="1">
      <c r="A1417" s="14">
        <v>679.0</v>
      </c>
      <c r="B1417" s="15"/>
      <c r="C1417" s="16">
        <v>42976.0</v>
      </c>
      <c r="D1417" s="17">
        <f t="array" ref="D1417">IFS(AND(A1417=A1416, NOT(ISBLANK(E1416))), E1416, A1417 &lt;&gt; A1416, E1417, A1416=A1417, D1416)</f>
        <v>0</v>
      </c>
      <c r="E1417" s="18">
        <v>0.0</v>
      </c>
      <c r="F1417" s="18"/>
      <c r="G1417" s="18"/>
      <c r="H1417" s="19"/>
      <c r="I1417" s="19">
        <v>1.33</v>
      </c>
      <c r="J1417" s="19"/>
      <c r="K1417" s="19"/>
      <c r="L1417" s="19"/>
      <c r="M1417" s="19"/>
      <c r="N1417" s="19">
        <v>1.34</v>
      </c>
      <c r="O1417" s="23">
        <f t="shared" si="288"/>
        <v>-0.01</v>
      </c>
      <c r="P1417" s="17">
        <f t="shared" si="289"/>
        <v>1.335</v>
      </c>
      <c r="Q1417" s="17"/>
      <c r="R1417" s="24"/>
      <c r="U1417" s="22" t="s">
        <v>33</v>
      </c>
      <c r="V1417" s="18">
        <v>0.0</v>
      </c>
      <c r="W1417" s="17">
        <v>0.0</v>
      </c>
      <c r="X1417" s="18">
        <v>6.0</v>
      </c>
      <c r="Y1417" s="17"/>
      <c r="Z1417" s="17">
        <v>0.0</v>
      </c>
      <c r="AA1417" s="17" t="s">
        <v>47</v>
      </c>
      <c r="AB1417" s="18"/>
      <c r="AC1417" s="17"/>
      <c r="AD1417" s="18">
        <v>6.0</v>
      </c>
      <c r="AE1417" s="17">
        <v>46.0</v>
      </c>
      <c r="AF1417" s="20"/>
      <c r="AG1417" s="17"/>
      <c r="AH1417" s="17"/>
      <c r="AI1417" s="17"/>
    </row>
    <row r="1418" ht="18.75" customHeight="1">
      <c r="A1418" s="14">
        <v>679.0</v>
      </c>
      <c r="B1418" s="15"/>
      <c r="C1418" s="16">
        <v>42976.0</v>
      </c>
      <c r="D1418" s="17">
        <f t="array" ref="D1418">IFS(AND(A1418=A1417, NOT(ISBLANK(E1417))), E1417, A1418 &lt;&gt; A1417, E1418, A1417=A1418, D1417)</f>
        <v>0</v>
      </c>
      <c r="E1418" s="18">
        <v>0.0</v>
      </c>
      <c r="F1418" s="18"/>
      <c r="G1418" s="18"/>
      <c r="H1418" s="19"/>
      <c r="I1418" s="19">
        <v>1.5</v>
      </c>
      <c r="J1418" s="19"/>
      <c r="K1418" s="19"/>
      <c r="L1418" s="19"/>
      <c r="M1418" s="19"/>
      <c r="N1418" s="19">
        <v>1.5</v>
      </c>
      <c r="O1418" s="23">
        <f t="shared" si="288"/>
        <v>0</v>
      </c>
      <c r="P1418" s="17">
        <f t="shared" si="289"/>
        <v>1.5</v>
      </c>
      <c r="Q1418" s="17"/>
      <c r="R1418" s="24"/>
      <c r="U1418" s="22" t="s">
        <v>33</v>
      </c>
      <c r="V1418" s="18">
        <v>0.0</v>
      </c>
      <c r="W1418" s="17">
        <v>0.0</v>
      </c>
      <c r="X1418" s="18">
        <v>4.0</v>
      </c>
      <c r="Y1418" s="17"/>
      <c r="Z1418" s="17">
        <v>0.0</v>
      </c>
      <c r="AA1418" s="17" t="s">
        <v>47</v>
      </c>
      <c r="AB1418" s="18"/>
      <c r="AC1418" s="17"/>
      <c r="AD1418" s="18">
        <v>4.0</v>
      </c>
      <c r="AE1418" s="17">
        <v>46.0</v>
      </c>
      <c r="AF1418" s="20"/>
      <c r="AG1418" s="17"/>
      <c r="AH1418" s="17"/>
      <c r="AI1418" s="17"/>
    </row>
    <row r="1419" ht="18.75" customHeight="1">
      <c r="A1419" s="14">
        <v>680.0</v>
      </c>
      <c r="B1419" s="15"/>
      <c r="C1419" s="16">
        <v>42970.0</v>
      </c>
      <c r="D1419" s="17">
        <f t="array" ref="D1419">IFS(AND(A1419=A1418, NOT(ISBLANK(E1418))), E1418, A1419 &lt;&gt; A1418, E1419, A1418=A1419, D1418)</f>
        <v>0</v>
      </c>
      <c r="E1419" s="18">
        <v>0.0</v>
      </c>
      <c r="F1419" s="18"/>
      <c r="G1419" s="18"/>
      <c r="H1419" s="19"/>
      <c r="I1419" s="19">
        <v>1.37</v>
      </c>
      <c r="J1419" s="19"/>
      <c r="K1419" s="19"/>
      <c r="L1419" s="19"/>
      <c r="M1419" s="19"/>
      <c r="N1419" s="19">
        <v>1.36</v>
      </c>
      <c r="O1419" s="23">
        <f t="shared" si="288"/>
        <v>0.01</v>
      </c>
      <c r="P1419" s="17">
        <f t="shared" si="289"/>
        <v>1.365</v>
      </c>
      <c r="Q1419" s="17">
        <v>0.152734</v>
      </c>
      <c r="R1419" s="24">
        <v>1.38</v>
      </c>
      <c r="S1419" s="21">
        <v>21.0</v>
      </c>
      <c r="U1419" s="22" t="s">
        <v>33</v>
      </c>
      <c r="V1419" s="18">
        <v>0.0</v>
      </c>
      <c r="W1419" s="17">
        <v>0.0</v>
      </c>
      <c r="X1419" s="18">
        <v>7.0</v>
      </c>
      <c r="Y1419" s="17"/>
      <c r="Z1419" s="17">
        <v>0.0</v>
      </c>
      <c r="AA1419" s="17" t="s">
        <v>47</v>
      </c>
      <c r="AB1419" s="18"/>
      <c r="AC1419" s="17"/>
      <c r="AD1419" s="18">
        <v>7.0</v>
      </c>
      <c r="AE1419" s="17">
        <v>43.0</v>
      </c>
      <c r="AF1419" s="20"/>
      <c r="AG1419" s="17">
        <v>98.0</v>
      </c>
      <c r="AH1419" s="17">
        <v>89.0</v>
      </c>
      <c r="AI1419" s="17"/>
    </row>
    <row r="1420" ht="18.75" customHeight="1">
      <c r="A1420" s="14">
        <v>680.0</v>
      </c>
      <c r="B1420" s="15"/>
      <c r="C1420" s="16">
        <v>42971.0</v>
      </c>
      <c r="D1420" s="17">
        <f t="array" ref="D1420">IFS(AND(A1420=A1419, NOT(ISBLANK(E1419))), E1419, A1420 &lt;&gt; A1419, E1420, A1419=A1420, D1419)</f>
        <v>0</v>
      </c>
      <c r="E1420" s="18">
        <v>0.0</v>
      </c>
      <c r="F1420" s="18"/>
      <c r="G1420" s="18"/>
      <c r="H1420" s="19"/>
      <c r="I1420" s="19">
        <v>1.3</v>
      </c>
      <c r="J1420" s="19"/>
      <c r="K1420" s="19"/>
      <c r="L1420" s="19"/>
      <c r="M1420" s="19"/>
      <c r="N1420" s="19">
        <v>1.38</v>
      </c>
      <c r="O1420" s="23">
        <f t="shared" si="288"/>
        <v>-0.08</v>
      </c>
      <c r="P1420" s="17">
        <f t="shared" si="289"/>
        <v>1.34</v>
      </c>
      <c r="Q1420" s="17"/>
      <c r="R1420" s="24"/>
      <c r="U1420" s="22" t="s">
        <v>33</v>
      </c>
      <c r="V1420" s="18">
        <v>0.0</v>
      </c>
      <c r="W1420" s="17">
        <v>0.0</v>
      </c>
      <c r="X1420" s="18">
        <v>6.0</v>
      </c>
      <c r="Y1420" s="17"/>
      <c r="Z1420" s="17">
        <v>0.0</v>
      </c>
      <c r="AA1420" s="17" t="s">
        <v>47</v>
      </c>
      <c r="AB1420" s="18"/>
      <c r="AC1420" s="17"/>
      <c r="AD1420" s="18">
        <v>6.0</v>
      </c>
      <c r="AE1420" s="17">
        <v>46.0</v>
      </c>
      <c r="AF1420" s="20"/>
      <c r="AG1420" s="17"/>
      <c r="AH1420" s="17"/>
      <c r="AI1420" s="17"/>
    </row>
    <row r="1421" ht="18.75" customHeight="1">
      <c r="A1421" s="14">
        <v>681.0</v>
      </c>
      <c r="B1421" s="15"/>
      <c r="C1421" s="16">
        <v>42971.0</v>
      </c>
      <c r="D1421" s="17">
        <f t="array" ref="D1421">IFS(AND(A1421=A1420, NOT(ISBLANK(E1420))), E1420, A1421 &lt;&gt; A1420, E1421, A1420=A1421, D1420)</f>
        <v>1</v>
      </c>
      <c r="E1421" s="18">
        <v>1.0</v>
      </c>
      <c r="F1421" s="18"/>
      <c r="G1421" s="18"/>
      <c r="H1421" s="19"/>
      <c r="I1421" s="19">
        <v>1.46</v>
      </c>
      <c r="J1421" s="19"/>
      <c r="K1421" s="19"/>
      <c r="L1421" s="19"/>
      <c r="M1421" s="19"/>
      <c r="N1421" s="19">
        <v>1.46</v>
      </c>
      <c r="O1421" s="23">
        <f t="shared" si="288"/>
        <v>0</v>
      </c>
      <c r="P1421" s="17">
        <f t="shared" si="289"/>
        <v>1.46</v>
      </c>
      <c r="Q1421" s="17">
        <v>0.122978</v>
      </c>
      <c r="R1421" s="24">
        <v>1.54</v>
      </c>
      <c r="S1421" s="21">
        <v>16.0</v>
      </c>
      <c r="U1421" s="22" t="s">
        <v>33</v>
      </c>
      <c r="V1421" s="18">
        <v>1.0</v>
      </c>
      <c r="W1421" s="17">
        <v>1.0</v>
      </c>
      <c r="X1421" s="18">
        <v>14.0</v>
      </c>
      <c r="Y1421" s="17" t="s">
        <v>35</v>
      </c>
      <c r="Z1421" s="17">
        <v>-1.0</v>
      </c>
      <c r="AA1421" s="17" t="s">
        <v>46</v>
      </c>
      <c r="AB1421" s="18">
        <v>9.0</v>
      </c>
      <c r="AC1421" s="17">
        <v>39.0</v>
      </c>
      <c r="AD1421" s="18">
        <v>14.0</v>
      </c>
      <c r="AE1421" s="17">
        <v>46.0</v>
      </c>
      <c r="AF1421" s="20">
        <v>14.0</v>
      </c>
      <c r="AG1421" s="17">
        <v>92.0</v>
      </c>
      <c r="AH1421" s="17">
        <v>83.0</v>
      </c>
      <c r="AI1421" s="17"/>
    </row>
    <row r="1422" ht="18.75" customHeight="1">
      <c r="A1422" s="14">
        <v>681.0</v>
      </c>
      <c r="B1422" s="15"/>
      <c r="C1422" s="16">
        <v>42971.0</v>
      </c>
      <c r="D1422" s="17">
        <f t="array" ref="D1422">IFS(AND(A1422=A1421, NOT(ISBLANK(E1421))), E1421, A1422 &lt;&gt; A1421, E1422, A1421=A1422, D1421)</f>
        <v>1</v>
      </c>
      <c r="E1422" s="18">
        <v>1.0</v>
      </c>
      <c r="F1422" s="18"/>
      <c r="G1422" s="18"/>
      <c r="H1422" s="19"/>
      <c r="I1422" s="19">
        <v>1.53</v>
      </c>
      <c r="J1422" s="19"/>
      <c r="K1422" s="19"/>
      <c r="L1422" s="19"/>
      <c r="M1422" s="19"/>
      <c r="N1422" s="19">
        <v>1.54</v>
      </c>
      <c r="O1422" s="23">
        <f t="shared" si="288"/>
        <v>-0.01</v>
      </c>
      <c r="P1422" s="17">
        <f t="shared" si="289"/>
        <v>1.535</v>
      </c>
      <c r="Q1422" s="17"/>
      <c r="R1422" s="24"/>
      <c r="U1422" s="22" t="s">
        <v>33</v>
      </c>
      <c r="V1422" s="18">
        <v>1.0</v>
      </c>
      <c r="W1422" s="17">
        <v>1.0</v>
      </c>
      <c r="X1422" s="18">
        <v>13.0</v>
      </c>
      <c r="Y1422" s="17" t="s">
        <v>35</v>
      </c>
      <c r="Z1422" s="17">
        <v>-5.0</v>
      </c>
      <c r="AA1422" s="17" t="s">
        <v>46</v>
      </c>
      <c r="AB1422" s="18" t="s">
        <v>33</v>
      </c>
      <c r="AC1422" s="17" t="s">
        <v>33</v>
      </c>
      <c r="AD1422" s="18">
        <v>13.0</v>
      </c>
      <c r="AE1422" s="17">
        <v>32.0</v>
      </c>
      <c r="AF1422" s="20"/>
      <c r="AG1422" s="17"/>
      <c r="AH1422" s="17"/>
      <c r="AI1422" s="17"/>
    </row>
    <row r="1423" ht="18.75" customHeight="1">
      <c r="A1423" s="14">
        <v>681.0</v>
      </c>
      <c r="B1423" s="15"/>
      <c r="C1423" s="16">
        <v>42972.0</v>
      </c>
      <c r="D1423" s="17">
        <f t="array" ref="D1423">IFS(AND(A1423=A1422, NOT(ISBLANK(E1422))), E1422, A1423 &lt;&gt; A1422, E1423, A1422=A1423, D1422)</f>
        <v>1</v>
      </c>
      <c r="E1423" s="18">
        <v>1.0</v>
      </c>
      <c r="F1423" s="18"/>
      <c r="G1423" s="18"/>
      <c r="H1423" s="19"/>
      <c r="I1423" s="19">
        <v>1.47</v>
      </c>
      <c r="J1423" s="19"/>
      <c r="K1423" s="19"/>
      <c r="L1423" s="19"/>
      <c r="M1423" s="19"/>
      <c r="N1423" s="19">
        <v>1.46</v>
      </c>
      <c r="O1423" s="23">
        <f t="shared" si="288"/>
        <v>0.01</v>
      </c>
      <c r="P1423" s="17">
        <f t="shared" si="289"/>
        <v>1.465</v>
      </c>
      <c r="Q1423" s="17"/>
      <c r="R1423" s="24"/>
      <c r="U1423" s="22" t="s">
        <v>33</v>
      </c>
      <c r="V1423" s="18">
        <v>1.0</v>
      </c>
      <c r="W1423" s="17">
        <v>9.0</v>
      </c>
      <c r="X1423" s="18">
        <v>12.0</v>
      </c>
      <c r="Y1423" s="17" t="s">
        <v>35</v>
      </c>
      <c r="Z1423" s="17">
        <v>-2.0</v>
      </c>
      <c r="AA1423" s="17" t="s">
        <v>46</v>
      </c>
      <c r="AB1423" s="18">
        <v>7.0</v>
      </c>
      <c r="AC1423" s="17">
        <v>36.0</v>
      </c>
      <c r="AD1423" s="18">
        <v>12.0</v>
      </c>
      <c r="AE1423" s="17">
        <v>43.0</v>
      </c>
      <c r="AF1423" s="20"/>
      <c r="AG1423" s="17"/>
      <c r="AH1423" s="17"/>
      <c r="AI1423" s="17"/>
    </row>
    <row r="1424" ht="18.75" customHeight="1">
      <c r="A1424" s="14">
        <v>681.0</v>
      </c>
      <c r="B1424" s="15"/>
      <c r="C1424" s="16">
        <v>42972.0</v>
      </c>
      <c r="D1424" s="17">
        <f t="array" ref="D1424">IFS(AND(A1424=A1423, NOT(ISBLANK(E1423))), E1423, A1424 &lt;&gt; A1423, E1424, A1423=A1424, D1423)</f>
        <v>1</v>
      </c>
      <c r="E1424" s="18">
        <v>1.0</v>
      </c>
      <c r="F1424" s="18"/>
      <c r="G1424" s="18"/>
      <c r="H1424" s="19"/>
      <c r="I1424" s="19" t="s">
        <v>33</v>
      </c>
      <c r="J1424" s="19"/>
      <c r="K1424" s="19"/>
      <c r="L1424" s="19"/>
      <c r="M1424" s="19"/>
      <c r="N1424" s="19" t="s">
        <v>33</v>
      </c>
      <c r="O1424" s="23" t="s">
        <v>33</v>
      </c>
      <c r="P1424" s="17" t="s">
        <v>33</v>
      </c>
      <c r="Q1424" s="17"/>
      <c r="R1424" s="24"/>
      <c r="U1424" s="22" t="s">
        <v>33</v>
      </c>
      <c r="V1424" s="18">
        <v>1.0</v>
      </c>
      <c r="W1424" s="17">
        <v>9.0</v>
      </c>
      <c r="X1424" s="18">
        <v>11.0</v>
      </c>
      <c r="Y1424" s="17" t="s">
        <v>35</v>
      </c>
      <c r="Z1424" s="17">
        <v>-2.0</v>
      </c>
      <c r="AA1424" s="17" t="s">
        <v>46</v>
      </c>
      <c r="AB1424" s="18">
        <v>6.0</v>
      </c>
      <c r="AC1424" s="17">
        <v>36.0</v>
      </c>
      <c r="AD1424" s="18">
        <v>11.0</v>
      </c>
      <c r="AE1424" s="17">
        <v>40.0</v>
      </c>
      <c r="AF1424" s="20"/>
      <c r="AG1424" s="17"/>
      <c r="AH1424" s="17"/>
      <c r="AI1424" s="17"/>
    </row>
    <row r="1425" ht="18.75" customHeight="1">
      <c r="A1425" s="14">
        <v>681.0</v>
      </c>
      <c r="B1425" s="15"/>
      <c r="C1425" s="16">
        <v>42973.0</v>
      </c>
      <c r="D1425" s="17">
        <f t="array" ref="D1425">IFS(AND(A1425=A1424, NOT(ISBLANK(E1424))), E1424, A1425 &lt;&gt; A1424, E1425, A1424=A1425, D1424)</f>
        <v>1</v>
      </c>
      <c r="E1425" s="18">
        <v>1.0</v>
      </c>
      <c r="F1425" s="18"/>
      <c r="G1425" s="18"/>
      <c r="H1425" s="19"/>
      <c r="I1425" s="19">
        <v>1.48</v>
      </c>
      <c r="J1425" s="19"/>
      <c r="K1425" s="19"/>
      <c r="L1425" s="19"/>
      <c r="M1425" s="19"/>
      <c r="N1425" s="19">
        <v>1.46</v>
      </c>
      <c r="O1425" s="23">
        <f t="shared" ref="O1425:O1440" si="290">(I1425-N1425)</f>
        <v>0.02</v>
      </c>
      <c r="P1425" s="17">
        <f t="shared" ref="P1425:P1440" si="291">(I1425+N1425)/2</f>
        <v>1.47</v>
      </c>
      <c r="Q1425" s="17"/>
      <c r="R1425" s="24"/>
      <c r="U1425" s="22" t="s">
        <v>33</v>
      </c>
      <c r="V1425" s="18">
        <v>1.0</v>
      </c>
      <c r="W1425" s="17">
        <v>9.0</v>
      </c>
      <c r="X1425" s="18">
        <v>12.0</v>
      </c>
      <c r="Y1425" s="17" t="s">
        <v>35</v>
      </c>
      <c r="Z1425" s="17">
        <v>-3.0</v>
      </c>
      <c r="AA1425" s="17" t="s">
        <v>46</v>
      </c>
      <c r="AB1425" s="18">
        <v>6.0</v>
      </c>
      <c r="AC1425" s="17">
        <v>36.0</v>
      </c>
      <c r="AD1425" s="18">
        <v>12.0</v>
      </c>
      <c r="AE1425" s="17">
        <v>40.0</v>
      </c>
      <c r="AF1425" s="20"/>
      <c r="AG1425" s="17"/>
      <c r="AH1425" s="17"/>
      <c r="AI1425" s="17"/>
    </row>
    <row r="1426" ht="18.75" customHeight="1">
      <c r="A1426" s="14">
        <v>681.0</v>
      </c>
      <c r="B1426" s="15"/>
      <c r="C1426" s="16">
        <v>42974.0</v>
      </c>
      <c r="D1426" s="17">
        <f t="array" ref="D1426">IFS(AND(A1426=A1425, NOT(ISBLANK(E1425))), E1425, A1426 &lt;&gt; A1425, E1426, A1425=A1426, D1425)</f>
        <v>1</v>
      </c>
      <c r="E1426" s="18">
        <v>1.0</v>
      </c>
      <c r="F1426" s="18"/>
      <c r="G1426" s="18"/>
      <c r="H1426" s="19"/>
      <c r="I1426" s="19">
        <v>1.45</v>
      </c>
      <c r="J1426" s="19"/>
      <c r="K1426" s="19"/>
      <c r="L1426" s="19"/>
      <c r="M1426" s="19"/>
      <c r="N1426" s="19">
        <v>1.44</v>
      </c>
      <c r="O1426" s="23">
        <f t="shared" si="290"/>
        <v>0.01</v>
      </c>
      <c r="P1426" s="17">
        <f t="shared" si="291"/>
        <v>1.445</v>
      </c>
      <c r="Q1426" s="17"/>
      <c r="R1426" s="24"/>
      <c r="U1426" s="22" t="s">
        <v>33</v>
      </c>
      <c r="V1426" s="18">
        <v>1.0</v>
      </c>
      <c r="W1426" s="17">
        <v>1.0</v>
      </c>
      <c r="X1426" s="18">
        <v>10.0</v>
      </c>
      <c r="Y1426" s="17" t="s">
        <v>35</v>
      </c>
      <c r="Z1426" s="17">
        <v>1.0</v>
      </c>
      <c r="AA1426" s="17" t="s">
        <v>49</v>
      </c>
      <c r="AB1426" s="18">
        <v>4.0</v>
      </c>
      <c r="AC1426" s="17">
        <v>39.0</v>
      </c>
      <c r="AD1426" s="18">
        <v>10.0</v>
      </c>
      <c r="AE1426" s="17">
        <v>46.0</v>
      </c>
      <c r="AF1426" s="20"/>
      <c r="AG1426" s="17"/>
      <c r="AH1426" s="17"/>
      <c r="AI1426" s="17"/>
    </row>
    <row r="1427" ht="18.75" customHeight="1">
      <c r="A1427" s="14">
        <v>681.0</v>
      </c>
      <c r="B1427" s="15"/>
      <c r="C1427" s="16">
        <v>42975.0</v>
      </c>
      <c r="D1427" s="17">
        <f t="array" ref="D1427">IFS(AND(A1427=A1426, NOT(ISBLANK(E1426))), E1426, A1427 &lt;&gt; A1426, E1427, A1426=A1427, D1426)</f>
        <v>1</v>
      </c>
      <c r="E1427" s="18">
        <v>0.0</v>
      </c>
      <c r="F1427" s="18"/>
      <c r="G1427" s="18"/>
      <c r="H1427" s="19"/>
      <c r="I1427" s="19">
        <v>1.48</v>
      </c>
      <c r="J1427" s="19"/>
      <c r="K1427" s="19"/>
      <c r="L1427" s="19"/>
      <c r="M1427" s="19"/>
      <c r="N1427" s="19">
        <v>1.49</v>
      </c>
      <c r="O1427" s="23">
        <f t="shared" si="290"/>
        <v>-0.01</v>
      </c>
      <c r="P1427" s="17">
        <f t="shared" si="291"/>
        <v>1.485</v>
      </c>
      <c r="Q1427" s="17"/>
      <c r="R1427" s="24"/>
      <c r="U1427" s="22" t="s">
        <v>33</v>
      </c>
      <c r="V1427" s="18">
        <v>0.0</v>
      </c>
      <c r="W1427" s="17">
        <v>2.0</v>
      </c>
      <c r="X1427" s="18">
        <v>7.0</v>
      </c>
      <c r="Y1427" s="17" t="s">
        <v>35</v>
      </c>
      <c r="Z1427" s="17">
        <v>0.0</v>
      </c>
      <c r="AA1427" s="17" t="s">
        <v>47</v>
      </c>
      <c r="AB1427" s="18">
        <v>4.0</v>
      </c>
      <c r="AC1427" s="17">
        <v>39.0</v>
      </c>
      <c r="AD1427" s="18">
        <v>7.0</v>
      </c>
      <c r="AE1427" s="17">
        <v>46.0</v>
      </c>
      <c r="AF1427" s="20"/>
      <c r="AG1427" s="17"/>
      <c r="AH1427" s="17"/>
      <c r="AI1427" s="17"/>
    </row>
    <row r="1428" ht="18.75" customHeight="1">
      <c r="A1428" s="14">
        <v>681.0</v>
      </c>
      <c r="B1428" s="15"/>
      <c r="C1428" s="16">
        <v>42976.0</v>
      </c>
      <c r="D1428" s="17">
        <f t="array" ref="D1428">IFS(AND(A1428=A1427, NOT(ISBLANK(E1427))), E1427, A1428 &lt;&gt; A1427, E1428, A1427=A1428, D1427)</f>
        <v>0</v>
      </c>
      <c r="E1428" s="18">
        <v>0.0</v>
      </c>
      <c r="F1428" s="18"/>
      <c r="G1428" s="18"/>
      <c r="H1428" s="19"/>
      <c r="I1428" s="19">
        <v>1.46</v>
      </c>
      <c r="J1428" s="19"/>
      <c r="K1428" s="19"/>
      <c r="L1428" s="19"/>
      <c r="M1428" s="19"/>
      <c r="N1428" s="19">
        <v>1.42</v>
      </c>
      <c r="O1428" s="23">
        <f t="shared" si="290"/>
        <v>0.04</v>
      </c>
      <c r="P1428" s="17">
        <f t="shared" si="291"/>
        <v>1.44</v>
      </c>
      <c r="Q1428" s="17"/>
      <c r="R1428" s="24"/>
      <c r="U1428" s="22" t="s">
        <v>33</v>
      </c>
      <c r="V1428" s="18">
        <v>0.0</v>
      </c>
      <c r="W1428" s="17">
        <v>2.0</v>
      </c>
      <c r="X1428" s="18">
        <v>4.0</v>
      </c>
      <c r="Y1428" s="17" t="s">
        <v>36</v>
      </c>
      <c r="Z1428" s="17">
        <v>0.0</v>
      </c>
      <c r="AA1428" s="17" t="s">
        <v>47</v>
      </c>
      <c r="AB1428" s="18">
        <v>2.0</v>
      </c>
      <c r="AC1428" s="17">
        <v>39.0</v>
      </c>
      <c r="AD1428" s="18">
        <v>4.0</v>
      </c>
      <c r="AE1428" s="17">
        <v>46.0</v>
      </c>
      <c r="AF1428" s="20"/>
      <c r="AG1428" s="17"/>
      <c r="AH1428" s="17"/>
      <c r="AI1428" s="17"/>
    </row>
    <row r="1429" ht="18.75" customHeight="1">
      <c r="A1429" s="14">
        <v>681.0</v>
      </c>
      <c r="B1429" s="15"/>
      <c r="C1429" s="16">
        <v>42976.0</v>
      </c>
      <c r="D1429" s="17">
        <f t="array" ref="D1429">IFS(AND(A1429=A1428, NOT(ISBLANK(E1428))), E1428, A1429 &lt;&gt; A1428, E1429, A1428=A1429, D1428)</f>
        <v>0</v>
      </c>
      <c r="E1429" s="18">
        <v>0.0</v>
      </c>
      <c r="F1429" s="18"/>
      <c r="G1429" s="18"/>
      <c r="H1429" s="19"/>
      <c r="I1429" s="19">
        <v>1.46</v>
      </c>
      <c r="J1429" s="19"/>
      <c r="K1429" s="19"/>
      <c r="L1429" s="19"/>
      <c r="M1429" s="19"/>
      <c r="N1429" s="19">
        <v>1.41</v>
      </c>
      <c r="O1429" s="23">
        <f t="shared" si="290"/>
        <v>0.05</v>
      </c>
      <c r="P1429" s="17">
        <f t="shared" si="291"/>
        <v>1.435</v>
      </c>
      <c r="Q1429" s="17"/>
      <c r="R1429" s="24"/>
      <c r="U1429" s="22" t="s">
        <v>33</v>
      </c>
      <c r="V1429" s="18">
        <v>0.0</v>
      </c>
      <c r="W1429" s="17">
        <v>2.0</v>
      </c>
      <c r="X1429" s="18">
        <v>8.0</v>
      </c>
      <c r="Y1429" s="17" t="s">
        <v>36</v>
      </c>
      <c r="Z1429" s="17">
        <v>0.0</v>
      </c>
      <c r="AA1429" s="17" t="s">
        <v>47</v>
      </c>
      <c r="AB1429" s="18">
        <v>3.0</v>
      </c>
      <c r="AC1429" s="17">
        <v>39.0</v>
      </c>
      <c r="AD1429" s="18">
        <v>8.0</v>
      </c>
      <c r="AE1429" s="17">
        <v>46.0</v>
      </c>
      <c r="AF1429" s="20"/>
      <c r="AG1429" s="17"/>
      <c r="AH1429" s="17"/>
      <c r="AI1429" s="17"/>
    </row>
    <row r="1430" ht="18.75" customHeight="1">
      <c r="A1430" s="14">
        <v>681.0</v>
      </c>
      <c r="B1430" s="15"/>
      <c r="C1430" s="16">
        <v>42977.0</v>
      </c>
      <c r="D1430" s="17">
        <f t="array" ref="D1430">IFS(AND(A1430=A1429, NOT(ISBLANK(E1429))), E1429, A1430 &lt;&gt; A1429, E1430, A1429=A1430, D1429)</f>
        <v>0</v>
      </c>
      <c r="E1430" s="18">
        <v>0.0</v>
      </c>
      <c r="F1430" s="18"/>
      <c r="G1430" s="18"/>
      <c r="H1430" s="19"/>
      <c r="I1430" s="19">
        <v>1.43</v>
      </c>
      <c r="J1430" s="19"/>
      <c r="K1430" s="19"/>
      <c r="L1430" s="19"/>
      <c r="M1430" s="19"/>
      <c r="N1430" s="19">
        <v>1.44</v>
      </c>
      <c r="O1430" s="23">
        <f t="shared" si="290"/>
        <v>-0.01</v>
      </c>
      <c r="P1430" s="17">
        <f t="shared" si="291"/>
        <v>1.435</v>
      </c>
      <c r="Q1430" s="17"/>
      <c r="R1430" s="24"/>
      <c r="U1430" s="22" t="s">
        <v>33</v>
      </c>
      <c r="V1430" s="18">
        <v>0.0</v>
      </c>
      <c r="W1430" s="17">
        <v>1.0</v>
      </c>
      <c r="X1430" s="18">
        <v>5.0</v>
      </c>
      <c r="Y1430" s="17" t="s">
        <v>36</v>
      </c>
      <c r="Z1430" s="17">
        <v>0.0</v>
      </c>
      <c r="AA1430" s="17" t="s">
        <v>47</v>
      </c>
      <c r="AB1430" s="18">
        <v>3.0</v>
      </c>
      <c r="AC1430" s="17">
        <v>39.0</v>
      </c>
      <c r="AD1430" s="18">
        <v>5.0</v>
      </c>
      <c r="AE1430" s="17">
        <v>46.0</v>
      </c>
      <c r="AF1430" s="20"/>
      <c r="AG1430" s="17"/>
      <c r="AH1430" s="17"/>
      <c r="AI1430" s="17"/>
    </row>
    <row r="1431" ht="18.75" customHeight="1">
      <c r="A1431" s="14">
        <v>682.0</v>
      </c>
      <c r="B1431" s="15"/>
      <c r="C1431" s="16">
        <v>42972.0</v>
      </c>
      <c r="D1431" s="17">
        <f t="array" ref="D1431">IFS(AND(A1431=A1430, NOT(ISBLANK(E1430))), E1430, A1431 &lt;&gt; A1430, E1431, A1430=A1431, D1430)</f>
        <v>0</v>
      </c>
      <c r="E1431" s="18">
        <v>0.0</v>
      </c>
      <c r="F1431" s="18"/>
      <c r="G1431" s="18"/>
      <c r="H1431" s="19"/>
      <c r="I1431" s="19">
        <v>1.1</v>
      </c>
      <c r="J1431" s="19"/>
      <c r="K1431" s="19"/>
      <c r="L1431" s="19"/>
      <c r="M1431" s="19"/>
      <c r="N1431" s="19">
        <v>1.09</v>
      </c>
      <c r="O1431" s="23">
        <f t="shared" si="290"/>
        <v>0.01</v>
      </c>
      <c r="P1431" s="17">
        <f t="shared" si="291"/>
        <v>1.095</v>
      </c>
      <c r="Q1431" s="17">
        <v>0.155801</v>
      </c>
      <c r="R1431" s="24">
        <v>1.1</v>
      </c>
      <c r="S1431" s="21">
        <v>27.0</v>
      </c>
      <c r="U1431" s="22" t="s">
        <v>33</v>
      </c>
      <c r="V1431" s="18">
        <v>0.0</v>
      </c>
      <c r="W1431" s="17">
        <v>0.0</v>
      </c>
      <c r="X1431" s="18">
        <v>3.0</v>
      </c>
      <c r="Y1431" s="17"/>
      <c r="Z1431" s="17">
        <v>0.0</v>
      </c>
      <c r="AA1431" s="17" t="s">
        <v>47</v>
      </c>
      <c r="AB1431" s="18"/>
      <c r="AC1431" s="17"/>
      <c r="AD1431" s="18">
        <v>3.0</v>
      </c>
      <c r="AE1431" s="17">
        <v>46.0</v>
      </c>
      <c r="AF1431" s="20">
        <v>3.0</v>
      </c>
      <c r="AG1431" s="17" t="s">
        <v>33</v>
      </c>
      <c r="AH1431" s="17" t="s">
        <v>33</v>
      </c>
      <c r="AI1431" s="17"/>
    </row>
    <row r="1432" ht="18.75" customHeight="1">
      <c r="A1432" s="14">
        <v>685.0</v>
      </c>
      <c r="B1432" s="15"/>
      <c r="C1432" s="16">
        <v>42975.0</v>
      </c>
      <c r="D1432" s="17">
        <f t="array" ref="D1432">IFS(AND(A1432=A1431, NOT(ISBLANK(E1431))), E1431, A1432 &lt;&gt; A1431, E1432, A1431=A1432, D1431)</f>
        <v>1</v>
      </c>
      <c r="E1432" s="18">
        <v>1.0</v>
      </c>
      <c r="F1432" s="18"/>
      <c r="G1432" s="18"/>
      <c r="H1432" s="19"/>
      <c r="I1432" s="19">
        <v>1.46</v>
      </c>
      <c r="J1432" s="19"/>
      <c r="K1432" s="19"/>
      <c r="L1432" s="19"/>
      <c r="M1432" s="19"/>
      <c r="N1432" s="19">
        <v>1.52</v>
      </c>
      <c r="O1432" s="23">
        <f t="shared" si="290"/>
        <v>-0.06</v>
      </c>
      <c r="P1432" s="17">
        <f t="shared" si="291"/>
        <v>1.49</v>
      </c>
      <c r="Q1432" s="17">
        <v>0.103696</v>
      </c>
      <c r="R1432" s="24">
        <v>1.52</v>
      </c>
      <c r="S1432" s="21">
        <v>16.0</v>
      </c>
      <c r="U1432" s="22" t="s">
        <v>33</v>
      </c>
      <c r="V1432" s="18">
        <v>1.0</v>
      </c>
      <c r="W1432" s="17">
        <v>11.0</v>
      </c>
      <c r="X1432" s="18">
        <v>21.0</v>
      </c>
      <c r="Y1432" s="17" t="s">
        <v>35</v>
      </c>
      <c r="Z1432" s="17">
        <v>1.0</v>
      </c>
      <c r="AA1432" s="17" t="s">
        <v>49</v>
      </c>
      <c r="AB1432" s="18"/>
      <c r="AC1432" s="17"/>
      <c r="AD1432" s="18">
        <v>21.0</v>
      </c>
      <c r="AE1432" s="17">
        <v>46.0</v>
      </c>
      <c r="AF1432" s="20"/>
      <c r="AG1432" s="17" t="s">
        <v>33</v>
      </c>
      <c r="AH1432" s="17" t="s">
        <v>33</v>
      </c>
      <c r="AI1432" s="17"/>
    </row>
    <row r="1433" ht="18.75" customHeight="1">
      <c r="A1433" s="14">
        <v>685.0</v>
      </c>
      <c r="B1433" s="15"/>
      <c r="C1433" s="16">
        <v>42976.0</v>
      </c>
      <c r="D1433" s="17">
        <f t="array" ref="D1433">IFS(AND(A1433=A1432, NOT(ISBLANK(E1432))), E1432, A1433 &lt;&gt; A1432, E1433, A1432=A1433, D1432)</f>
        <v>1</v>
      </c>
      <c r="E1433" s="18">
        <v>1.0</v>
      </c>
      <c r="F1433" s="18"/>
      <c r="G1433" s="18"/>
      <c r="H1433" s="19"/>
      <c r="I1433" s="19">
        <v>1.44</v>
      </c>
      <c r="J1433" s="19"/>
      <c r="K1433" s="19"/>
      <c r="L1433" s="19"/>
      <c r="M1433" s="19"/>
      <c r="N1433" s="19">
        <v>1.41</v>
      </c>
      <c r="O1433" s="23">
        <f t="shared" si="290"/>
        <v>0.03</v>
      </c>
      <c r="P1433" s="17">
        <f t="shared" si="291"/>
        <v>1.425</v>
      </c>
      <c r="Q1433" s="17"/>
      <c r="R1433" s="24"/>
      <c r="U1433" s="22" t="s">
        <v>33</v>
      </c>
      <c r="V1433" s="18">
        <v>1.0</v>
      </c>
      <c r="W1433" s="17">
        <v>1.0</v>
      </c>
      <c r="X1433" s="18">
        <v>15.0</v>
      </c>
      <c r="Y1433" s="17" t="s">
        <v>36</v>
      </c>
      <c r="Z1433" s="17">
        <v>0.0</v>
      </c>
      <c r="AA1433" s="17" t="s">
        <v>47</v>
      </c>
      <c r="AB1433" s="18"/>
      <c r="AC1433" s="17"/>
      <c r="AD1433" s="18">
        <v>15.0</v>
      </c>
      <c r="AE1433" s="17">
        <v>46.0</v>
      </c>
      <c r="AF1433" s="20"/>
      <c r="AG1433" s="17"/>
      <c r="AH1433" s="17"/>
      <c r="AI1433" s="17"/>
    </row>
    <row r="1434" ht="18.75" customHeight="1">
      <c r="A1434" s="14">
        <v>685.0</v>
      </c>
      <c r="B1434" s="15"/>
      <c r="C1434" s="16">
        <v>42976.0</v>
      </c>
      <c r="D1434" s="17">
        <f t="array" ref="D1434">IFS(AND(A1434=A1433, NOT(ISBLANK(E1433))), E1433, A1434 &lt;&gt; A1433, E1434, A1433=A1434, D1433)</f>
        <v>1</v>
      </c>
      <c r="E1434" s="18">
        <v>1.0</v>
      </c>
      <c r="F1434" s="18"/>
      <c r="G1434" s="18"/>
      <c r="H1434" s="19"/>
      <c r="I1434" s="19">
        <v>1.42</v>
      </c>
      <c r="J1434" s="19"/>
      <c r="K1434" s="19"/>
      <c r="L1434" s="19"/>
      <c r="M1434" s="19"/>
      <c r="N1434" s="19">
        <v>1.43</v>
      </c>
      <c r="O1434" s="23">
        <f t="shared" si="290"/>
        <v>-0.01</v>
      </c>
      <c r="P1434" s="17">
        <f t="shared" si="291"/>
        <v>1.425</v>
      </c>
      <c r="Q1434" s="17"/>
      <c r="R1434" s="24"/>
      <c r="U1434" s="22" t="s">
        <v>33</v>
      </c>
      <c r="V1434" s="18">
        <v>1.0</v>
      </c>
      <c r="W1434" s="17">
        <v>2.0</v>
      </c>
      <c r="X1434" s="18">
        <v>18.0</v>
      </c>
      <c r="Y1434" s="17" t="s">
        <v>36</v>
      </c>
      <c r="Z1434" s="17">
        <v>-1.0</v>
      </c>
      <c r="AA1434" s="17" t="s">
        <v>46</v>
      </c>
      <c r="AB1434" s="18"/>
      <c r="AC1434" s="17"/>
      <c r="AD1434" s="18">
        <v>18.0</v>
      </c>
      <c r="AE1434" s="17">
        <v>46.0</v>
      </c>
      <c r="AF1434" s="20"/>
      <c r="AG1434" s="17"/>
      <c r="AH1434" s="17"/>
      <c r="AI1434" s="17"/>
    </row>
    <row r="1435" ht="18.75" customHeight="1">
      <c r="A1435" s="14">
        <v>685.0</v>
      </c>
      <c r="B1435" s="15"/>
      <c r="C1435" s="16">
        <v>42977.0</v>
      </c>
      <c r="D1435" s="17">
        <f t="array" ref="D1435">IFS(AND(A1435=A1434, NOT(ISBLANK(E1434))), E1434, A1435 &lt;&gt; A1434, E1435, A1434=A1435, D1434)</f>
        <v>1</v>
      </c>
      <c r="E1435" s="18">
        <v>1.0</v>
      </c>
      <c r="F1435" s="18"/>
      <c r="G1435" s="18"/>
      <c r="H1435" s="19"/>
      <c r="I1435" s="19">
        <v>1.38</v>
      </c>
      <c r="J1435" s="19"/>
      <c r="K1435" s="19"/>
      <c r="L1435" s="19"/>
      <c r="M1435" s="19"/>
      <c r="N1435" s="19">
        <v>1.38</v>
      </c>
      <c r="O1435" s="23">
        <f t="shared" si="290"/>
        <v>0</v>
      </c>
      <c r="P1435" s="17">
        <f t="shared" si="291"/>
        <v>1.38</v>
      </c>
      <c r="Q1435" s="17"/>
      <c r="R1435" s="24"/>
      <c r="U1435" s="22" t="s">
        <v>33</v>
      </c>
      <c r="V1435" s="18">
        <v>1.0</v>
      </c>
      <c r="W1435" s="17">
        <v>2.0</v>
      </c>
      <c r="X1435" s="18">
        <v>15.0</v>
      </c>
      <c r="Y1435" s="17" t="s">
        <v>36</v>
      </c>
      <c r="Z1435" s="17">
        <v>-1.0</v>
      </c>
      <c r="AA1435" s="17" t="s">
        <v>46</v>
      </c>
      <c r="AB1435" s="18"/>
      <c r="AC1435" s="17"/>
      <c r="AD1435" s="18">
        <v>15.0</v>
      </c>
      <c r="AE1435" s="17">
        <v>46.0</v>
      </c>
      <c r="AF1435" s="20"/>
      <c r="AG1435" s="17"/>
      <c r="AH1435" s="17"/>
      <c r="AI1435" s="17"/>
    </row>
    <row r="1436" ht="18.75" customHeight="1">
      <c r="A1436" s="14">
        <v>688.0</v>
      </c>
      <c r="B1436" s="15"/>
      <c r="C1436" s="16">
        <v>42976.0</v>
      </c>
      <c r="D1436" s="17">
        <f t="array" ref="D1436">IFS(AND(A1436=A1435, NOT(ISBLANK(E1435))), E1435, A1436 &lt;&gt; A1435, E1436, A1435=A1436, D1435)</f>
        <v>0</v>
      </c>
      <c r="E1436" s="18">
        <v>0.0</v>
      </c>
      <c r="F1436" s="18"/>
      <c r="G1436" s="18"/>
      <c r="H1436" s="19"/>
      <c r="I1436" s="19">
        <v>1.38</v>
      </c>
      <c r="J1436" s="19"/>
      <c r="K1436" s="19"/>
      <c r="L1436" s="19"/>
      <c r="M1436" s="19"/>
      <c r="N1436" s="19">
        <v>1.23</v>
      </c>
      <c r="O1436" s="23">
        <f t="shared" si="290"/>
        <v>0.15</v>
      </c>
      <c r="P1436" s="17">
        <f t="shared" si="291"/>
        <v>1.305</v>
      </c>
      <c r="Q1436" s="17">
        <v>0.123524</v>
      </c>
      <c r="R1436" s="24">
        <v>1.59</v>
      </c>
      <c r="S1436" s="21">
        <v>29.0</v>
      </c>
      <c r="U1436" s="22" t="s">
        <v>33</v>
      </c>
      <c r="V1436" s="18">
        <v>0.0</v>
      </c>
      <c r="W1436" s="17">
        <v>0.0</v>
      </c>
      <c r="X1436" s="18">
        <v>3.0</v>
      </c>
      <c r="Y1436" s="17"/>
      <c r="Z1436" s="17">
        <v>0.0</v>
      </c>
      <c r="AA1436" s="17" t="s">
        <v>47</v>
      </c>
      <c r="AB1436" s="18"/>
      <c r="AC1436" s="17"/>
      <c r="AD1436" s="18">
        <v>3.0</v>
      </c>
      <c r="AE1436" s="17">
        <v>46.0</v>
      </c>
      <c r="AF1436" s="20"/>
      <c r="AG1436" s="17" t="s">
        <v>33</v>
      </c>
      <c r="AH1436" s="17" t="s">
        <v>33</v>
      </c>
      <c r="AI1436" s="17"/>
    </row>
    <row r="1437" ht="18.75" customHeight="1">
      <c r="A1437" s="14">
        <v>688.0</v>
      </c>
      <c r="B1437" s="15"/>
      <c r="C1437" s="16">
        <v>42977.0</v>
      </c>
      <c r="D1437" s="17">
        <f t="array" ref="D1437">IFS(AND(A1437=A1436, NOT(ISBLANK(E1436))), E1436, A1437 &lt;&gt; A1436, E1437, A1436=A1437, D1436)</f>
        <v>0</v>
      </c>
      <c r="E1437" s="18">
        <v>0.0</v>
      </c>
      <c r="F1437" s="18"/>
      <c r="G1437" s="18"/>
      <c r="H1437" s="19"/>
      <c r="I1437" s="19">
        <v>1.44</v>
      </c>
      <c r="J1437" s="19"/>
      <c r="K1437" s="19"/>
      <c r="L1437" s="19"/>
      <c r="M1437" s="19"/>
      <c r="N1437" s="19">
        <v>1.47</v>
      </c>
      <c r="O1437" s="23">
        <f t="shared" si="290"/>
        <v>-0.03</v>
      </c>
      <c r="P1437" s="17">
        <f t="shared" si="291"/>
        <v>1.455</v>
      </c>
      <c r="Q1437" s="17"/>
      <c r="R1437" s="24"/>
      <c r="U1437" s="22" t="s">
        <v>33</v>
      </c>
      <c r="V1437" s="18">
        <v>0.0</v>
      </c>
      <c r="W1437" s="17">
        <v>0.0</v>
      </c>
      <c r="X1437" s="18">
        <v>5.0</v>
      </c>
      <c r="Y1437" s="17"/>
      <c r="Z1437" s="17">
        <v>-1.0</v>
      </c>
      <c r="AA1437" s="17" t="s">
        <v>46</v>
      </c>
      <c r="AB1437" s="18"/>
      <c r="AC1437" s="17"/>
      <c r="AD1437" s="18">
        <v>5.0</v>
      </c>
      <c r="AE1437" s="17">
        <v>46.0</v>
      </c>
      <c r="AF1437" s="20"/>
      <c r="AG1437" s="17"/>
      <c r="AH1437" s="17"/>
      <c r="AI1437" s="17"/>
    </row>
    <row r="1438" ht="18.75" customHeight="1">
      <c r="A1438" s="14">
        <v>688.0</v>
      </c>
      <c r="B1438" s="15"/>
      <c r="C1438" s="16">
        <v>42977.0</v>
      </c>
      <c r="D1438" s="17">
        <f t="array" ref="D1438">IFS(AND(A1438=A1437, NOT(ISBLANK(E1437))), E1437, A1438 &lt;&gt; A1437, E1438, A1437=A1438, D1437)</f>
        <v>0</v>
      </c>
      <c r="E1438" s="18">
        <v>0.0</v>
      </c>
      <c r="F1438" s="18"/>
      <c r="G1438" s="18"/>
      <c r="H1438" s="19"/>
      <c r="I1438" s="19">
        <v>1.55</v>
      </c>
      <c r="J1438" s="19"/>
      <c r="K1438" s="19"/>
      <c r="L1438" s="19"/>
      <c r="M1438" s="19"/>
      <c r="N1438" s="19">
        <v>1.55</v>
      </c>
      <c r="O1438" s="23">
        <f t="shared" si="290"/>
        <v>0</v>
      </c>
      <c r="P1438" s="17">
        <f t="shared" si="291"/>
        <v>1.55</v>
      </c>
      <c r="Q1438" s="17"/>
      <c r="R1438" s="24"/>
      <c r="U1438" s="22" t="s">
        <v>33</v>
      </c>
      <c r="V1438" s="18">
        <v>0.0</v>
      </c>
      <c r="W1438" s="17">
        <v>0.0</v>
      </c>
      <c r="X1438" s="18">
        <v>4.0</v>
      </c>
      <c r="Y1438" s="17"/>
      <c r="Z1438" s="17">
        <v>0.0</v>
      </c>
      <c r="AA1438" s="17" t="s">
        <v>47</v>
      </c>
      <c r="AB1438" s="18"/>
      <c r="AC1438" s="17"/>
      <c r="AD1438" s="18">
        <v>4.0</v>
      </c>
      <c r="AE1438" s="17">
        <v>46.0</v>
      </c>
      <c r="AF1438" s="20"/>
      <c r="AG1438" s="17"/>
      <c r="AH1438" s="17"/>
      <c r="AI1438" s="17"/>
    </row>
    <row r="1439" ht="18.75" customHeight="1">
      <c r="A1439" s="14">
        <v>688.0</v>
      </c>
      <c r="B1439" s="15"/>
      <c r="C1439" s="16">
        <v>42978.0</v>
      </c>
      <c r="D1439" s="17">
        <f t="array" ref="D1439">IFS(AND(A1439=A1438, NOT(ISBLANK(E1438))), E1438, A1439 &lt;&gt; A1438, E1439, A1438=A1439, D1438)</f>
        <v>0</v>
      </c>
      <c r="E1439" s="18">
        <v>0.0</v>
      </c>
      <c r="F1439" s="18"/>
      <c r="G1439" s="18"/>
      <c r="H1439" s="19"/>
      <c r="I1439" s="19">
        <v>1.49</v>
      </c>
      <c r="J1439" s="19"/>
      <c r="K1439" s="19"/>
      <c r="L1439" s="19"/>
      <c r="M1439" s="19"/>
      <c r="N1439" s="19">
        <v>1.59</v>
      </c>
      <c r="O1439" s="23">
        <f t="shared" si="290"/>
        <v>-0.1</v>
      </c>
      <c r="P1439" s="17">
        <f t="shared" si="291"/>
        <v>1.54</v>
      </c>
      <c r="Q1439" s="17"/>
      <c r="R1439" s="24"/>
      <c r="U1439" s="22" t="s">
        <v>33</v>
      </c>
      <c r="V1439" s="18">
        <v>0.0</v>
      </c>
      <c r="W1439" s="17">
        <v>0.0</v>
      </c>
      <c r="X1439" s="18" t="s">
        <v>33</v>
      </c>
      <c r="Y1439" s="17"/>
      <c r="Z1439" s="17">
        <v>0.0</v>
      </c>
      <c r="AA1439" s="17" t="s">
        <v>47</v>
      </c>
      <c r="AB1439" s="18"/>
      <c r="AC1439" s="17"/>
      <c r="AD1439" s="18" t="s">
        <v>33</v>
      </c>
      <c r="AE1439" s="17" t="s">
        <v>33</v>
      </c>
      <c r="AF1439" s="20"/>
      <c r="AG1439" s="17"/>
      <c r="AH1439" s="17"/>
      <c r="AI1439" s="17"/>
    </row>
    <row r="1440" ht="18.75" customHeight="1">
      <c r="A1440" s="14">
        <v>689.0</v>
      </c>
      <c r="B1440" s="15"/>
      <c r="C1440" s="16">
        <v>42978.0</v>
      </c>
      <c r="D1440" s="17">
        <f t="array" ref="D1440">IFS(AND(A1440=A1439, NOT(ISBLANK(E1439))), E1439, A1440 &lt;&gt; A1439, E1440, A1439=A1440, D1439)</f>
        <v>1</v>
      </c>
      <c r="E1440" s="18">
        <v>1.0</v>
      </c>
      <c r="F1440" s="18"/>
      <c r="G1440" s="18"/>
      <c r="H1440" s="19"/>
      <c r="I1440" s="19">
        <v>1.43</v>
      </c>
      <c r="J1440" s="19"/>
      <c r="K1440" s="19"/>
      <c r="L1440" s="19"/>
      <c r="M1440" s="19"/>
      <c r="N1440" s="19">
        <v>1.44</v>
      </c>
      <c r="O1440" s="23">
        <f t="shared" si="290"/>
        <v>-0.01</v>
      </c>
      <c r="P1440" s="17">
        <f t="shared" si="291"/>
        <v>1.435</v>
      </c>
      <c r="Q1440" s="17">
        <v>0.0866638</v>
      </c>
      <c r="R1440" s="24">
        <v>1.68</v>
      </c>
      <c r="S1440" s="21" t="s">
        <v>33</v>
      </c>
      <c r="U1440" s="22" t="s">
        <v>33</v>
      </c>
      <c r="V1440" s="18">
        <v>1.0</v>
      </c>
      <c r="W1440" s="17">
        <v>6.0</v>
      </c>
      <c r="X1440" s="18">
        <v>8.0</v>
      </c>
      <c r="Y1440" s="17" t="s">
        <v>35</v>
      </c>
      <c r="Z1440" s="17">
        <v>-3.0</v>
      </c>
      <c r="AA1440" s="17" t="s">
        <v>46</v>
      </c>
      <c r="AB1440" s="18"/>
      <c r="AC1440" s="17"/>
      <c r="AD1440" s="18">
        <v>8.0</v>
      </c>
      <c r="AE1440" s="17">
        <v>13.0</v>
      </c>
      <c r="AF1440" s="20"/>
      <c r="AG1440" s="17" t="s">
        <v>33</v>
      </c>
      <c r="AH1440" s="17" t="s">
        <v>33</v>
      </c>
      <c r="AI1440" s="17"/>
    </row>
    <row r="1441" ht="18.75" customHeight="1">
      <c r="A1441" s="14">
        <v>689.0</v>
      </c>
      <c r="B1441" s="15"/>
      <c r="C1441" s="16">
        <v>42979.0</v>
      </c>
      <c r="D1441" s="17">
        <f t="array" ref="D1441">IFS(AND(A1441=A1440, NOT(ISBLANK(E1440))), E1440, A1441 &lt;&gt; A1440, E1441, A1440=A1441, D1440)</f>
        <v>1</v>
      </c>
      <c r="E1441" s="18">
        <v>1.0</v>
      </c>
      <c r="F1441" s="18"/>
      <c r="G1441" s="18"/>
      <c r="H1441" s="19"/>
      <c r="I1441" s="19" t="s">
        <v>33</v>
      </c>
      <c r="J1441" s="19"/>
      <c r="K1441" s="19"/>
      <c r="L1441" s="19"/>
      <c r="M1441" s="19"/>
      <c r="N1441" s="19" t="s">
        <v>33</v>
      </c>
      <c r="O1441" s="23" t="s">
        <v>33</v>
      </c>
      <c r="P1441" s="17" t="s">
        <v>33</v>
      </c>
      <c r="Q1441" s="17"/>
      <c r="R1441" s="24"/>
      <c r="U1441" s="22" t="s">
        <v>33</v>
      </c>
      <c r="V1441" s="18">
        <v>1.0</v>
      </c>
      <c r="W1441" s="17">
        <v>6.0</v>
      </c>
      <c r="X1441" s="18">
        <v>8.0</v>
      </c>
      <c r="Y1441" s="17" t="s">
        <v>35</v>
      </c>
      <c r="Z1441" s="17">
        <v>-3.0</v>
      </c>
      <c r="AA1441" s="17" t="s">
        <v>46</v>
      </c>
      <c r="AB1441" s="18"/>
      <c r="AC1441" s="17"/>
      <c r="AD1441" s="18">
        <v>8.0</v>
      </c>
      <c r="AE1441" s="17">
        <v>13.0</v>
      </c>
      <c r="AF1441" s="20"/>
      <c r="AG1441" s="17"/>
      <c r="AH1441" s="17"/>
      <c r="AI1441" s="17"/>
    </row>
    <row r="1442" ht="18.75" customHeight="1">
      <c r="A1442" s="14">
        <v>689.0</v>
      </c>
      <c r="B1442" s="15"/>
      <c r="C1442" s="16">
        <v>42980.0</v>
      </c>
      <c r="D1442" s="17">
        <f t="array" ref="D1442">IFS(AND(A1442=A1441, NOT(ISBLANK(E1441))), E1441, A1442 &lt;&gt; A1441, E1442, A1441=A1442, D1441)</f>
        <v>1</v>
      </c>
      <c r="E1442" s="18">
        <v>1.0</v>
      </c>
      <c r="F1442" s="18"/>
      <c r="G1442" s="18"/>
      <c r="H1442" s="19"/>
      <c r="I1442" s="19">
        <v>1.68</v>
      </c>
      <c r="J1442" s="19"/>
      <c r="K1442" s="19"/>
      <c r="L1442" s="19"/>
      <c r="M1442" s="19"/>
      <c r="N1442" s="19">
        <v>1.63</v>
      </c>
      <c r="O1442" s="23">
        <f>(I1442-N1442)</f>
        <v>0.05</v>
      </c>
      <c r="P1442" s="17">
        <f>(I1442+N1442)/2</f>
        <v>1.655</v>
      </c>
      <c r="Q1442" s="17"/>
      <c r="R1442" s="24"/>
      <c r="U1442" s="22" t="s">
        <v>33</v>
      </c>
      <c r="V1442" s="18">
        <v>1.0</v>
      </c>
      <c r="W1442" s="17">
        <v>6.0</v>
      </c>
      <c r="X1442" s="18">
        <v>10.0</v>
      </c>
      <c r="Y1442" s="17" t="s">
        <v>35</v>
      </c>
      <c r="Z1442" s="17">
        <v>-3.0</v>
      </c>
      <c r="AA1442" s="17" t="s">
        <v>46</v>
      </c>
      <c r="AB1442" s="18"/>
      <c r="AC1442" s="17"/>
      <c r="AD1442" s="18">
        <v>10.0</v>
      </c>
      <c r="AE1442" s="17">
        <v>16.0</v>
      </c>
      <c r="AF1442" s="20"/>
      <c r="AG1442" s="17"/>
      <c r="AH1442" s="17"/>
      <c r="AI1442" s="17"/>
    </row>
    <row r="1443" ht="18.75" customHeight="1">
      <c r="A1443" s="14">
        <v>689.0</v>
      </c>
      <c r="B1443" s="15"/>
      <c r="C1443" s="16">
        <v>42981.0</v>
      </c>
      <c r="D1443" s="17">
        <f t="array" ref="D1443">IFS(AND(A1443=A1442, NOT(ISBLANK(E1442))), E1442, A1443 &lt;&gt; A1442, E1443, A1442=A1443, D1442)</f>
        <v>1</v>
      </c>
      <c r="E1443" s="18">
        <v>1.0</v>
      </c>
      <c r="F1443" s="18"/>
      <c r="G1443" s="18"/>
      <c r="H1443" s="19"/>
      <c r="I1443" s="19" t="s">
        <v>34</v>
      </c>
      <c r="J1443" s="19"/>
      <c r="K1443" s="19"/>
      <c r="L1443" s="19"/>
      <c r="M1443" s="19"/>
      <c r="N1443" s="19" t="s">
        <v>34</v>
      </c>
      <c r="O1443" s="23" t="s">
        <v>33</v>
      </c>
      <c r="P1443" s="17" t="s">
        <v>33</v>
      </c>
      <c r="Q1443" s="17"/>
      <c r="R1443" s="24"/>
      <c r="U1443" s="22" t="s">
        <v>33</v>
      </c>
      <c r="V1443" s="18">
        <v>1.0</v>
      </c>
      <c r="W1443" s="17">
        <v>9.0</v>
      </c>
      <c r="X1443" s="18">
        <v>10.0</v>
      </c>
      <c r="Y1443" s="17" t="s">
        <v>35</v>
      </c>
      <c r="Z1443" s="17">
        <v>-3.0</v>
      </c>
      <c r="AA1443" s="17" t="s">
        <v>46</v>
      </c>
      <c r="AB1443" s="18"/>
      <c r="AC1443" s="17"/>
      <c r="AD1443" s="18">
        <v>10.0</v>
      </c>
      <c r="AE1443" s="17">
        <v>13.0</v>
      </c>
      <c r="AF1443" s="20"/>
      <c r="AG1443" s="17"/>
      <c r="AH1443" s="17"/>
      <c r="AI1443" s="17"/>
    </row>
    <row r="1444" ht="18.75" customHeight="1">
      <c r="A1444" s="14">
        <v>689.0</v>
      </c>
      <c r="B1444" s="15"/>
      <c r="C1444" s="16">
        <v>42982.0</v>
      </c>
      <c r="D1444" s="17">
        <f t="array" ref="D1444">IFS(AND(A1444=A1443, NOT(ISBLANK(E1443))), E1443, A1444 &lt;&gt; A1443, E1444, A1443=A1444, D1443)</f>
        <v>1</v>
      </c>
      <c r="E1444" s="18">
        <v>1.0</v>
      </c>
      <c r="F1444" s="18"/>
      <c r="G1444" s="18"/>
      <c r="H1444" s="19"/>
      <c r="I1444" s="19" t="s">
        <v>34</v>
      </c>
      <c r="J1444" s="19"/>
      <c r="K1444" s="19"/>
      <c r="L1444" s="19"/>
      <c r="M1444" s="19"/>
      <c r="N1444" s="19" t="s">
        <v>34</v>
      </c>
      <c r="O1444" s="23" t="s">
        <v>33</v>
      </c>
      <c r="P1444" s="17" t="s">
        <v>33</v>
      </c>
      <c r="Q1444" s="17"/>
      <c r="R1444" s="24"/>
      <c r="U1444" s="22" t="s">
        <v>33</v>
      </c>
      <c r="V1444" s="18">
        <v>1.0</v>
      </c>
      <c r="W1444" s="17">
        <v>6.0</v>
      </c>
      <c r="X1444" s="18">
        <v>11.0</v>
      </c>
      <c r="Y1444" s="17" t="s">
        <v>35</v>
      </c>
      <c r="Z1444" s="17">
        <v>-3.0</v>
      </c>
      <c r="AA1444" s="17" t="s">
        <v>46</v>
      </c>
      <c r="AB1444" s="18"/>
      <c r="AC1444" s="17"/>
      <c r="AD1444" s="18">
        <v>11.0</v>
      </c>
      <c r="AE1444" s="17">
        <v>16.0</v>
      </c>
      <c r="AF1444" s="20"/>
      <c r="AG1444" s="17"/>
      <c r="AH1444" s="17"/>
      <c r="AI1444" s="17"/>
    </row>
    <row r="1445" ht="18.75" customHeight="1">
      <c r="A1445" s="14">
        <v>689.0</v>
      </c>
      <c r="B1445" s="15"/>
      <c r="C1445" s="16">
        <v>42983.0</v>
      </c>
      <c r="D1445" s="17">
        <f t="array" ref="D1445">IFS(AND(A1445=A1444, NOT(ISBLANK(E1444))), E1444, A1445 &lt;&gt; A1444, E1445, A1444=A1445, D1444)</f>
        <v>1</v>
      </c>
      <c r="E1445" s="18">
        <v>1.0</v>
      </c>
      <c r="F1445" s="18"/>
      <c r="G1445" s="18"/>
      <c r="H1445" s="19"/>
      <c r="I1445" s="19">
        <v>1.39</v>
      </c>
      <c r="J1445" s="19"/>
      <c r="K1445" s="19"/>
      <c r="L1445" s="19"/>
      <c r="M1445" s="19"/>
      <c r="N1445" s="19">
        <v>1.44</v>
      </c>
      <c r="O1445" s="23">
        <f t="shared" ref="O1445:O1446" si="292">(I1445-N1445)</f>
        <v>-0.05</v>
      </c>
      <c r="P1445" s="17">
        <f t="shared" ref="P1445:P1446" si="293">(I1445+N1445)/2</f>
        <v>1.415</v>
      </c>
      <c r="Q1445" s="17"/>
      <c r="R1445" s="24"/>
      <c r="U1445" s="22" t="s">
        <v>33</v>
      </c>
      <c r="V1445" s="18">
        <v>1.0</v>
      </c>
      <c r="W1445" s="17">
        <v>6.0</v>
      </c>
      <c r="X1445" s="18">
        <v>10.0</v>
      </c>
      <c r="Y1445" s="17" t="s">
        <v>35</v>
      </c>
      <c r="Z1445" s="17">
        <v>-3.0</v>
      </c>
      <c r="AA1445" s="17" t="s">
        <v>46</v>
      </c>
      <c r="AB1445" s="18">
        <v>6.0</v>
      </c>
      <c r="AC1445" s="17">
        <v>12.0</v>
      </c>
      <c r="AD1445" s="18">
        <v>10.0</v>
      </c>
      <c r="AE1445" s="17">
        <v>21.0</v>
      </c>
      <c r="AF1445" s="20"/>
      <c r="AG1445" s="17"/>
      <c r="AH1445" s="17"/>
      <c r="AI1445" s="17"/>
    </row>
    <row r="1446" ht="18.75" customHeight="1">
      <c r="A1446" s="14">
        <v>689.0</v>
      </c>
      <c r="B1446" s="15"/>
      <c r="C1446" s="16">
        <v>42983.0</v>
      </c>
      <c r="D1446" s="17">
        <f t="array" ref="D1446">IFS(AND(A1446=A1445, NOT(ISBLANK(E1445))), E1445, A1446 &lt;&gt; A1445, E1446, A1445=A1446, D1445)</f>
        <v>1</v>
      </c>
      <c r="E1446" s="18">
        <v>1.0</v>
      </c>
      <c r="F1446" s="18"/>
      <c r="G1446" s="18"/>
      <c r="H1446" s="19"/>
      <c r="I1446" s="19">
        <v>1.43</v>
      </c>
      <c r="J1446" s="19"/>
      <c r="K1446" s="19"/>
      <c r="L1446" s="19"/>
      <c r="M1446" s="19"/>
      <c r="N1446" s="19">
        <v>1.44</v>
      </c>
      <c r="O1446" s="23">
        <f t="shared" si="292"/>
        <v>-0.01</v>
      </c>
      <c r="P1446" s="17">
        <f t="shared" si="293"/>
        <v>1.435</v>
      </c>
      <c r="Q1446" s="17"/>
      <c r="R1446" s="24"/>
      <c r="U1446" s="22" t="s">
        <v>33</v>
      </c>
      <c r="V1446" s="18">
        <v>1.0</v>
      </c>
      <c r="W1446" s="17">
        <v>6.0</v>
      </c>
      <c r="X1446" s="18">
        <v>11.0</v>
      </c>
      <c r="Y1446" s="17" t="s">
        <v>35</v>
      </c>
      <c r="Z1446" s="17">
        <v>-3.0</v>
      </c>
      <c r="AA1446" s="17" t="s">
        <v>46</v>
      </c>
      <c r="AB1446" s="18">
        <v>7.0</v>
      </c>
      <c r="AC1446" s="17">
        <v>12.0</v>
      </c>
      <c r="AD1446" s="18">
        <v>11.0</v>
      </c>
      <c r="AE1446" s="17">
        <v>21.0</v>
      </c>
      <c r="AF1446" s="20"/>
      <c r="AG1446" s="17"/>
      <c r="AH1446" s="17"/>
      <c r="AI1446" s="17"/>
    </row>
    <row r="1447" ht="18.75" customHeight="1">
      <c r="A1447" s="14">
        <v>689.0</v>
      </c>
      <c r="B1447" s="15"/>
      <c r="C1447" s="16">
        <v>42984.0</v>
      </c>
      <c r="D1447" s="17">
        <f t="array" ref="D1447">IFS(AND(A1447=A1446, NOT(ISBLANK(E1446))), E1446, A1447 &lt;&gt; A1446, E1447, A1446=A1447, D1446)</f>
        <v>1</v>
      </c>
      <c r="E1447" s="18">
        <v>1.0</v>
      </c>
      <c r="F1447" s="18"/>
      <c r="G1447" s="18"/>
      <c r="H1447" s="19"/>
      <c r="I1447" s="19" t="s">
        <v>34</v>
      </c>
      <c r="J1447" s="19"/>
      <c r="K1447" s="19"/>
      <c r="L1447" s="19"/>
      <c r="M1447" s="19"/>
      <c r="N1447" s="19" t="s">
        <v>34</v>
      </c>
      <c r="O1447" s="23" t="s">
        <v>33</v>
      </c>
      <c r="P1447" s="17" t="s">
        <v>33</v>
      </c>
      <c r="Q1447" s="17"/>
      <c r="R1447" s="24"/>
      <c r="U1447" s="22" t="s">
        <v>33</v>
      </c>
      <c r="V1447" s="18">
        <v>1.0</v>
      </c>
      <c r="W1447" s="17">
        <v>6.0</v>
      </c>
      <c r="X1447" s="18">
        <v>13.0</v>
      </c>
      <c r="Y1447" s="17" t="s">
        <v>35</v>
      </c>
      <c r="Z1447" s="17">
        <v>-2.0</v>
      </c>
      <c r="AA1447" s="17" t="s">
        <v>46</v>
      </c>
      <c r="AB1447" s="18">
        <v>8.0</v>
      </c>
      <c r="AC1447" s="17">
        <v>21.0</v>
      </c>
      <c r="AD1447" s="18">
        <v>13.0</v>
      </c>
      <c r="AE1447" s="17">
        <v>28.0</v>
      </c>
      <c r="AF1447" s="20"/>
      <c r="AG1447" s="17"/>
      <c r="AH1447" s="17"/>
      <c r="AI1447" s="17"/>
    </row>
    <row r="1448" ht="18.75" customHeight="1">
      <c r="A1448" s="14">
        <v>689.0</v>
      </c>
      <c r="B1448" s="15"/>
      <c r="C1448" s="16">
        <v>42985.0</v>
      </c>
      <c r="D1448" s="17">
        <f t="array" ref="D1448">IFS(AND(A1448=A1447, NOT(ISBLANK(E1447))), E1447, A1448 &lt;&gt; A1447, E1448, A1447=A1448, D1447)</f>
        <v>1</v>
      </c>
      <c r="E1448" s="18">
        <v>1.0</v>
      </c>
      <c r="F1448" s="18"/>
      <c r="G1448" s="18"/>
      <c r="H1448" s="19"/>
      <c r="I1448" s="19">
        <v>1.44</v>
      </c>
      <c r="J1448" s="19"/>
      <c r="K1448" s="19"/>
      <c r="L1448" s="19"/>
      <c r="M1448" s="19"/>
      <c r="N1448" s="19">
        <v>1.43</v>
      </c>
      <c r="O1448" s="23">
        <f t="shared" ref="O1448:O1449" si="294">(I1448-N1448)</f>
        <v>0.01</v>
      </c>
      <c r="P1448" s="17">
        <f t="shared" ref="P1448:P1449" si="295">(I1448+N1448)/2</f>
        <v>1.435</v>
      </c>
      <c r="Q1448" s="17"/>
      <c r="R1448" s="24"/>
      <c r="U1448" s="22" t="s">
        <v>33</v>
      </c>
      <c r="V1448" s="18">
        <v>1.0</v>
      </c>
      <c r="W1448" s="17">
        <v>6.0</v>
      </c>
      <c r="X1448" s="18">
        <v>12.0</v>
      </c>
      <c r="Y1448" s="17" t="s">
        <v>35</v>
      </c>
      <c r="Z1448" s="17">
        <v>-3.0</v>
      </c>
      <c r="AA1448" s="17" t="s">
        <v>46</v>
      </c>
      <c r="AB1448" s="18">
        <v>7.0</v>
      </c>
      <c r="AC1448" s="17">
        <v>18.0</v>
      </c>
      <c r="AD1448" s="18">
        <v>12.0</v>
      </c>
      <c r="AE1448" s="17">
        <v>25.0</v>
      </c>
      <c r="AF1448" s="20"/>
      <c r="AG1448" s="17"/>
      <c r="AH1448" s="17"/>
      <c r="AI1448" s="17"/>
    </row>
    <row r="1449" ht="18.75" customHeight="1">
      <c r="A1449" s="14">
        <v>689.0</v>
      </c>
      <c r="B1449" s="15"/>
      <c r="C1449" s="16">
        <v>42985.0</v>
      </c>
      <c r="D1449" s="17">
        <f t="array" ref="D1449">IFS(AND(A1449=A1448, NOT(ISBLANK(E1448))), E1448, A1449 &lt;&gt; A1448, E1449, A1448=A1449, D1448)</f>
        <v>1</v>
      </c>
      <c r="E1449" s="18">
        <v>1.0</v>
      </c>
      <c r="F1449" s="18"/>
      <c r="G1449" s="18"/>
      <c r="H1449" s="19"/>
      <c r="I1449" s="19">
        <v>1.64</v>
      </c>
      <c r="J1449" s="19"/>
      <c r="K1449" s="19"/>
      <c r="L1449" s="19"/>
      <c r="M1449" s="19"/>
      <c r="N1449" s="19">
        <v>1.63</v>
      </c>
      <c r="O1449" s="23">
        <f t="shared" si="294"/>
        <v>0.01</v>
      </c>
      <c r="P1449" s="17">
        <f t="shared" si="295"/>
        <v>1.635</v>
      </c>
      <c r="Q1449" s="17"/>
      <c r="R1449" s="24"/>
      <c r="U1449" s="22" t="s">
        <v>33</v>
      </c>
      <c r="V1449" s="18">
        <v>1.0</v>
      </c>
      <c r="W1449" s="17">
        <v>6.0</v>
      </c>
      <c r="X1449" s="18">
        <v>13.0</v>
      </c>
      <c r="Y1449" s="17" t="s">
        <v>35</v>
      </c>
      <c r="Z1449" s="17">
        <v>-5.0</v>
      </c>
      <c r="AA1449" s="17" t="s">
        <v>46</v>
      </c>
      <c r="AB1449" s="18">
        <v>8.0</v>
      </c>
      <c r="AC1449" s="17">
        <v>21.0</v>
      </c>
      <c r="AD1449" s="18">
        <v>13.0</v>
      </c>
      <c r="AE1449" s="17">
        <v>28.0</v>
      </c>
      <c r="AF1449" s="20"/>
      <c r="AG1449" s="17"/>
      <c r="AH1449" s="17"/>
      <c r="AI1449" s="17"/>
    </row>
    <row r="1450" ht="18.75" customHeight="1">
      <c r="A1450" s="14">
        <v>689.0</v>
      </c>
      <c r="B1450" s="15"/>
      <c r="C1450" s="16">
        <v>42986.0</v>
      </c>
      <c r="D1450" s="17">
        <f t="array" ref="D1450">IFS(AND(A1450=A1449, NOT(ISBLANK(E1449))), E1449, A1450 &lt;&gt; A1449, E1450, A1449=A1450, D1449)</f>
        <v>1</v>
      </c>
      <c r="E1450" s="18">
        <v>1.0</v>
      </c>
      <c r="F1450" s="18"/>
      <c r="G1450" s="18"/>
      <c r="H1450" s="19"/>
      <c r="I1450" s="19" t="s">
        <v>34</v>
      </c>
      <c r="J1450" s="19"/>
      <c r="K1450" s="19"/>
      <c r="L1450" s="19"/>
      <c r="M1450" s="19"/>
      <c r="N1450" s="19" t="s">
        <v>34</v>
      </c>
      <c r="O1450" s="23" t="s">
        <v>33</v>
      </c>
      <c r="P1450" s="17" t="s">
        <v>33</v>
      </c>
      <c r="Q1450" s="17"/>
      <c r="R1450" s="24"/>
      <c r="U1450" s="22" t="s">
        <v>33</v>
      </c>
      <c r="V1450" s="18">
        <v>1.0</v>
      </c>
      <c r="W1450" s="17">
        <v>6.0</v>
      </c>
      <c r="X1450" s="18">
        <v>14.0</v>
      </c>
      <c r="Y1450" s="17" t="s">
        <v>35</v>
      </c>
      <c r="Z1450" s="17">
        <v>-4.0</v>
      </c>
      <c r="AA1450" s="17" t="s">
        <v>46</v>
      </c>
      <c r="AB1450" s="18">
        <v>9.0</v>
      </c>
      <c r="AC1450" s="17">
        <v>18.0</v>
      </c>
      <c r="AD1450" s="18">
        <v>14.0</v>
      </c>
      <c r="AE1450" s="17">
        <v>25.0</v>
      </c>
      <c r="AF1450" s="20"/>
      <c r="AG1450" s="17"/>
      <c r="AH1450" s="17"/>
      <c r="AI1450" s="17"/>
    </row>
    <row r="1451" ht="18.75" customHeight="1">
      <c r="A1451" s="14">
        <v>689.0</v>
      </c>
      <c r="B1451" s="15"/>
      <c r="C1451" s="16">
        <v>42986.0</v>
      </c>
      <c r="D1451" s="17">
        <f t="array" ref="D1451">IFS(AND(A1451=A1450, NOT(ISBLANK(E1450))), E1450, A1451 &lt;&gt; A1450, E1451, A1450=A1451, D1450)</f>
        <v>1</v>
      </c>
      <c r="E1451" s="18">
        <v>1.0</v>
      </c>
      <c r="F1451" s="18"/>
      <c r="G1451" s="18"/>
      <c r="H1451" s="19"/>
      <c r="I1451" s="19">
        <v>1.51</v>
      </c>
      <c r="J1451" s="19"/>
      <c r="K1451" s="19"/>
      <c r="L1451" s="19"/>
      <c r="M1451" s="19"/>
      <c r="N1451" s="19">
        <v>1.68</v>
      </c>
      <c r="O1451" s="23">
        <f t="shared" ref="O1451:O1472" si="296">(I1451-N1451)</f>
        <v>-0.17</v>
      </c>
      <c r="P1451" s="17">
        <f t="shared" ref="P1451:P1472" si="297">(I1451+N1451)/2</f>
        <v>1.595</v>
      </c>
      <c r="Q1451" s="17"/>
      <c r="R1451" s="24"/>
      <c r="U1451" s="22" t="s">
        <v>33</v>
      </c>
      <c r="V1451" s="18">
        <v>1.0</v>
      </c>
      <c r="W1451" s="17">
        <v>6.0</v>
      </c>
      <c r="X1451" s="18">
        <v>12.0</v>
      </c>
      <c r="Y1451" s="17" t="s">
        <v>35</v>
      </c>
      <c r="Z1451" s="17">
        <v>-4.0</v>
      </c>
      <c r="AA1451" s="17" t="s">
        <v>46</v>
      </c>
      <c r="AB1451" s="18">
        <v>7.0</v>
      </c>
      <c r="AC1451" s="17">
        <v>9.0</v>
      </c>
      <c r="AD1451" s="18">
        <v>12.0</v>
      </c>
      <c r="AE1451" s="17">
        <v>16.0</v>
      </c>
      <c r="AF1451" s="20"/>
      <c r="AG1451" s="17"/>
      <c r="AH1451" s="17"/>
      <c r="AI1451" s="17"/>
    </row>
    <row r="1452" ht="18.75" customHeight="1">
      <c r="A1452" s="14">
        <v>692.0</v>
      </c>
      <c r="B1452" s="15"/>
      <c r="C1452" s="16">
        <v>42981.0</v>
      </c>
      <c r="D1452" s="17">
        <f t="array" ref="D1452">IFS(AND(A1452=A1451, NOT(ISBLANK(E1451))), E1451, A1452 &lt;&gt; A1451, E1452, A1451=A1452, D1451)</f>
        <v>0</v>
      </c>
      <c r="E1452" s="18">
        <v>0.0</v>
      </c>
      <c r="F1452" s="18"/>
      <c r="G1452" s="18"/>
      <c r="H1452" s="19"/>
      <c r="I1452" s="19">
        <v>1.22</v>
      </c>
      <c r="J1452" s="19"/>
      <c r="K1452" s="19"/>
      <c r="L1452" s="19"/>
      <c r="M1452" s="19"/>
      <c r="N1452" s="19">
        <v>1.3</v>
      </c>
      <c r="O1452" s="23">
        <f t="shared" si="296"/>
        <v>-0.08</v>
      </c>
      <c r="P1452" s="17">
        <f t="shared" si="297"/>
        <v>1.26</v>
      </c>
      <c r="Q1452" s="17">
        <v>0.158408</v>
      </c>
      <c r="R1452" s="24">
        <v>1.41</v>
      </c>
      <c r="S1452" s="21">
        <v>25.0</v>
      </c>
      <c r="U1452" s="22" t="s">
        <v>33</v>
      </c>
      <c r="V1452" s="18">
        <v>0.0</v>
      </c>
      <c r="W1452" s="17">
        <v>0.0</v>
      </c>
      <c r="X1452" s="18">
        <v>6.0</v>
      </c>
      <c r="Y1452" s="17"/>
      <c r="Z1452" s="17">
        <v>-2.0</v>
      </c>
      <c r="AA1452" s="17" t="s">
        <v>46</v>
      </c>
      <c r="AB1452" s="18"/>
      <c r="AC1452" s="17"/>
      <c r="AD1452" s="18">
        <v>6.0</v>
      </c>
      <c r="AE1452" s="17">
        <v>46.0</v>
      </c>
      <c r="AF1452" s="20"/>
      <c r="AG1452" s="17" t="s">
        <v>33</v>
      </c>
      <c r="AH1452" s="17" t="s">
        <v>33</v>
      </c>
      <c r="AI1452" s="17"/>
    </row>
    <row r="1453" ht="18.75" customHeight="1">
      <c r="A1453" s="14">
        <v>692.0</v>
      </c>
      <c r="B1453" s="15"/>
      <c r="C1453" s="16">
        <v>42982.0</v>
      </c>
      <c r="D1453" s="17">
        <f t="array" ref="D1453">IFS(AND(A1453=A1452, NOT(ISBLANK(E1452))), E1452, A1453 &lt;&gt; A1452, E1453, A1452=A1453, D1452)</f>
        <v>0</v>
      </c>
      <c r="E1453" s="18">
        <v>0.0</v>
      </c>
      <c r="F1453" s="18"/>
      <c r="G1453" s="18"/>
      <c r="H1453" s="19"/>
      <c r="I1453" s="19">
        <v>1.2</v>
      </c>
      <c r="J1453" s="19"/>
      <c r="K1453" s="19"/>
      <c r="L1453" s="19"/>
      <c r="M1453" s="19"/>
      <c r="N1453" s="19">
        <v>1.23</v>
      </c>
      <c r="O1453" s="23">
        <f t="shared" si="296"/>
        <v>-0.03</v>
      </c>
      <c r="P1453" s="17">
        <f t="shared" si="297"/>
        <v>1.215</v>
      </c>
      <c r="Q1453" s="17"/>
      <c r="R1453" s="24"/>
      <c r="U1453" s="22" t="s">
        <v>33</v>
      </c>
      <c r="V1453" s="18">
        <v>0.0</v>
      </c>
      <c r="W1453" s="17">
        <v>0.0</v>
      </c>
      <c r="X1453" s="18">
        <v>4.0</v>
      </c>
      <c r="Y1453" s="17"/>
      <c r="Z1453" s="17">
        <v>-1.0</v>
      </c>
      <c r="AA1453" s="17" t="s">
        <v>46</v>
      </c>
      <c r="AB1453" s="18"/>
      <c r="AC1453" s="17"/>
      <c r="AD1453" s="18">
        <v>4.0</v>
      </c>
      <c r="AE1453" s="17">
        <v>46.0</v>
      </c>
      <c r="AF1453" s="20"/>
      <c r="AG1453" s="17"/>
      <c r="AH1453" s="17"/>
      <c r="AI1453" s="17"/>
    </row>
    <row r="1454" ht="18.75" customHeight="1">
      <c r="A1454" s="14">
        <v>692.0</v>
      </c>
      <c r="B1454" s="15"/>
      <c r="C1454" s="16">
        <v>42983.0</v>
      </c>
      <c r="D1454" s="17">
        <f t="array" ref="D1454">IFS(AND(A1454=A1453, NOT(ISBLANK(E1453))), E1453, A1454 &lt;&gt; A1453, E1454, A1453=A1454, D1453)</f>
        <v>0</v>
      </c>
      <c r="E1454" s="18">
        <v>0.0</v>
      </c>
      <c r="F1454" s="18"/>
      <c r="G1454" s="18"/>
      <c r="H1454" s="19"/>
      <c r="I1454" s="19">
        <v>1.16</v>
      </c>
      <c r="J1454" s="19"/>
      <c r="K1454" s="19"/>
      <c r="L1454" s="19"/>
      <c r="M1454" s="19"/>
      <c r="N1454" s="19">
        <v>1.14</v>
      </c>
      <c r="O1454" s="23">
        <f t="shared" si="296"/>
        <v>0.02</v>
      </c>
      <c r="P1454" s="17">
        <f t="shared" si="297"/>
        <v>1.15</v>
      </c>
      <c r="Q1454" s="17"/>
      <c r="R1454" s="24"/>
      <c r="U1454" s="22" t="s">
        <v>33</v>
      </c>
      <c r="V1454" s="18">
        <v>0.0</v>
      </c>
      <c r="W1454" s="17">
        <v>0.0</v>
      </c>
      <c r="X1454" s="18">
        <v>4.0</v>
      </c>
      <c r="Y1454" s="17"/>
      <c r="Z1454" s="17">
        <v>0.0</v>
      </c>
      <c r="AA1454" s="17" t="s">
        <v>47</v>
      </c>
      <c r="AB1454" s="18"/>
      <c r="AC1454" s="17"/>
      <c r="AD1454" s="18">
        <v>4.0</v>
      </c>
      <c r="AE1454" s="17">
        <v>46.0</v>
      </c>
      <c r="AF1454" s="20"/>
      <c r="AG1454" s="17"/>
      <c r="AH1454" s="17"/>
      <c r="AI1454" s="17"/>
    </row>
    <row r="1455" ht="18.75" customHeight="1">
      <c r="A1455" s="14">
        <v>692.0</v>
      </c>
      <c r="B1455" s="15"/>
      <c r="C1455" s="16">
        <v>42984.0</v>
      </c>
      <c r="D1455" s="17">
        <f t="array" ref="D1455">IFS(AND(A1455=A1454, NOT(ISBLANK(E1454))), E1454, A1455 &lt;&gt; A1454, E1455, A1454=A1455, D1454)</f>
        <v>0</v>
      </c>
      <c r="E1455" s="18">
        <v>0.0</v>
      </c>
      <c r="F1455" s="18"/>
      <c r="G1455" s="18"/>
      <c r="H1455" s="19"/>
      <c r="I1455" s="19">
        <v>1.24</v>
      </c>
      <c r="J1455" s="19"/>
      <c r="K1455" s="19"/>
      <c r="L1455" s="19"/>
      <c r="M1455" s="19"/>
      <c r="N1455" s="19">
        <v>1.18</v>
      </c>
      <c r="O1455" s="23">
        <f t="shared" si="296"/>
        <v>0.06</v>
      </c>
      <c r="P1455" s="17">
        <f t="shared" si="297"/>
        <v>1.21</v>
      </c>
      <c r="Q1455" s="17"/>
      <c r="R1455" s="24"/>
      <c r="U1455" s="22" t="s">
        <v>33</v>
      </c>
      <c r="V1455" s="18">
        <v>0.0</v>
      </c>
      <c r="W1455" s="17">
        <v>0.0</v>
      </c>
      <c r="X1455" s="18">
        <v>3.0</v>
      </c>
      <c r="Y1455" s="17"/>
      <c r="Z1455" s="17">
        <v>0.0</v>
      </c>
      <c r="AA1455" s="17" t="s">
        <v>47</v>
      </c>
      <c r="AB1455" s="18"/>
      <c r="AC1455" s="17"/>
      <c r="AD1455" s="18">
        <v>3.0</v>
      </c>
      <c r="AE1455" s="17">
        <v>46.0</v>
      </c>
      <c r="AF1455" s="20"/>
      <c r="AG1455" s="17"/>
      <c r="AH1455" s="17"/>
      <c r="AI1455" s="17"/>
    </row>
    <row r="1456" ht="18.75" customHeight="1">
      <c r="A1456" s="14">
        <v>692.0</v>
      </c>
      <c r="B1456" s="15"/>
      <c r="C1456" s="16">
        <v>42984.0</v>
      </c>
      <c r="D1456" s="17">
        <f t="array" ref="D1456">IFS(AND(A1456=A1455, NOT(ISBLANK(E1455))), E1455, A1456 &lt;&gt; A1455, E1456, A1455=A1456, D1455)</f>
        <v>0</v>
      </c>
      <c r="E1456" s="18">
        <v>0.0</v>
      </c>
      <c r="F1456" s="18"/>
      <c r="G1456" s="18"/>
      <c r="H1456" s="19"/>
      <c r="I1456" s="19">
        <v>1.41</v>
      </c>
      <c r="J1456" s="19"/>
      <c r="K1456" s="19"/>
      <c r="L1456" s="19"/>
      <c r="M1456" s="19"/>
      <c r="N1456" s="19">
        <v>1.41</v>
      </c>
      <c r="O1456" s="23">
        <f t="shared" si="296"/>
        <v>0</v>
      </c>
      <c r="P1456" s="17">
        <f t="shared" si="297"/>
        <v>1.41</v>
      </c>
      <c r="Q1456" s="17"/>
      <c r="R1456" s="24"/>
      <c r="U1456" s="22" t="s">
        <v>33</v>
      </c>
      <c r="V1456" s="18">
        <v>0.0</v>
      </c>
      <c r="W1456" s="17">
        <v>0.0</v>
      </c>
      <c r="X1456" s="18">
        <v>2.0</v>
      </c>
      <c r="Y1456" s="17"/>
      <c r="Z1456" s="17">
        <v>0.0</v>
      </c>
      <c r="AA1456" s="17" t="s">
        <v>47</v>
      </c>
      <c r="AB1456" s="18"/>
      <c r="AC1456" s="17"/>
      <c r="AD1456" s="18">
        <v>2.0</v>
      </c>
      <c r="AE1456" s="17">
        <v>46.0</v>
      </c>
      <c r="AF1456" s="20"/>
      <c r="AG1456" s="17"/>
      <c r="AH1456" s="17"/>
      <c r="AI1456" s="17"/>
    </row>
    <row r="1457" ht="18.75" customHeight="1">
      <c r="A1457" s="14">
        <v>694.0</v>
      </c>
      <c r="B1457" s="15"/>
      <c r="C1457" s="16">
        <v>42983.0</v>
      </c>
      <c r="D1457" s="17">
        <f t="array" ref="D1457">IFS(AND(A1457=A1456, NOT(ISBLANK(E1456))), E1456, A1457 &lt;&gt; A1456, E1457, A1456=A1457, D1456)</f>
        <v>0</v>
      </c>
      <c r="E1457" s="18">
        <v>0.0</v>
      </c>
      <c r="F1457" s="18"/>
      <c r="G1457" s="18"/>
      <c r="H1457" s="19"/>
      <c r="I1457" s="19">
        <v>1.34</v>
      </c>
      <c r="J1457" s="19"/>
      <c r="K1457" s="19"/>
      <c r="L1457" s="19"/>
      <c r="M1457" s="19"/>
      <c r="N1457" s="19">
        <v>1.34</v>
      </c>
      <c r="O1457" s="23">
        <f t="shared" si="296"/>
        <v>0</v>
      </c>
      <c r="P1457" s="17">
        <f t="shared" si="297"/>
        <v>1.34</v>
      </c>
      <c r="Q1457" s="17">
        <v>0.0405334</v>
      </c>
      <c r="R1457" s="24">
        <v>1.34</v>
      </c>
      <c r="S1457" s="21">
        <v>27.0</v>
      </c>
      <c r="U1457" s="22" t="s">
        <v>33</v>
      </c>
      <c r="V1457" s="18">
        <v>0.0</v>
      </c>
      <c r="W1457" s="17">
        <v>0.0</v>
      </c>
      <c r="X1457" s="18">
        <v>3.0</v>
      </c>
      <c r="Y1457" s="17"/>
      <c r="Z1457" s="17">
        <v>0.0</v>
      </c>
      <c r="AA1457" s="17" t="s">
        <v>47</v>
      </c>
      <c r="AB1457" s="18"/>
      <c r="AC1457" s="17"/>
      <c r="AD1457" s="18">
        <v>3.0</v>
      </c>
      <c r="AE1457" s="17">
        <v>46.0</v>
      </c>
      <c r="AF1457" s="20"/>
      <c r="AG1457" s="17" t="s">
        <v>33</v>
      </c>
      <c r="AH1457" s="17" t="s">
        <v>33</v>
      </c>
      <c r="AI1457" s="17"/>
    </row>
    <row r="1458" ht="18.75" customHeight="1">
      <c r="A1458" s="14">
        <v>694.0</v>
      </c>
      <c r="B1458" s="15"/>
      <c r="C1458" s="16">
        <v>42983.0</v>
      </c>
      <c r="D1458" s="17">
        <f t="array" ref="D1458">IFS(AND(A1458=A1457, NOT(ISBLANK(E1457))), E1457, A1458 &lt;&gt; A1457, E1458, A1457=A1458, D1457)</f>
        <v>0</v>
      </c>
      <c r="E1458" s="18">
        <v>0.0</v>
      </c>
      <c r="F1458" s="18"/>
      <c r="G1458" s="18"/>
      <c r="H1458" s="19"/>
      <c r="I1458" s="19">
        <v>1.26</v>
      </c>
      <c r="J1458" s="19"/>
      <c r="K1458" s="19"/>
      <c r="L1458" s="19"/>
      <c r="M1458" s="19"/>
      <c r="N1458" s="19">
        <v>1.26</v>
      </c>
      <c r="O1458" s="23">
        <f t="shared" si="296"/>
        <v>0</v>
      </c>
      <c r="P1458" s="17">
        <f t="shared" si="297"/>
        <v>1.26</v>
      </c>
      <c r="Q1458" s="17"/>
      <c r="R1458" s="24"/>
      <c r="U1458" s="22" t="s">
        <v>33</v>
      </c>
      <c r="V1458" s="18">
        <v>0.0</v>
      </c>
      <c r="W1458" s="17">
        <v>0.0</v>
      </c>
      <c r="X1458" s="18">
        <v>2.0</v>
      </c>
      <c r="Y1458" s="17"/>
      <c r="Z1458" s="17">
        <v>0.0</v>
      </c>
      <c r="AA1458" s="17" t="s">
        <v>47</v>
      </c>
      <c r="AB1458" s="18"/>
      <c r="AC1458" s="17"/>
      <c r="AD1458" s="18">
        <v>2.0</v>
      </c>
      <c r="AE1458" s="17">
        <v>46.0</v>
      </c>
      <c r="AF1458" s="20"/>
      <c r="AG1458" s="17"/>
      <c r="AH1458" s="17"/>
      <c r="AI1458" s="17"/>
    </row>
    <row r="1459" ht="18.75" customHeight="1">
      <c r="A1459" s="14">
        <v>695.0</v>
      </c>
      <c r="B1459" s="15"/>
      <c r="C1459" s="16">
        <v>42983.0</v>
      </c>
      <c r="D1459" s="17">
        <f t="array" ref="D1459">IFS(AND(A1459=A1458, NOT(ISBLANK(E1458))), E1458, A1459 &lt;&gt; A1458, E1459, A1458=A1459, D1458)</f>
        <v>0</v>
      </c>
      <c r="E1459" s="18">
        <v>0.0</v>
      </c>
      <c r="F1459" s="18"/>
      <c r="G1459" s="18"/>
      <c r="H1459" s="19"/>
      <c r="I1459" s="19">
        <v>1.49</v>
      </c>
      <c r="J1459" s="19"/>
      <c r="K1459" s="19"/>
      <c r="L1459" s="19"/>
      <c r="M1459" s="19"/>
      <c r="N1459" s="19">
        <v>1.51</v>
      </c>
      <c r="O1459" s="23">
        <f t="shared" si="296"/>
        <v>-0.02</v>
      </c>
      <c r="P1459" s="17">
        <f t="shared" si="297"/>
        <v>1.5</v>
      </c>
      <c r="Q1459" s="17">
        <v>0.0855214</v>
      </c>
      <c r="R1459" s="24">
        <v>1.51</v>
      </c>
      <c r="S1459" s="21">
        <v>20.0</v>
      </c>
      <c r="U1459" s="22" t="s">
        <v>33</v>
      </c>
      <c r="V1459" s="18">
        <v>0.0</v>
      </c>
      <c r="W1459" s="17">
        <v>0.0</v>
      </c>
      <c r="X1459" s="18">
        <v>6.0</v>
      </c>
      <c r="Y1459" s="17"/>
      <c r="Z1459" s="17">
        <v>-1.0</v>
      </c>
      <c r="AA1459" s="17" t="s">
        <v>47</v>
      </c>
      <c r="AB1459" s="18"/>
      <c r="AC1459" s="17"/>
      <c r="AD1459" s="18">
        <v>6.0</v>
      </c>
      <c r="AE1459" s="17">
        <v>46.0</v>
      </c>
      <c r="AF1459" s="20"/>
      <c r="AG1459" s="17" t="s">
        <v>33</v>
      </c>
      <c r="AH1459" s="17" t="s">
        <v>33</v>
      </c>
      <c r="AI1459" s="17"/>
    </row>
    <row r="1460" ht="18.75" customHeight="1">
      <c r="A1460" s="14">
        <v>695.0</v>
      </c>
      <c r="B1460" s="15"/>
      <c r="C1460" s="16">
        <v>42984.0</v>
      </c>
      <c r="D1460" s="17">
        <f t="array" ref="D1460">IFS(AND(A1460=A1459, NOT(ISBLANK(E1459))), E1459, A1460 &lt;&gt; A1459, E1460, A1459=A1460, D1459)</f>
        <v>0</v>
      </c>
      <c r="E1460" s="18">
        <v>0.0</v>
      </c>
      <c r="F1460" s="18"/>
      <c r="G1460" s="18"/>
      <c r="H1460" s="19"/>
      <c r="I1460" s="19">
        <v>1.28</v>
      </c>
      <c r="J1460" s="19"/>
      <c r="K1460" s="19"/>
      <c r="L1460" s="19"/>
      <c r="M1460" s="19"/>
      <c r="N1460" s="19">
        <v>1.28</v>
      </c>
      <c r="O1460" s="23">
        <f t="shared" si="296"/>
        <v>0</v>
      </c>
      <c r="P1460" s="17">
        <f t="shared" si="297"/>
        <v>1.28</v>
      </c>
      <c r="Q1460" s="17"/>
      <c r="R1460" s="24"/>
      <c r="U1460" s="22" t="s">
        <v>33</v>
      </c>
      <c r="V1460" s="18">
        <v>0.0</v>
      </c>
      <c r="W1460" s="17">
        <v>0.0</v>
      </c>
      <c r="X1460" s="18">
        <v>3.0</v>
      </c>
      <c r="Y1460" s="17"/>
      <c r="Z1460" s="17">
        <v>0.0</v>
      </c>
      <c r="AA1460" s="17" t="s">
        <v>47</v>
      </c>
      <c r="AB1460" s="18"/>
      <c r="AC1460" s="17"/>
      <c r="AD1460" s="18">
        <v>3.0</v>
      </c>
      <c r="AE1460" s="17">
        <v>46.0</v>
      </c>
      <c r="AF1460" s="20"/>
      <c r="AG1460" s="17"/>
      <c r="AH1460" s="17"/>
      <c r="AI1460" s="17"/>
    </row>
    <row r="1461" ht="18.75" customHeight="1">
      <c r="A1461" s="14">
        <v>695.0</v>
      </c>
      <c r="B1461" s="15"/>
      <c r="C1461" s="16">
        <v>42984.0</v>
      </c>
      <c r="D1461" s="17">
        <f t="array" ref="D1461">IFS(AND(A1461=A1460, NOT(ISBLANK(E1460))), E1460, A1461 &lt;&gt; A1460, E1461, A1460=A1461, D1460)</f>
        <v>0</v>
      </c>
      <c r="E1461" s="18">
        <v>0.0</v>
      </c>
      <c r="F1461" s="18"/>
      <c r="G1461" s="18"/>
      <c r="H1461" s="19"/>
      <c r="I1461" s="19">
        <v>1.51</v>
      </c>
      <c r="J1461" s="19"/>
      <c r="K1461" s="19"/>
      <c r="L1461" s="19"/>
      <c r="M1461" s="19"/>
      <c r="N1461" s="19">
        <v>1.49</v>
      </c>
      <c r="O1461" s="23">
        <f t="shared" si="296"/>
        <v>0.02</v>
      </c>
      <c r="P1461" s="17">
        <f t="shared" si="297"/>
        <v>1.5</v>
      </c>
      <c r="Q1461" s="17"/>
      <c r="R1461" s="24"/>
      <c r="U1461" s="22" t="s">
        <v>33</v>
      </c>
      <c r="V1461" s="18">
        <v>0.0</v>
      </c>
      <c r="W1461" s="17">
        <v>0.0</v>
      </c>
      <c r="X1461" s="18">
        <v>3.0</v>
      </c>
      <c r="Y1461" s="17"/>
      <c r="Z1461" s="17">
        <v>0.0</v>
      </c>
      <c r="AA1461" s="17" t="s">
        <v>47</v>
      </c>
      <c r="AB1461" s="18"/>
      <c r="AC1461" s="17"/>
      <c r="AD1461" s="18">
        <v>3.0</v>
      </c>
      <c r="AE1461" s="17">
        <v>46.0</v>
      </c>
      <c r="AF1461" s="20"/>
      <c r="AG1461" s="17"/>
      <c r="AH1461" s="17"/>
      <c r="AI1461" s="17"/>
    </row>
    <row r="1462" ht="18.75" customHeight="1">
      <c r="A1462" s="14">
        <v>695.0</v>
      </c>
      <c r="B1462" s="15"/>
      <c r="C1462" s="16">
        <v>42985.0</v>
      </c>
      <c r="D1462" s="17">
        <f t="array" ref="D1462">IFS(AND(A1462=A1461, NOT(ISBLANK(E1461))), E1461, A1462 &lt;&gt; A1461, E1462, A1461=A1462, D1461)</f>
        <v>0</v>
      </c>
      <c r="E1462" s="18">
        <v>0.0</v>
      </c>
      <c r="F1462" s="18"/>
      <c r="G1462" s="18"/>
      <c r="H1462" s="19"/>
      <c r="I1462" s="19">
        <v>1.5</v>
      </c>
      <c r="J1462" s="19"/>
      <c r="K1462" s="19"/>
      <c r="L1462" s="19"/>
      <c r="M1462" s="19"/>
      <c r="N1462" s="19">
        <v>1.46</v>
      </c>
      <c r="O1462" s="23">
        <f t="shared" si="296"/>
        <v>0.04</v>
      </c>
      <c r="P1462" s="17">
        <f t="shared" si="297"/>
        <v>1.48</v>
      </c>
      <c r="Q1462" s="17"/>
      <c r="R1462" s="24"/>
      <c r="U1462" s="22" t="s">
        <v>33</v>
      </c>
      <c r="V1462" s="18">
        <v>0.0</v>
      </c>
      <c r="W1462" s="17">
        <v>0.0</v>
      </c>
      <c r="X1462" s="18">
        <v>4.0</v>
      </c>
      <c r="Y1462" s="17"/>
      <c r="Z1462" s="17">
        <v>-1.0</v>
      </c>
      <c r="AA1462" s="17" t="s">
        <v>46</v>
      </c>
      <c r="AB1462" s="18"/>
      <c r="AC1462" s="17"/>
      <c r="AD1462" s="18">
        <v>4.0</v>
      </c>
      <c r="AE1462" s="17">
        <v>43.0</v>
      </c>
      <c r="AF1462" s="20"/>
      <c r="AG1462" s="17"/>
      <c r="AH1462" s="17"/>
      <c r="AI1462" s="17"/>
    </row>
    <row r="1463" ht="18.75" customHeight="1">
      <c r="A1463" s="14">
        <v>695.0</v>
      </c>
      <c r="B1463" s="15"/>
      <c r="C1463" s="16">
        <v>42985.0</v>
      </c>
      <c r="D1463" s="17">
        <f t="array" ref="D1463">IFS(AND(A1463=A1462, NOT(ISBLANK(E1462))), E1462, A1463 &lt;&gt; A1462, E1463, A1462=A1463, D1462)</f>
        <v>0</v>
      </c>
      <c r="E1463" s="18">
        <v>0.0</v>
      </c>
      <c r="F1463" s="18"/>
      <c r="G1463" s="18"/>
      <c r="H1463" s="19"/>
      <c r="I1463" s="19">
        <v>1.26</v>
      </c>
      <c r="J1463" s="19"/>
      <c r="K1463" s="19"/>
      <c r="L1463" s="19"/>
      <c r="M1463" s="19"/>
      <c r="N1463" s="19">
        <v>1.27</v>
      </c>
      <c r="O1463" s="23">
        <f t="shared" si="296"/>
        <v>-0.01</v>
      </c>
      <c r="P1463" s="17">
        <f t="shared" si="297"/>
        <v>1.265</v>
      </c>
      <c r="Q1463" s="17"/>
      <c r="R1463" s="24"/>
      <c r="U1463" s="22" t="s">
        <v>33</v>
      </c>
      <c r="V1463" s="18">
        <v>0.0</v>
      </c>
      <c r="W1463" s="17">
        <v>0.0</v>
      </c>
      <c r="X1463" s="18">
        <v>2.0</v>
      </c>
      <c r="Y1463" s="17"/>
      <c r="Z1463" s="17">
        <v>0.0</v>
      </c>
      <c r="AA1463" s="17" t="s">
        <v>47</v>
      </c>
      <c r="AB1463" s="18"/>
      <c r="AC1463" s="17"/>
      <c r="AD1463" s="18">
        <v>2.0</v>
      </c>
      <c r="AE1463" s="17">
        <v>37.0</v>
      </c>
      <c r="AF1463" s="20"/>
      <c r="AG1463" s="17"/>
      <c r="AH1463" s="17"/>
      <c r="AI1463" s="17"/>
    </row>
    <row r="1464" ht="18.75" customHeight="1">
      <c r="A1464" s="14">
        <v>695.0</v>
      </c>
      <c r="B1464" s="15"/>
      <c r="C1464" s="16">
        <v>42986.0</v>
      </c>
      <c r="D1464" s="17">
        <f t="array" ref="D1464">IFS(AND(A1464=A1463, NOT(ISBLANK(E1463))), E1463, A1464 &lt;&gt; A1463, E1464, A1463=A1464, D1463)</f>
        <v>0</v>
      </c>
      <c r="E1464" s="18">
        <v>0.0</v>
      </c>
      <c r="F1464" s="18"/>
      <c r="G1464" s="18"/>
      <c r="H1464" s="19"/>
      <c r="I1464" s="19">
        <v>1.42</v>
      </c>
      <c r="J1464" s="19"/>
      <c r="K1464" s="19"/>
      <c r="L1464" s="19"/>
      <c r="M1464" s="19"/>
      <c r="N1464" s="19">
        <v>1.36</v>
      </c>
      <c r="O1464" s="23">
        <f t="shared" si="296"/>
        <v>0.06</v>
      </c>
      <c r="P1464" s="17">
        <f t="shared" si="297"/>
        <v>1.39</v>
      </c>
      <c r="Q1464" s="17"/>
      <c r="R1464" s="24"/>
      <c r="U1464" s="22" t="s">
        <v>33</v>
      </c>
      <c r="V1464" s="18">
        <v>0.0</v>
      </c>
      <c r="W1464" s="17">
        <v>0.0</v>
      </c>
      <c r="X1464" s="18">
        <v>3.0</v>
      </c>
      <c r="Y1464" s="17"/>
      <c r="Z1464" s="17">
        <v>0.0</v>
      </c>
      <c r="AA1464" s="17" t="s">
        <v>47</v>
      </c>
      <c r="AB1464" s="18"/>
      <c r="AC1464" s="17"/>
      <c r="AD1464" s="18">
        <v>3.0</v>
      </c>
      <c r="AE1464" s="17">
        <v>46.0</v>
      </c>
      <c r="AF1464" s="20"/>
      <c r="AG1464" s="17"/>
      <c r="AH1464" s="17"/>
      <c r="AI1464" s="17"/>
    </row>
    <row r="1465" ht="18.75" customHeight="1">
      <c r="A1465" s="14">
        <v>695.0</v>
      </c>
      <c r="B1465" s="15"/>
      <c r="C1465" s="16">
        <v>42986.0</v>
      </c>
      <c r="D1465" s="17">
        <f t="array" ref="D1465">IFS(AND(A1465=A1464, NOT(ISBLANK(E1464))), E1464, A1465 &lt;&gt; A1464, E1465, A1464=A1465, D1464)</f>
        <v>0</v>
      </c>
      <c r="E1465" s="18">
        <v>0.0</v>
      </c>
      <c r="F1465" s="18"/>
      <c r="G1465" s="18"/>
      <c r="H1465" s="19"/>
      <c r="I1465" s="19">
        <v>1.4</v>
      </c>
      <c r="J1465" s="19"/>
      <c r="K1465" s="19"/>
      <c r="L1465" s="19"/>
      <c r="M1465" s="19"/>
      <c r="N1465" s="19">
        <v>1.31</v>
      </c>
      <c r="O1465" s="23">
        <f t="shared" si="296"/>
        <v>0.09</v>
      </c>
      <c r="P1465" s="17">
        <f t="shared" si="297"/>
        <v>1.355</v>
      </c>
      <c r="Q1465" s="17"/>
      <c r="R1465" s="24"/>
      <c r="U1465" s="22" t="s">
        <v>33</v>
      </c>
      <c r="V1465" s="18">
        <v>0.0</v>
      </c>
      <c r="W1465" s="17">
        <v>0.0</v>
      </c>
      <c r="X1465" s="18">
        <v>3.0</v>
      </c>
      <c r="Y1465" s="17"/>
      <c r="Z1465" s="17">
        <v>0.0</v>
      </c>
      <c r="AA1465" s="17" t="s">
        <v>47</v>
      </c>
      <c r="AB1465" s="18"/>
      <c r="AC1465" s="17"/>
      <c r="AD1465" s="18">
        <v>3.0</v>
      </c>
      <c r="AE1465" s="17">
        <v>46.0</v>
      </c>
      <c r="AF1465" s="20"/>
      <c r="AG1465" s="17"/>
      <c r="AH1465" s="17"/>
      <c r="AI1465" s="17"/>
    </row>
    <row r="1466" ht="18.75" customHeight="1">
      <c r="A1466" s="14">
        <v>695.0</v>
      </c>
      <c r="B1466" s="15"/>
      <c r="C1466" s="16">
        <v>42987.0</v>
      </c>
      <c r="D1466" s="17">
        <f t="array" ref="D1466">IFS(AND(A1466=A1465, NOT(ISBLANK(E1465))), E1465, A1466 &lt;&gt; A1465, E1466, A1465=A1466, D1465)</f>
        <v>0</v>
      </c>
      <c r="E1466" s="18">
        <v>0.0</v>
      </c>
      <c r="F1466" s="18"/>
      <c r="G1466" s="18"/>
      <c r="H1466" s="19"/>
      <c r="I1466" s="19">
        <v>1.39</v>
      </c>
      <c r="J1466" s="19"/>
      <c r="K1466" s="19"/>
      <c r="L1466" s="19"/>
      <c r="M1466" s="19"/>
      <c r="N1466" s="19">
        <v>1.35</v>
      </c>
      <c r="O1466" s="23">
        <f t="shared" si="296"/>
        <v>0.04</v>
      </c>
      <c r="P1466" s="17">
        <f t="shared" si="297"/>
        <v>1.37</v>
      </c>
      <c r="Q1466" s="17"/>
      <c r="R1466" s="24"/>
      <c r="U1466" s="22" t="s">
        <v>33</v>
      </c>
      <c r="V1466" s="18">
        <v>0.0</v>
      </c>
      <c r="W1466" s="17">
        <v>0.0</v>
      </c>
      <c r="X1466" s="18">
        <v>2.0</v>
      </c>
      <c r="Y1466" s="17"/>
      <c r="Z1466" s="17">
        <v>0.0</v>
      </c>
      <c r="AA1466" s="17" t="s">
        <v>47</v>
      </c>
      <c r="AB1466" s="18"/>
      <c r="AC1466" s="17"/>
      <c r="AD1466" s="18">
        <v>2.0</v>
      </c>
      <c r="AE1466" s="17">
        <v>46.0</v>
      </c>
      <c r="AF1466" s="20"/>
      <c r="AG1466" s="17"/>
      <c r="AH1466" s="17"/>
      <c r="AI1466" s="17"/>
    </row>
    <row r="1467" ht="18.75" customHeight="1">
      <c r="A1467" s="14">
        <v>695.0</v>
      </c>
      <c r="B1467" s="15"/>
      <c r="C1467" s="16">
        <v>42988.0</v>
      </c>
      <c r="D1467" s="17">
        <f t="array" ref="D1467">IFS(AND(A1467=A1466, NOT(ISBLANK(E1466))), E1466, A1467 &lt;&gt; A1466, E1467, A1466=A1467, D1466)</f>
        <v>0</v>
      </c>
      <c r="E1467" s="18">
        <v>0.0</v>
      </c>
      <c r="F1467" s="18"/>
      <c r="G1467" s="18"/>
      <c r="H1467" s="19"/>
      <c r="I1467" s="19">
        <v>1.47</v>
      </c>
      <c r="J1467" s="19"/>
      <c r="K1467" s="19"/>
      <c r="L1467" s="19"/>
      <c r="M1467" s="19"/>
      <c r="N1467" s="19">
        <v>1.44</v>
      </c>
      <c r="O1467" s="23">
        <f t="shared" si="296"/>
        <v>0.03</v>
      </c>
      <c r="P1467" s="17">
        <f t="shared" si="297"/>
        <v>1.455</v>
      </c>
      <c r="Q1467" s="17"/>
      <c r="R1467" s="24"/>
      <c r="U1467" s="22" t="s">
        <v>33</v>
      </c>
      <c r="V1467" s="18">
        <v>0.0</v>
      </c>
      <c r="W1467" s="17">
        <v>0.0</v>
      </c>
      <c r="X1467" s="18">
        <v>3.0</v>
      </c>
      <c r="Y1467" s="17"/>
      <c r="Z1467" s="17">
        <v>0.0</v>
      </c>
      <c r="AA1467" s="17" t="s">
        <v>47</v>
      </c>
      <c r="AB1467" s="18"/>
      <c r="AC1467" s="17"/>
      <c r="AD1467" s="18">
        <v>3.0</v>
      </c>
      <c r="AE1467" s="17">
        <v>46.0</v>
      </c>
      <c r="AF1467" s="20"/>
      <c r="AG1467" s="17"/>
      <c r="AH1467" s="17"/>
      <c r="AI1467" s="17"/>
    </row>
    <row r="1468" ht="18.75" customHeight="1">
      <c r="A1468" s="14">
        <v>695.0</v>
      </c>
      <c r="B1468" s="15"/>
      <c r="C1468" s="16">
        <v>42989.0</v>
      </c>
      <c r="D1468" s="17">
        <f t="array" ref="D1468">IFS(AND(A1468=A1467, NOT(ISBLANK(E1467))), E1467, A1468 &lt;&gt; A1467, E1468, A1467=A1468, D1467)</f>
        <v>0</v>
      </c>
      <c r="E1468" s="18">
        <v>0.0</v>
      </c>
      <c r="F1468" s="18"/>
      <c r="G1468" s="18"/>
      <c r="H1468" s="19"/>
      <c r="I1468" s="19">
        <v>1.2</v>
      </c>
      <c r="J1468" s="19"/>
      <c r="K1468" s="19"/>
      <c r="L1468" s="19"/>
      <c r="M1468" s="19"/>
      <c r="N1468" s="19">
        <v>1.22</v>
      </c>
      <c r="O1468" s="23">
        <f t="shared" si="296"/>
        <v>-0.02</v>
      </c>
      <c r="P1468" s="17">
        <f t="shared" si="297"/>
        <v>1.21</v>
      </c>
      <c r="Q1468" s="17"/>
      <c r="R1468" s="24"/>
      <c r="U1468" s="22" t="s">
        <v>33</v>
      </c>
      <c r="V1468" s="18">
        <v>0.0</v>
      </c>
      <c r="W1468" s="17">
        <v>0.0</v>
      </c>
      <c r="X1468" s="18">
        <v>3.0</v>
      </c>
      <c r="Y1468" s="17"/>
      <c r="Z1468" s="17">
        <v>0.0</v>
      </c>
      <c r="AA1468" s="17" t="s">
        <v>47</v>
      </c>
      <c r="AB1468" s="18"/>
      <c r="AC1468" s="17"/>
      <c r="AD1468" s="18">
        <v>3.0</v>
      </c>
      <c r="AE1468" s="17">
        <v>46.0</v>
      </c>
      <c r="AF1468" s="20"/>
      <c r="AG1468" s="17"/>
      <c r="AH1468" s="17"/>
      <c r="AI1468" s="17"/>
    </row>
    <row r="1469" ht="18.75" customHeight="1">
      <c r="A1469" s="14">
        <v>695.0</v>
      </c>
      <c r="B1469" s="15"/>
      <c r="C1469" s="16">
        <v>42989.0</v>
      </c>
      <c r="D1469" s="17">
        <f t="array" ref="D1469">IFS(AND(A1469=A1468, NOT(ISBLANK(E1468))), E1468, A1469 &lt;&gt; A1468, E1469, A1468=A1469, D1468)</f>
        <v>0</v>
      </c>
      <c r="E1469" s="18">
        <v>0.0</v>
      </c>
      <c r="F1469" s="18"/>
      <c r="G1469" s="18"/>
      <c r="H1469" s="19"/>
      <c r="I1469" s="19">
        <v>1.31</v>
      </c>
      <c r="J1469" s="19"/>
      <c r="K1469" s="19"/>
      <c r="L1469" s="19"/>
      <c r="M1469" s="19"/>
      <c r="N1469" s="19">
        <v>1.5</v>
      </c>
      <c r="O1469" s="23">
        <f t="shared" si="296"/>
        <v>-0.19</v>
      </c>
      <c r="P1469" s="17">
        <f t="shared" si="297"/>
        <v>1.405</v>
      </c>
      <c r="Q1469" s="17"/>
      <c r="R1469" s="24"/>
      <c r="U1469" s="22" t="s">
        <v>33</v>
      </c>
      <c r="V1469" s="18">
        <v>0.0</v>
      </c>
      <c r="W1469" s="17">
        <v>0.0</v>
      </c>
      <c r="X1469" s="18">
        <v>5.0</v>
      </c>
      <c r="Y1469" s="17"/>
      <c r="Z1469" s="17">
        <v>0.0</v>
      </c>
      <c r="AA1469" s="17" t="s">
        <v>47</v>
      </c>
      <c r="AB1469" s="18"/>
      <c r="AC1469" s="17"/>
      <c r="AD1469" s="18">
        <v>5.0</v>
      </c>
      <c r="AE1469" s="17">
        <v>46.0</v>
      </c>
      <c r="AF1469" s="20"/>
      <c r="AG1469" s="17"/>
      <c r="AH1469" s="17"/>
      <c r="AI1469" s="17"/>
    </row>
    <row r="1470" ht="18.75" customHeight="1">
      <c r="A1470" s="14">
        <v>695.0</v>
      </c>
      <c r="B1470" s="15"/>
      <c r="C1470" s="16">
        <v>42990.0</v>
      </c>
      <c r="D1470" s="17">
        <f t="array" ref="D1470">IFS(AND(A1470=A1469, NOT(ISBLANK(E1469))), E1469, A1470 &lt;&gt; A1469, E1470, A1469=A1470, D1469)</f>
        <v>0</v>
      </c>
      <c r="E1470" s="18">
        <v>0.0</v>
      </c>
      <c r="F1470" s="18"/>
      <c r="G1470" s="18"/>
      <c r="H1470" s="19"/>
      <c r="I1470" s="19">
        <v>1.44</v>
      </c>
      <c r="J1470" s="19"/>
      <c r="K1470" s="19"/>
      <c r="L1470" s="19"/>
      <c r="M1470" s="19"/>
      <c r="N1470" s="19">
        <v>1.47</v>
      </c>
      <c r="O1470" s="23">
        <f t="shared" si="296"/>
        <v>-0.03</v>
      </c>
      <c r="P1470" s="17">
        <f t="shared" si="297"/>
        <v>1.455</v>
      </c>
      <c r="Q1470" s="17"/>
      <c r="R1470" s="24"/>
      <c r="U1470" s="22" t="s">
        <v>33</v>
      </c>
      <c r="V1470" s="18">
        <v>0.0</v>
      </c>
      <c r="W1470" s="17">
        <v>0.0</v>
      </c>
      <c r="X1470" s="18">
        <v>4.0</v>
      </c>
      <c r="Y1470" s="17"/>
      <c r="Z1470" s="17">
        <v>0.0</v>
      </c>
      <c r="AA1470" s="17" t="s">
        <v>47</v>
      </c>
      <c r="AB1470" s="18"/>
      <c r="AC1470" s="17"/>
      <c r="AD1470" s="18">
        <v>4.0</v>
      </c>
      <c r="AE1470" s="17">
        <v>46.0</v>
      </c>
      <c r="AF1470" s="20"/>
      <c r="AG1470" s="17"/>
      <c r="AH1470" s="17"/>
      <c r="AI1470" s="17"/>
    </row>
    <row r="1471" ht="18.75" customHeight="1">
      <c r="A1471" s="14">
        <v>695.0</v>
      </c>
      <c r="B1471" s="15"/>
      <c r="C1471" s="16">
        <v>42990.0</v>
      </c>
      <c r="D1471" s="17">
        <f t="array" ref="D1471">IFS(AND(A1471=A1470, NOT(ISBLANK(E1470))), E1470, A1471 &lt;&gt; A1470, E1471, A1470=A1471, D1470)</f>
        <v>0</v>
      </c>
      <c r="E1471" s="18">
        <v>0.0</v>
      </c>
      <c r="F1471" s="18"/>
      <c r="G1471" s="18"/>
      <c r="H1471" s="19"/>
      <c r="I1471" s="19">
        <v>1.48</v>
      </c>
      <c r="J1471" s="19"/>
      <c r="K1471" s="19"/>
      <c r="L1471" s="19"/>
      <c r="M1471" s="19"/>
      <c r="N1471" s="19">
        <v>1.49</v>
      </c>
      <c r="O1471" s="23">
        <f t="shared" si="296"/>
        <v>-0.01</v>
      </c>
      <c r="P1471" s="17">
        <f t="shared" si="297"/>
        <v>1.485</v>
      </c>
      <c r="Q1471" s="17"/>
      <c r="R1471" s="24"/>
      <c r="U1471" s="22" t="s">
        <v>33</v>
      </c>
      <c r="V1471" s="18">
        <v>0.0</v>
      </c>
      <c r="W1471" s="17">
        <v>0.0</v>
      </c>
      <c r="X1471" s="18">
        <v>4.0</v>
      </c>
      <c r="Y1471" s="17"/>
      <c r="Z1471" s="17">
        <v>0.0</v>
      </c>
      <c r="AA1471" s="17" t="s">
        <v>47</v>
      </c>
      <c r="AB1471" s="18"/>
      <c r="AC1471" s="17"/>
      <c r="AD1471" s="18">
        <v>4.0</v>
      </c>
      <c r="AE1471" s="17">
        <v>46.0</v>
      </c>
      <c r="AF1471" s="20"/>
      <c r="AG1471" s="17"/>
      <c r="AH1471" s="17"/>
      <c r="AI1471" s="17"/>
    </row>
    <row r="1472" ht="18.75" customHeight="1">
      <c r="A1472" s="14">
        <v>697.0</v>
      </c>
      <c r="B1472" s="15"/>
      <c r="C1472" s="16">
        <v>42983.0</v>
      </c>
      <c r="D1472" s="17">
        <f t="array" ref="D1472">IFS(AND(A1472=A1471, NOT(ISBLANK(E1471))), E1471, A1472 &lt;&gt; A1471, E1472, A1471=A1472, D1471)</f>
        <v>0</v>
      </c>
      <c r="E1472" s="18">
        <v>0.0</v>
      </c>
      <c r="F1472" s="18"/>
      <c r="G1472" s="18"/>
      <c r="H1472" s="19"/>
      <c r="I1472" s="19">
        <v>1.31</v>
      </c>
      <c r="J1472" s="19"/>
      <c r="K1472" s="19"/>
      <c r="L1472" s="19"/>
      <c r="M1472" s="19"/>
      <c r="N1472" s="19">
        <v>1.27</v>
      </c>
      <c r="O1472" s="23">
        <f t="shared" si="296"/>
        <v>0.04</v>
      </c>
      <c r="P1472" s="17">
        <f t="shared" si="297"/>
        <v>1.29</v>
      </c>
      <c r="Q1472" s="17">
        <v>0.154464</v>
      </c>
      <c r="R1472" s="24">
        <v>1.39</v>
      </c>
      <c r="S1472" s="21">
        <v>28.0</v>
      </c>
      <c r="U1472" s="22" t="s">
        <v>33</v>
      </c>
      <c r="V1472" s="18">
        <v>0.0</v>
      </c>
      <c r="W1472" s="17">
        <v>0.0</v>
      </c>
      <c r="X1472" s="18">
        <v>2.0</v>
      </c>
      <c r="Y1472" s="17"/>
      <c r="Z1472" s="17">
        <v>0.0</v>
      </c>
      <c r="AA1472" s="17" t="s">
        <v>47</v>
      </c>
      <c r="AB1472" s="18"/>
      <c r="AC1472" s="17"/>
      <c r="AD1472" s="18">
        <v>2.0</v>
      </c>
      <c r="AE1472" s="17">
        <v>46.0</v>
      </c>
      <c r="AF1472" s="20"/>
      <c r="AG1472" s="17" t="s">
        <v>33</v>
      </c>
      <c r="AH1472" s="17" t="s">
        <v>33</v>
      </c>
      <c r="AI1472" s="17"/>
    </row>
    <row r="1473" ht="18.75" customHeight="1">
      <c r="A1473" s="14">
        <v>697.0</v>
      </c>
      <c r="B1473" s="15"/>
      <c r="C1473" s="16">
        <v>42984.0</v>
      </c>
      <c r="D1473" s="17">
        <f t="array" ref="D1473">IFS(AND(A1473=A1472, NOT(ISBLANK(E1472))), E1472, A1473 &lt;&gt; A1472, E1473, A1472=A1473, D1472)</f>
        <v>0</v>
      </c>
      <c r="E1473" s="18">
        <v>0.0</v>
      </c>
      <c r="F1473" s="18"/>
      <c r="G1473" s="18"/>
      <c r="H1473" s="19"/>
      <c r="I1473" s="19" t="s">
        <v>34</v>
      </c>
      <c r="J1473" s="19"/>
      <c r="K1473" s="19"/>
      <c r="L1473" s="19"/>
      <c r="M1473" s="19"/>
      <c r="N1473" s="19">
        <v>1.28</v>
      </c>
      <c r="O1473" s="23" t="s">
        <v>33</v>
      </c>
      <c r="P1473" s="17">
        <v>1.28</v>
      </c>
      <c r="Q1473" s="17"/>
      <c r="R1473" s="24"/>
      <c r="U1473" s="22" t="s">
        <v>33</v>
      </c>
      <c r="V1473" s="18">
        <v>0.0</v>
      </c>
      <c r="W1473" s="17">
        <v>0.0</v>
      </c>
      <c r="X1473" s="18">
        <v>3.0</v>
      </c>
      <c r="Y1473" s="17"/>
      <c r="Z1473" s="17">
        <v>0.0</v>
      </c>
      <c r="AA1473" s="17" t="s">
        <v>47</v>
      </c>
      <c r="AB1473" s="18"/>
      <c r="AC1473" s="17"/>
      <c r="AD1473" s="18">
        <v>3.0</v>
      </c>
      <c r="AE1473" s="17">
        <v>46.0</v>
      </c>
      <c r="AF1473" s="20"/>
      <c r="AG1473" s="17"/>
      <c r="AH1473" s="17"/>
      <c r="AI1473" s="17"/>
    </row>
    <row r="1474" ht="18.75" customHeight="1">
      <c r="A1474" s="14">
        <v>697.0</v>
      </c>
      <c r="B1474" s="15"/>
      <c r="C1474" s="16">
        <v>42984.0</v>
      </c>
      <c r="D1474" s="17">
        <f t="array" ref="D1474">IFS(AND(A1474=A1473, NOT(ISBLANK(E1473))), E1473, A1474 &lt;&gt; A1473, E1474, A1473=A1474, D1473)</f>
        <v>0</v>
      </c>
      <c r="E1474" s="18">
        <v>0.0</v>
      </c>
      <c r="F1474" s="18"/>
      <c r="G1474" s="18"/>
      <c r="H1474" s="19"/>
      <c r="I1474" s="19">
        <v>1.29</v>
      </c>
      <c r="J1474" s="19"/>
      <c r="K1474" s="19"/>
      <c r="L1474" s="19"/>
      <c r="M1474" s="19"/>
      <c r="N1474" s="19">
        <v>1.31</v>
      </c>
      <c r="O1474" s="23">
        <f t="shared" ref="O1474:O1510" si="298">(I1474-N1474)</f>
        <v>-0.02</v>
      </c>
      <c r="P1474" s="17">
        <f t="shared" ref="P1474:P1510" si="299">(I1474+N1474)/2</f>
        <v>1.3</v>
      </c>
      <c r="Q1474" s="17"/>
      <c r="R1474" s="24"/>
      <c r="U1474" s="22" t="s">
        <v>33</v>
      </c>
      <c r="V1474" s="18">
        <v>0.0</v>
      </c>
      <c r="W1474" s="17">
        <v>0.0</v>
      </c>
      <c r="X1474" s="18">
        <v>3.0</v>
      </c>
      <c r="Y1474" s="17"/>
      <c r="Z1474" s="17">
        <v>0.0</v>
      </c>
      <c r="AA1474" s="17" t="s">
        <v>47</v>
      </c>
      <c r="AB1474" s="18"/>
      <c r="AC1474" s="17"/>
      <c r="AD1474" s="18">
        <v>3.0</v>
      </c>
      <c r="AE1474" s="17">
        <v>46.0</v>
      </c>
      <c r="AF1474" s="20"/>
      <c r="AG1474" s="17"/>
      <c r="AH1474" s="17"/>
      <c r="AI1474" s="17"/>
    </row>
    <row r="1475" ht="18.75" customHeight="1">
      <c r="A1475" s="14">
        <v>697.0</v>
      </c>
      <c r="B1475" s="15"/>
      <c r="C1475" s="16">
        <v>42985.0</v>
      </c>
      <c r="D1475" s="17">
        <f t="array" ref="D1475">IFS(AND(A1475=A1474, NOT(ISBLANK(E1474))), E1474, A1475 &lt;&gt; A1474, E1475, A1474=A1475, D1474)</f>
        <v>0</v>
      </c>
      <c r="E1475" s="18">
        <v>0.0</v>
      </c>
      <c r="F1475" s="18"/>
      <c r="G1475" s="18"/>
      <c r="H1475" s="19"/>
      <c r="I1475" s="19">
        <v>1.38</v>
      </c>
      <c r="J1475" s="19"/>
      <c r="K1475" s="19"/>
      <c r="L1475" s="19"/>
      <c r="M1475" s="19"/>
      <c r="N1475" s="19">
        <v>1.35</v>
      </c>
      <c r="O1475" s="23">
        <f t="shared" si="298"/>
        <v>0.03</v>
      </c>
      <c r="P1475" s="17">
        <f t="shared" si="299"/>
        <v>1.365</v>
      </c>
      <c r="Q1475" s="17"/>
      <c r="R1475" s="24"/>
      <c r="U1475" s="22" t="s">
        <v>33</v>
      </c>
      <c r="V1475" s="18">
        <v>0.0</v>
      </c>
      <c r="W1475" s="17">
        <v>0.0</v>
      </c>
      <c r="X1475" s="18" t="s">
        <v>33</v>
      </c>
      <c r="Y1475" s="17"/>
      <c r="Z1475" s="17">
        <v>0.0</v>
      </c>
      <c r="AA1475" s="17" t="s">
        <v>47</v>
      </c>
      <c r="AB1475" s="18"/>
      <c r="AC1475" s="17"/>
      <c r="AD1475" s="18" t="s">
        <v>33</v>
      </c>
      <c r="AE1475" s="17" t="s">
        <v>33</v>
      </c>
      <c r="AF1475" s="20"/>
      <c r="AG1475" s="17"/>
      <c r="AH1475" s="17"/>
      <c r="AI1475" s="17"/>
    </row>
    <row r="1476" ht="18.75" customHeight="1">
      <c r="A1476" s="14">
        <v>697.0</v>
      </c>
      <c r="B1476" s="15"/>
      <c r="C1476" s="16">
        <v>42986.0</v>
      </c>
      <c r="D1476" s="17">
        <f t="array" ref="D1476">IFS(AND(A1476=A1475, NOT(ISBLANK(E1475))), E1475, A1476 &lt;&gt; A1475, E1476, A1475=A1476, D1475)</f>
        <v>0</v>
      </c>
      <c r="E1476" s="18">
        <v>0.0</v>
      </c>
      <c r="F1476" s="18"/>
      <c r="G1476" s="18"/>
      <c r="H1476" s="19"/>
      <c r="I1476" s="19">
        <v>1.37</v>
      </c>
      <c r="J1476" s="19"/>
      <c r="K1476" s="19"/>
      <c r="L1476" s="19"/>
      <c r="M1476" s="19"/>
      <c r="N1476" s="19">
        <v>1.3</v>
      </c>
      <c r="O1476" s="23">
        <f t="shared" si="298"/>
        <v>0.07</v>
      </c>
      <c r="P1476" s="17">
        <f t="shared" si="299"/>
        <v>1.335</v>
      </c>
      <c r="Q1476" s="17"/>
      <c r="R1476" s="24"/>
      <c r="U1476" s="22" t="s">
        <v>33</v>
      </c>
      <c r="V1476" s="18">
        <v>0.0</v>
      </c>
      <c r="W1476" s="17">
        <v>0.0</v>
      </c>
      <c r="X1476" s="18">
        <v>2.0</v>
      </c>
      <c r="Y1476" s="17"/>
      <c r="Z1476" s="17">
        <v>0.0</v>
      </c>
      <c r="AA1476" s="17" t="s">
        <v>47</v>
      </c>
      <c r="AB1476" s="18"/>
      <c r="AC1476" s="17"/>
      <c r="AD1476" s="18">
        <v>2.0</v>
      </c>
      <c r="AE1476" s="17">
        <v>46.0</v>
      </c>
      <c r="AF1476" s="20"/>
      <c r="AG1476" s="17"/>
      <c r="AH1476" s="17"/>
      <c r="AI1476" s="17"/>
    </row>
    <row r="1477" ht="18.75" customHeight="1">
      <c r="A1477" s="14">
        <v>697.0</v>
      </c>
      <c r="B1477" s="15"/>
      <c r="C1477" s="16">
        <v>42986.0</v>
      </c>
      <c r="D1477" s="17">
        <f t="array" ref="D1477">IFS(AND(A1477=A1476, NOT(ISBLANK(E1476))), E1476, A1477 &lt;&gt; A1476, E1477, A1476=A1477, D1476)</f>
        <v>0</v>
      </c>
      <c r="E1477" s="18">
        <v>0.0</v>
      </c>
      <c r="F1477" s="18"/>
      <c r="G1477" s="18"/>
      <c r="H1477" s="19"/>
      <c r="I1477" s="19">
        <v>1.29</v>
      </c>
      <c r="J1477" s="19"/>
      <c r="K1477" s="19"/>
      <c r="L1477" s="19"/>
      <c r="M1477" s="19"/>
      <c r="N1477" s="19">
        <v>1.25</v>
      </c>
      <c r="O1477" s="23">
        <f t="shared" si="298"/>
        <v>0.04</v>
      </c>
      <c r="P1477" s="17">
        <f t="shared" si="299"/>
        <v>1.27</v>
      </c>
      <c r="Q1477" s="17"/>
      <c r="R1477" s="24"/>
      <c r="U1477" s="22" t="s">
        <v>33</v>
      </c>
      <c r="V1477" s="18">
        <v>0.0</v>
      </c>
      <c r="W1477" s="17">
        <v>0.0</v>
      </c>
      <c r="X1477" s="18">
        <v>3.0</v>
      </c>
      <c r="Y1477" s="17"/>
      <c r="Z1477" s="17">
        <v>0.0</v>
      </c>
      <c r="AA1477" s="17" t="s">
        <v>47</v>
      </c>
      <c r="AB1477" s="18"/>
      <c r="AC1477" s="17"/>
      <c r="AD1477" s="18">
        <v>3.0</v>
      </c>
      <c r="AE1477" s="17">
        <v>46.0</v>
      </c>
      <c r="AF1477" s="20"/>
      <c r="AG1477" s="17"/>
      <c r="AH1477" s="17"/>
      <c r="AI1477" s="17"/>
    </row>
    <row r="1478" ht="18.75" customHeight="1">
      <c r="A1478" s="14">
        <v>697.0</v>
      </c>
      <c r="B1478" s="15"/>
      <c r="C1478" s="16">
        <v>42987.0</v>
      </c>
      <c r="D1478" s="17">
        <f t="array" ref="D1478">IFS(AND(A1478=A1477, NOT(ISBLANK(E1477))), E1477, A1478 &lt;&gt; A1477, E1478, A1477=A1478, D1477)</f>
        <v>0</v>
      </c>
      <c r="E1478" s="18">
        <v>0.0</v>
      </c>
      <c r="F1478" s="18"/>
      <c r="G1478" s="18"/>
      <c r="H1478" s="19"/>
      <c r="I1478" s="19">
        <v>1.36</v>
      </c>
      <c r="J1478" s="19"/>
      <c r="K1478" s="19"/>
      <c r="L1478" s="19"/>
      <c r="M1478" s="19"/>
      <c r="N1478" s="19">
        <v>1.39</v>
      </c>
      <c r="O1478" s="23">
        <f t="shared" si="298"/>
        <v>-0.03</v>
      </c>
      <c r="P1478" s="17">
        <f t="shared" si="299"/>
        <v>1.375</v>
      </c>
      <c r="Q1478" s="17"/>
      <c r="R1478" s="24"/>
      <c r="U1478" s="22" t="s">
        <v>33</v>
      </c>
      <c r="V1478" s="18">
        <v>0.0</v>
      </c>
      <c r="W1478" s="17">
        <v>0.0</v>
      </c>
      <c r="X1478" s="18">
        <v>3.0</v>
      </c>
      <c r="Y1478" s="17"/>
      <c r="Z1478" s="17">
        <v>0.0</v>
      </c>
      <c r="AA1478" s="17" t="s">
        <v>47</v>
      </c>
      <c r="AB1478" s="18"/>
      <c r="AC1478" s="17"/>
      <c r="AD1478" s="18">
        <v>3.0</v>
      </c>
      <c r="AE1478" s="17">
        <v>46.0</v>
      </c>
      <c r="AF1478" s="20"/>
      <c r="AG1478" s="17"/>
      <c r="AH1478" s="17"/>
      <c r="AI1478" s="17"/>
    </row>
    <row r="1479" ht="18.75" customHeight="1">
      <c r="A1479" s="14">
        <v>699.0</v>
      </c>
      <c r="B1479" s="15"/>
      <c r="C1479" s="16">
        <v>42984.0</v>
      </c>
      <c r="D1479" s="17">
        <f t="array" ref="D1479">IFS(AND(A1479=A1478, NOT(ISBLANK(E1478))), E1478, A1479 &lt;&gt; A1478, E1479, A1478=A1479, D1478)</f>
        <v>0</v>
      </c>
      <c r="E1479" s="18">
        <v>0.0</v>
      </c>
      <c r="F1479" s="18"/>
      <c r="G1479" s="18"/>
      <c r="H1479" s="19"/>
      <c r="I1479" s="19">
        <v>1.53</v>
      </c>
      <c r="J1479" s="19"/>
      <c r="K1479" s="19"/>
      <c r="L1479" s="19"/>
      <c r="M1479" s="19"/>
      <c r="N1479" s="19">
        <v>1.5</v>
      </c>
      <c r="O1479" s="23">
        <f t="shared" si="298"/>
        <v>0.03</v>
      </c>
      <c r="P1479" s="17">
        <f t="shared" si="299"/>
        <v>1.515</v>
      </c>
      <c r="Q1479" s="17">
        <v>0.133184</v>
      </c>
      <c r="R1479" s="24">
        <v>1.54</v>
      </c>
      <c r="S1479" s="21">
        <v>22.0</v>
      </c>
      <c r="U1479" s="22" t="s">
        <v>33</v>
      </c>
      <c r="V1479" s="18">
        <v>0.0</v>
      </c>
      <c r="W1479" s="17">
        <v>0.0</v>
      </c>
      <c r="X1479" s="18">
        <v>6.0</v>
      </c>
      <c r="Y1479" s="17"/>
      <c r="Z1479" s="17">
        <v>0.0</v>
      </c>
      <c r="AA1479" s="17" t="s">
        <v>47</v>
      </c>
      <c r="AB1479" s="18"/>
      <c r="AC1479" s="17"/>
      <c r="AD1479" s="18">
        <v>6.0</v>
      </c>
      <c r="AE1479" s="17">
        <v>46.0</v>
      </c>
      <c r="AF1479" s="20"/>
      <c r="AG1479" s="17"/>
      <c r="AH1479" s="17"/>
      <c r="AI1479" s="17"/>
    </row>
    <row r="1480" ht="18.75" customHeight="1">
      <c r="A1480" s="14">
        <v>699.0</v>
      </c>
      <c r="B1480" s="15"/>
      <c r="C1480" s="16">
        <v>42984.0</v>
      </c>
      <c r="D1480" s="17">
        <f t="array" ref="D1480">IFS(AND(A1480=A1479, NOT(ISBLANK(E1479))), E1479, A1480 &lt;&gt; A1479, E1480, A1479=A1480, D1479)</f>
        <v>0</v>
      </c>
      <c r="E1480" s="18">
        <v>0.0</v>
      </c>
      <c r="F1480" s="18"/>
      <c r="G1480" s="18"/>
      <c r="H1480" s="19"/>
      <c r="I1480" s="19">
        <v>1.38</v>
      </c>
      <c r="J1480" s="19"/>
      <c r="K1480" s="19"/>
      <c r="L1480" s="19"/>
      <c r="M1480" s="19"/>
      <c r="N1480" s="19">
        <v>1.38</v>
      </c>
      <c r="O1480" s="23">
        <f t="shared" si="298"/>
        <v>0</v>
      </c>
      <c r="P1480" s="17">
        <f t="shared" si="299"/>
        <v>1.38</v>
      </c>
      <c r="Q1480" s="17"/>
      <c r="R1480" s="24"/>
      <c r="U1480" s="22" t="s">
        <v>33</v>
      </c>
      <c r="V1480" s="18">
        <v>0.0</v>
      </c>
      <c r="W1480" s="17">
        <v>0.0</v>
      </c>
      <c r="X1480" s="18">
        <v>4.0</v>
      </c>
      <c r="Y1480" s="17"/>
      <c r="Z1480" s="17">
        <v>0.0</v>
      </c>
      <c r="AA1480" s="17" t="s">
        <v>47</v>
      </c>
      <c r="AB1480" s="18"/>
      <c r="AC1480" s="17"/>
      <c r="AD1480" s="18">
        <v>4.0</v>
      </c>
      <c r="AE1480" s="17">
        <v>46.0</v>
      </c>
      <c r="AF1480" s="20"/>
      <c r="AG1480" s="17"/>
      <c r="AH1480" s="17"/>
      <c r="AI1480" s="17"/>
    </row>
    <row r="1481" ht="18.75" customHeight="1">
      <c r="A1481" s="14">
        <v>699.0</v>
      </c>
      <c r="B1481" s="15"/>
      <c r="C1481" s="16">
        <v>42985.0</v>
      </c>
      <c r="D1481" s="17">
        <f t="array" ref="D1481">IFS(AND(A1481=A1480, NOT(ISBLANK(E1480))), E1480, A1481 &lt;&gt; A1480, E1481, A1480=A1481, D1480)</f>
        <v>0</v>
      </c>
      <c r="E1481" s="18">
        <v>0.0</v>
      </c>
      <c r="F1481" s="18"/>
      <c r="G1481" s="18"/>
      <c r="H1481" s="19"/>
      <c r="I1481" s="19">
        <v>1.54</v>
      </c>
      <c r="J1481" s="19"/>
      <c r="K1481" s="19"/>
      <c r="L1481" s="19"/>
      <c r="M1481" s="19"/>
      <c r="N1481" s="19">
        <v>1.52</v>
      </c>
      <c r="O1481" s="23">
        <f t="shared" si="298"/>
        <v>0.02</v>
      </c>
      <c r="P1481" s="17">
        <f t="shared" si="299"/>
        <v>1.53</v>
      </c>
      <c r="Q1481" s="17"/>
      <c r="R1481" s="24"/>
      <c r="U1481" s="22" t="s">
        <v>33</v>
      </c>
      <c r="V1481" s="18">
        <v>0.0</v>
      </c>
      <c r="W1481" s="17">
        <v>0.0</v>
      </c>
      <c r="X1481" s="18">
        <v>5.0</v>
      </c>
      <c r="Y1481" s="17"/>
      <c r="Z1481" s="17">
        <v>0.0</v>
      </c>
      <c r="AA1481" s="17" t="s">
        <v>47</v>
      </c>
      <c r="AB1481" s="18"/>
      <c r="AC1481" s="17"/>
      <c r="AD1481" s="18">
        <v>5.0</v>
      </c>
      <c r="AE1481" s="17">
        <v>46.0</v>
      </c>
      <c r="AF1481" s="20"/>
      <c r="AG1481" s="17"/>
      <c r="AH1481" s="17"/>
      <c r="AI1481" s="17"/>
    </row>
    <row r="1482" ht="18.75" customHeight="1">
      <c r="A1482" s="14">
        <v>699.0</v>
      </c>
      <c r="B1482" s="15"/>
      <c r="C1482" s="16">
        <v>42985.0</v>
      </c>
      <c r="D1482" s="17">
        <f t="array" ref="D1482">IFS(AND(A1482=A1481, NOT(ISBLANK(E1481))), E1481, A1482 &lt;&gt; A1481, E1482, A1481=A1482, D1481)</f>
        <v>0</v>
      </c>
      <c r="E1482" s="18">
        <v>0.0</v>
      </c>
      <c r="F1482" s="18"/>
      <c r="G1482" s="18"/>
      <c r="H1482" s="19"/>
      <c r="I1482" s="19">
        <v>1.4</v>
      </c>
      <c r="J1482" s="19"/>
      <c r="K1482" s="19"/>
      <c r="L1482" s="19"/>
      <c r="M1482" s="19"/>
      <c r="N1482" s="19">
        <v>1.43</v>
      </c>
      <c r="O1482" s="23">
        <f t="shared" si="298"/>
        <v>-0.03</v>
      </c>
      <c r="P1482" s="17">
        <f t="shared" si="299"/>
        <v>1.415</v>
      </c>
      <c r="Q1482" s="17"/>
      <c r="R1482" s="24"/>
      <c r="U1482" s="22" t="s">
        <v>33</v>
      </c>
      <c r="V1482" s="18">
        <v>0.0</v>
      </c>
      <c r="W1482" s="17">
        <v>0.0</v>
      </c>
      <c r="X1482" s="18">
        <v>4.0</v>
      </c>
      <c r="Y1482" s="17"/>
      <c r="Z1482" s="17">
        <v>0.0</v>
      </c>
      <c r="AA1482" s="17" t="s">
        <v>47</v>
      </c>
      <c r="AB1482" s="18"/>
      <c r="AC1482" s="17"/>
      <c r="AD1482" s="18">
        <v>4.0</v>
      </c>
      <c r="AE1482" s="17">
        <v>46.0</v>
      </c>
      <c r="AF1482" s="20"/>
      <c r="AG1482" s="17"/>
      <c r="AH1482" s="17"/>
      <c r="AI1482" s="17"/>
    </row>
    <row r="1483" ht="18.75" customHeight="1">
      <c r="A1483" s="14">
        <v>699.0</v>
      </c>
      <c r="B1483" s="15"/>
      <c r="C1483" s="16">
        <v>42986.0</v>
      </c>
      <c r="D1483" s="17">
        <f t="array" ref="D1483">IFS(AND(A1483=A1482, NOT(ISBLANK(E1482))), E1482, A1483 &lt;&gt; A1482, E1483, A1482=A1483, D1482)</f>
        <v>0</v>
      </c>
      <c r="E1483" s="18">
        <v>0.0</v>
      </c>
      <c r="F1483" s="18"/>
      <c r="G1483" s="18"/>
      <c r="H1483" s="19"/>
      <c r="I1483" s="19">
        <v>1.35</v>
      </c>
      <c r="J1483" s="19"/>
      <c r="K1483" s="19"/>
      <c r="L1483" s="19"/>
      <c r="M1483" s="19"/>
      <c r="N1483" s="19">
        <v>1.36</v>
      </c>
      <c r="O1483" s="23">
        <f t="shared" si="298"/>
        <v>-0.01</v>
      </c>
      <c r="P1483" s="17">
        <f t="shared" si="299"/>
        <v>1.355</v>
      </c>
      <c r="Q1483" s="17"/>
      <c r="R1483" s="24"/>
      <c r="U1483" s="22" t="s">
        <v>33</v>
      </c>
      <c r="V1483" s="18">
        <v>0.0</v>
      </c>
      <c r="W1483" s="17">
        <v>0.0</v>
      </c>
      <c r="X1483" s="18">
        <v>4.0</v>
      </c>
      <c r="Y1483" s="17"/>
      <c r="Z1483" s="17">
        <v>0.0</v>
      </c>
      <c r="AA1483" s="17" t="s">
        <v>47</v>
      </c>
      <c r="AB1483" s="18"/>
      <c r="AC1483" s="17"/>
      <c r="AD1483" s="18">
        <v>4.0</v>
      </c>
      <c r="AE1483" s="17">
        <v>46.0</v>
      </c>
      <c r="AF1483" s="20"/>
      <c r="AG1483" s="17"/>
      <c r="AH1483" s="17"/>
      <c r="AI1483" s="17"/>
    </row>
    <row r="1484" ht="18.75" customHeight="1">
      <c r="A1484" s="14">
        <v>699.0</v>
      </c>
      <c r="B1484" s="15"/>
      <c r="C1484" s="16">
        <v>42986.0</v>
      </c>
      <c r="D1484" s="17">
        <f t="array" ref="D1484">IFS(AND(A1484=A1483, NOT(ISBLANK(E1483))), E1483, A1484 &lt;&gt; A1483, E1484, A1483=A1484, D1483)</f>
        <v>0</v>
      </c>
      <c r="E1484" s="18">
        <v>1.0</v>
      </c>
      <c r="F1484" s="18"/>
      <c r="G1484" s="18"/>
      <c r="H1484" s="19"/>
      <c r="I1484" s="19">
        <v>1.38</v>
      </c>
      <c r="J1484" s="19"/>
      <c r="K1484" s="19"/>
      <c r="L1484" s="19"/>
      <c r="M1484" s="19"/>
      <c r="N1484" s="19">
        <v>1.39</v>
      </c>
      <c r="O1484" s="23">
        <f t="shared" si="298"/>
        <v>-0.01</v>
      </c>
      <c r="P1484" s="17">
        <f t="shared" si="299"/>
        <v>1.385</v>
      </c>
      <c r="Q1484" s="17"/>
      <c r="R1484" s="24"/>
      <c r="U1484" s="22" t="s">
        <v>33</v>
      </c>
      <c r="V1484" s="18">
        <v>1.0</v>
      </c>
      <c r="W1484" s="17">
        <v>2.0</v>
      </c>
      <c r="X1484" s="18">
        <v>10.0</v>
      </c>
      <c r="Y1484" s="17"/>
      <c r="Z1484" s="17">
        <v>1.0</v>
      </c>
      <c r="AA1484" s="17" t="s">
        <v>49</v>
      </c>
      <c r="AB1484" s="18"/>
      <c r="AC1484" s="17"/>
      <c r="AD1484" s="18">
        <v>10.0</v>
      </c>
      <c r="AE1484" s="17">
        <v>46.0</v>
      </c>
      <c r="AF1484" s="20"/>
      <c r="AG1484" s="17"/>
      <c r="AH1484" s="17"/>
      <c r="AI1484" s="17"/>
    </row>
    <row r="1485" ht="18.75" customHeight="1">
      <c r="A1485" s="14">
        <v>699.0</v>
      </c>
      <c r="B1485" s="15"/>
      <c r="C1485" s="16">
        <v>42987.0</v>
      </c>
      <c r="D1485" s="17">
        <f t="array" ref="D1485">IFS(AND(A1485=A1484, NOT(ISBLANK(E1484))), E1484, A1485 &lt;&gt; A1484, E1485, A1484=A1485, D1484)</f>
        <v>1</v>
      </c>
      <c r="E1485" s="18">
        <v>0.0</v>
      </c>
      <c r="F1485" s="18"/>
      <c r="G1485" s="18"/>
      <c r="H1485" s="19"/>
      <c r="I1485" s="19">
        <v>1.42</v>
      </c>
      <c r="J1485" s="19"/>
      <c r="K1485" s="19"/>
      <c r="L1485" s="19"/>
      <c r="M1485" s="19"/>
      <c r="N1485" s="19">
        <v>1.39</v>
      </c>
      <c r="O1485" s="23">
        <f t="shared" si="298"/>
        <v>0.03</v>
      </c>
      <c r="P1485" s="17">
        <f t="shared" si="299"/>
        <v>1.405</v>
      </c>
      <c r="Q1485" s="17"/>
      <c r="R1485" s="24"/>
      <c r="U1485" s="22" t="s">
        <v>33</v>
      </c>
      <c r="V1485" s="18">
        <v>0.0</v>
      </c>
      <c r="W1485" s="17">
        <v>0.0</v>
      </c>
      <c r="X1485" s="18">
        <v>4.0</v>
      </c>
      <c r="Y1485" s="17"/>
      <c r="Z1485" s="17">
        <v>0.0</v>
      </c>
      <c r="AA1485" s="17" t="s">
        <v>47</v>
      </c>
      <c r="AB1485" s="18"/>
      <c r="AC1485" s="17"/>
      <c r="AD1485" s="18">
        <v>4.0</v>
      </c>
      <c r="AE1485" s="17">
        <v>46.0</v>
      </c>
      <c r="AF1485" s="20"/>
      <c r="AG1485" s="17"/>
      <c r="AH1485" s="17"/>
      <c r="AI1485" s="17"/>
    </row>
    <row r="1486" ht="18.75" customHeight="1">
      <c r="A1486" s="14">
        <v>700.0</v>
      </c>
      <c r="B1486" s="15"/>
      <c r="C1486" s="16">
        <v>42984.0</v>
      </c>
      <c r="D1486" s="17">
        <f t="array" ref="D1486">IFS(AND(A1486=A1485, NOT(ISBLANK(E1485))), E1485, A1486 &lt;&gt; A1485, E1486, A1485=A1486, D1485)</f>
        <v>0</v>
      </c>
      <c r="E1486" s="18">
        <v>0.0</v>
      </c>
      <c r="F1486" s="18"/>
      <c r="G1486" s="18"/>
      <c r="H1486" s="19"/>
      <c r="I1486" s="19">
        <v>1.52</v>
      </c>
      <c r="J1486" s="19"/>
      <c r="K1486" s="19"/>
      <c r="L1486" s="19"/>
      <c r="M1486" s="19"/>
      <c r="N1486" s="19">
        <v>1.43</v>
      </c>
      <c r="O1486" s="23">
        <f t="shared" si="298"/>
        <v>0.09</v>
      </c>
      <c r="P1486" s="17">
        <f t="shared" si="299"/>
        <v>1.475</v>
      </c>
      <c r="Q1486" s="17">
        <v>0.0867913</v>
      </c>
      <c r="R1486" s="24">
        <v>1.52</v>
      </c>
      <c r="S1486" s="21">
        <v>24.0</v>
      </c>
      <c r="U1486" s="22" t="s">
        <v>33</v>
      </c>
      <c r="V1486" s="18">
        <v>0.0</v>
      </c>
      <c r="W1486" s="17">
        <v>0.0</v>
      </c>
      <c r="X1486" s="18">
        <v>6.0</v>
      </c>
      <c r="Y1486" s="17"/>
      <c r="Z1486" s="17">
        <v>0.0</v>
      </c>
      <c r="AA1486" s="17" t="s">
        <v>47</v>
      </c>
      <c r="AB1486" s="18">
        <v>5.0</v>
      </c>
      <c r="AC1486" s="17">
        <v>39.0</v>
      </c>
      <c r="AD1486" s="18">
        <v>6.0</v>
      </c>
      <c r="AE1486" s="17">
        <v>46.0</v>
      </c>
      <c r="AF1486" s="20"/>
      <c r="AG1486" s="17" t="s">
        <v>33</v>
      </c>
      <c r="AH1486" s="17" t="s">
        <v>33</v>
      </c>
      <c r="AI1486" s="17"/>
    </row>
    <row r="1487" ht="18.75" customHeight="1">
      <c r="A1487" s="14">
        <v>700.0</v>
      </c>
      <c r="B1487" s="15"/>
      <c r="C1487" s="16">
        <v>42985.0</v>
      </c>
      <c r="D1487" s="17">
        <f t="array" ref="D1487">IFS(AND(A1487=A1486, NOT(ISBLANK(E1486))), E1486, A1487 &lt;&gt; A1486, E1487, A1486=A1487, D1486)</f>
        <v>0</v>
      </c>
      <c r="E1487" s="18">
        <v>0.0</v>
      </c>
      <c r="F1487" s="18"/>
      <c r="G1487" s="18"/>
      <c r="H1487" s="19"/>
      <c r="I1487" s="19">
        <v>1.43</v>
      </c>
      <c r="J1487" s="19"/>
      <c r="K1487" s="19"/>
      <c r="L1487" s="19"/>
      <c r="M1487" s="19"/>
      <c r="N1487" s="19">
        <v>1.42</v>
      </c>
      <c r="O1487" s="23">
        <f t="shared" si="298"/>
        <v>0.01</v>
      </c>
      <c r="P1487" s="17">
        <f t="shared" si="299"/>
        <v>1.425</v>
      </c>
      <c r="Q1487" s="17"/>
      <c r="R1487" s="24"/>
      <c r="U1487" s="22" t="s">
        <v>33</v>
      </c>
      <c r="V1487" s="18">
        <v>0.0</v>
      </c>
      <c r="W1487" s="17">
        <v>0.0</v>
      </c>
      <c r="X1487" s="18">
        <v>3.0</v>
      </c>
      <c r="Y1487" s="17"/>
      <c r="Z1487" s="17">
        <v>0.0</v>
      </c>
      <c r="AA1487" s="17" t="s">
        <v>47</v>
      </c>
      <c r="AB1487" s="18">
        <v>2.0</v>
      </c>
      <c r="AC1487" s="17">
        <v>36.0</v>
      </c>
      <c r="AD1487" s="18">
        <v>3.0</v>
      </c>
      <c r="AE1487" s="17">
        <v>46.0</v>
      </c>
      <c r="AF1487" s="20"/>
      <c r="AG1487" s="17"/>
      <c r="AH1487" s="17"/>
      <c r="AI1487" s="17"/>
    </row>
    <row r="1488" ht="18.75" customHeight="1">
      <c r="A1488" s="14">
        <v>700.0</v>
      </c>
      <c r="B1488" s="15"/>
      <c r="C1488" s="16">
        <v>42985.0</v>
      </c>
      <c r="D1488" s="17">
        <f t="array" ref="D1488">IFS(AND(A1488=A1487, NOT(ISBLANK(E1487))), E1487, A1488 &lt;&gt; A1487, E1488, A1487=A1488, D1487)</f>
        <v>0</v>
      </c>
      <c r="E1488" s="18">
        <v>0.0</v>
      </c>
      <c r="F1488" s="18"/>
      <c r="G1488" s="18"/>
      <c r="H1488" s="19"/>
      <c r="I1488" s="19">
        <v>1.41</v>
      </c>
      <c r="J1488" s="19"/>
      <c r="K1488" s="19"/>
      <c r="L1488" s="19"/>
      <c r="M1488" s="19"/>
      <c r="N1488" s="19">
        <v>1.44</v>
      </c>
      <c r="O1488" s="23">
        <f t="shared" si="298"/>
        <v>-0.03</v>
      </c>
      <c r="P1488" s="17">
        <f t="shared" si="299"/>
        <v>1.425</v>
      </c>
      <c r="Q1488" s="17"/>
      <c r="R1488" s="24"/>
      <c r="U1488" s="22" t="s">
        <v>33</v>
      </c>
      <c r="V1488" s="18">
        <v>0.0</v>
      </c>
      <c r="W1488" s="17">
        <v>0.0</v>
      </c>
      <c r="X1488" s="18" t="s">
        <v>33</v>
      </c>
      <c r="Y1488" s="17"/>
      <c r="Z1488" s="17">
        <v>0.0</v>
      </c>
      <c r="AA1488" s="17" t="s">
        <v>47</v>
      </c>
      <c r="AB1488" s="18" t="s">
        <v>33</v>
      </c>
      <c r="AC1488" s="17" t="s">
        <v>33</v>
      </c>
      <c r="AD1488" s="18" t="s">
        <v>33</v>
      </c>
      <c r="AE1488" s="17" t="s">
        <v>33</v>
      </c>
      <c r="AF1488" s="20"/>
      <c r="AG1488" s="17"/>
      <c r="AH1488" s="17"/>
      <c r="AI1488" s="17"/>
    </row>
    <row r="1489" ht="18.75" customHeight="1">
      <c r="A1489" s="14">
        <v>707.0</v>
      </c>
      <c r="B1489" s="15"/>
      <c r="C1489" s="16">
        <v>42990.0</v>
      </c>
      <c r="D1489" s="17">
        <f t="array" ref="D1489">IFS(AND(A1489=A1488, NOT(ISBLANK(E1488))), E1488, A1489 &lt;&gt; A1488, E1489, A1488=A1489, D1488)</f>
        <v>0</v>
      </c>
      <c r="E1489" s="18">
        <v>0.0</v>
      </c>
      <c r="F1489" s="18"/>
      <c r="G1489" s="18"/>
      <c r="H1489" s="19"/>
      <c r="I1489" s="19">
        <v>1.2</v>
      </c>
      <c r="J1489" s="19"/>
      <c r="K1489" s="19"/>
      <c r="L1489" s="19"/>
      <c r="M1489" s="19"/>
      <c r="N1489" s="19">
        <v>1.23</v>
      </c>
      <c r="O1489" s="23">
        <f t="shared" si="298"/>
        <v>-0.03</v>
      </c>
      <c r="P1489" s="17">
        <f t="shared" si="299"/>
        <v>1.215</v>
      </c>
      <c r="Q1489" s="17">
        <v>0.155868</v>
      </c>
      <c r="R1489" s="24">
        <v>1.52</v>
      </c>
      <c r="S1489" s="21">
        <v>20.0</v>
      </c>
      <c r="U1489" s="22" t="s">
        <v>33</v>
      </c>
      <c r="V1489" s="18">
        <v>0.0</v>
      </c>
      <c r="W1489" s="17">
        <v>1.0</v>
      </c>
      <c r="X1489" s="18">
        <v>8.0</v>
      </c>
      <c r="Y1489" s="17"/>
      <c r="Z1489" s="17">
        <v>0.0</v>
      </c>
      <c r="AA1489" s="17" t="s">
        <v>47</v>
      </c>
      <c r="AB1489" s="18">
        <v>7.0</v>
      </c>
      <c r="AC1489" s="17">
        <v>39.0</v>
      </c>
      <c r="AD1489" s="18">
        <v>8.0</v>
      </c>
      <c r="AE1489" s="17">
        <v>46.0</v>
      </c>
      <c r="AF1489" s="20"/>
      <c r="AG1489" s="17" t="s">
        <v>33</v>
      </c>
      <c r="AH1489" s="17" t="s">
        <v>33</v>
      </c>
      <c r="AI1489" s="17"/>
    </row>
    <row r="1490" ht="18.75" customHeight="1">
      <c r="A1490" s="14">
        <v>707.0</v>
      </c>
      <c r="B1490" s="15"/>
      <c r="C1490" s="16">
        <v>42990.0</v>
      </c>
      <c r="D1490" s="17">
        <f t="array" ref="D1490">IFS(AND(A1490=A1489, NOT(ISBLANK(E1489))), E1489, A1490 &lt;&gt; A1489, E1490, A1489=A1490, D1489)</f>
        <v>0</v>
      </c>
      <c r="E1490" s="18">
        <v>0.0</v>
      </c>
      <c r="F1490" s="18"/>
      <c r="G1490" s="18"/>
      <c r="H1490" s="19"/>
      <c r="I1490" s="19">
        <v>1.32</v>
      </c>
      <c r="J1490" s="19"/>
      <c r="K1490" s="19"/>
      <c r="L1490" s="19"/>
      <c r="M1490" s="19"/>
      <c r="N1490" s="19">
        <v>1.52</v>
      </c>
      <c r="O1490" s="23">
        <f t="shared" si="298"/>
        <v>-0.2</v>
      </c>
      <c r="P1490" s="17">
        <f t="shared" si="299"/>
        <v>1.42</v>
      </c>
      <c r="Q1490" s="17"/>
      <c r="R1490" s="24"/>
      <c r="U1490" s="22" t="s">
        <v>33</v>
      </c>
      <c r="V1490" s="18">
        <v>0.0</v>
      </c>
      <c r="W1490" s="17">
        <v>0.0</v>
      </c>
      <c r="X1490" s="18">
        <v>9.0</v>
      </c>
      <c r="Y1490" s="17"/>
      <c r="Z1490" s="17">
        <v>0.0</v>
      </c>
      <c r="AA1490" s="17" t="s">
        <v>47</v>
      </c>
      <c r="AB1490" s="18">
        <v>8.0</v>
      </c>
      <c r="AC1490" s="17">
        <v>39.0</v>
      </c>
      <c r="AD1490" s="18">
        <v>9.0</v>
      </c>
      <c r="AE1490" s="17">
        <v>46.0</v>
      </c>
      <c r="AF1490" s="20"/>
      <c r="AG1490" s="17"/>
      <c r="AH1490" s="17"/>
      <c r="AI1490" s="17"/>
    </row>
    <row r="1491" ht="18.75" customHeight="1">
      <c r="A1491" s="14">
        <v>710.0</v>
      </c>
      <c r="B1491" s="15"/>
      <c r="C1491" s="16">
        <v>42990.0</v>
      </c>
      <c r="D1491" s="17">
        <f t="array" ref="D1491">IFS(AND(A1491=A1490, NOT(ISBLANK(E1490))), E1490, A1491 &lt;&gt; A1490, E1491, A1490=A1491, D1490)</f>
        <v>1</v>
      </c>
      <c r="E1491" s="18">
        <v>1.0</v>
      </c>
      <c r="F1491" s="18"/>
      <c r="G1491" s="18"/>
      <c r="H1491" s="19"/>
      <c r="I1491" s="19">
        <v>1.52</v>
      </c>
      <c r="J1491" s="19"/>
      <c r="K1491" s="19"/>
      <c r="L1491" s="19"/>
      <c r="M1491" s="19"/>
      <c r="N1491" s="19">
        <v>1.51</v>
      </c>
      <c r="O1491" s="23">
        <f t="shared" si="298"/>
        <v>0.01</v>
      </c>
      <c r="P1491" s="17">
        <f t="shared" si="299"/>
        <v>1.515</v>
      </c>
      <c r="Q1491" s="17">
        <v>0.106245</v>
      </c>
      <c r="R1491" s="24">
        <v>1.57</v>
      </c>
      <c r="S1491" s="21">
        <v>15.0</v>
      </c>
      <c r="U1491" s="22" t="s">
        <v>33</v>
      </c>
      <c r="V1491" s="18">
        <v>1.0</v>
      </c>
      <c r="W1491" s="17" t="s">
        <v>33</v>
      </c>
      <c r="X1491" s="18">
        <v>12.0</v>
      </c>
      <c r="Y1491" s="17" t="s">
        <v>36</v>
      </c>
      <c r="Z1491" s="17">
        <v>0.0</v>
      </c>
      <c r="AA1491" s="17" t="s">
        <v>47</v>
      </c>
      <c r="AB1491" s="18">
        <v>9.0</v>
      </c>
      <c r="AC1491" s="17">
        <v>39.0</v>
      </c>
      <c r="AD1491" s="18">
        <v>12.0</v>
      </c>
      <c r="AE1491" s="17">
        <v>46.0</v>
      </c>
      <c r="AF1491" s="20"/>
      <c r="AG1491" s="17" t="s">
        <v>33</v>
      </c>
      <c r="AH1491" s="17" t="s">
        <v>33</v>
      </c>
      <c r="AI1491" s="17"/>
    </row>
    <row r="1492" ht="18.75" customHeight="1">
      <c r="A1492" s="14">
        <v>710.0</v>
      </c>
      <c r="B1492" s="15"/>
      <c r="C1492" s="16">
        <v>42991.0</v>
      </c>
      <c r="D1492" s="17">
        <f t="array" ref="D1492">IFS(AND(A1492=A1491, NOT(ISBLANK(E1491))), E1491, A1492 &lt;&gt; A1491, E1492, A1491=A1492, D1491)</f>
        <v>1</v>
      </c>
      <c r="E1492" s="18">
        <v>1.0</v>
      </c>
      <c r="F1492" s="18"/>
      <c r="G1492" s="18"/>
      <c r="H1492" s="19"/>
      <c r="I1492" s="19">
        <v>1.44</v>
      </c>
      <c r="J1492" s="19"/>
      <c r="K1492" s="19"/>
      <c r="L1492" s="19"/>
      <c r="M1492" s="19"/>
      <c r="N1492" s="19">
        <v>1.39</v>
      </c>
      <c r="O1492" s="23">
        <f t="shared" si="298"/>
        <v>0.05</v>
      </c>
      <c r="P1492" s="17">
        <f t="shared" si="299"/>
        <v>1.415</v>
      </c>
      <c r="Q1492" s="17"/>
      <c r="R1492" s="24"/>
      <c r="U1492" s="22" t="s">
        <v>33</v>
      </c>
      <c r="V1492" s="18">
        <v>1.0</v>
      </c>
      <c r="W1492" s="17" t="s">
        <v>33</v>
      </c>
      <c r="X1492" s="18">
        <v>10.0</v>
      </c>
      <c r="Y1492" s="17" t="s">
        <v>36</v>
      </c>
      <c r="Z1492" s="17">
        <v>0.0</v>
      </c>
      <c r="AA1492" s="17" t="s">
        <v>47</v>
      </c>
      <c r="AB1492" s="18">
        <v>7.0</v>
      </c>
      <c r="AC1492" s="17">
        <v>39.0</v>
      </c>
      <c r="AD1492" s="18">
        <v>10.0</v>
      </c>
      <c r="AE1492" s="17">
        <v>46.0</v>
      </c>
      <c r="AF1492" s="20"/>
      <c r="AG1492" s="17"/>
      <c r="AH1492" s="17"/>
      <c r="AI1492" s="17"/>
    </row>
    <row r="1493" ht="18.75" customHeight="1">
      <c r="A1493" s="14">
        <v>710.0</v>
      </c>
      <c r="B1493" s="15"/>
      <c r="C1493" s="16">
        <v>42991.0</v>
      </c>
      <c r="D1493" s="17">
        <f t="array" ref="D1493">IFS(AND(A1493=A1492, NOT(ISBLANK(E1492))), E1492, A1493 &lt;&gt; A1492, E1493, A1492=A1493, D1492)</f>
        <v>1</v>
      </c>
      <c r="E1493" s="18">
        <v>1.0</v>
      </c>
      <c r="F1493" s="18"/>
      <c r="G1493" s="18"/>
      <c r="H1493" s="19"/>
      <c r="I1493" s="19">
        <v>1.53</v>
      </c>
      <c r="J1493" s="19"/>
      <c r="K1493" s="19"/>
      <c r="L1493" s="19"/>
      <c r="M1493" s="19"/>
      <c r="N1493" s="19">
        <v>1.57</v>
      </c>
      <c r="O1493" s="23">
        <f t="shared" si="298"/>
        <v>-0.04</v>
      </c>
      <c r="P1493" s="17">
        <f t="shared" si="299"/>
        <v>1.55</v>
      </c>
      <c r="Q1493" s="17"/>
      <c r="R1493" s="24"/>
      <c r="U1493" s="22" t="s">
        <v>33</v>
      </c>
      <c r="V1493" s="18">
        <v>1.0</v>
      </c>
      <c r="W1493" s="17" t="s">
        <v>33</v>
      </c>
      <c r="X1493" s="18">
        <v>8.0</v>
      </c>
      <c r="Y1493" s="17" t="s">
        <v>36</v>
      </c>
      <c r="Z1493" s="17">
        <v>0.0</v>
      </c>
      <c r="AA1493" s="17" t="s">
        <v>47</v>
      </c>
      <c r="AB1493" s="18">
        <v>6.0</v>
      </c>
      <c r="AC1493" s="17">
        <v>39.0</v>
      </c>
      <c r="AD1493" s="18">
        <v>8.0</v>
      </c>
      <c r="AE1493" s="17">
        <v>46.0</v>
      </c>
      <c r="AF1493" s="20"/>
      <c r="AG1493" s="17"/>
      <c r="AH1493" s="17"/>
      <c r="AI1493" s="17"/>
    </row>
    <row r="1494" ht="18.75" customHeight="1">
      <c r="A1494" s="14">
        <v>710.0</v>
      </c>
      <c r="B1494" s="15"/>
      <c r="C1494" s="16">
        <v>42992.0</v>
      </c>
      <c r="D1494" s="17">
        <f t="array" ref="D1494">IFS(AND(A1494=A1493, NOT(ISBLANK(E1493))), E1493, A1494 &lt;&gt; A1493, E1494, A1493=A1494, D1493)</f>
        <v>1</v>
      </c>
      <c r="E1494" s="18">
        <v>0.0</v>
      </c>
      <c r="F1494" s="18"/>
      <c r="G1494" s="18"/>
      <c r="H1494" s="19"/>
      <c r="I1494" s="19">
        <v>1.49</v>
      </c>
      <c r="J1494" s="19"/>
      <c r="K1494" s="19"/>
      <c r="L1494" s="19"/>
      <c r="M1494" s="19"/>
      <c r="N1494" s="19">
        <v>1.54</v>
      </c>
      <c r="O1494" s="23">
        <f t="shared" si="298"/>
        <v>-0.05</v>
      </c>
      <c r="P1494" s="17">
        <f t="shared" si="299"/>
        <v>1.515</v>
      </c>
      <c r="Q1494" s="17"/>
      <c r="R1494" s="24"/>
      <c r="U1494" s="22" t="s">
        <v>33</v>
      </c>
      <c r="V1494" s="18">
        <v>0.0</v>
      </c>
      <c r="W1494" s="17">
        <v>0.0</v>
      </c>
      <c r="X1494" s="18">
        <v>6.0</v>
      </c>
      <c r="Y1494" s="17" t="s">
        <v>36</v>
      </c>
      <c r="Z1494" s="17">
        <v>0.0</v>
      </c>
      <c r="AA1494" s="17" t="s">
        <v>47</v>
      </c>
      <c r="AB1494" s="18">
        <v>4.0</v>
      </c>
      <c r="AC1494" s="17">
        <v>39.0</v>
      </c>
      <c r="AD1494" s="18">
        <v>6.0</v>
      </c>
      <c r="AE1494" s="17">
        <v>46.0</v>
      </c>
      <c r="AF1494" s="20"/>
      <c r="AG1494" s="17">
        <v>99.0</v>
      </c>
      <c r="AH1494" s="17">
        <v>90.0</v>
      </c>
      <c r="AI1494" s="17"/>
    </row>
    <row r="1495" ht="18.75" customHeight="1">
      <c r="A1495" s="14">
        <v>710.0</v>
      </c>
      <c r="B1495" s="15"/>
      <c r="C1495" s="16">
        <v>42992.0</v>
      </c>
      <c r="D1495" s="17">
        <f t="array" ref="D1495">IFS(AND(A1495=A1494, NOT(ISBLANK(E1494))), E1494, A1495 &lt;&gt; A1494, E1495, A1494=A1495, D1494)</f>
        <v>0</v>
      </c>
      <c r="E1495" s="18">
        <v>0.0</v>
      </c>
      <c r="F1495" s="18"/>
      <c r="G1495" s="18"/>
      <c r="H1495" s="19"/>
      <c r="I1495" s="19">
        <v>1.34</v>
      </c>
      <c r="J1495" s="19"/>
      <c r="K1495" s="19"/>
      <c r="L1495" s="19"/>
      <c r="M1495" s="19"/>
      <c r="N1495" s="19">
        <v>1.34</v>
      </c>
      <c r="O1495" s="23">
        <f t="shared" si="298"/>
        <v>0</v>
      </c>
      <c r="P1495" s="17">
        <f t="shared" si="299"/>
        <v>1.34</v>
      </c>
      <c r="Q1495" s="17"/>
      <c r="R1495" s="24"/>
      <c r="U1495" s="22" t="s">
        <v>33</v>
      </c>
      <c r="V1495" s="18">
        <v>0.0</v>
      </c>
      <c r="W1495" s="17">
        <v>0.0</v>
      </c>
      <c r="X1495" s="18">
        <v>6.0</v>
      </c>
      <c r="Y1495" s="17" t="s">
        <v>36</v>
      </c>
      <c r="Z1495" s="17">
        <v>0.0</v>
      </c>
      <c r="AA1495" s="17" t="s">
        <v>47</v>
      </c>
      <c r="AB1495" s="18">
        <v>4.0</v>
      </c>
      <c r="AC1495" s="17">
        <v>39.0</v>
      </c>
      <c r="AD1495" s="18">
        <v>6.0</v>
      </c>
      <c r="AE1495" s="17">
        <v>46.0</v>
      </c>
      <c r="AF1495" s="20"/>
      <c r="AG1495" s="17"/>
      <c r="AH1495" s="17"/>
      <c r="AI1495" s="17"/>
    </row>
    <row r="1496" ht="18.75" customHeight="1">
      <c r="A1496" s="14">
        <v>710.0</v>
      </c>
      <c r="B1496" s="15"/>
      <c r="C1496" s="16">
        <v>42993.0</v>
      </c>
      <c r="D1496" s="17">
        <f t="array" ref="D1496">IFS(AND(A1496=A1495, NOT(ISBLANK(E1495))), E1495, A1496 &lt;&gt; A1495, E1496, A1495=A1496, D1495)</f>
        <v>0</v>
      </c>
      <c r="E1496" s="18">
        <v>0.0</v>
      </c>
      <c r="F1496" s="18"/>
      <c r="G1496" s="18"/>
      <c r="H1496" s="19"/>
      <c r="I1496" s="19">
        <v>1.57</v>
      </c>
      <c r="J1496" s="19"/>
      <c r="K1496" s="19"/>
      <c r="L1496" s="19"/>
      <c r="M1496" s="19"/>
      <c r="N1496" s="19">
        <v>1.48</v>
      </c>
      <c r="O1496" s="23">
        <f t="shared" si="298"/>
        <v>0.09</v>
      </c>
      <c r="P1496" s="17">
        <f t="shared" si="299"/>
        <v>1.525</v>
      </c>
      <c r="Q1496" s="17"/>
      <c r="R1496" s="24"/>
      <c r="U1496" s="22" t="s">
        <v>33</v>
      </c>
      <c r="V1496" s="18">
        <v>0.0</v>
      </c>
      <c r="W1496" s="17" t="s">
        <v>33</v>
      </c>
      <c r="X1496" s="18">
        <v>5.0</v>
      </c>
      <c r="Y1496" s="17" t="s">
        <v>36</v>
      </c>
      <c r="Z1496" s="17">
        <v>0.0</v>
      </c>
      <c r="AA1496" s="17" t="s">
        <v>47</v>
      </c>
      <c r="AB1496" s="18">
        <v>3.0</v>
      </c>
      <c r="AC1496" s="17">
        <v>39.0</v>
      </c>
      <c r="AD1496" s="18">
        <v>5.0</v>
      </c>
      <c r="AE1496" s="17">
        <v>46.0</v>
      </c>
      <c r="AF1496" s="20"/>
      <c r="AG1496" s="17"/>
      <c r="AH1496" s="17"/>
      <c r="AI1496" s="17"/>
    </row>
    <row r="1497" ht="18.75" customHeight="1">
      <c r="A1497" s="14">
        <v>714.0</v>
      </c>
      <c r="B1497" s="15"/>
      <c r="C1497" s="16">
        <v>42991.0</v>
      </c>
      <c r="D1497" s="17">
        <f t="array" ref="D1497">IFS(AND(A1497=A1496, NOT(ISBLANK(E1496))), E1496, A1497 &lt;&gt; A1496, E1497, A1496=A1497, D1496)</f>
        <v>0</v>
      </c>
      <c r="E1497" s="18">
        <v>0.0</v>
      </c>
      <c r="F1497" s="18"/>
      <c r="G1497" s="18"/>
      <c r="H1497" s="19"/>
      <c r="I1497" s="19">
        <v>1.45</v>
      </c>
      <c r="J1497" s="19"/>
      <c r="K1497" s="19"/>
      <c r="L1497" s="19"/>
      <c r="M1497" s="19"/>
      <c r="N1497" s="19">
        <v>1.43</v>
      </c>
      <c r="O1497" s="23">
        <f t="shared" si="298"/>
        <v>0.02</v>
      </c>
      <c r="P1497" s="17">
        <f t="shared" si="299"/>
        <v>1.44</v>
      </c>
      <c r="Q1497" s="17">
        <v>0.103671</v>
      </c>
      <c r="R1497" s="24">
        <v>1.58</v>
      </c>
      <c r="S1497" s="21">
        <v>30.0</v>
      </c>
      <c r="U1497" s="22" t="s">
        <v>33</v>
      </c>
      <c r="V1497" s="18">
        <v>0.0</v>
      </c>
      <c r="W1497" s="17">
        <v>0.0</v>
      </c>
      <c r="X1497" s="18">
        <v>5.0</v>
      </c>
      <c r="Y1497" s="17"/>
      <c r="Z1497" s="17">
        <v>0.0</v>
      </c>
      <c r="AA1497" s="17" t="s">
        <v>47</v>
      </c>
      <c r="AB1497" s="18">
        <v>4.0</v>
      </c>
      <c r="AC1497" s="17">
        <v>39.0</v>
      </c>
      <c r="AD1497" s="18">
        <v>5.0</v>
      </c>
      <c r="AE1497" s="17">
        <v>46.0</v>
      </c>
      <c r="AF1497" s="20"/>
      <c r="AG1497" s="17" t="s">
        <v>33</v>
      </c>
      <c r="AH1497" s="17" t="s">
        <v>33</v>
      </c>
      <c r="AI1497" s="17"/>
    </row>
    <row r="1498" ht="18.75" customHeight="1">
      <c r="A1498" s="14">
        <v>714.0</v>
      </c>
      <c r="B1498" s="15"/>
      <c r="C1498" s="16">
        <v>42991.0</v>
      </c>
      <c r="D1498" s="17">
        <f t="array" ref="D1498">IFS(AND(A1498=A1497, NOT(ISBLANK(E1497))), E1497, A1498 &lt;&gt; A1497, E1498, A1497=A1498, D1497)</f>
        <v>0</v>
      </c>
      <c r="E1498" s="18">
        <v>0.0</v>
      </c>
      <c r="F1498" s="18"/>
      <c r="G1498" s="18"/>
      <c r="H1498" s="19"/>
      <c r="I1498" s="19">
        <v>1.58</v>
      </c>
      <c r="J1498" s="19"/>
      <c r="K1498" s="19"/>
      <c r="L1498" s="19"/>
      <c r="M1498" s="19"/>
      <c r="N1498" s="19">
        <v>1.47</v>
      </c>
      <c r="O1498" s="23">
        <f t="shared" si="298"/>
        <v>0.11</v>
      </c>
      <c r="P1498" s="17">
        <f t="shared" si="299"/>
        <v>1.525</v>
      </c>
      <c r="Q1498" s="17"/>
      <c r="R1498" s="24"/>
      <c r="U1498" s="22" t="s">
        <v>33</v>
      </c>
      <c r="V1498" s="18">
        <v>0.0</v>
      </c>
      <c r="W1498" s="17">
        <v>0.0</v>
      </c>
      <c r="X1498" s="18">
        <v>5.0</v>
      </c>
      <c r="Y1498" s="17"/>
      <c r="Z1498" s="17">
        <v>0.0</v>
      </c>
      <c r="AA1498" s="17" t="s">
        <v>47</v>
      </c>
      <c r="AB1498" s="18">
        <v>4.0</v>
      </c>
      <c r="AC1498" s="17">
        <v>39.0</v>
      </c>
      <c r="AD1498" s="18">
        <v>5.0</v>
      </c>
      <c r="AE1498" s="17">
        <v>46.0</v>
      </c>
      <c r="AF1498" s="20"/>
      <c r="AG1498" s="17"/>
      <c r="AH1498" s="17"/>
      <c r="AI1498" s="17"/>
    </row>
    <row r="1499" ht="18.75" customHeight="1">
      <c r="A1499" s="14">
        <v>714.0</v>
      </c>
      <c r="B1499" s="15"/>
      <c r="C1499" s="16">
        <v>42992.0</v>
      </c>
      <c r="D1499" s="17">
        <f t="array" ref="D1499">IFS(AND(A1499=A1498, NOT(ISBLANK(E1498))), E1498, A1499 &lt;&gt; A1498, E1499, A1498=A1499, D1498)</f>
        <v>0</v>
      </c>
      <c r="E1499" s="18">
        <v>0.0</v>
      </c>
      <c r="F1499" s="18"/>
      <c r="G1499" s="18"/>
      <c r="H1499" s="19"/>
      <c r="I1499" s="19">
        <v>1.57</v>
      </c>
      <c r="J1499" s="19"/>
      <c r="K1499" s="19"/>
      <c r="L1499" s="19"/>
      <c r="M1499" s="19"/>
      <c r="N1499" s="19">
        <v>1.55</v>
      </c>
      <c r="O1499" s="23">
        <f t="shared" si="298"/>
        <v>0.02</v>
      </c>
      <c r="P1499" s="17">
        <f t="shared" si="299"/>
        <v>1.56</v>
      </c>
      <c r="Q1499" s="17"/>
      <c r="R1499" s="24"/>
      <c r="U1499" s="22" t="s">
        <v>33</v>
      </c>
      <c r="V1499" s="18">
        <v>0.0</v>
      </c>
      <c r="W1499" s="17">
        <v>0.0</v>
      </c>
      <c r="X1499" s="18">
        <v>3.0</v>
      </c>
      <c r="Y1499" s="17"/>
      <c r="Z1499" s="17">
        <v>0.0</v>
      </c>
      <c r="AA1499" s="17" t="s">
        <v>47</v>
      </c>
      <c r="AB1499" s="18">
        <v>2.0</v>
      </c>
      <c r="AC1499" s="17">
        <v>39.0</v>
      </c>
      <c r="AD1499" s="18">
        <v>3.0</v>
      </c>
      <c r="AE1499" s="17">
        <v>46.0</v>
      </c>
      <c r="AF1499" s="20"/>
      <c r="AG1499" s="17"/>
      <c r="AH1499" s="17"/>
      <c r="AI1499" s="17"/>
    </row>
    <row r="1500" ht="18.75" customHeight="1">
      <c r="A1500" s="14">
        <v>714.0</v>
      </c>
      <c r="B1500" s="15"/>
      <c r="C1500" s="16">
        <v>42992.0</v>
      </c>
      <c r="D1500" s="17">
        <f t="array" ref="D1500">IFS(AND(A1500=A1499, NOT(ISBLANK(E1499))), E1499, A1500 &lt;&gt; A1499, E1500, A1499=A1500, D1499)</f>
        <v>0</v>
      </c>
      <c r="E1500" s="18">
        <v>0.0</v>
      </c>
      <c r="F1500" s="18"/>
      <c r="G1500" s="18"/>
      <c r="H1500" s="19"/>
      <c r="I1500" s="19">
        <v>1.56</v>
      </c>
      <c r="J1500" s="19"/>
      <c r="K1500" s="19"/>
      <c r="L1500" s="19"/>
      <c r="M1500" s="19"/>
      <c r="N1500" s="19">
        <v>1.5</v>
      </c>
      <c r="O1500" s="23">
        <f t="shared" si="298"/>
        <v>0.06</v>
      </c>
      <c r="P1500" s="17">
        <f t="shared" si="299"/>
        <v>1.53</v>
      </c>
      <c r="Q1500" s="17"/>
      <c r="R1500" s="24"/>
      <c r="U1500" s="22" t="s">
        <v>33</v>
      </c>
      <c r="V1500" s="18">
        <v>0.0</v>
      </c>
      <c r="W1500" s="17">
        <v>0.0</v>
      </c>
      <c r="X1500" s="18">
        <v>6.0</v>
      </c>
      <c r="Y1500" s="17"/>
      <c r="Z1500" s="17">
        <v>0.0</v>
      </c>
      <c r="AA1500" s="17" t="s">
        <v>47</v>
      </c>
      <c r="AB1500" s="18">
        <v>3.0</v>
      </c>
      <c r="AC1500" s="17">
        <v>39.0</v>
      </c>
      <c r="AD1500" s="18">
        <v>6.0</v>
      </c>
      <c r="AE1500" s="17">
        <v>46.0</v>
      </c>
      <c r="AF1500" s="20"/>
      <c r="AG1500" s="17"/>
      <c r="AH1500" s="17"/>
      <c r="AI1500" s="17"/>
    </row>
    <row r="1501" ht="18.75" customHeight="1">
      <c r="A1501" s="14">
        <v>714.0</v>
      </c>
      <c r="B1501" s="15"/>
      <c r="C1501" s="16">
        <v>42993.0</v>
      </c>
      <c r="D1501" s="17">
        <f t="array" ref="D1501">IFS(AND(A1501=A1500, NOT(ISBLANK(E1500))), E1500, A1501 &lt;&gt; A1500, E1501, A1500=A1501, D1500)</f>
        <v>0</v>
      </c>
      <c r="E1501" s="18">
        <v>0.0</v>
      </c>
      <c r="F1501" s="18"/>
      <c r="G1501" s="18"/>
      <c r="H1501" s="19"/>
      <c r="I1501" s="19">
        <v>1.32</v>
      </c>
      <c r="J1501" s="19"/>
      <c r="K1501" s="19"/>
      <c r="L1501" s="19"/>
      <c r="M1501" s="19"/>
      <c r="N1501" s="19">
        <v>1.37</v>
      </c>
      <c r="O1501" s="23">
        <f t="shared" si="298"/>
        <v>-0.05</v>
      </c>
      <c r="P1501" s="17">
        <f t="shared" si="299"/>
        <v>1.345</v>
      </c>
      <c r="Q1501" s="17"/>
      <c r="R1501" s="24"/>
      <c r="U1501" s="22" t="s">
        <v>33</v>
      </c>
      <c r="V1501" s="18">
        <v>0.0</v>
      </c>
      <c r="W1501" s="17">
        <v>0.0</v>
      </c>
      <c r="X1501" s="18">
        <v>6.0</v>
      </c>
      <c r="Y1501" s="17"/>
      <c r="Z1501" s="17">
        <v>0.0</v>
      </c>
      <c r="AA1501" s="17" t="s">
        <v>47</v>
      </c>
      <c r="AB1501" s="18">
        <v>5.0</v>
      </c>
      <c r="AC1501" s="17">
        <v>39.0</v>
      </c>
      <c r="AD1501" s="18">
        <v>6.0</v>
      </c>
      <c r="AE1501" s="17">
        <v>46.0</v>
      </c>
      <c r="AF1501" s="20"/>
      <c r="AG1501" s="17"/>
      <c r="AH1501" s="17"/>
      <c r="AI1501" s="17"/>
    </row>
    <row r="1502" ht="18.75" customHeight="1">
      <c r="A1502" s="14">
        <v>715.0</v>
      </c>
      <c r="B1502" s="15"/>
      <c r="C1502" s="16">
        <v>42991.0</v>
      </c>
      <c r="D1502" s="17">
        <f t="array" ref="D1502">IFS(AND(A1502=A1501, NOT(ISBLANK(E1501))), E1501, A1502 &lt;&gt; A1501, E1502, A1501=A1502, D1501)</f>
        <v>0</v>
      </c>
      <c r="E1502" s="18">
        <v>0.0</v>
      </c>
      <c r="F1502" s="18"/>
      <c r="G1502" s="18"/>
      <c r="H1502" s="19"/>
      <c r="I1502" s="19">
        <v>1.61</v>
      </c>
      <c r="J1502" s="19"/>
      <c r="K1502" s="19"/>
      <c r="L1502" s="19"/>
      <c r="M1502" s="19"/>
      <c r="N1502" s="19">
        <v>1.59</v>
      </c>
      <c r="O1502" s="23">
        <f t="shared" si="298"/>
        <v>0.02</v>
      </c>
      <c r="P1502" s="17">
        <f t="shared" si="299"/>
        <v>1.6</v>
      </c>
      <c r="Q1502" s="17">
        <v>0.19119</v>
      </c>
      <c r="R1502" s="24">
        <v>1.62</v>
      </c>
      <c r="S1502" s="21">
        <v>25.0</v>
      </c>
      <c r="U1502" s="22" t="s">
        <v>33</v>
      </c>
      <c r="V1502" s="18">
        <v>0.0</v>
      </c>
      <c r="W1502" s="17">
        <v>0.0</v>
      </c>
      <c r="X1502" s="18">
        <v>5.0</v>
      </c>
      <c r="Y1502" s="17"/>
      <c r="Z1502" s="17">
        <v>0.0</v>
      </c>
      <c r="AA1502" s="17" t="s">
        <v>47</v>
      </c>
      <c r="AB1502" s="18">
        <v>4.0</v>
      </c>
      <c r="AC1502" s="17">
        <v>39.0</v>
      </c>
      <c r="AD1502" s="18">
        <v>5.0</v>
      </c>
      <c r="AE1502" s="17">
        <v>46.0</v>
      </c>
      <c r="AF1502" s="20"/>
      <c r="AG1502" s="17"/>
      <c r="AH1502" s="17"/>
      <c r="AI1502" s="17"/>
    </row>
    <row r="1503" ht="18.75" customHeight="1">
      <c r="A1503" s="14">
        <v>715.0</v>
      </c>
      <c r="B1503" s="15"/>
      <c r="C1503" s="16">
        <v>42991.0</v>
      </c>
      <c r="D1503" s="17">
        <f t="array" ref="D1503">IFS(AND(A1503=A1502, NOT(ISBLANK(E1502))), E1502, A1503 &lt;&gt; A1502, E1503, A1502=A1503, D1502)</f>
        <v>0</v>
      </c>
      <c r="E1503" s="18">
        <v>0.0</v>
      </c>
      <c r="F1503" s="18"/>
      <c r="G1503" s="18"/>
      <c r="H1503" s="19"/>
      <c r="I1503" s="19">
        <v>1.4</v>
      </c>
      <c r="J1503" s="19"/>
      <c r="K1503" s="19"/>
      <c r="L1503" s="19"/>
      <c r="M1503" s="19"/>
      <c r="N1503" s="19">
        <v>1.44</v>
      </c>
      <c r="O1503" s="23">
        <f t="shared" si="298"/>
        <v>-0.04</v>
      </c>
      <c r="P1503" s="17">
        <f t="shared" si="299"/>
        <v>1.42</v>
      </c>
      <c r="Q1503" s="17"/>
      <c r="R1503" s="24"/>
      <c r="U1503" s="22" t="s">
        <v>33</v>
      </c>
      <c r="V1503" s="18">
        <v>0.0</v>
      </c>
      <c r="W1503" s="17">
        <v>0.0</v>
      </c>
      <c r="X1503" s="18">
        <v>5.0</v>
      </c>
      <c r="Y1503" s="17"/>
      <c r="Z1503" s="17">
        <v>0.0</v>
      </c>
      <c r="AA1503" s="17" t="s">
        <v>47</v>
      </c>
      <c r="AB1503" s="18">
        <v>4.0</v>
      </c>
      <c r="AC1503" s="17">
        <v>39.0</v>
      </c>
      <c r="AD1503" s="18">
        <v>5.0</v>
      </c>
      <c r="AE1503" s="17">
        <v>46.0</v>
      </c>
      <c r="AF1503" s="20"/>
      <c r="AG1503" s="17"/>
      <c r="AH1503" s="17"/>
      <c r="AI1503" s="17"/>
    </row>
    <row r="1504" ht="18.75" customHeight="1">
      <c r="A1504" s="14">
        <v>715.0</v>
      </c>
      <c r="B1504" s="15"/>
      <c r="C1504" s="16">
        <v>42992.0</v>
      </c>
      <c r="D1504" s="17">
        <f t="array" ref="D1504">IFS(AND(A1504=A1503, NOT(ISBLANK(E1503))), E1503, A1504 &lt;&gt; A1503, E1504, A1503=A1504, D1503)</f>
        <v>0</v>
      </c>
      <c r="E1504" s="18">
        <v>0.0</v>
      </c>
      <c r="F1504" s="18"/>
      <c r="G1504" s="18"/>
      <c r="H1504" s="19"/>
      <c r="I1504" s="19">
        <v>1.62</v>
      </c>
      <c r="J1504" s="19"/>
      <c r="K1504" s="19"/>
      <c r="L1504" s="19"/>
      <c r="M1504" s="19"/>
      <c r="N1504" s="19">
        <v>1.56</v>
      </c>
      <c r="O1504" s="23">
        <f t="shared" si="298"/>
        <v>0.06</v>
      </c>
      <c r="P1504" s="17">
        <f t="shared" si="299"/>
        <v>1.59</v>
      </c>
      <c r="Q1504" s="17"/>
      <c r="R1504" s="24"/>
      <c r="U1504" s="22" t="s">
        <v>33</v>
      </c>
      <c r="V1504" s="18">
        <v>0.0</v>
      </c>
      <c r="W1504" s="17">
        <v>0.0</v>
      </c>
      <c r="X1504" s="18">
        <v>3.0</v>
      </c>
      <c r="Y1504" s="17"/>
      <c r="Z1504" s="17">
        <v>0.0</v>
      </c>
      <c r="AA1504" s="17" t="s">
        <v>47</v>
      </c>
      <c r="AB1504" s="18">
        <v>2.0</v>
      </c>
      <c r="AC1504" s="17">
        <v>39.0</v>
      </c>
      <c r="AD1504" s="18">
        <v>3.0</v>
      </c>
      <c r="AE1504" s="17">
        <v>46.0</v>
      </c>
      <c r="AF1504" s="20"/>
      <c r="AG1504" s="17"/>
      <c r="AH1504" s="17"/>
      <c r="AI1504" s="17"/>
    </row>
    <row r="1505" ht="18.75" customHeight="1">
      <c r="A1505" s="14">
        <v>716.0</v>
      </c>
      <c r="B1505" s="15"/>
      <c r="C1505" s="16">
        <v>42991.0</v>
      </c>
      <c r="D1505" s="17">
        <f t="array" ref="D1505">IFS(AND(A1505=A1504, NOT(ISBLANK(E1504))), E1504, A1505 &lt;&gt; A1504, E1505, A1504=A1505, D1504)</f>
        <v>0</v>
      </c>
      <c r="E1505" s="18">
        <v>0.0</v>
      </c>
      <c r="F1505" s="18"/>
      <c r="G1505" s="18"/>
      <c r="H1505" s="19"/>
      <c r="I1505" s="19">
        <v>1.6</v>
      </c>
      <c r="J1505" s="19"/>
      <c r="K1505" s="19"/>
      <c r="L1505" s="19"/>
      <c r="M1505" s="19"/>
      <c r="N1505" s="19">
        <v>1.61</v>
      </c>
      <c r="O1505" s="23">
        <f t="shared" si="298"/>
        <v>-0.01</v>
      </c>
      <c r="P1505" s="17">
        <f t="shared" si="299"/>
        <v>1.605</v>
      </c>
      <c r="Q1505" s="17">
        <v>0.171459</v>
      </c>
      <c r="R1505" s="24">
        <v>1.7</v>
      </c>
      <c r="S1505" s="21">
        <v>27.0</v>
      </c>
      <c r="U1505" s="22" t="s">
        <v>33</v>
      </c>
      <c r="V1505" s="18">
        <v>0.0</v>
      </c>
      <c r="W1505" s="17">
        <v>0.0</v>
      </c>
      <c r="X1505" s="18">
        <v>3.0</v>
      </c>
      <c r="Y1505" s="17"/>
      <c r="Z1505" s="17">
        <v>0.0</v>
      </c>
      <c r="AA1505" s="17" t="s">
        <v>47</v>
      </c>
      <c r="AB1505" s="18">
        <v>2.0</v>
      </c>
      <c r="AC1505" s="17">
        <v>39.0</v>
      </c>
      <c r="AD1505" s="18">
        <v>3.0</v>
      </c>
      <c r="AE1505" s="17">
        <v>46.0</v>
      </c>
      <c r="AF1505" s="20"/>
      <c r="AG1505" s="17"/>
      <c r="AH1505" s="17"/>
      <c r="AI1505" s="17"/>
    </row>
    <row r="1506" ht="18.75" customHeight="1">
      <c r="A1506" s="14">
        <v>716.0</v>
      </c>
      <c r="B1506" s="15"/>
      <c r="C1506" s="16">
        <v>42992.0</v>
      </c>
      <c r="D1506" s="17">
        <f t="array" ref="D1506">IFS(AND(A1506=A1505, NOT(ISBLANK(E1505))), E1505, A1506 &lt;&gt; A1505, E1506, A1505=A1506, D1505)</f>
        <v>0</v>
      </c>
      <c r="E1506" s="18">
        <v>0.0</v>
      </c>
      <c r="F1506" s="18"/>
      <c r="G1506" s="18"/>
      <c r="H1506" s="19"/>
      <c r="I1506" s="19">
        <v>1.33</v>
      </c>
      <c r="J1506" s="19"/>
      <c r="K1506" s="19"/>
      <c r="L1506" s="19"/>
      <c r="M1506" s="19"/>
      <c r="N1506" s="19">
        <v>1.36</v>
      </c>
      <c r="O1506" s="23">
        <f t="shared" si="298"/>
        <v>-0.03</v>
      </c>
      <c r="P1506" s="17">
        <f t="shared" si="299"/>
        <v>1.345</v>
      </c>
      <c r="Q1506" s="17"/>
      <c r="R1506" s="24"/>
      <c r="U1506" s="22" t="s">
        <v>33</v>
      </c>
      <c r="V1506" s="18">
        <v>0.0</v>
      </c>
      <c r="W1506" s="17">
        <v>0.0</v>
      </c>
      <c r="X1506" s="18">
        <v>2.0</v>
      </c>
      <c r="Y1506" s="17"/>
      <c r="Z1506" s="17">
        <v>0.0</v>
      </c>
      <c r="AA1506" s="17" t="s">
        <v>47</v>
      </c>
      <c r="AB1506" s="18">
        <v>1.0</v>
      </c>
      <c r="AC1506" s="17">
        <v>36.0</v>
      </c>
      <c r="AD1506" s="18">
        <v>2.0</v>
      </c>
      <c r="AE1506" s="17">
        <v>46.0</v>
      </c>
      <c r="AF1506" s="20"/>
      <c r="AG1506" s="17">
        <v>95.0</v>
      </c>
      <c r="AH1506" s="17">
        <v>84.0</v>
      </c>
      <c r="AI1506" s="17"/>
    </row>
    <row r="1507" ht="18.75" customHeight="1">
      <c r="A1507" s="14">
        <v>716.0</v>
      </c>
      <c r="B1507" s="15"/>
      <c r="C1507" s="16">
        <v>42992.0</v>
      </c>
      <c r="D1507" s="17">
        <f t="array" ref="D1507">IFS(AND(A1507=A1506, NOT(ISBLANK(E1506))), E1506, A1507 &lt;&gt; A1506, E1507, A1506=A1507, D1506)</f>
        <v>0</v>
      </c>
      <c r="E1507" s="18">
        <v>0.0</v>
      </c>
      <c r="F1507" s="18"/>
      <c r="G1507" s="18"/>
      <c r="H1507" s="19"/>
      <c r="I1507" s="19">
        <v>1.07</v>
      </c>
      <c r="J1507" s="19"/>
      <c r="K1507" s="19"/>
      <c r="L1507" s="19"/>
      <c r="M1507" s="19"/>
      <c r="N1507" s="19">
        <v>1.04</v>
      </c>
      <c r="O1507" s="23">
        <f t="shared" si="298"/>
        <v>0.03</v>
      </c>
      <c r="P1507" s="17">
        <f t="shared" si="299"/>
        <v>1.055</v>
      </c>
      <c r="Q1507" s="17"/>
      <c r="R1507" s="24"/>
      <c r="U1507" s="22" t="s">
        <v>33</v>
      </c>
      <c r="V1507" s="18">
        <v>0.0</v>
      </c>
      <c r="W1507" s="17">
        <v>0.0</v>
      </c>
      <c r="X1507" s="18">
        <v>4.0</v>
      </c>
      <c r="Y1507" s="17"/>
      <c r="Z1507" s="17">
        <v>0.0</v>
      </c>
      <c r="AA1507" s="17" t="s">
        <v>47</v>
      </c>
      <c r="AB1507" s="18">
        <v>3.0</v>
      </c>
      <c r="AC1507" s="17">
        <v>39.0</v>
      </c>
      <c r="AD1507" s="18">
        <v>4.0</v>
      </c>
      <c r="AE1507" s="17">
        <v>46.0</v>
      </c>
      <c r="AF1507" s="20"/>
      <c r="AG1507" s="17"/>
      <c r="AH1507" s="17"/>
      <c r="AI1507" s="17"/>
    </row>
    <row r="1508" ht="18.75" customHeight="1">
      <c r="A1508" s="14">
        <v>716.0</v>
      </c>
      <c r="B1508" s="15"/>
      <c r="C1508" s="16">
        <v>42993.0</v>
      </c>
      <c r="D1508" s="17">
        <f t="array" ref="D1508">IFS(AND(A1508=A1507, NOT(ISBLANK(E1507))), E1507, A1508 &lt;&gt; A1507, E1508, A1507=A1508, D1507)</f>
        <v>0</v>
      </c>
      <c r="E1508" s="18">
        <v>0.0</v>
      </c>
      <c r="F1508" s="18"/>
      <c r="G1508" s="18"/>
      <c r="H1508" s="19"/>
      <c r="I1508" s="19">
        <v>0.94</v>
      </c>
      <c r="J1508" s="19"/>
      <c r="K1508" s="19"/>
      <c r="L1508" s="19"/>
      <c r="M1508" s="19"/>
      <c r="N1508" s="19">
        <v>0.99</v>
      </c>
      <c r="O1508" s="23">
        <f t="shared" si="298"/>
        <v>-0.05</v>
      </c>
      <c r="P1508" s="17">
        <f t="shared" si="299"/>
        <v>0.965</v>
      </c>
      <c r="Q1508" s="17"/>
      <c r="R1508" s="24"/>
      <c r="U1508" s="22" t="s">
        <v>33</v>
      </c>
      <c r="V1508" s="18">
        <v>0.0</v>
      </c>
      <c r="W1508" s="17">
        <v>0.0</v>
      </c>
      <c r="X1508" s="18">
        <v>3.0</v>
      </c>
      <c r="Y1508" s="17"/>
      <c r="Z1508" s="17">
        <v>0.0</v>
      </c>
      <c r="AA1508" s="17" t="s">
        <v>47</v>
      </c>
      <c r="AB1508" s="18">
        <v>2.0</v>
      </c>
      <c r="AC1508" s="17">
        <v>39.0</v>
      </c>
      <c r="AD1508" s="18">
        <v>3.0</v>
      </c>
      <c r="AE1508" s="17">
        <v>46.0</v>
      </c>
      <c r="AF1508" s="20"/>
      <c r="AG1508" s="17"/>
      <c r="AH1508" s="17"/>
      <c r="AI1508" s="17"/>
    </row>
    <row r="1509" ht="18.75" customHeight="1">
      <c r="A1509" s="14">
        <v>716.0</v>
      </c>
      <c r="B1509" s="15"/>
      <c r="C1509" s="16">
        <v>42993.0</v>
      </c>
      <c r="D1509" s="17">
        <f t="array" ref="D1509">IFS(AND(A1509=A1508, NOT(ISBLANK(E1508))), E1508, A1509 &lt;&gt; A1508, E1509, A1508=A1509, D1508)</f>
        <v>0</v>
      </c>
      <c r="E1509" s="18">
        <v>0.0</v>
      </c>
      <c r="F1509" s="18"/>
      <c r="G1509" s="18"/>
      <c r="H1509" s="19"/>
      <c r="I1509" s="19">
        <v>1.55</v>
      </c>
      <c r="J1509" s="19"/>
      <c r="K1509" s="19"/>
      <c r="L1509" s="19"/>
      <c r="M1509" s="19"/>
      <c r="N1509" s="19">
        <v>1.51</v>
      </c>
      <c r="O1509" s="23">
        <f t="shared" si="298"/>
        <v>0.04</v>
      </c>
      <c r="P1509" s="17">
        <f t="shared" si="299"/>
        <v>1.53</v>
      </c>
      <c r="Q1509" s="17"/>
      <c r="R1509" s="24"/>
      <c r="U1509" s="22" t="s">
        <v>33</v>
      </c>
      <c r="V1509" s="18">
        <v>0.0</v>
      </c>
      <c r="W1509" s="17">
        <v>0.0</v>
      </c>
      <c r="X1509" s="18">
        <v>4.0</v>
      </c>
      <c r="Y1509" s="17"/>
      <c r="Z1509" s="17">
        <v>0.0</v>
      </c>
      <c r="AA1509" s="17" t="s">
        <v>47</v>
      </c>
      <c r="AB1509" s="18">
        <v>3.0</v>
      </c>
      <c r="AC1509" s="17">
        <v>39.0</v>
      </c>
      <c r="AD1509" s="18">
        <v>4.0</v>
      </c>
      <c r="AE1509" s="17">
        <v>46.0</v>
      </c>
      <c r="AF1509" s="20"/>
      <c r="AG1509" s="17"/>
      <c r="AH1509" s="17"/>
      <c r="AI1509" s="17"/>
    </row>
    <row r="1510" ht="18.75" customHeight="1">
      <c r="A1510" s="14">
        <v>716.0</v>
      </c>
      <c r="B1510" s="15"/>
      <c r="C1510" s="16">
        <v>42994.0</v>
      </c>
      <c r="D1510" s="17">
        <f t="array" ref="D1510">IFS(AND(A1510=A1509, NOT(ISBLANK(E1509))), E1509, A1510 &lt;&gt; A1509, E1510, A1509=A1510, D1509)</f>
        <v>0</v>
      </c>
      <c r="E1510" s="18">
        <v>0.0</v>
      </c>
      <c r="F1510" s="18"/>
      <c r="G1510" s="18"/>
      <c r="H1510" s="19"/>
      <c r="I1510" s="19">
        <v>1.7</v>
      </c>
      <c r="J1510" s="19"/>
      <c r="K1510" s="19"/>
      <c r="L1510" s="19"/>
      <c r="M1510" s="19"/>
      <c r="N1510" s="19">
        <v>1.57</v>
      </c>
      <c r="O1510" s="23">
        <f t="shared" si="298"/>
        <v>0.13</v>
      </c>
      <c r="P1510" s="17">
        <f t="shared" si="299"/>
        <v>1.635</v>
      </c>
      <c r="Q1510" s="17"/>
      <c r="R1510" s="24"/>
      <c r="U1510" s="22" t="s">
        <v>33</v>
      </c>
      <c r="V1510" s="18">
        <v>0.0</v>
      </c>
      <c r="W1510" s="17">
        <v>0.0</v>
      </c>
      <c r="X1510" s="18">
        <v>2.0</v>
      </c>
      <c r="Y1510" s="17"/>
      <c r="Z1510" s="17">
        <v>0.0</v>
      </c>
      <c r="AA1510" s="17" t="s">
        <v>47</v>
      </c>
      <c r="AB1510" s="18">
        <v>1.0</v>
      </c>
      <c r="AC1510" s="17">
        <v>39.0</v>
      </c>
      <c r="AD1510" s="18">
        <v>2.0</v>
      </c>
      <c r="AE1510" s="17">
        <v>46.0</v>
      </c>
      <c r="AF1510" s="20"/>
      <c r="AG1510" s="17"/>
      <c r="AH1510" s="17"/>
      <c r="AI1510" s="17"/>
    </row>
    <row r="1511" ht="18.75" customHeight="1">
      <c r="A1511" s="14">
        <v>716.0</v>
      </c>
      <c r="B1511" s="15"/>
      <c r="C1511" s="16">
        <v>42995.0</v>
      </c>
      <c r="D1511" s="17">
        <f t="array" ref="D1511">IFS(AND(A1511=A1510, NOT(ISBLANK(E1510))), E1510, A1511 &lt;&gt; A1510, E1511, A1510=A1511, D1510)</f>
        <v>0</v>
      </c>
      <c r="E1511" s="18">
        <v>0.0</v>
      </c>
      <c r="F1511" s="18"/>
      <c r="G1511" s="18"/>
      <c r="H1511" s="19"/>
      <c r="I1511" s="19" t="s">
        <v>34</v>
      </c>
      <c r="J1511" s="19"/>
      <c r="K1511" s="19"/>
      <c r="L1511" s="19"/>
      <c r="M1511" s="19"/>
      <c r="N1511" s="19" t="s">
        <v>34</v>
      </c>
      <c r="O1511" s="23" t="s">
        <v>33</v>
      </c>
      <c r="P1511" s="17" t="s">
        <v>33</v>
      </c>
      <c r="Q1511" s="17"/>
      <c r="R1511" s="24"/>
      <c r="U1511" s="22" t="s">
        <v>33</v>
      </c>
      <c r="V1511" s="18">
        <v>0.0</v>
      </c>
      <c r="W1511" s="17">
        <v>0.0</v>
      </c>
      <c r="X1511" s="18">
        <v>2.0</v>
      </c>
      <c r="Y1511" s="17"/>
      <c r="Z1511" s="17">
        <v>0.0</v>
      </c>
      <c r="AA1511" s="17" t="s">
        <v>47</v>
      </c>
      <c r="AB1511" s="18">
        <v>1.0</v>
      </c>
      <c r="AC1511" s="17">
        <v>36.0</v>
      </c>
      <c r="AD1511" s="18">
        <v>2.0</v>
      </c>
      <c r="AE1511" s="17">
        <v>43.0</v>
      </c>
      <c r="AF1511" s="20"/>
      <c r="AG1511" s="17"/>
      <c r="AH1511" s="17"/>
      <c r="AI1511" s="17"/>
    </row>
    <row r="1512" ht="18.75" customHeight="1">
      <c r="A1512" s="14">
        <v>716.0</v>
      </c>
      <c r="B1512" s="15"/>
      <c r="C1512" s="16">
        <v>42996.0</v>
      </c>
      <c r="D1512" s="17">
        <f t="array" ref="D1512">IFS(AND(A1512=A1511, NOT(ISBLANK(E1511))), E1511, A1512 &lt;&gt; A1511, E1512, A1511=A1512, D1511)</f>
        <v>0</v>
      </c>
      <c r="E1512" s="18">
        <v>0.0</v>
      </c>
      <c r="F1512" s="18"/>
      <c r="G1512" s="18"/>
      <c r="H1512" s="19"/>
      <c r="I1512" s="19">
        <v>1.05</v>
      </c>
      <c r="J1512" s="19"/>
      <c r="K1512" s="19"/>
      <c r="L1512" s="19"/>
      <c r="M1512" s="19"/>
      <c r="N1512" s="19">
        <v>0.096</v>
      </c>
      <c r="O1512" s="23">
        <f t="shared" ref="O1512:O1516" si="300">(I1512-N1512)</f>
        <v>0.954</v>
      </c>
      <c r="P1512" s="17">
        <f t="shared" ref="P1512:P1516" si="301">(I1512+N1512)/2</f>
        <v>0.573</v>
      </c>
      <c r="Q1512" s="17"/>
      <c r="R1512" s="24"/>
      <c r="U1512" s="22" t="s">
        <v>33</v>
      </c>
      <c r="V1512" s="18">
        <v>0.0</v>
      </c>
      <c r="W1512" s="17">
        <v>0.0</v>
      </c>
      <c r="X1512" s="18">
        <v>1.0</v>
      </c>
      <c r="Y1512" s="17"/>
      <c r="Z1512" s="17">
        <v>0.0</v>
      </c>
      <c r="AA1512" s="17" t="s">
        <v>47</v>
      </c>
      <c r="AB1512" s="18">
        <v>0.0</v>
      </c>
      <c r="AC1512" s="17">
        <v>39.0</v>
      </c>
      <c r="AD1512" s="18">
        <v>1.0</v>
      </c>
      <c r="AE1512" s="17">
        <v>46.0</v>
      </c>
      <c r="AF1512" s="20"/>
      <c r="AG1512" s="17"/>
      <c r="AH1512" s="17"/>
      <c r="AI1512" s="17"/>
    </row>
    <row r="1513" ht="18.75" customHeight="1">
      <c r="A1513" s="14">
        <v>716.0</v>
      </c>
      <c r="B1513" s="15"/>
      <c r="C1513" s="16">
        <v>42996.0</v>
      </c>
      <c r="D1513" s="17">
        <f t="array" ref="D1513">IFS(AND(A1513=A1512, NOT(ISBLANK(E1512))), E1512, A1513 &lt;&gt; A1512, E1513, A1512=A1513, D1512)</f>
        <v>0</v>
      </c>
      <c r="E1513" s="18">
        <v>0.0</v>
      </c>
      <c r="F1513" s="18"/>
      <c r="G1513" s="18"/>
      <c r="H1513" s="19"/>
      <c r="I1513" s="19">
        <v>1.01</v>
      </c>
      <c r="J1513" s="19"/>
      <c r="K1513" s="19"/>
      <c r="L1513" s="19"/>
      <c r="M1513" s="19"/>
      <c r="N1513" s="19">
        <v>0.93</v>
      </c>
      <c r="O1513" s="23">
        <f t="shared" si="300"/>
        <v>0.08</v>
      </c>
      <c r="P1513" s="17">
        <f t="shared" si="301"/>
        <v>0.97</v>
      </c>
      <c r="Q1513" s="17"/>
      <c r="R1513" s="24"/>
      <c r="U1513" s="22" t="s">
        <v>33</v>
      </c>
      <c r="V1513" s="18">
        <v>0.0</v>
      </c>
      <c r="W1513" s="17">
        <v>0.0</v>
      </c>
      <c r="X1513" s="18">
        <v>1.0</v>
      </c>
      <c r="Y1513" s="17"/>
      <c r="Z1513" s="17">
        <v>0.0</v>
      </c>
      <c r="AA1513" s="17" t="s">
        <v>47</v>
      </c>
      <c r="AB1513" s="18">
        <v>0.0</v>
      </c>
      <c r="AC1513" s="17">
        <v>36.0</v>
      </c>
      <c r="AD1513" s="18">
        <v>1.0</v>
      </c>
      <c r="AE1513" s="17">
        <v>43.0</v>
      </c>
      <c r="AF1513" s="20"/>
      <c r="AG1513" s="17"/>
      <c r="AH1513" s="17"/>
      <c r="AI1513" s="17"/>
    </row>
    <row r="1514" ht="18.75" customHeight="1">
      <c r="A1514" s="14">
        <v>718.0</v>
      </c>
      <c r="B1514" s="15"/>
      <c r="C1514" s="16">
        <v>42993.0</v>
      </c>
      <c r="D1514" s="17">
        <f t="array" ref="D1514">IFS(AND(A1514=A1513, NOT(ISBLANK(E1513))), E1513, A1514 &lt;&gt; A1513, E1514, A1513=A1514, D1513)</f>
        <v>0</v>
      </c>
      <c r="E1514" s="18">
        <v>0.0</v>
      </c>
      <c r="F1514" s="18"/>
      <c r="G1514" s="18"/>
      <c r="H1514" s="19"/>
      <c r="I1514" s="19">
        <v>1.23</v>
      </c>
      <c r="J1514" s="19"/>
      <c r="K1514" s="19"/>
      <c r="L1514" s="19"/>
      <c r="M1514" s="19"/>
      <c r="N1514" s="19">
        <v>1.28</v>
      </c>
      <c r="O1514" s="23">
        <f t="shared" si="300"/>
        <v>-0.05</v>
      </c>
      <c r="P1514" s="17">
        <f t="shared" si="301"/>
        <v>1.255</v>
      </c>
      <c r="Q1514" s="17">
        <v>0.168717</v>
      </c>
      <c r="R1514" s="24">
        <v>1.28</v>
      </c>
      <c r="S1514" s="21">
        <v>30.0</v>
      </c>
      <c r="U1514" s="22" t="s">
        <v>33</v>
      </c>
      <c r="V1514" s="18">
        <v>0.0</v>
      </c>
      <c r="W1514" s="17" t="s">
        <v>33</v>
      </c>
      <c r="X1514" s="18">
        <v>1.0</v>
      </c>
      <c r="Y1514" s="17"/>
      <c r="Z1514" s="17">
        <v>0.0</v>
      </c>
      <c r="AA1514" s="17" t="s">
        <v>47</v>
      </c>
      <c r="AB1514" s="18">
        <v>0.0</v>
      </c>
      <c r="AC1514" s="17">
        <v>39.0</v>
      </c>
      <c r="AD1514" s="18">
        <v>1.0</v>
      </c>
      <c r="AE1514" s="17">
        <v>46.0</v>
      </c>
      <c r="AF1514" s="20"/>
      <c r="AG1514" s="17" t="s">
        <v>33</v>
      </c>
      <c r="AH1514" s="17" t="s">
        <v>33</v>
      </c>
      <c r="AI1514" s="17"/>
    </row>
    <row r="1515" ht="18.75" customHeight="1">
      <c r="A1515" s="14">
        <v>719.0</v>
      </c>
      <c r="B1515" s="15"/>
      <c r="C1515" s="16">
        <v>42993.0</v>
      </c>
      <c r="D1515" s="17">
        <f t="array" ref="D1515">IFS(AND(A1515=A1514, NOT(ISBLANK(E1514))), E1514, A1515 &lt;&gt; A1514, E1515, A1514=A1515, D1514)</f>
        <v>1</v>
      </c>
      <c r="E1515" s="18">
        <v>1.0</v>
      </c>
      <c r="F1515" s="18"/>
      <c r="G1515" s="18"/>
      <c r="H1515" s="19"/>
      <c r="I1515" s="19">
        <v>1.57</v>
      </c>
      <c r="J1515" s="19"/>
      <c r="K1515" s="19"/>
      <c r="L1515" s="19"/>
      <c r="M1515" s="19"/>
      <c r="N1515" s="19">
        <v>1.41</v>
      </c>
      <c r="O1515" s="23">
        <f t="shared" si="300"/>
        <v>0.16</v>
      </c>
      <c r="P1515" s="17">
        <f t="shared" si="301"/>
        <v>1.49</v>
      </c>
      <c r="Q1515" s="17">
        <v>0.116969</v>
      </c>
      <c r="R1515" s="24">
        <v>1.67</v>
      </c>
      <c r="S1515" s="21" t="s">
        <v>33</v>
      </c>
      <c r="U1515" s="22" t="s">
        <v>33</v>
      </c>
      <c r="V1515" s="18">
        <v>1.0</v>
      </c>
      <c r="W1515" s="17">
        <v>6.0</v>
      </c>
      <c r="X1515" s="18">
        <v>12.0</v>
      </c>
      <c r="Y1515" s="17" t="s">
        <v>35</v>
      </c>
      <c r="Z1515" s="17">
        <v>-3.0</v>
      </c>
      <c r="AA1515" s="17" t="s">
        <v>46</v>
      </c>
      <c r="AB1515" s="18">
        <v>9.0</v>
      </c>
      <c r="AC1515" s="17">
        <v>36.0</v>
      </c>
      <c r="AD1515" s="18">
        <v>12.0</v>
      </c>
      <c r="AE1515" s="17">
        <v>43.0</v>
      </c>
      <c r="AF1515" s="20"/>
      <c r="AG1515" s="17"/>
      <c r="AH1515" s="17"/>
      <c r="AI1515" s="17"/>
    </row>
    <row r="1516" ht="18.75" customHeight="1">
      <c r="A1516" s="14">
        <v>719.0</v>
      </c>
      <c r="B1516" s="15"/>
      <c r="C1516" s="16">
        <v>42994.0</v>
      </c>
      <c r="D1516" s="17">
        <f t="array" ref="D1516">IFS(AND(A1516=A1515, NOT(ISBLANK(E1515))), E1515, A1516 &lt;&gt; A1515, E1516, A1515=A1516, D1515)</f>
        <v>1</v>
      </c>
      <c r="E1516" s="18">
        <v>1.0</v>
      </c>
      <c r="F1516" s="18"/>
      <c r="G1516" s="18"/>
      <c r="H1516" s="19"/>
      <c r="I1516" s="19">
        <v>1.56</v>
      </c>
      <c r="J1516" s="19"/>
      <c r="K1516" s="19"/>
      <c r="L1516" s="19"/>
      <c r="M1516" s="19"/>
      <c r="N1516" s="19">
        <v>1.37</v>
      </c>
      <c r="O1516" s="23">
        <f t="shared" si="300"/>
        <v>0.19</v>
      </c>
      <c r="P1516" s="17">
        <f t="shared" si="301"/>
        <v>1.465</v>
      </c>
      <c r="Q1516" s="17"/>
      <c r="R1516" s="24"/>
      <c r="U1516" s="22" t="s">
        <v>33</v>
      </c>
      <c r="V1516" s="18">
        <v>1.0</v>
      </c>
      <c r="W1516" s="17">
        <v>6.0</v>
      </c>
      <c r="X1516" s="18">
        <v>17.0</v>
      </c>
      <c r="Y1516" s="17" t="s">
        <v>35</v>
      </c>
      <c r="Z1516" s="17">
        <v>1.0</v>
      </c>
      <c r="AA1516" s="17" t="s">
        <v>49</v>
      </c>
      <c r="AB1516" s="18">
        <v>14.0</v>
      </c>
      <c r="AC1516" s="17">
        <v>36.0</v>
      </c>
      <c r="AD1516" s="18">
        <v>17.0</v>
      </c>
      <c r="AE1516" s="17">
        <v>43.0</v>
      </c>
      <c r="AF1516" s="20"/>
      <c r="AG1516" s="17"/>
      <c r="AH1516" s="17"/>
      <c r="AI1516" s="17"/>
    </row>
    <row r="1517" ht="18.75" customHeight="1">
      <c r="A1517" s="14">
        <v>719.0</v>
      </c>
      <c r="B1517" s="15"/>
      <c r="C1517" s="16">
        <v>42995.0</v>
      </c>
      <c r="D1517" s="17">
        <f t="array" ref="D1517">IFS(AND(A1517=A1516, NOT(ISBLANK(E1516))), E1516, A1517 &lt;&gt; A1516, E1517, A1516=A1517, D1516)</f>
        <v>1</v>
      </c>
      <c r="E1517" s="18">
        <v>1.0</v>
      </c>
      <c r="F1517" s="18"/>
      <c r="G1517" s="18"/>
      <c r="H1517" s="19"/>
      <c r="I1517" s="19" t="s">
        <v>33</v>
      </c>
      <c r="J1517" s="19"/>
      <c r="K1517" s="19"/>
      <c r="L1517" s="19"/>
      <c r="M1517" s="19"/>
      <c r="N1517" s="19" t="s">
        <v>33</v>
      </c>
      <c r="O1517" s="23" t="s">
        <v>33</v>
      </c>
      <c r="P1517" s="17" t="s">
        <v>33</v>
      </c>
      <c r="Q1517" s="17"/>
      <c r="R1517" s="24"/>
      <c r="U1517" s="22" t="s">
        <v>33</v>
      </c>
      <c r="V1517" s="18">
        <v>1.0</v>
      </c>
      <c r="W1517" s="17">
        <v>6.0</v>
      </c>
      <c r="X1517" s="18">
        <v>14.0</v>
      </c>
      <c r="Y1517" s="17" t="s">
        <v>35</v>
      </c>
      <c r="Z1517" s="17">
        <v>-3.0</v>
      </c>
      <c r="AA1517" s="17" t="s">
        <v>46</v>
      </c>
      <c r="AB1517" s="18">
        <v>11.0</v>
      </c>
      <c r="AC1517" s="17">
        <v>36.0</v>
      </c>
      <c r="AD1517" s="18">
        <v>14.0</v>
      </c>
      <c r="AE1517" s="17">
        <v>43.0</v>
      </c>
      <c r="AF1517" s="20"/>
      <c r="AG1517" s="17"/>
      <c r="AH1517" s="17"/>
      <c r="AI1517" s="17"/>
    </row>
    <row r="1518" ht="18.75" customHeight="1">
      <c r="A1518" s="14">
        <v>719.0</v>
      </c>
      <c r="B1518" s="15"/>
      <c r="C1518" s="16">
        <v>42996.0</v>
      </c>
      <c r="D1518" s="17">
        <f t="array" ref="D1518">IFS(AND(A1518=A1517, NOT(ISBLANK(E1517))), E1517, A1518 &lt;&gt; A1517, E1518, A1517=A1518, D1517)</f>
        <v>1</v>
      </c>
      <c r="E1518" s="18">
        <v>1.0</v>
      </c>
      <c r="F1518" s="18"/>
      <c r="G1518" s="18"/>
      <c r="H1518" s="19"/>
      <c r="I1518" s="19">
        <v>1.57</v>
      </c>
      <c r="J1518" s="19"/>
      <c r="K1518" s="19"/>
      <c r="L1518" s="19"/>
      <c r="M1518" s="19"/>
      <c r="N1518" s="19">
        <v>1.54</v>
      </c>
      <c r="O1518" s="23">
        <f t="shared" ref="O1518:O1524" si="302">(I1518-N1518)</f>
        <v>0.03</v>
      </c>
      <c r="P1518" s="17">
        <f t="shared" ref="P1518:P1524" si="303">(I1518+N1518)/2</f>
        <v>1.555</v>
      </c>
      <c r="Q1518" s="17"/>
      <c r="R1518" s="24"/>
      <c r="U1518" s="22" t="s">
        <v>33</v>
      </c>
      <c r="V1518" s="18">
        <v>1.0</v>
      </c>
      <c r="W1518" s="17">
        <v>8.0</v>
      </c>
      <c r="X1518" s="18">
        <v>15.0</v>
      </c>
      <c r="Y1518" s="17" t="s">
        <v>35</v>
      </c>
      <c r="Z1518" s="17">
        <v>-1.0</v>
      </c>
      <c r="AA1518" s="17" t="s">
        <v>46</v>
      </c>
      <c r="AB1518" s="18">
        <v>12.0</v>
      </c>
      <c r="AC1518" s="17">
        <v>36.0</v>
      </c>
      <c r="AD1518" s="18">
        <v>15.0</v>
      </c>
      <c r="AE1518" s="17">
        <v>43.0</v>
      </c>
      <c r="AF1518" s="20"/>
      <c r="AG1518" s="17"/>
      <c r="AH1518" s="17"/>
      <c r="AI1518" s="17"/>
    </row>
    <row r="1519" ht="18.75" customHeight="1">
      <c r="A1519" s="14">
        <v>719.0</v>
      </c>
      <c r="B1519" s="15"/>
      <c r="C1519" s="16">
        <v>42996.0</v>
      </c>
      <c r="D1519" s="17">
        <f t="array" ref="D1519">IFS(AND(A1519=A1518, NOT(ISBLANK(E1518))), E1518, A1519 &lt;&gt; A1518, E1519, A1518=A1519, D1518)</f>
        <v>1</v>
      </c>
      <c r="E1519" s="18">
        <v>1.0</v>
      </c>
      <c r="F1519" s="18"/>
      <c r="G1519" s="18"/>
      <c r="H1519" s="19"/>
      <c r="I1519" s="19">
        <v>1.41</v>
      </c>
      <c r="J1519" s="19"/>
      <c r="K1519" s="19"/>
      <c r="L1519" s="19"/>
      <c r="M1519" s="19"/>
      <c r="N1519" s="19">
        <v>1.43</v>
      </c>
      <c r="O1519" s="23">
        <f t="shared" si="302"/>
        <v>-0.02</v>
      </c>
      <c r="P1519" s="17">
        <f t="shared" si="303"/>
        <v>1.42</v>
      </c>
      <c r="Q1519" s="17"/>
      <c r="R1519" s="24"/>
      <c r="U1519" s="22" t="s">
        <v>33</v>
      </c>
      <c r="V1519" s="18">
        <v>1.0</v>
      </c>
      <c r="W1519" s="17">
        <v>5.0</v>
      </c>
      <c r="X1519" s="18">
        <v>10.0</v>
      </c>
      <c r="Y1519" s="17" t="s">
        <v>35</v>
      </c>
      <c r="Z1519" s="17">
        <v>0.0</v>
      </c>
      <c r="AA1519" s="17" t="s">
        <v>47</v>
      </c>
      <c r="AB1519" s="18">
        <v>7.0</v>
      </c>
      <c r="AC1519" s="17">
        <v>36.0</v>
      </c>
      <c r="AD1519" s="18">
        <v>10.0</v>
      </c>
      <c r="AE1519" s="17">
        <v>46.0</v>
      </c>
      <c r="AF1519" s="20"/>
      <c r="AG1519" s="17"/>
      <c r="AH1519" s="17"/>
      <c r="AI1519" s="17"/>
    </row>
    <row r="1520" ht="18.75" customHeight="1">
      <c r="A1520" s="14">
        <v>719.0</v>
      </c>
      <c r="B1520" s="15"/>
      <c r="C1520" s="16">
        <v>42997.0</v>
      </c>
      <c r="D1520" s="17">
        <f t="array" ref="D1520">IFS(AND(A1520=A1519, NOT(ISBLANK(E1519))), E1519, A1520 &lt;&gt; A1519, E1520, A1519=A1520, D1519)</f>
        <v>1</v>
      </c>
      <c r="E1520" s="18">
        <v>1.0</v>
      </c>
      <c r="F1520" s="18"/>
      <c r="G1520" s="18"/>
      <c r="H1520" s="19"/>
      <c r="I1520" s="19">
        <v>1.61</v>
      </c>
      <c r="J1520" s="19"/>
      <c r="K1520" s="19"/>
      <c r="L1520" s="19"/>
      <c r="M1520" s="19"/>
      <c r="N1520" s="19">
        <v>1.6</v>
      </c>
      <c r="O1520" s="23">
        <f t="shared" si="302"/>
        <v>0.01</v>
      </c>
      <c r="P1520" s="17">
        <f t="shared" si="303"/>
        <v>1.605</v>
      </c>
      <c r="Q1520" s="17"/>
      <c r="R1520" s="24"/>
      <c r="U1520" s="22" t="s">
        <v>33</v>
      </c>
      <c r="V1520" s="18">
        <v>1.0</v>
      </c>
      <c r="W1520" s="17">
        <v>6.0</v>
      </c>
      <c r="X1520" s="18">
        <v>16.0</v>
      </c>
      <c r="Y1520" s="17" t="s">
        <v>35</v>
      </c>
      <c r="Z1520" s="17">
        <v>-2.0</v>
      </c>
      <c r="AA1520" s="17" t="s">
        <v>46</v>
      </c>
      <c r="AB1520" s="18">
        <v>13.0</v>
      </c>
      <c r="AC1520" s="17">
        <v>36.0</v>
      </c>
      <c r="AD1520" s="18">
        <v>16.0</v>
      </c>
      <c r="AE1520" s="17">
        <v>43.0</v>
      </c>
      <c r="AF1520" s="20"/>
      <c r="AG1520" s="17"/>
      <c r="AH1520" s="17"/>
      <c r="AI1520" s="17"/>
    </row>
    <row r="1521" ht="18.75" customHeight="1">
      <c r="A1521" s="14">
        <v>719.0</v>
      </c>
      <c r="B1521" s="15"/>
      <c r="C1521" s="16">
        <v>42998.0</v>
      </c>
      <c r="D1521" s="17">
        <f t="array" ref="D1521">IFS(AND(A1521=A1520, NOT(ISBLANK(E1520))), E1520, A1521 &lt;&gt; A1520, E1521, A1520=A1521, D1520)</f>
        <v>1</v>
      </c>
      <c r="E1521" s="18">
        <v>1.0</v>
      </c>
      <c r="F1521" s="18"/>
      <c r="G1521" s="18"/>
      <c r="H1521" s="19"/>
      <c r="I1521" s="19">
        <v>1.67</v>
      </c>
      <c r="J1521" s="19"/>
      <c r="K1521" s="19"/>
      <c r="L1521" s="19"/>
      <c r="M1521" s="19"/>
      <c r="N1521" s="19">
        <v>1.67</v>
      </c>
      <c r="O1521" s="23">
        <f t="shared" si="302"/>
        <v>0</v>
      </c>
      <c r="P1521" s="17">
        <f t="shared" si="303"/>
        <v>1.67</v>
      </c>
      <c r="Q1521" s="17"/>
      <c r="R1521" s="24"/>
      <c r="U1521" s="22" t="s">
        <v>33</v>
      </c>
      <c r="V1521" s="18">
        <v>1.0</v>
      </c>
      <c r="W1521" s="17">
        <v>6.0</v>
      </c>
      <c r="X1521" s="18">
        <v>15.0</v>
      </c>
      <c r="Y1521" s="17" t="s">
        <v>35</v>
      </c>
      <c r="Z1521" s="17">
        <v>-1.0</v>
      </c>
      <c r="AA1521" s="17" t="s">
        <v>46</v>
      </c>
      <c r="AB1521" s="18">
        <v>12.0</v>
      </c>
      <c r="AC1521" s="17">
        <v>36.0</v>
      </c>
      <c r="AD1521" s="18">
        <v>15.0</v>
      </c>
      <c r="AE1521" s="17">
        <v>43.0</v>
      </c>
      <c r="AF1521" s="20"/>
      <c r="AG1521" s="17"/>
      <c r="AH1521" s="17"/>
      <c r="AI1521" s="17"/>
    </row>
    <row r="1522" ht="18.75" customHeight="1">
      <c r="A1522" s="14">
        <v>719.0</v>
      </c>
      <c r="B1522" s="15"/>
      <c r="C1522" s="16">
        <v>42999.0</v>
      </c>
      <c r="D1522" s="17">
        <f t="array" ref="D1522">IFS(AND(A1522=A1521, NOT(ISBLANK(E1521))), E1521, A1522 &lt;&gt; A1521, E1522, A1521=A1522, D1521)</f>
        <v>1</v>
      </c>
      <c r="E1522" s="18">
        <v>0.0</v>
      </c>
      <c r="F1522" s="18"/>
      <c r="G1522" s="18"/>
      <c r="H1522" s="19"/>
      <c r="I1522" s="19">
        <v>1.41</v>
      </c>
      <c r="J1522" s="19"/>
      <c r="K1522" s="19"/>
      <c r="L1522" s="19"/>
      <c r="M1522" s="19"/>
      <c r="N1522" s="19">
        <v>1.37</v>
      </c>
      <c r="O1522" s="23">
        <f t="shared" si="302"/>
        <v>0.04</v>
      </c>
      <c r="P1522" s="17">
        <f t="shared" si="303"/>
        <v>1.39</v>
      </c>
      <c r="Q1522" s="17"/>
      <c r="R1522" s="24"/>
      <c r="U1522" s="22" t="s">
        <v>33</v>
      </c>
      <c r="V1522" s="18">
        <v>0.0</v>
      </c>
      <c r="W1522" s="17">
        <v>1.0</v>
      </c>
      <c r="X1522" s="18">
        <v>10.0</v>
      </c>
      <c r="Y1522" s="17" t="s">
        <v>35</v>
      </c>
      <c r="Z1522" s="17">
        <v>0.0</v>
      </c>
      <c r="AA1522" s="17" t="s">
        <v>47</v>
      </c>
      <c r="AB1522" s="18">
        <v>7.0</v>
      </c>
      <c r="AC1522" s="17">
        <v>36.0</v>
      </c>
      <c r="AD1522" s="18">
        <v>10.0</v>
      </c>
      <c r="AE1522" s="17">
        <v>43.0</v>
      </c>
      <c r="AF1522" s="20"/>
      <c r="AG1522" s="17"/>
      <c r="AH1522" s="17"/>
      <c r="AI1522" s="17"/>
    </row>
    <row r="1523" ht="17.25" customHeight="1">
      <c r="A1523" s="14">
        <v>719.0</v>
      </c>
      <c r="B1523" s="15"/>
      <c r="C1523" s="16">
        <v>42999.0</v>
      </c>
      <c r="D1523" s="17">
        <f t="array" ref="D1523">IFS(AND(A1523=A1522, NOT(ISBLANK(E1522))), E1522, A1523 &lt;&gt; A1522, E1523, A1522=A1523, D1522)</f>
        <v>0</v>
      </c>
      <c r="E1523" s="18">
        <v>0.0</v>
      </c>
      <c r="F1523" s="18"/>
      <c r="G1523" s="18"/>
      <c r="H1523" s="19"/>
      <c r="I1523" s="19">
        <v>1.47</v>
      </c>
      <c r="J1523" s="19"/>
      <c r="K1523" s="19"/>
      <c r="L1523" s="19"/>
      <c r="M1523" s="19"/>
      <c r="N1523" s="19">
        <v>1.43</v>
      </c>
      <c r="O1523" s="23">
        <f t="shared" si="302"/>
        <v>0.04</v>
      </c>
      <c r="P1523" s="17">
        <f t="shared" si="303"/>
        <v>1.45</v>
      </c>
      <c r="Q1523" s="17"/>
      <c r="R1523" s="24"/>
      <c r="U1523" s="22" t="s">
        <v>33</v>
      </c>
      <c r="V1523" s="18">
        <v>0.0</v>
      </c>
      <c r="W1523" s="17">
        <v>3.0</v>
      </c>
      <c r="X1523" s="18">
        <v>8.0</v>
      </c>
      <c r="Y1523" s="17" t="s">
        <v>35</v>
      </c>
      <c r="Z1523" s="17">
        <v>-1.0</v>
      </c>
      <c r="AA1523" s="17" t="s">
        <v>49</v>
      </c>
      <c r="AB1523" s="18">
        <v>5.0</v>
      </c>
      <c r="AC1523" s="17">
        <v>36.0</v>
      </c>
      <c r="AD1523" s="18">
        <v>8.0</v>
      </c>
      <c r="AE1523" s="17">
        <v>43.0</v>
      </c>
      <c r="AF1523" s="20"/>
      <c r="AG1523" s="17"/>
      <c r="AH1523" s="17"/>
      <c r="AI1523" s="17"/>
    </row>
    <row r="1524" ht="18.75" customHeight="1">
      <c r="A1524" s="14">
        <v>719.0</v>
      </c>
      <c r="B1524" s="15"/>
      <c r="C1524" s="16">
        <v>43000.0</v>
      </c>
      <c r="D1524" s="17">
        <f t="array" ref="D1524">IFS(AND(A1524=A1523, NOT(ISBLANK(E1523))), E1523, A1524 &lt;&gt; A1523, E1524, A1523=A1524, D1523)</f>
        <v>0</v>
      </c>
      <c r="E1524" s="18">
        <v>0.0</v>
      </c>
      <c r="F1524" s="18"/>
      <c r="G1524" s="18"/>
      <c r="H1524" s="19"/>
      <c r="I1524" s="19">
        <v>1.43</v>
      </c>
      <c r="J1524" s="19"/>
      <c r="K1524" s="19"/>
      <c r="L1524" s="19"/>
      <c r="M1524" s="19"/>
      <c r="N1524" s="19">
        <v>1.38</v>
      </c>
      <c r="O1524" s="23">
        <f t="shared" si="302"/>
        <v>0.05</v>
      </c>
      <c r="P1524" s="17">
        <f t="shared" si="303"/>
        <v>1.405</v>
      </c>
      <c r="Q1524" s="17"/>
      <c r="R1524" s="24"/>
      <c r="U1524" s="22" t="s">
        <v>33</v>
      </c>
      <c r="V1524" s="18">
        <v>0.0</v>
      </c>
      <c r="W1524" s="17">
        <v>1.0</v>
      </c>
      <c r="X1524" s="18">
        <v>7.0</v>
      </c>
      <c r="Y1524" s="17" t="s">
        <v>36</v>
      </c>
      <c r="Z1524" s="17">
        <v>0.0</v>
      </c>
      <c r="AA1524" s="17" t="s">
        <v>47</v>
      </c>
      <c r="AB1524" s="18">
        <v>4.0</v>
      </c>
      <c r="AC1524" s="17">
        <v>36.0</v>
      </c>
      <c r="AD1524" s="18">
        <v>7.0</v>
      </c>
      <c r="AE1524" s="17">
        <v>46.0</v>
      </c>
      <c r="AF1524" s="20"/>
      <c r="AG1524" s="17"/>
      <c r="AH1524" s="17"/>
      <c r="AI1524" s="17"/>
    </row>
    <row r="1525" ht="18.75" customHeight="1">
      <c r="A1525" s="14">
        <v>719.0</v>
      </c>
      <c r="B1525" s="15"/>
      <c r="C1525" s="16">
        <v>43000.0</v>
      </c>
      <c r="D1525" s="17">
        <f t="array" ref="D1525">IFS(AND(A1525=A1524, NOT(ISBLANK(E1524))), E1524, A1525 &lt;&gt; A1524, E1525, A1524=A1525, D1524)</f>
        <v>0</v>
      </c>
      <c r="E1525" s="18">
        <v>0.0</v>
      </c>
      <c r="F1525" s="18"/>
      <c r="G1525" s="18"/>
      <c r="H1525" s="19"/>
      <c r="I1525" s="19" t="s">
        <v>33</v>
      </c>
      <c r="J1525" s="19"/>
      <c r="K1525" s="19"/>
      <c r="L1525" s="19"/>
      <c r="M1525" s="19"/>
      <c r="N1525" s="19" t="s">
        <v>33</v>
      </c>
      <c r="O1525" s="23" t="s">
        <v>33</v>
      </c>
      <c r="P1525" s="17" t="s">
        <v>33</v>
      </c>
      <c r="Q1525" s="17"/>
      <c r="R1525" s="24"/>
      <c r="U1525" s="22" t="s">
        <v>33</v>
      </c>
      <c r="V1525" s="18">
        <v>0.0</v>
      </c>
      <c r="W1525" s="17">
        <v>1.0</v>
      </c>
      <c r="X1525" s="18">
        <v>3.0</v>
      </c>
      <c r="Y1525" s="17" t="s">
        <v>36</v>
      </c>
      <c r="Z1525" s="17">
        <v>0.0</v>
      </c>
      <c r="AA1525" s="17" t="s">
        <v>47</v>
      </c>
      <c r="AB1525" s="18">
        <v>0.0</v>
      </c>
      <c r="AC1525" s="17">
        <v>27.0</v>
      </c>
      <c r="AD1525" s="18">
        <v>3.0</v>
      </c>
      <c r="AE1525" s="17">
        <v>34.0</v>
      </c>
      <c r="AF1525" s="20"/>
      <c r="AG1525" s="17"/>
      <c r="AH1525" s="17"/>
      <c r="AI1525" s="17"/>
    </row>
    <row r="1526" ht="18.75" customHeight="1">
      <c r="A1526" s="14">
        <v>719.0</v>
      </c>
      <c r="B1526" s="15"/>
      <c r="C1526" s="16">
        <v>43001.0</v>
      </c>
      <c r="D1526" s="17">
        <f t="array" ref="D1526">IFS(AND(A1526=A1525, NOT(ISBLANK(E1525))), E1525, A1526 &lt;&gt; A1525, E1526, A1525=A1526, D1525)</f>
        <v>0</v>
      </c>
      <c r="E1526" s="18">
        <v>0.0</v>
      </c>
      <c r="F1526" s="18"/>
      <c r="G1526" s="18"/>
      <c r="H1526" s="19"/>
      <c r="I1526" s="19" t="s">
        <v>33</v>
      </c>
      <c r="J1526" s="19"/>
      <c r="K1526" s="19"/>
      <c r="L1526" s="19"/>
      <c r="M1526" s="19"/>
      <c r="N1526" s="19" t="s">
        <v>33</v>
      </c>
      <c r="O1526" s="23" t="s">
        <v>33</v>
      </c>
      <c r="P1526" s="17" t="s">
        <v>33</v>
      </c>
      <c r="Q1526" s="17"/>
      <c r="R1526" s="24"/>
      <c r="U1526" s="22" t="s">
        <v>33</v>
      </c>
      <c r="V1526" s="18">
        <v>0.0</v>
      </c>
      <c r="W1526" s="17">
        <v>5.0</v>
      </c>
      <c r="X1526" s="18">
        <v>9.0</v>
      </c>
      <c r="Y1526" s="17" t="s">
        <v>36</v>
      </c>
      <c r="Z1526" s="17">
        <v>0.0</v>
      </c>
      <c r="AA1526" s="17" t="s">
        <v>47</v>
      </c>
      <c r="AB1526" s="18">
        <v>6.0</v>
      </c>
      <c r="AC1526" s="17">
        <v>30.0</v>
      </c>
      <c r="AD1526" s="18">
        <v>9.0</v>
      </c>
      <c r="AE1526" s="17">
        <v>46.0</v>
      </c>
      <c r="AF1526" s="20"/>
      <c r="AG1526" s="17"/>
      <c r="AH1526" s="17"/>
      <c r="AI1526" s="17"/>
    </row>
    <row r="1527" ht="18.75" customHeight="1">
      <c r="A1527" s="14">
        <v>719.0</v>
      </c>
      <c r="B1527" s="15"/>
      <c r="C1527" s="16">
        <v>43002.0</v>
      </c>
      <c r="D1527" s="17">
        <f t="array" ref="D1527">IFS(AND(A1527=A1526, NOT(ISBLANK(E1526))), E1526, A1527 &lt;&gt; A1526, E1527, A1526=A1527, D1526)</f>
        <v>0</v>
      </c>
      <c r="E1527" s="18">
        <v>1.0</v>
      </c>
      <c r="F1527" s="18"/>
      <c r="G1527" s="18"/>
      <c r="H1527" s="19"/>
      <c r="I1527" s="19">
        <v>1.45</v>
      </c>
      <c r="J1527" s="19"/>
      <c r="K1527" s="19"/>
      <c r="L1527" s="19"/>
      <c r="M1527" s="19"/>
      <c r="N1527" s="19">
        <v>1.46</v>
      </c>
      <c r="O1527" s="23">
        <f t="shared" ref="O1527:O1536" si="304">(I1527-N1527)</f>
        <v>-0.01</v>
      </c>
      <c r="P1527" s="17">
        <f t="shared" ref="P1527:P1536" si="305">(I1527+N1527)/2</f>
        <v>1.455</v>
      </c>
      <c r="Q1527" s="17"/>
      <c r="R1527" s="24"/>
      <c r="U1527" s="22" t="s">
        <v>33</v>
      </c>
      <c r="V1527" s="18">
        <v>1.0</v>
      </c>
      <c r="W1527" s="17">
        <v>9.0</v>
      </c>
      <c r="X1527" s="18">
        <v>13.0</v>
      </c>
      <c r="Y1527" s="17" t="s">
        <v>36</v>
      </c>
      <c r="Z1527" s="17">
        <v>0.0</v>
      </c>
      <c r="AA1527" s="17" t="s">
        <v>47</v>
      </c>
      <c r="AB1527" s="18">
        <v>10.0</v>
      </c>
      <c r="AC1527" s="17">
        <v>39.0</v>
      </c>
      <c r="AD1527" s="18">
        <v>13.0</v>
      </c>
      <c r="AE1527" s="17">
        <v>46.0</v>
      </c>
      <c r="AF1527" s="20"/>
      <c r="AG1527" s="17"/>
      <c r="AH1527" s="17"/>
      <c r="AI1527" s="17"/>
    </row>
    <row r="1528" ht="18.75" customHeight="1">
      <c r="A1528" s="14">
        <v>721.0</v>
      </c>
      <c r="B1528" s="15"/>
      <c r="C1528" s="16">
        <v>42993.0</v>
      </c>
      <c r="D1528" s="17">
        <f t="array" ref="D1528">IFS(AND(A1528=A1527, NOT(ISBLANK(E1527))), E1527, A1528 &lt;&gt; A1527, E1528, A1527=A1528, D1527)</f>
        <v>0</v>
      </c>
      <c r="E1528" s="18">
        <v>0.0</v>
      </c>
      <c r="F1528" s="18"/>
      <c r="G1528" s="18"/>
      <c r="H1528" s="19"/>
      <c r="I1528" s="19">
        <v>1.23</v>
      </c>
      <c r="J1528" s="19"/>
      <c r="K1528" s="19"/>
      <c r="L1528" s="19"/>
      <c r="M1528" s="19"/>
      <c r="N1528" s="19">
        <v>1.19</v>
      </c>
      <c r="O1528" s="23">
        <f t="shared" si="304"/>
        <v>0.04</v>
      </c>
      <c r="P1528" s="17">
        <f t="shared" si="305"/>
        <v>1.21</v>
      </c>
      <c r="Q1528" s="17">
        <v>0.189802</v>
      </c>
      <c r="R1528" s="24">
        <v>1.56</v>
      </c>
      <c r="S1528" s="21">
        <v>28.0</v>
      </c>
      <c r="U1528" s="22" t="s">
        <v>33</v>
      </c>
      <c r="V1528" s="18">
        <v>0.0</v>
      </c>
      <c r="W1528" s="17">
        <v>0.0</v>
      </c>
      <c r="X1528" s="18">
        <v>2.0</v>
      </c>
      <c r="Y1528" s="17"/>
      <c r="Z1528" s="17">
        <v>0.0</v>
      </c>
      <c r="AA1528" s="17" t="s">
        <v>47</v>
      </c>
      <c r="AB1528" s="18">
        <v>1.0</v>
      </c>
      <c r="AC1528" s="17">
        <v>39.0</v>
      </c>
      <c r="AD1528" s="18">
        <v>2.0</v>
      </c>
      <c r="AE1528" s="17">
        <v>46.0</v>
      </c>
      <c r="AF1528" s="20"/>
      <c r="AG1528" s="17">
        <v>100.0</v>
      </c>
      <c r="AH1528" s="17">
        <v>91.0</v>
      </c>
      <c r="AI1528" s="17"/>
    </row>
    <row r="1529" ht="18.75" customHeight="1">
      <c r="A1529" s="14">
        <v>721.0</v>
      </c>
      <c r="B1529" s="15"/>
      <c r="C1529" s="16">
        <v>42994.0</v>
      </c>
      <c r="D1529" s="17">
        <f t="array" ref="D1529">IFS(AND(A1529=A1528, NOT(ISBLANK(E1528))), E1528, A1529 &lt;&gt; A1528, E1529, A1528=A1529, D1528)</f>
        <v>0</v>
      </c>
      <c r="E1529" s="18">
        <v>0.0</v>
      </c>
      <c r="F1529" s="18"/>
      <c r="G1529" s="18"/>
      <c r="H1529" s="19"/>
      <c r="I1529" s="19">
        <v>1.56</v>
      </c>
      <c r="J1529" s="19"/>
      <c r="K1529" s="19"/>
      <c r="L1529" s="19"/>
      <c r="M1529" s="19"/>
      <c r="N1529" s="19">
        <v>1.54</v>
      </c>
      <c r="O1529" s="23">
        <f t="shared" si="304"/>
        <v>0.02</v>
      </c>
      <c r="P1529" s="17">
        <f t="shared" si="305"/>
        <v>1.55</v>
      </c>
      <c r="Q1529" s="17"/>
      <c r="R1529" s="24"/>
      <c r="U1529" s="22" t="s">
        <v>33</v>
      </c>
      <c r="V1529" s="18">
        <v>0.0</v>
      </c>
      <c r="W1529" s="17">
        <v>0.0</v>
      </c>
      <c r="X1529" s="18">
        <v>2.0</v>
      </c>
      <c r="Y1529" s="17"/>
      <c r="Z1529" s="17">
        <v>0.0</v>
      </c>
      <c r="AA1529" s="17" t="s">
        <v>47</v>
      </c>
      <c r="AB1529" s="18">
        <v>1.0</v>
      </c>
      <c r="AC1529" s="17">
        <v>39.0</v>
      </c>
      <c r="AD1529" s="18">
        <v>2.0</v>
      </c>
      <c r="AE1529" s="17">
        <v>46.0</v>
      </c>
      <c r="AF1529" s="20"/>
      <c r="AG1529" s="17"/>
      <c r="AH1529" s="17"/>
      <c r="AI1529" s="17"/>
    </row>
    <row r="1530" ht="18.75" customHeight="1">
      <c r="A1530" s="14">
        <v>721.0</v>
      </c>
      <c r="B1530" s="15"/>
      <c r="C1530" s="16">
        <v>42995.0</v>
      </c>
      <c r="D1530" s="17">
        <f t="array" ref="D1530">IFS(AND(A1530=A1529, NOT(ISBLANK(E1529))), E1529, A1530 &lt;&gt; A1529, E1530, A1529=A1530, D1529)</f>
        <v>0</v>
      </c>
      <c r="E1530" s="18">
        <v>0.0</v>
      </c>
      <c r="F1530" s="18"/>
      <c r="G1530" s="18"/>
      <c r="H1530" s="19"/>
      <c r="I1530" s="19">
        <v>1.24</v>
      </c>
      <c r="J1530" s="19"/>
      <c r="K1530" s="19"/>
      <c r="L1530" s="19"/>
      <c r="M1530" s="19"/>
      <c r="N1530" s="19">
        <v>1.23</v>
      </c>
      <c r="O1530" s="23">
        <f t="shared" si="304"/>
        <v>0.01</v>
      </c>
      <c r="P1530" s="17">
        <f t="shared" si="305"/>
        <v>1.235</v>
      </c>
      <c r="Q1530" s="17"/>
      <c r="R1530" s="24"/>
      <c r="U1530" s="22" t="s">
        <v>33</v>
      </c>
      <c r="V1530" s="18">
        <v>0.0</v>
      </c>
      <c r="W1530" s="17">
        <v>0.0</v>
      </c>
      <c r="X1530" s="18">
        <v>2.0</v>
      </c>
      <c r="Y1530" s="17"/>
      <c r="Z1530" s="17">
        <v>0.0</v>
      </c>
      <c r="AA1530" s="17" t="s">
        <v>47</v>
      </c>
      <c r="AB1530" s="18">
        <v>1.0</v>
      </c>
      <c r="AC1530" s="17">
        <v>36.0</v>
      </c>
      <c r="AD1530" s="18">
        <v>2.0</v>
      </c>
      <c r="AE1530" s="17">
        <v>43.0</v>
      </c>
      <c r="AF1530" s="20"/>
      <c r="AG1530" s="17"/>
      <c r="AH1530" s="17"/>
      <c r="AI1530" s="17"/>
    </row>
    <row r="1531" ht="18.75" customHeight="1">
      <c r="A1531" s="14">
        <v>721.0</v>
      </c>
      <c r="B1531" s="15"/>
      <c r="C1531" s="16">
        <v>42996.0</v>
      </c>
      <c r="D1531" s="17">
        <f t="array" ref="D1531">IFS(AND(A1531=A1530, NOT(ISBLANK(E1530))), E1530, A1531 &lt;&gt; A1530, E1531, A1530=A1531, D1530)</f>
        <v>0</v>
      </c>
      <c r="E1531" s="18">
        <v>0.0</v>
      </c>
      <c r="F1531" s="18"/>
      <c r="G1531" s="18"/>
      <c r="H1531" s="19"/>
      <c r="I1531" s="19">
        <v>1.11</v>
      </c>
      <c r="J1531" s="19"/>
      <c r="K1531" s="19"/>
      <c r="L1531" s="19"/>
      <c r="M1531" s="19"/>
      <c r="N1531" s="19">
        <v>1.09</v>
      </c>
      <c r="O1531" s="23">
        <f t="shared" si="304"/>
        <v>0.02</v>
      </c>
      <c r="P1531" s="17">
        <f t="shared" si="305"/>
        <v>1.1</v>
      </c>
      <c r="Q1531" s="17"/>
      <c r="R1531" s="24"/>
      <c r="U1531" s="22" t="s">
        <v>33</v>
      </c>
      <c r="V1531" s="18">
        <v>0.0</v>
      </c>
      <c r="W1531" s="17">
        <v>0.0</v>
      </c>
      <c r="X1531" s="18">
        <v>1.0</v>
      </c>
      <c r="Y1531" s="17"/>
      <c r="Z1531" s="17">
        <v>0.0</v>
      </c>
      <c r="AA1531" s="17" t="s">
        <v>47</v>
      </c>
      <c r="AB1531" s="18">
        <v>0.0</v>
      </c>
      <c r="AC1531" s="17">
        <v>36.0</v>
      </c>
      <c r="AD1531" s="18">
        <v>1.0</v>
      </c>
      <c r="AE1531" s="17">
        <v>43.0</v>
      </c>
      <c r="AF1531" s="20"/>
      <c r="AG1531" s="17"/>
      <c r="AH1531" s="17"/>
      <c r="AI1531" s="17"/>
    </row>
    <row r="1532" ht="18.75" customHeight="1">
      <c r="A1532" s="14">
        <v>721.0</v>
      </c>
      <c r="B1532" s="15"/>
      <c r="C1532" s="16">
        <v>42996.0</v>
      </c>
      <c r="D1532" s="17">
        <f t="array" ref="D1532">IFS(AND(A1532=A1531, NOT(ISBLANK(E1531))), E1531, A1532 &lt;&gt; A1531, E1532, A1531=A1532, D1531)</f>
        <v>0</v>
      </c>
      <c r="E1532" s="18">
        <v>0.0</v>
      </c>
      <c r="F1532" s="18"/>
      <c r="G1532" s="18"/>
      <c r="H1532" s="19"/>
      <c r="I1532" s="19">
        <v>1.16</v>
      </c>
      <c r="J1532" s="19"/>
      <c r="K1532" s="19"/>
      <c r="L1532" s="19"/>
      <c r="M1532" s="19"/>
      <c r="N1532" s="19">
        <v>1.13</v>
      </c>
      <c r="O1532" s="23">
        <f t="shared" si="304"/>
        <v>0.03</v>
      </c>
      <c r="P1532" s="17">
        <f t="shared" si="305"/>
        <v>1.145</v>
      </c>
      <c r="Q1532" s="17"/>
      <c r="R1532" s="24"/>
      <c r="U1532" s="22" t="s">
        <v>33</v>
      </c>
      <c r="V1532" s="18">
        <v>0.0</v>
      </c>
      <c r="W1532" s="17">
        <v>0.0</v>
      </c>
      <c r="X1532" s="18">
        <v>1.0</v>
      </c>
      <c r="Y1532" s="17"/>
      <c r="Z1532" s="17">
        <v>0.0</v>
      </c>
      <c r="AA1532" s="17" t="s">
        <v>47</v>
      </c>
      <c r="AB1532" s="18">
        <v>0.0</v>
      </c>
      <c r="AC1532" s="17">
        <v>36.0</v>
      </c>
      <c r="AD1532" s="18">
        <v>1.0</v>
      </c>
      <c r="AE1532" s="17">
        <v>43.0</v>
      </c>
      <c r="AF1532" s="20"/>
      <c r="AG1532" s="17"/>
      <c r="AH1532" s="17"/>
      <c r="AI1532" s="17"/>
    </row>
    <row r="1533" ht="18.75" customHeight="1">
      <c r="A1533" s="14">
        <v>721.0</v>
      </c>
      <c r="B1533" s="15"/>
      <c r="C1533" s="16">
        <v>42997.0</v>
      </c>
      <c r="D1533" s="17">
        <f t="array" ref="D1533">IFS(AND(A1533=A1532, NOT(ISBLANK(E1532))), E1532, A1533 &lt;&gt; A1532, E1533, A1532=A1533, D1532)</f>
        <v>0</v>
      </c>
      <c r="E1533" s="18">
        <v>0.0</v>
      </c>
      <c r="F1533" s="18"/>
      <c r="G1533" s="18"/>
      <c r="H1533" s="19"/>
      <c r="I1533" s="19">
        <v>1.21</v>
      </c>
      <c r="J1533" s="19"/>
      <c r="K1533" s="19"/>
      <c r="L1533" s="19"/>
      <c r="M1533" s="19"/>
      <c r="N1533" s="19">
        <v>1.2</v>
      </c>
      <c r="O1533" s="23">
        <f t="shared" si="304"/>
        <v>0.01</v>
      </c>
      <c r="P1533" s="17">
        <f t="shared" si="305"/>
        <v>1.205</v>
      </c>
      <c r="Q1533" s="17"/>
      <c r="R1533" s="24"/>
      <c r="U1533" s="22" t="s">
        <v>33</v>
      </c>
      <c r="V1533" s="18">
        <v>0.0</v>
      </c>
      <c r="W1533" s="17">
        <v>0.0</v>
      </c>
      <c r="X1533" s="18">
        <v>3.0</v>
      </c>
      <c r="Y1533" s="17"/>
      <c r="Z1533" s="17">
        <v>0.0</v>
      </c>
      <c r="AA1533" s="17" t="s">
        <v>47</v>
      </c>
      <c r="AB1533" s="18">
        <v>2.0</v>
      </c>
      <c r="AC1533" s="17">
        <v>36.0</v>
      </c>
      <c r="AD1533" s="18">
        <v>3.0</v>
      </c>
      <c r="AE1533" s="17">
        <v>43.0</v>
      </c>
      <c r="AF1533" s="20"/>
      <c r="AG1533" s="17"/>
      <c r="AH1533" s="17"/>
      <c r="AI1533" s="17"/>
    </row>
    <row r="1534" ht="18.75" customHeight="1">
      <c r="A1534" s="14">
        <v>721.0</v>
      </c>
      <c r="B1534" s="15"/>
      <c r="C1534" s="16">
        <v>43727.0</v>
      </c>
      <c r="D1534" s="17">
        <f t="array" ref="D1534">IFS(AND(A1534=A1533, NOT(ISBLANK(E1533))), E1533, A1534 &lt;&gt; A1533, E1534, A1533=A1534, D1533)</f>
        <v>0</v>
      </c>
      <c r="E1534" s="18">
        <v>0.0</v>
      </c>
      <c r="F1534" s="18"/>
      <c r="G1534" s="18"/>
      <c r="H1534" s="19"/>
      <c r="I1534" s="19">
        <v>1.04</v>
      </c>
      <c r="J1534" s="19"/>
      <c r="K1534" s="19"/>
      <c r="L1534" s="19"/>
      <c r="M1534" s="19"/>
      <c r="N1534" s="19">
        <v>1.13</v>
      </c>
      <c r="O1534" s="23">
        <f t="shared" si="304"/>
        <v>-0.09</v>
      </c>
      <c r="P1534" s="17">
        <f t="shared" si="305"/>
        <v>1.085</v>
      </c>
      <c r="Q1534" s="17"/>
      <c r="R1534" s="24"/>
      <c r="U1534" s="22" t="s">
        <v>33</v>
      </c>
      <c r="V1534" s="18">
        <v>0.0</v>
      </c>
      <c r="W1534" s="17">
        <v>0.0</v>
      </c>
      <c r="X1534" s="18">
        <v>1.0</v>
      </c>
      <c r="Y1534" s="17"/>
      <c r="Z1534" s="17">
        <v>0.0</v>
      </c>
      <c r="AA1534" s="17" t="s">
        <v>47</v>
      </c>
      <c r="AB1534" s="18">
        <v>0.0</v>
      </c>
      <c r="AC1534" s="17">
        <v>39.0</v>
      </c>
      <c r="AD1534" s="18">
        <v>1.0</v>
      </c>
      <c r="AE1534" s="17">
        <v>46.0</v>
      </c>
      <c r="AF1534" s="20"/>
      <c r="AG1534" s="17"/>
      <c r="AH1534" s="17"/>
      <c r="AI1534" s="17"/>
    </row>
    <row r="1535" ht="18.75" customHeight="1">
      <c r="A1535" s="14">
        <v>721.0</v>
      </c>
      <c r="B1535" s="15"/>
      <c r="C1535" s="16">
        <v>42998.0</v>
      </c>
      <c r="D1535" s="17">
        <f t="array" ref="D1535">IFS(AND(A1535=A1534, NOT(ISBLANK(E1534))), E1534, A1535 &lt;&gt; A1534, E1535, A1534=A1535, D1534)</f>
        <v>0</v>
      </c>
      <c r="E1535" s="18">
        <v>0.0</v>
      </c>
      <c r="F1535" s="18"/>
      <c r="G1535" s="18"/>
      <c r="H1535" s="19"/>
      <c r="I1535" s="19">
        <v>1.2</v>
      </c>
      <c r="J1535" s="19"/>
      <c r="K1535" s="19"/>
      <c r="L1535" s="19"/>
      <c r="M1535" s="19"/>
      <c r="N1535" s="19">
        <v>1.22</v>
      </c>
      <c r="O1535" s="23">
        <f t="shared" si="304"/>
        <v>-0.02</v>
      </c>
      <c r="P1535" s="17">
        <f t="shared" si="305"/>
        <v>1.21</v>
      </c>
      <c r="Q1535" s="17"/>
      <c r="R1535" s="24"/>
      <c r="U1535" s="22" t="s">
        <v>33</v>
      </c>
      <c r="V1535" s="18">
        <v>0.0</v>
      </c>
      <c r="W1535" s="17">
        <v>0.0</v>
      </c>
      <c r="X1535" s="18">
        <v>1.0</v>
      </c>
      <c r="Y1535" s="17"/>
      <c r="Z1535" s="17">
        <v>0.0</v>
      </c>
      <c r="AA1535" s="17" t="s">
        <v>47</v>
      </c>
      <c r="AB1535" s="18">
        <v>0.0</v>
      </c>
      <c r="AC1535" s="17">
        <v>39.0</v>
      </c>
      <c r="AD1535" s="18">
        <v>1.0</v>
      </c>
      <c r="AE1535" s="17">
        <v>46.0</v>
      </c>
      <c r="AF1535" s="20"/>
      <c r="AG1535" s="17"/>
      <c r="AH1535" s="17"/>
      <c r="AI1535" s="17"/>
    </row>
    <row r="1536" ht="18.75" customHeight="1">
      <c r="A1536" s="14">
        <v>721.0</v>
      </c>
      <c r="B1536" s="15"/>
      <c r="C1536" s="16">
        <v>42998.0</v>
      </c>
      <c r="D1536" s="17">
        <f t="array" ref="D1536">IFS(AND(A1536=A1535, NOT(ISBLANK(E1535))), E1535, A1536 &lt;&gt; A1535, E1536, A1535=A1536, D1535)</f>
        <v>0</v>
      </c>
      <c r="E1536" s="18">
        <v>0.0</v>
      </c>
      <c r="F1536" s="18"/>
      <c r="G1536" s="18"/>
      <c r="H1536" s="19"/>
      <c r="I1536" s="19">
        <v>1.45</v>
      </c>
      <c r="J1536" s="19"/>
      <c r="K1536" s="19"/>
      <c r="L1536" s="19"/>
      <c r="M1536" s="19"/>
      <c r="N1536" s="19">
        <v>1.41</v>
      </c>
      <c r="O1536" s="23">
        <f t="shared" si="304"/>
        <v>0.04</v>
      </c>
      <c r="P1536" s="17">
        <f t="shared" si="305"/>
        <v>1.43</v>
      </c>
      <c r="Q1536" s="17"/>
      <c r="R1536" s="24"/>
      <c r="U1536" s="22" t="s">
        <v>33</v>
      </c>
      <c r="V1536" s="18">
        <v>0.0</v>
      </c>
      <c r="W1536" s="17">
        <v>0.0</v>
      </c>
      <c r="X1536" s="18">
        <v>1.0</v>
      </c>
      <c r="Y1536" s="17"/>
      <c r="Z1536" s="17">
        <v>0.0</v>
      </c>
      <c r="AA1536" s="17" t="s">
        <v>47</v>
      </c>
      <c r="AB1536" s="18">
        <v>0.0</v>
      </c>
      <c r="AC1536" s="17">
        <v>39.0</v>
      </c>
      <c r="AD1536" s="18">
        <v>1.0</v>
      </c>
      <c r="AE1536" s="17">
        <v>46.0</v>
      </c>
      <c r="AF1536" s="20"/>
      <c r="AG1536" s="17"/>
      <c r="AH1536" s="17"/>
      <c r="AI1536" s="17"/>
    </row>
    <row r="1537" ht="18.75" customHeight="1">
      <c r="A1537" s="14">
        <v>721.0</v>
      </c>
      <c r="B1537" s="15"/>
      <c r="C1537" s="16">
        <v>42999.0</v>
      </c>
      <c r="D1537" s="17">
        <f t="array" ref="D1537">IFS(AND(A1537=A1536, NOT(ISBLANK(E1536))), E1536, A1537 &lt;&gt; A1536, E1537, A1536=A1537, D1536)</f>
        <v>0</v>
      </c>
      <c r="E1537" s="18">
        <v>0.0</v>
      </c>
      <c r="F1537" s="18"/>
      <c r="G1537" s="18"/>
      <c r="H1537" s="19"/>
      <c r="I1537" s="19" t="s">
        <v>33</v>
      </c>
      <c r="J1537" s="19"/>
      <c r="K1537" s="19"/>
      <c r="L1537" s="19"/>
      <c r="M1537" s="19"/>
      <c r="N1537" s="19" t="s">
        <v>33</v>
      </c>
      <c r="O1537" s="23" t="s">
        <v>33</v>
      </c>
      <c r="P1537" s="17" t="s">
        <v>33</v>
      </c>
      <c r="Q1537" s="17"/>
      <c r="R1537" s="24"/>
      <c r="U1537" s="22" t="s">
        <v>33</v>
      </c>
      <c r="V1537" s="18">
        <v>0.0</v>
      </c>
      <c r="W1537" s="17">
        <v>0.0</v>
      </c>
      <c r="X1537" s="18">
        <v>1.0</v>
      </c>
      <c r="Y1537" s="17"/>
      <c r="Z1537" s="17">
        <v>0.0</v>
      </c>
      <c r="AA1537" s="17" t="s">
        <v>47</v>
      </c>
      <c r="AB1537" s="18">
        <v>0.0</v>
      </c>
      <c r="AC1537" s="17">
        <v>39.0</v>
      </c>
      <c r="AD1537" s="18">
        <v>1.0</v>
      </c>
      <c r="AE1537" s="17">
        <v>46.0</v>
      </c>
      <c r="AF1537" s="20"/>
      <c r="AG1537" s="17"/>
      <c r="AH1537" s="17"/>
      <c r="AI1537" s="17"/>
    </row>
    <row r="1538" ht="18.75" customHeight="1">
      <c r="A1538" s="14">
        <v>721.0</v>
      </c>
      <c r="B1538" s="15"/>
      <c r="C1538" s="16">
        <v>42999.0</v>
      </c>
      <c r="D1538" s="17">
        <f t="array" ref="D1538">IFS(AND(A1538=A1537, NOT(ISBLANK(E1537))), E1537, A1538 &lt;&gt; A1537, E1538, A1537=A1538, D1537)</f>
        <v>0</v>
      </c>
      <c r="E1538" s="18">
        <v>0.0</v>
      </c>
      <c r="F1538" s="18"/>
      <c r="G1538" s="18"/>
      <c r="H1538" s="19"/>
      <c r="I1538" s="19">
        <v>1.44</v>
      </c>
      <c r="J1538" s="19"/>
      <c r="K1538" s="19"/>
      <c r="L1538" s="19"/>
      <c r="M1538" s="19"/>
      <c r="N1538" s="19">
        <v>1.41</v>
      </c>
      <c r="O1538" s="23">
        <f>(I1538-N1538)</f>
        <v>0.03</v>
      </c>
      <c r="P1538" s="17">
        <f>(I1538+N1538)/2</f>
        <v>1.425</v>
      </c>
      <c r="Q1538" s="17"/>
      <c r="R1538" s="24"/>
      <c r="U1538" s="22" t="s">
        <v>33</v>
      </c>
      <c r="V1538" s="18">
        <v>0.0</v>
      </c>
      <c r="W1538" s="17">
        <v>0.0</v>
      </c>
      <c r="X1538" s="18">
        <v>2.0</v>
      </c>
      <c r="Y1538" s="17"/>
      <c r="Z1538" s="17">
        <v>0.0</v>
      </c>
      <c r="AA1538" s="17" t="s">
        <v>47</v>
      </c>
      <c r="AB1538" s="18">
        <v>1.0</v>
      </c>
      <c r="AC1538" s="17">
        <v>39.0</v>
      </c>
      <c r="AD1538" s="18">
        <v>2.0</v>
      </c>
      <c r="AE1538" s="17">
        <v>46.0</v>
      </c>
      <c r="AF1538" s="20"/>
      <c r="AG1538" s="17"/>
      <c r="AH1538" s="17"/>
      <c r="AI1538" s="17"/>
    </row>
    <row r="1539" ht="18.75" customHeight="1">
      <c r="A1539" s="14">
        <v>721.0</v>
      </c>
      <c r="B1539" s="15"/>
      <c r="C1539" s="16">
        <v>43000.0</v>
      </c>
      <c r="D1539" s="17">
        <f t="array" ref="D1539">IFS(AND(A1539=A1538, NOT(ISBLANK(E1538))), E1538, A1539 &lt;&gt; A1538, E1539, A1538=A1539, D1538)</f>
        <v>0</v>
      </c>
      <c r="E1539" s="18">
        <v>0.0</v>
      </c>
      <c r="F1539" s="18"/>
      <c r="G1539" s="18"/>
      <c r="H1539" s="19"/>
      <c r="I1539" s="19" t="s">
        <v>34</v>
      </c>
      <c r="J1539" s="19"/>
      <c r="K1539" s="19"/>
      <c r="L1539" s="19"/>
      <c r="M1539" s="19"/>
      <c r="N1539" s="19" t="s">
        <v>34</v>
      </c>
      <c r="O1539" s="23" t="s">
        <v>33</v>
      </c>
      <c r="P1539" s="17" t="s">
        <v>33</v>
      </c>
      <c r="Q1539" s="17"/>
      <c r="R1539" s="24"/>
      <c r="U1539" s="22" t="s">
        <v>33</v>
      </c>
      <c r="V1539" s="18">
        <v>0.0</v>
      </c>
      <c r="W1539" s="17">
        <v>0.0</v>
      </c>
      <c r="X1539" s="18">
        <v>2.0</v>
      </c>
      <c r="Y1539" s="17"/>
      <c r="Z1539" s="17">
        <v>0.0</v>
      </c>
      <c r="AA1539" s="17" t="s">
        <v>47</v>
      </c>
      <c r="AB1539" s="18">
        <v>1.0</v>
      </c>
      <c r="AC1539" s="17">
        <v>39.0</v>
      </c>
      <c r="AD1539" s="18">
        <v>2.0</v>
      </c>
      <c r="AE1539" s="17">
        <v>46.0</v>
      </c>
      <c r="AF1539" s="20"/>
      <c r="AG1539" s="17"/>
      <c r="AH1539" s="17"/>
      <c r="AI1539" s="17"/>
    </row>
    <row r="1540" ht="18.75" customHeight="1">
      <c r="A1540" s="14">
        <v>724.0</v>
      </c>
      <c r="B1540" s="15"/>
      <c r="C1540" s="16">
        <v>42996.0</v>
      </c>
      <c r="D1540" s="17">
        <f t="array" ref="D1540">IFS(AND(A1540=A1539, NOT(ISBLANK(E1539))), E1539, A1540 &lt;&gt; A1539, E1540, A1539=A1540, D1539)</f>
        <v>0</v>
      </c>
      <c r="E1540" s="18">
        <v>0.0</v>
      </c>
      <c r="F1540" s="18"/>
      <c r="G1540" s="18"/>
      <c r="H1540" s="19"/>
      <c r="I1540" s="19">
        <v>1.33</v>
      </c>
      <c r="J1540" s="19"/>
      <c r="K1540" s="19"/>
      <c r="L1540" s="19"/>
      <c r="M1540" s="19"/>
      <c r="N1540" s="19">
        <v>1.33</v>
      </c>
      <c r="O1540" s="23">
        <f t="shared" ref="O1540:O1547" si="306">(I1540-N1540)</f>
        <v>0</v>
      </c>
      <c r="P1540" s="17">
        <f t="shared" ref="P1540:P1547" si="307">(I1540+N1540)/2</f>
        <v>1.33</v>
      </c>
      <c r="Q1540" s="17">
        <v>0.12676</v>
      </c>
      <c r="R1540" s="24">
        <v>1.48</v>
      </c>
      <c r="S1540" s="21">
        <v>27.0</v>
      </c>
      <c r="U1540" s="22" t="s">
        <v>33</v>
      </c>
      <c r="V1540" s="18">
        <v>0.0</v>
      </c>
      <c r="W1540" s="17">
        <v>0.0</v>
      </c>
      <c r="X1540" s="18">
        <v>6.0</v>
      </c>
      <c r="Y1540" s="17"/>
      <c r="Z1540" s="17">
        <v>0.0</v>
      </c>
      <c r="AA1540" s="17" t="s">
        <v>47</v>
      </c>
      <c r="AB1540" s="18">
        <v>4.0</v>
      </c>
      <c r="AC1540" s="17">
        <v>39.0</v>
      </c>
      <c r="AD1540" s="18">
        <v>6.0</v>
      </c>
      <c r="AE1540" s="17">
        <v>46.0</v>
      </c>
      <c r="AF1540" s="20"/>
      <c r="AG1540" s="17">
        <v>100.0</v>
      </c>
      <c r="AH1540" s="17">
        <v>90.0</v>
      </c>
      <c r="AI1540" s="17"/>
    </row>
    <row r="1541" ht="18.75" customHeight="1">
      <c r="A1541" s="14">
        <v>724.0</v>
      </c>
      <c r="B1541" s="15"/>
      <c r="C1541" s="16">
        <v>42996.0</v>
      </c>
      <c r="D1541" s="17">
        <f t="array" ref="D1541">IFS(AND(A1541=A1540, NOT(ISBLANK(E1540))), E1540, A1541 &lt;&gt; A1540, E1541, A1540=A1541, D1540)</f>
        <v>0</v>
      </c>
      <c r="E1541" s="18">
        <v>0.0</v>
      </c>
      <c r="F1541" s="18"/>
      <c r="G1541" s="18"/>
      <c r="H1541" s="19"/>
      <c r="I1541" s="19">
        <v>1.48</v>
      </c>
      <c r="J1541" s="19"/>
      <c r="K1541" s="19"/>
      <c r="L1541" s="19"/>
      <c r="M1541" s="19"/>
      <c r="N1541" s="19">
        <v>1.47</v>
      </c>
      <c r="O1541" s="23">
        <f t="shared" si="306"/>
        <v>0.01</v>
      </c>
      <c r="P1541" s="17">
        <f t="shared" si="307"/>
        <v>1.475</v>
      </c>
      <c r="Q1541" s="17"/>
      <c r="R1541" s="24"/>
      <c r="U1541" s="22" t="s">
        <v>33</v>
      </c>
      <c r="V1541" s="18">
        <v>0.0</v>
      </c>
      <c r="W1541" s="17">
        <v>0.0</v>
      </c>
      <c r="X1541" s="18">
        <v>6.0</v>
      </c>
      <c r="Y1541" s="17"/>
      <c r="Z1541" s="17">
        <v>0.0</v>
      </c>
      <c r="AA1541" s="17" t="s">
        <v>47</v>
      </c>
      <c r="AB1541" s="18">
        <v>4.0</v>
      </c>
      <c r="AC1541" s="17">
        <v>39.0</v>
      </c>
      <c r="AD1541" s="18">
        <v>6.0</v>
      </c>
      <c r="AE1541" s="17">
        <v>46.0</v>
      </c>
      <c r="AF1541" s="20"/>
      <c r="AG1541" s="17"/>
      <c r="AH1541" s="17"/>
      <c r="AI1541" s="17"/>
    </row>
    <row r="1542" ht="18.75" customHeight="1">
      <c r="A1542" s="14">
        <v>724.0</v>
      </c>
      <c r="B1542" s="15"/>
      <c r="C1542" s="16">
        <v>42997.0</v>
      </c>
      <c r="D1542" s="17">
        <f t="array" ref="D1542">IFS(AND(A1542=A1541, NOT(ISBLANK(E1541))), E1541, A1542 &lt;&gt; A1541, E1542, A1541=A1542, D1541)</f>
        <v>0</v>
      </c>
      <c r="E1542" s="18">
        <v>0.0</v>
      </c>
      <c r="F1542" s="18"/>
      <c r="G1542" s="18"/>
      <c r="H1542" s="19"/>
      <c r="I1542" s="19">
        <v>1.31</v>
      </c>
      <c r="J1542" s="19"/>
      <c r="K1542" s="19"/>
      <c r="L1542" s="19"/>
      <c r="M1542" s="19"/>
      <c r="N1542" s="19">
        <v>1.37</v>
      </c>
      <c r="O1542" s="23">
        <f t="shared" si="306"/>
        <v>-0.06</v>
      </c>
      <c r="P1542" s="17">
        <f t="shared" si="307"/>
        <v>1.34</v>
      </c>
      <c r="Q1542" s="17"/>
      <c r="R1542" s="24"/>
      <c r="U1542" s="22" t="s">
        <v>33</v>
      </c>
      <c r="V1542" s="18">
        <v>0.0</v>
      </c>
      <c r="W1542" s="17">
        <v>0.0</v>
      </c>
      <c r="X1542" s="18">
        <v>4.0</v>
      </c>
      <c r="Y1542" s="17"/>
      <c r="Z1542" s="17">
        <v>0.0</v>
      </c>
      <c r="AA1542" s="17" t="s">
        <v>47</v>
      </c>
      <c r="AB1542" s="18">
        <v>2.0</v>
      </c>
      <c r="AC1542" s="17">
        <v>36.0</v>
      </c>
      <c r="AD1542" s="18">
        <v>4.0</v>
      </c>
      <c r="AE1542" s="17">
        <v>46.0</v>
      </c>
      <c r="AF1542" s="20"/>
      <c r="AG1542" s="17"/>
      <c r="AH1542" s="17"/>
      <c r="AI1542" s="17"/>
    </row>
    <row r="1543" ht="18.75" customHeight="1">
      <c r="A1543" s="14">
        <v>724.0</v>
      </c>
      <c r="B1543" s="15"/>
      <c r="C1543" s="16">
        <v>42997.0</v>
      </c>
      <c r="D1543" s="17">
        <f t="array" ref="D1543">IFS(AND(A1543=A1542, NOT(ISBLANK(E1542))), E1542, A1543 &lt;&gt; A1542, E1543, A1542=A1543, D1542)</f>
        <v>0</v>
      </c>
      <c r="E1543" s="18">
        <v>0.0</v>
      </c>
      <c r="F1543" s="18"/>
      <c r="G1543" s="18"/>
      <c r="H1543" s="19"/>
      <c r="I1543" s="19">
        <v>1.38</v>
      </c>
      <c r="J1543" s="19"/>
      <c r="K1543" s="19"/>
      <c r="L1543" s="19"/>
      <c r="M1543" s="19"/>
      <c r="N1543" s="19">
        <v>1.38</v>
      </c>
      <c r="O1543" s="23">
        <f t="shared" si="306"/>
        <v>0</v>
      </c>
      <c r="P1543" s="17">
        <f t="shared" si="307"/>
        <v>1.38</v>
      </c>
      <c r="Q1543" s="17"/>
      <c r="R1543" s="24"/>
      <c r="U1543" s="22" t="s">
        <v>33</v>
      </c>
      <c r="V1543" s="18">
        <v>0.0</v>
      </c>
      <c r="W1543" s="17">
        <v>0.0</v>
      </c>
      <c r="X1543" s="18">
        <v>6.0</v>
      </c>
      <c r="Y1543" s="17"/>
      <c r="Z1543" s="17">
        <v>0.0</v>
      </c>
      <c r="AA1543" s="17" t="s">
        <v>47</v>
      </c>
      <c r="AB1543" s="18">
        <v>4.0</v>
      </c>
      <c r="AC1543" s="17">
        <v>39.0</v>
      </c>
      <c r="AD1543" s="18">
        <v>6.0</v>
      </c>
      <c r="AE1543" s="17">
        <v>46.0</v>
      </c>
      <c r="AF1543" s="20"/>
      <c r="AG1543" s="17"/>
      <c r="AH1543" s="17"/>
      <c r="AI1543" s="17"/>
    </row>
    <row r="1544" ht="18.75" customHeight="1">
      <c r="A1544" s="14">
        <v>724.0</v>
      </c>
      <c r="B1544" s="15"/>
      <c r="C1544" s="16">
        <v>42998.0</v>
      </c>
      <c r="D1544" s="17">
        <f t="array" ref="D1544">IFS(AND(A1544=A1543, NOT(ISBLANK(E1543))), E1543, A1544 &lt;&gt; A1543, E1544, A1543=A1544, D1543)</f>
        <v>0</v>
      </c>
      <c r="E1544" s="18">
        <v>0.0</v>
      </c>
      <c r="F1544" s="18"/>
      <c r="G1544" s="18"/>
      <c r="H1544" s="19"/>
      <c r="I1544" s="19">
        <v>1.3</v>
      </c>
      <c r="J1544" s="19"/>
      <c r="K1544" s="19"/>
      <c r="L1544" s="19"/>
      <c r="M1544" s="19"/>
      <c r="N1544" s="19">
        <v>1.27</v>
      </c>
      <c r="O1544" s="23">
        <f t="shared" si="306"/>
        <v>0.03</v>
      </c>
      <c r="P1544" s="17">
        <f t="shared" si="307"/>
        <v>1.285</v>
      </c>
      <c r="Q1544" s="17"/>
      <c r="R1544" s="24"/>
      <c r="U1544" s="22" t="s">
        <v>33</v>
      </c>
      <c r="V1544" s="18">
        <v>0.0</v>
      </c>
      <c r="W1544" s="17">
        <v>0.0</v>
      </c>
      <c r="X1544" s="18">
        <v>4.0</v>
      </c>
      <c r="Y1544" s="17"/>
      <c r="Z1544" s="17">
        <v>0.0</v>
      </c>
      <c r="AA1544" s="17" t="s">
        <v>47</v>
      </c>
      <c r="AB1544" s="18">
        <v>2.0</v>
      </c>
      <c r="AC1544" s="17">
        <v>36.0</v>
      </c>
      <c r="AD1544" s="18">
        <v>4.0</v>
      </c>
      <c r="AE1544" s="17">
        <v>46.0</v>
      </c>
      <c r="AF1544" s="20"/>
      <c r="AG1544" s="17"/>
      <c r="AH1544" s="17"/>
      <c r="AI1544" s="17"/>
    </row>
    <row r="1545" ht="18.75" customHeight="1">
      <c r="A1545" s="14">
        <v>724.0</v>
      </c>
      <c r="B1545" s="15"/>
      <c r="C1545" s="16">
        <v>42998.0</v>
      </c>
      <c r="D1545" s="17">
        <f t="array" ref="D1545">IFS(AND(A1545=A1544, NOT(ISBLANK(E1544))), E1544, A1545 &lt;&gt; A1544, E1545, A1544=A1545, D1544)</f>
        <v>0</v>
      </c>
      <c r="E1545" s="18">
        <v>0.0</v>
      </c>
      <c r="F1545" s="18"/>
      <c r="G1545" s="18"/>
      <c r="H1545" s="19"/>
      <c r="I1545" s="19">
        <v>1.37</v>
      </c>
      <c r="J1545" s="19"/>
      <c r="K1545" s="19"/>
      <c r="L1545" s="19"/>
      <c r="M1545" s="19"/>
      <c r="N1545" s="19">
        <v>1.37</v>
      </c>
      <c r="O1545" s="23">
        <f t="shared" si="306"/>
        <v>0</v>
      </c>
      <c r="P1545" s="17">
        <f t="shared" si="307"/>
        <v>1.37</v>
      </c>
      <c r="Q1545" s="17"/>
      <c r="R1545" s="24"/>
      <c r="U1545" s="22" t="s">
        <v>33</v>
      </c>
      <c r="V1545" s="18">
        <v>0.0</v>
      </c>
      <c r="W1545" s="17">
        <v>0.0</v>
      </c>
      <c r="X1545" s="18">
        <v>5.0</v>
      </c>
      <c r="Y1545" s="17"/>
      <c r="Z1545" s="17">
        <v>0.0</v>
      </c>
      <c r="AA1545" s="17" t="s">
        <v>47</v>
      </c>
      <c r="AB1545" s="18">
        <v>3.0</v>
      </c>
      <c r="AC1545" s="17">
        <v>39.0</v>
      </c>
      <c r="AD1545" s="18">
        <v>5.0</v>
      </c>
      <c r="AE1545" s="17">
        <v>46.0</v>
      </c>
      <c r="AF1545" s="20"/>
      <c r="AG1545" s="17"/>
      <c r="AH1545" s="17"/>
      <c r="AI1545" s="17"/>
    </row>
    <row r="1546" ht="18.75" customHeight="1">
      <c r="A1546" s="14">
        <v>724.0</v>
      </c>
      <c r="B1546" s="15"/>
      <c r="C1546" s="16">
        <v>42999.0</v>
      </c>
      <c r="D1546" s="17">
        <f t="array" ref="D1546">IFS(AND(A1546=A1545, NOT(ISBLANK(E1545))), E1545, A1546 &lt;&gt; A1545, E1546, A1545=A1546, D1545)</f>
        <v>0</v>
      </c>
      <c r="E1546" s="18">
        <v>0.0</v>
      </c>
      <c r="F1546" s="18"/>
      <c r="G1546" s="18"/>
      <c r="H1546" s="19"/>
      <c r="I1546" s="19">
        <v>1.3</v>
      </c>
      <c r="J1546" s="19"/>
      <c r="K1546" s="19"/>
      <c r="L1546" s="19"/>
      <c r="M1546" s="19"/>
      <c r="N1546" s="19">
        <v>1.31</v>
      </c>
      <c r="O1546" s="23">
        <f t="shared" si="306"/>
        <v>-0.01</v>
      </c>
      <c r="P1546" s="17">
        <f t="shared" si="307"/>
        <v>1.305</v>
      </c>
      <c r="Q1546" s="17"/>
      <c r="R1546" s="24"/>
      <c r="U1546" s="22" t="s">
        <v>33</v>
      </c>
      <c r="V1546" s="18">
        <v>0.0</v>
      </c>
      <c r="W1546" s="17">
        <v>0.0</v>
      </c>
      <c r="X1546" s="18">
        <v>3.0</v>
      </c>
      <c r="Y1546" s="17"/>
      <c r="Z1546" s="17">
        <v>0.0</v>
      </c>
      <c r="AA1546" s="17" t="s">
        <v>47</v>
      </c>
      <c r="AB1546" s="18">
        <v>1.0</v>
      </c>
      <c r="AC1546" s="17">
        <v>39.0</v>
      </c>
      <c r="AD1546" s="18">
        <v>3.0</v>
      </c>
      <c r="AE1546" s="17">
        <v>46.0</v>
      </c>
      <c r="AF1546" s="20"/>
      <c r="AG1546" s="17"/>
      <c r="AH1546" s="17"/>
      <c r="AI1546" s="17"/>
    </row>
    <row r="1547" ht="18.75" customHeight="1">
      <c r="A1547" s="14">
        <v>724.0</v>
      </c>
      <c r="B1547" s="15"/>
      <c r="C1547" s="16">
        <v>42999.0</v>
      </c>
      <c r="D1547" s="17">
        <f t="array" ref="D1547">IFS(AND(A1547=A1546, NOT(ISBLANK(E1546))), E1546, A1547 &lt;&gt; A1546, E1547, A1546=A1547, D1546)</f>
        <v>0</v>
      </c>
      <c r="E1547" s="18">
        <v>0.0</v>
      </c>
      <c r="F1547" s="18"/>
      <c r="G1547" s="18"/>
      <c r="H1547" s="19"/>
      <c r="I1547" s="19">
        <v>1.34</v>
      </c>
      <c r="J1547" s="19"/>
      <c r="K1547" s="19"/>
      <c r="L1547" s="19"/>
      <c r="M1547" s="19"/>
      <c r="N1547" s="19">
        <v>1.33</v>
      </c>
      <c r="O1547" s="23">
        <f t="shared" si="306"/>
        <v>0.01</v>
      </c>
      <c r="P1547" s="17">
        <f t="shared" si="307"/>
        <v>1.335</v>
      </c>
      <c r="Q1547" s="17"/>
      <c r="R1547" s="24"/>
      <c r="U1547" s="22" t="s">
        <v>33</v>
      </c>
      <c r="V1547" s="18">
        <v>0.0</v>
      </c>
      <c r="W1547" s="17">
        <v>0.0</v>
      </c>
      <c r="X1547" s="18">
        <v>3.0</v>
      </c>
      <c r="Y1547" s="17"/>
      <c r="Z1547" s="17">
        <v>0.0</v>
      </c>
      <c r="AA1547" s="17" t="s">
        <v>47</v>
      </c>
      <c r="AB1547" s="18">
        <v>1.0</v>
      </c>
      <c r="AC1547" s="17">
        <v>39.0</v>
      </c>
      <c r="AD1547" s="18">
        <v>3.0</v>
      </c>
      <c r="AE1547" s="17">
        <v>46.0</v>
      </c>
      <c r="AF1547" s="20"/>
      <c r="AG1547" s="17"/>
      <c r="AH1547" s="17"/>
      <c r="AI1547" s="17"/>
    </row>
    <row r="1548" ht="18.75" customHeight="1">
      <c r="A1548" s="14">
        <v>724.0</v>
      </c>
      <c r="B1548" s="15"/>
      <c r="C1548" s="16">
        <v>43000.0</v>
      </c>
      <c r="D1548" s="17">
        <f t="array" ref="D1548">IFS(AND(A1548=A1547, NOT(ISBLANK(E1547))), E1547, A1548 &lt;&gt; A1547, E1548, A1547=A1548, D1547)</f>
        <v>0</v>
      </c>
      <c r="E1548" s="18">
        <v>0.0</v>
      </c>
      <c r="F1548" s="18"/>
      <c r="G1548" s="18"/>
      <c r="H1548" s="19"/>
      <c r="I1548" s="19" t="s">
        <v>34</v>
      </c>
      <c r="J1548" s="19"/>
      <c r="K1548" s="19"/>
      <c r="L1548" s="19"/>
      <c r="M1548" s="19"/>
      <c r="N1548" s="19" t="s">
        <v>34</v>
      </c>
      <c r="O1548" s="23" t="s">
        <v>33</v>
      </c>
      <c r="P1548" s="17" t="s">
        <v>33</v>
      </c>
      <c r="Q1548" s="17"/>
      <c r="R1548" s="24"/>
      <c r="U1548" s="22" t="s">
        <v>33</v>
      </c>
      <c r="V1548" s="18">
        <v>0.0</v>
      </c>
      <c r="W1548" s="17">
        <v>0.0</v>
      </c>
      <c r="X1548" s="18">
        <v>3.0</v>
      </c>
      <c r="Y1548" s="17"/>
      <c r="Z1548" s="17">
        <v>0.0</v>
      </c>
      <c r="AA1548" s="17" t="s">
        <v>47</v>
      </c>
      <c r="AB1548" s="18">
        <v>1.0</v>
      </c>
      <c r="AC1548" s="17">
        <v>39.0</v>
      </c>
      <c r="AD1548" s="18">
        <v>3.0</v>
      </c>
      <c r="AE1548" s="17">
        <v>43.0</v>
      </c>
      <c r="AF1548" s="20"/>
      <c r="AG1548" s="17"/>
      <c r="AH1548" s="17"/>
      <c r="AI1548" s="17"/>
    </row>
    <row r="1549" ht="18.75" customHeight="1">
      <c r="A1549" s="14">
        <v>724.0</v>
      </c>
      <c r="B1549" s="15"/>
      <c r="C1549" s="16">
        <v>43001.0</v>
      </c>
      <c r="D1549" s="17">
        <f t="array" ref="D1549">IFS(AND(A1549=A1548, NOT(ISBLANK(E1548))), E1548, A1549 &lt;&gt; A1548, E1549, A1548=A1549, D1548)</f>
        <v>0</v>
      </c>
      <c r="E1549" s="18">
        <v>0.0</v>
      </c>
      <c r="F1549" s="18"/>
      <c r="G1549" s="18"/>
      <c r="H1549" s="19"/>
      <c r="I1549" s="19">
        <v>1.33</v>
      </c>
      <c r="J1549" s="19"/>
      <c r="K1549" s="19"/>
      <c r="L1549" s="19"/>
      <c r="M1549" s="19"/>
      <c r="N1549" s="19">
        <v>1.37</v>
      </c>
      <c r="O1549" s="23">
        <f t="shared" ref="O1549:O1565" si="308">(I1549-N1549)</f>
        <v>-0.04</v>
      </c>
      <c r="P1549" s="17">
        <f t="shared" ref="P1549:P1565" si="309">(I1549+N1549)/2</f>
        <v>1.35</v>
      </c>
      <c r="Q1549" s="17"/>
      <c r="R1549" s="24"/>
      <c r="U1549" s="22" t="s">
        <v>33</v>
      </c>
      <c r="V1549" s="18">
        <v>0.0</v>
      </c>
      <c r="W1549" s="17">
        <v>0.0</v>
      </c>
      <c r="X1549" s="18">
        <v>4.0</v>
      </c>
      <c r="Y1549" s="17"/>
      <c r="Z1549" s="17">
        <v>0.0</v>
      </c>
      <c r="AA1549" s="17" t="s">
        <v>47</v>
      </c>
      <c r="AB1549" s="18">
        <v>0.0</v>
      </c>
      <c r="AC1549" s="17">
        <v>36.0</v>
      </c>
      <c r="AD1549" s="18">
        <v>4.0</v>
      </c>
      <c r="AE1549" s="17">
        <v>46.0</v>
      </c>
      <c r="AF1549" s="20"/>
      <c r="AG1549" s="17"/>
      <c r="AH1549" s="17"/>
      <c r="AI1549" s="17"/>
    </row>
    <row r="1550" ht="18.75" customHeight="1">
      <c r="A1550" s="14">
        <v>724.0</v>
      </c>
      <c r="B1550" s="15"/>
      <c r="C1550" s="16">
        <v>43002.0</v>
      </c>
      <c r="D1550" s="17">
        <f t="array" ref="D1550">IFS(AND(A1550=A1549, NOT(ISBLANK(E1549))), E1549, A1550 &lt;&gt; A1549, E1550, A1549=A1550, D1549)</f>
        <v>0</v>
      </c>
      <c r="E1550" s="18">
        <v>0.0</v>
      </c>
      <c r="F1550" s="18"/>
      <c r="G1550" s="18"/>
      <c r="H1550" s="19"/>
      <c r="I1550" s="19">
        <v>1.35</v>
      </c>
      <c r="J1550" s="19"/>
      <c r="K1550" s="19"/>
      <c r="L1550" s="19"/>
      <c r="M1550" s="19"/>
      <c r="N1550" s="19">
        <v>1.39</v>
      </c>
      <c r="O1550" s="23">
        <f t="shared" si="308"/>
        <v>-0.04</v>
      </c>
      <c r="P1550" s="17">
        <f t="shared" si="309"/>
        <v>1.37</v>
      </c>
      <c r="Q1550" s="17"/>
      <c r="R1550" s="24"/>
      <c r="U1550" s="22" t="s">
        <v>33</v>
      </c>
      <c r="V1550" s="18">
        <v>0.0</v>
      </c>
      <c r="W1550" s="17">
        <v>0.0</v>
      </c>
      <c r="X1550" s="18">
        <v>3.0</v>
      </c>
      <c r="Y1550" s="17"/>
      <c r="Z1550" s="17">
        <v>0.0</v>
      </c>
      <c r="AA1550" s="17" t="s">
        <v>47</v>
      </c>
      <c r="AB1550" s="18">
        <v>2.0</v>
      </c>
      <c r="AC1550" s="17">
        <v>39.0</v>
      </c>
      <c r="AD1550" s="18">
        <v>3.0</v>
      </c>
      <c r="AE1550" s="17">
        <v>46.0</v>
      </c>
      <c r="AF1550" s="20"/>
      <c r="AG1550" s="17"/>
      <c r="AH1550" s="17"/>
      <c r="AI1550" s="17"/>
    </row>
    <row r="1551" ht="18.75" customHeight="1">
      <c r="A1551" s="14">
        <v>724.0</v>
      </c>
      <c r="B1551" s="15"/>
      <c r="C1551" s="16">
        <v>43003.0</v>
      </c>
      <c r="D1551" s="17">
        <f t="array" ref="D1551">IFS(AND(A1551=A1550, NOT(ISBLANK(E1550))), E1550, A1551 &lt;&gt; A1550, E1551, A1550=A1551, D1550)</f>
        <v>0</v>
      </c>
      <c r="E1551" s="18">
        <v>0.0</v>
      </c>
      <c r="F1551" s="18"/>
      <c r="G1551" s="18"/>
      <c r="H1551" s="19"/>
      <c r="I1551" s="19">
        <v>1.27</v>
      </c>
      <c r="J1551" s="19"/>
      <c r="K1551" s="19"/>
      <c r="L1551" s="19"/>
      <c r="M1551" s="19"/>
      <c r="N1551" s="19">
        <v>1.23</v>
      </c>
      <c r="O1551" s="23">
        <f t="shared" si="308"/>
        <v>0.04</v>
      </c>
      <c r="P1551" s="17">
        <f t="shared" si="309"/>
        <v>1.25</v>
      </c>
      <c r="Q1551" s="17"/>
      <c r="R1551" s="24"/>
      <c r="U1551" s="22" t="s">
        <v>33</v>
      </c>
      <c r="V1551" s="18">
        <v>0.0</v>
      </c>
      <c r="W1551" s="17">
        <v>0.0</v>
      </c>
      <c r="X1551" s="18">
        <v>4.0</v>
      </c>
      <c r="Y1551" s="17"/>
      <c r="Z1551" s="17">
        <v>0.0</v>
      </c>
      <c r="AA1551" s="17" t="s">
        <v>47</v>
      </c>
      <c r="AB1551" s="18">
        <v>2.0</v>
      </c>
      <c r="AC1551" s="17">
        <v>39.0</v>
      </c>
      <c r="AD1551" s="18">
        <v>4.0</v>
      </c>
      <c r="AE1551" s="17">
        <v>46.0</v>
      </c>
      <c r="AF1551" s="20"/>
      <c r="AG1551" s="17"/>
      <c r="AH1551" s="17"/>
      <c r="AI1551" s="17"/>
    </row>
    <row r="1552" ht="18.75" customHeight="1">
      <c r="A1552" s="14">
        <v>724.0</v>
      </c>
      <c r="B1552" s="15"/>
      <c r="C1552" s="16">
        <v>43003.0</v>
      </c>
      <c r="D1552" s="17">
        <f t="array" ref="D1552">IFS(AND(A1552=A1551, NOT(ISBLANK(E1551))), E1551, A1552 &lt;&gt; A1551, E1552, A1551=A1552, D1551)</f>
        <v>0</v>
      </c>
      <c r="E1552" s="18">
        <v>0.0</v>
      </c>
      <c r="F1552" s="18"/>
      <c r="G1552" s="18"/>
      <c r="H1552" s="19"/>
      <c r="I1552" s="19">
        <v>1.29</v>
      </c>
      <c r="J1552" s="19"/>
      <c r="K1552" s="19"/>
      <c r="L1552" s="19"/>
      <c r="M1552" s="19"/>
      <c r="N1552" s="19">
        <v>1.08</v>
      </c>
      <c r="O1552" s="23">
        <f t="shared" si="308"/>
        <v>0.21</v>
      </c>
      <c r="P1552" s="17">
        <f t="shared" si="309"/>
        <v>1.185</v>
      </c>
      <c r="Q1552" s="17"/>
      <c r="R1552" s="24"/>
      <c r="U1552" s="22" t="s">
        <v>33</v>
      </c>
      <c r="V1552" s="18">
        <v>0.0</v>
      </c>
      <c r="W1552" s="17">
        <v>0.0</v>
      </c>
      <c r="X1552" s="18">
        <v>4.0</v>
      </c>
      <c r="Y1552" s="17"/>
      <c r="Z1552" s="17">
        <v>0.0</v>
      </c>
      <c r="AA1552" s="17" t="s">
        <v>47</v>
      </c>
      <c r="AB1552" s="18">
        <v>2.0</v>
      </c>
      <c r="AC1552" s="17">
        <v>39.0</v>
      </c>
      <c r="AD1552" s="18">
        <v>4.0</v>
      </c>
      <c r="AE1552" s="17">
        <v>46.0</v>
      </c>
      <c r="AF1552" s="20"/>
      <c r="AG1552" s="17"/>
      <c r="AH1552" s="17"/>
      <c r="AI1552" s="17"/>
    </row>
    <row r="1553" ht="18.75" customHeight="1">
      <c r="A1553" s="14">
        <v>724.0</v>
      </c>
      <c r="B1553" s="15"/>
      <c r="C1553" s="16">
        <v>43004.0</v>
      </c>
      <c r="D1553" s="17">
        <f t="array" ref="D1553">IFS(AND(A1553=A1552, NOT(ISBLANK(E1552))), E1552, A1553 &lt;&gt; A1552, E1553, A1552=A1553, D1552)</f>
        <v>0</v>
      </c>
      <c r="E1553" s="18">
        <v>0.0</v>
      </c>
      <c r="F1553" s="18"/>
      <c r="G1553" s="18"/>
      <c r="H1553" s="19"/>
      <c r="I1553" s="19">
        <v>1.19</v>
      </c>
      <c r="J1553" s="19"/>
      <c r="K1553" s="19"/>
      <c r="L1553" s="19"/>
      <c r="M1553" s="19"/>
      <c r="N1553" s="19">
        <v>1.35</v>
      </c>
      <c r="O1553" s="23">
        <f t="shared" si="308"/>
        <v>-0.16</v>
      </c>
      <c r="P1553" s="17">
        <f t="shared" si="309"/>
        <v>1.27</v>
      </c>
      <c r="Q1553" s="17"/>
      <c r="R1553" s="24"/>
      <c r="U1553" s="22" t="s">
        <v>33</v>
      </c>
      <c r="V1553" s="18">
        <v>0.0</v>
      </c>
      <c r="W1553" s="17">
        <v>0.0</v>
      </c>
      <c r="X1553" s="18">
        <v>3.0</v>
      </c>
      <c r="Y1553" s="17"/>
      <c r="Z1553" s="17">
        <v>0.0</v>
      </c>
      <c r="AA1553" s="17" t="s">
        <v>47</v>
      </c>
      <c r="AB1553" s="18">
        <v>2.0</v>
      </c>
      <c r="AC1553" s="17">
        <v>39.0</v>
      </c>
      <c r="AD1553" s="18">
        <v>3.0</v>
      </c>
      <c r="AE1553" s="17">
        <v>46.0</v>
      </c>
      <c r="AF1553" s="20"/>
      <c r="AG1553" s="17"/>
      <c r="AH1553" s="17"/>
      <c r="AI1553" s="17"/>
    </row>
    <row r="1554" ht="18.75" customHeight="1">
      <c r="A1554" s="14">
        <v>725.0</v>
      </c>
      <c r="B1554" s="15"/>
      <c r="C1554" s="16">
        <v>42996.0</v>
      </c>
      <c r="D1554" s="17">
        <f t="array" ref="D1554">IFS(AND(A1554=A1553, NOT(ISBLANK(E1553))), E1553, A1554 &lt;&gt; A1553, E1554, A1553=A1554, D1553)</f>
        <v>0</v>
      </c>
      <c r="E1554" s="18">
        <v>0.0</v>
      </c>
      <c r="F1554" s="18"/>
      <c r="G1554" s="18"/>
      <c r="H1554" s="19"/>
      <c r="I1554" s="19">
        <v>1.43</v>
      </c>
      <c r="J1554" s="19"/>
      <c r="K1554" s="19"/>
      <c r="L1554" s="19"/>
      <c r="M1554" s="19"/>
      <c r="N1554" s="19">
        <v>1.41</v>
      </c>
      <c r="O1554" s="23">
        <f t="shared" si="308"/>
        <v>0.02</v>
      </c>
      <c r="P1554" s="17">
        <f t="shared" si="309"/>
        <v>1.42</v>
      </c>
      <c r="Q1554" s="17">
        <v>0.132358</v>
      </c>
      <c r="R1554" s="24">
        <v>1.43</v>
      </c>
      <c r="S1554" s="21">
        <v>19.0</v>
      </c>
      <c r="U1554" s="22" t="s">
        <v>33</v>
      </c>
      <c r="V1554" s="18">
        <v>0.0</v>
      </c>
      <c r="W1554" s="17" t="s">
        <v>33</v>
      </c>
      <c r="X1554" s="18">
        <v>6.0</v>
      </c>
      <c r="Y1554" s="17"/>
      <c r="Z1554" s="17">
        <v>0.0</v>
      </c>
      <c r="AA1554" s="17" t="s">
        <v>47</v>
      </c>
      <c r="AB1554" s="18">
        <v>5.0</v>
      </c>
      <c r="AC1554" s="17">
        <v>39.0</v>
      </c>
      <c r="AD1554" s="18">
        <v>6.0</v>
      </c>
      <c r="AE1554" s="17">
        <v>46.0</v>
      </c>
      <c r="AF1554" s="20"/>
      <c r="AG1554" s="17"/>
      <c r="AH1554" s="17"/>
      <c r="AI1554" s="17"/>
    </row>
    <row r="1555" ht="18.75" customHeight="1">
      <c r="A1555" s="14">
        <v>725.0</v>
      </c>
      <c r="B1555" s="15"/>
      <c r="C1555" s="16">
        <v>42996.0</v>
      </c>
      <c r="D1555" s="17">
        <f t="array" ref="D1555">IFS(AND(A1555=A1554, NOT(ISBLANK(E1554))), E1554, A1555 &lt;&gt; A1554, E1555, A1554=A1555, D1554)</f>
        <v>0</v>
      </c>
      <c r="E1555" s="18">
        <v>0.0</v>
      </c>
      <c r="F1555" s="18"/>
      <c r="G1555" s="18"/>
      <c r="H1555" s="19"/>
      <c r="I1555" s="19">
        <v>1.35</v>
      </c>
      <c r="J1555" s="19"/>
      <c r="K1555" s="19"/>
      <c r="L1555" s="19"/>
      <c r="M1555" s="19"/>
      <c r="N1555" s="19">
        <v>1.35</v>
      </c>
      <c r="O1555" s="23">
        <f t="shared" si="308"/>
        <v>0</v>
      </c>
      <c r="P1555" s="17">
        <f t="shared" si="309"/>
        <v>1.35</v>
      </c>
      <c r="Q1555" s="17"/>
      <c r="R1555" s="24"/>
      <c r="U1555" s="22" t="s">
        <v>33</v>
      </c>
      <c r="V1555" s="18">
        <v>0.0</v>
      </c>
      <c r="W1555" s="17">
        <v>0.0</v>
      </c>
      <c r="X1555" s="18">
        <v>6.0</v>
      </c>
      <c r="Y1555" s="17"/>
      <c r="Z1555" s="17">
        <v>0.0</v>
      </c>
      <c r="AA1555" s="17" t="s">
        <v>47</v>
      </c>
      <c r="AB1555" s="18">
        <v>5.0</v>
      </c>
      <c r="AC1555" s="17">
        <v>39.0</v>
      </c>
      <c r="AD1555" s="18">
        <v>6.0</v>
      </c>
      <c r="AE1555" s="17">
        <v>46.0</v>
      </c>
      <c r="AF1555" s="20"/>
      <c r="AG1555" s="17"/>
      <c r="AH1555" s="17"/>
      <c r="AI1555" s="17"/>
    </row>
    <row r="1556" ht="18.75" customHeight="1">
      <c r="A1556" s="14">
        <v>725.0</v>
      </c>
      <c r="B1556" s="15"/>
      <c r="C1556" s="16">
        <v>42997.0</v>
      </c>
      <c r="D1556" s="17">
        <f t="array" ref="D1556">IFS(AND(A1556=A1555, NOT(ISBLANK(E1555))), E1555, A1556 &lt;&gt; A1555, E1556, A1555=A1556, D1555)</f>
        <v>0</v>
      </c>
      <c r="E1556" s="18">
        <v>1.0</v>
      </c>
      <c r="F1556" s="18"/>
      <c r="G1556" s="18"/>
      <c r="H1556" s="19"/>
      <c r="I1556" s="19">
        <v>1.35</v>
      </c>
      <c r="J1556" s="19"/>
      <c r="K1556" s="19"/>
      <c r="L1556" s="19"/>
      <c r="M1556" s="19"/>
      <c r="N1556" s="19">
        <v>1.35</v>
      </c>
      <c r="O1556" s="23">
        <f t="shared" si="308"/>
        <v>0</v>
      </c>
      <c r="P1556" s="17">
        <f t="shared" si="309"/>
        <v>1.35</v>
      </c>
      <c r="Q1556" s="17"/>
      <c r="R1556" s="24"/>
      <c r="U1556" s="22" t="s">
        <v>33</v>
      </c>
      <c r="V1556" s="18">
        <v>1.0</v>
      </c>
      <c r="W1556" s="17" t="s">
        <v>33</v>
      </c>
      <c r="X1556" s="18">
        <v>6.0</v>
      </c>
      <c r="Y1556" s="17"/>
      <c r="Z1556" s="17">
        <v>0.0</v>
      </c>
      <c r="AA1556" s="17" t="s">
        <v>47</v>
      </c>
      <c r="AB1556" s="18">
        <v>5.0</v>
      </c>
      <c r="AC1556" s="17">
        <v>39.0</v>
      </c>
      <c r="AD1556" s="18">
        <v>6.0</v>
      </c>
      <c r="AE1556" s="17">
        <v>46.0</v>
      </c>
      <c r="AF1556" s="20"/>
      <c r="AG1556" s="17"/>
      <c r="AH1556" s="17"/>
      <c r="AI1556" s="17"/>
    </row>
    <row r="1557" ht="18.75" customHeight="1">
      <c r="A1557" s="14">
        <v>726.0</v>
      </c>
      <c r="B1557" s="15"/>
      <c r="C1557" s="16">
        <v>42996.0</v>
      </c>
      <c r="D1557" s="17">
        <f t="array" ref="D1557">IFS(AND(A1557=A1556, NOT(ISBLANK(E1556))), E1556, A1557 &lt;&gt; A1556, E1557, A1556=A1557, D1556)</f>
        <v>1</v>
      </c>
      <c r="E1557" s="18">
        <v>1.0</v>
      </c>
      <c r="F1557" s="18"/>
      <c r="G1557" s="18"/>
      <c r="H1557" s="19"/>
      <c r="I1557" s="19">
        <v>1.55</v>
      </c>
      <c r="J1557" s="19"/>
      <c r="K1557" s="19"/>
      <c r="L1557" s="19"/>
      <c r="M1557" s="19"/>
      <c r="N1557" s="19">
        <v>1.61</v>
      </c>
      <c r="O1557" s="23">
        <f t="shared" si="308"/>
        <v>-0.06</v>
      </c>
      <c r="P1557" s="17">
        <f t="shared" si="309"/>
        <v>1.58</v>
      </c>
      <c r="Q1557" s="17">
        <v>0.123362</v>
      </c>
      <c r="R1557" s="24">
        <v>1.67</v>
      </c>
      <c r="S1557" s="21" t="s">
        <v>33</v>
      </c>
      <c r="U1557" s="22" t="s">
        <v>33</v>
      </c>
      <c r="V1557" s="18">
        <v>1.0</v>
      </c>
      <c r="W1557" s="17" t="s">
        <v>33</v>
      </c>
      <c r="X1557" s="18">
        <v>20.0</v>
      </c>
      <c r="Y1557" s="17" t="s">
        <v>35</v>
      </c>
      <c r="Z1557" s="17">
        <v>-2.0</v>
      </c>
      <c r="AA1557" s="17" t="s">
        <v>46</v>
      </c>
      <c r="AB1557" s="18">
        <v>16.0</v>
      </c>
      <c r="AC1557" s="17">
        <v>36.0</v>
      </c>
      <c r="AD1557" s="18">
        <v>20.0</v>
      </c>
      <c r="AE1557" s="17">
        <v>43.0</v>
      </c>
      <c r="AF1557" s="20"/>
      <c r="AG1557" s="17">
        <v>92.0</v>
      </c>
      <c r="AH1557" s="17">
        <v>80.0</v>
      </c>
      <c r="AI1557" s="17"/>
    </row>
    <row r="1558" ht="18.75" customHeight="1">
      <c r="A1558" s="14">
        <v>726.0</v>
      </c>
      <c r="B1558" s="15"/>
      <c r="C1558" s="16">
        <v>42997.0</v>
      </c>
      <c r="D1558" s="17">
        <f t="array" ref="D1558">IFS(AND(A1558=A1557, NOT(ISBLANK(E1557))), E1557, A1558 &lt;&gt; A1557, E1558, A1557=A1558, D1557)</f>
        <v>1</v>
      </c>
      <c r="E1558" s="18">
        <v>1.0</v>
      </c>
      <c r="F1558" s="18"/>
      <c r="G1558" s="18"/>
      <c r="H1558" s="19"/>
      <c r="I1558" s="19">
        <v>1.5</v>
      </c>
      <c r="J1558" s="19"/>
      <c r="K1558" s="19"/>
      <c r="L1558" s="19"/>
      <c r="M1558" s="19"/>
      <c r="N1558" s="19">
        <v>1.48</v>
      </c>
      <c r="O1558" s="23">
        <f t="shared" si="308"/>
        <v>0.02</v>
      </c>
      <c r="P1558" s="17">
        <f t="shared" si="309"/>
        <v>1.49</v>
      </c>
      <c r="Q1558" s="17"/>
      <c r="R1558" s="24"/>
      <c r="U1558" s="22" t="s">
        <v>33</v>
      </c>
      <c r="V1558" s="18">
        <v>1.0</v>
      </c>
      <c r="W1558" s="17" t="s">
        <v>33</v>
      </c>
      <c r="X1558" s="18">
        <v>16.0</v>
      </c>
      <c r="Y1558" s="17" t="s">
        <v>35</v>
      </c>
      <c r="Z1558" s="17">
        <v>-2.0</v>
      </c>
      <c r="AA1558" s="17" t="s">
        <v>46</v>
      </c>
      <c r="AB1558" s="18">
        <v>11.0</v>
      </c>
      <c r="AC1558" s="17">
        <v>27.0</v>
      </c>
      <c r="AD1558" s="18">
        <v>16.0</v>
      </c>
      <c r="AE1558" s="17">
        <v>34.0</v>
      </c>
      <c r="AF1558" s="20"/>
      <c r="AG1558" s="17"/>
      <c r="AH1558" s="17"/>
      <c r="AI1558" s="17"/>
    </row>
    <row r="1559" ht="18.75" customHeight="1">
      <c r="A1559" s="14">
        <v>726.0</v>
      </c>
      <c r="B1559" s="15"/>
      <c r="C1559" s="16">
        <v>42997.0</v>
      </c>
      <c r="D1559" s="17">
        <f t="array" ref="D1559">IFS(AND(A1559=A1558, NOT(ISBLANK(E1558))), E1558, A1559 &lt;&gt; A1558, E1559, A1558=A1559, D1558)</f>
        <v>1</v>
      </c>
      <c r="E1559" s="18">
        <v>1.0</v>
      </c>
      <c r="F1559" s="18"/>
      <c r="G1559" s="18"/>
      <c r="H1559" s="19"/>
      <c r="I1559" s="19">
        <v>1.58</v>
      </c>
      <c r="J1559" s="19"/>
      <c r="K1559" s="19"/>
      <c r="L1559" s="19"/>
      <c r="M1559" s="19"/>
      <c r="N1559" s="19">
        <v>1.56</v>
      </c>
      <c r="O1559" s="23">
        <f t="shared" si="308"/>
        <v>0.02</v>
      </c>
      <c r="P1559" s="17">
        <f t="shared" si="309"/>
        <v>1.57</v>
      </c>
      <c r="Q1559" s="17"/>
      <c r="R1559" s="24"/>
      <c r="U1559" s="22" t="s">
        <v>33</v>
      </c>
      <c r="V1559" s="18">
        <v>1.0</v>
      </c>
      <c r="W1559" s="17" t="s">
        <v>33</v>
      </c>
      <c r="X1559" s="18" t="s">
        <v>33</v>
      </c>
      <c r="Y1559" s="17" t="s">
        <v>35</v>
      </c>
      <c r="Z1559" s="17">
        <v>-5.0</v>
      </c>
      <c r="AA1559" s="17" t="s">
        <v>46</v>
      </c>
      <c r="AB1559" s="18">
        <v>19.0</v>
      </c>
      <c r="AC1559" s="17">
        <v>36.0</v>
      </c>
      <c r="AD1559" s="18" t="s">
        <v>33</v>
      </c>
      <c r="AE1559" s="17" t="s">
        <v>33</v>
      </c>
      <c r="AF1559" s="20"/>
      <c r="AG1559" s="17"/>
      <c r="AH1559" s="17"/>
      <c r="AI1559" s="17"/>
    </row>
    <row r="1560" ht="18.75" customHeight="1">
      <c r="A1560" s="14">
        <v>726.0</v>
      </c>
      <c r="B1560" s="15"/>
      <c r="C1560" s="16">
        <v>42998.0</v>
      </c>
      <c r="D1560" s="17">
        <f t="array" ref="D1560">IFS(AND(A1560=A1559, NOT(ISBLANK(E1559))), E1559, A1560 &lt;&gt; A1559, E1560, A1559=A1560, D1559)</f>
        <v>1</v>
      </c>
      <c r="E1560" s="18">
        <v>1.0</v>
      </c>
      <c r="F1560" s="18"/>
      <c r="G1560" s="18"/>
      <c r="H1560" s="19"/>
      <c r="I1560" s="19">
        <v>1.5</v>
      </c>
      <c r="J1560" s="19"/>
      <c r="K1560" s="19"/>
      <c r="L1560" s="19"/>
      <c r="M1560" s="19"/>
      <c r="N1560" s="19">
        <v>1.55</v>
      </c>
      <c r="O1560" s="23">
        <f t="shared" si="308"/>
        <v>-0.05</v>
      </c>
      <c r="P1560" s="17">
        <f t="shared" si="309"/>
        <v>1.525</v>
      </c>
      <c r="Q1560" s="17"/>
      <c r="R1560" s="24"/>
      <c r="U1560" s="22" t="s">
        <v>33</v>
      </c>
      <c r="V1560" s="18">
        <v>1.0</v>
      </c>
      <c r="W1560" s="17" t="s">
        <v>33</v>
      </c>
      <c r="X1560" s="18">
        <v>24.0</v>
      </c>
      <c r="Y1560" s="17" t="s">
        <v>35</v>
      </c>
      <c r="Z1560" s="17">
        <v>-1.0</v>
      </c>
      <c r="AA1560" s="17" t="s">
        <v>46</v>
      </c>
      <c r="AB1560" s="18">
        <v>19.0</v>
      </c>
      <c r="AC1560" s="17">
        <v>36.0</v>
      </c>
      <c r="AD1560" s="18">
        <v>24.0</v>
      </c>
      <c r="AE1560" s="17">
        <v>43.0</v>
      </c>
      <c r="AF1560" s="20"/>
      <c r="AG1560" s="17"/>
      <c r="AH1560" s="17"/>
      <c r="AI1560" s="17"/>
    </row>
    <row r="1561" ht="18.75" customHeight="1">
      <c r="A1561" s="14">
        <v>726.0</v>
      </c>
      <c r="B1561" s="15"/>
      <c r="C1561" s="16">
        <v>42998.0</v>
      </c>
      <c r="D1561" s="17">
        <f t="array" ref="D1561">IFS(AND(A1561=A1560, NOT(ISBLANK(E1560))), E1560, A1561 &lt;&gt; A1560, E1561, A1560=A1561, D1560)</f>
        <v>1</v>
      </c>
      <c r="E1561" s="18">
        <v>1.0</v>
      </c>
      <c r="F1561" s="18"/>
      <c r="G1561" s="18"/>
      <c r="H1561" s="19"/>
      <c r="I1561" s="19">
        <v>1.5</v>
      </c>
      <c r="J1561" s="19"/>
      <c r="K1561" s="19"/>
      <c r="L1561" s="19"/>
      <c r="M1561" s="19"/>
      <c r="N1561" s="19">
        <v>1.58</v>
      </c>
      <c r="O1561" s="23">
        <f t="shared" si="308"/>
        <v>-0.08</v>
      </c>
      <c r="P1561" s="17">
        <f t="shared" si="309"/>
        <v>1.54</v>
      </c>
      <c r="Q1561" s="17"/>
      <c r="R1561" s="24"/>
      <c r="U1561" s="22" t="s">
        <v>33</v>
      </c>
      <c r="V1561" s="18">
        <v>1.0</v>
      </c>
      <c r="W1561" s="17" t="s">
        <v>33</v>
      </c>
      <c r="X1561" s="18">
        <v>24.0</v>
      </c>
      <c r="Y1561" s="17" t="s">
        <v>35</v>
      </c>
      <c r="Z1561" s="17">
        <v>-1.0</v>
      </c>
      <c r="AA1561" s="17" t="s">
        <v>46</v>
      </c>
      <c r="AB1561" s="18">
        <v>9.0</v>
      </c>
      <c r="AC1561" s="17">
        <v>36.0</v>
      </c>
      <c r="AD1561" s="18">
        <v>24.0</v>
      </c>
      <c r="AE1561" s="17">
        <v>43.0</v>
      </c>
      <c r="AF1561" s="20"/>
      <c r="AG1561" s="17"/>
      <c r="AH1561" s="17"/>
      <c r="AI1561" s="17"/>
    </row>
    <row r="1562" ht="18.75" customHeight="1">
      <c r="A1562" s="14">
        <v>726.0</v>
      </c>
      <c r="B1562" s="15"/>
      <c r="C1562" s="16">
        <v>42999.0</v>
      </c>
      <c r="D1562" s="17">
        <f t="array" ref="D1562">IFS(AND(A1562=A1561, NOT(ISBLANK(E1561))), E1561, A1562 &lt;&gt; A1561, E1562, A1561=A1562, D1561)</f>
        <v>1</v>
      </c>
      <c r="E1562" s="18">
        <v>1.0</v>
      </c>
      <c r="F1562" s="18"/>
      <c r="G1562" s="18"/>
      <c r="H1562" s="19"/>
      <c r="I1562" s="19">
        <v>1.4</v>
      </c>
      <c r="J1562" s="19"/>
      <c r="K1562" s="19"/>
      <c r="L1562" s="19"/>
      <c r="M1562" s="19"/>
      <c r="N1562" s="19">
        <v>1.39</v>
      </c>
      <c r="O1562" s="23">
        <f t="shared" si="308"/>
        <v>0.01</v>
      </c>
      <c r="P1562" s="17">
        <f t="shared" si="309"/>
        <v>1.395</v>
      </c>
      <c r="Q1562" s="17"/>
      <c r="R1562" s="24"/>
      <c r="U1562" s="22" t="s">
        <v>33</v>
      </c>
      <c r="V1562" s="18">
        <v>1.0</v>
      </c>
      <c r="W1562" s="17" t="s">
        <v>33</v>
      </c>
      <c r="X1562" s="18">
        <v>14.0</v>
      </c>
      <c r="Y1562" s="17" t="s">
        <v>36</v>
      </c>
      <c r="Z1562" s="17">
        <v>-1.0</v>
      </c>
      <c r="AA1562" s="17" t="s">
        <v>46</v>
      </c>
      <c r="AB1562" s="18">
        <v>11.0</v>
      </c>
      <c r="AC1562" s="17">
        <v>36.0</v>
      </c>
      <c r="AD1562" s="18">
        <v>14.0</v>
      </c>
      <c r="AE1562" s="17">
        <v>43.0</v>
      </c>
      <c r="AF1562" s="20"/>
      <c r="AG1562" s="17"/>
      <c r="AH1562" s="17"/>
      <c r="AI1562" s="17"/>
    </row>
    <row r="1563" ht="18.75" customHeight="1">
      <c r="A1563" s="14">
        <v>726.0</v>
      </c>
      <c r="B1563" s="15"/>
      <c r="C1563" s="16">
        <v>42999.0</v>
      </c>
      <c r="D1563" s="17">
        <f t="array" ref="D1563">IFS(AND(A1563=A1562, NOT(ISBLANK(E1562))), E1562, A1563 &lt;&gt; A1562, E1563, A1562=A1563, D1562)</f>
        <v>1</v>
      </c>
      <c r="E1563" s="18">
        <v>1.0</v>
      </c>
      <c r="F1563" s="18"/>
      <c r="G1563" s="18"/>
      <c r="H1563" s="19"/>
      <c r="I1563" s="19">
        <v>1.43</v>
      </c>
      <c r="J1563" s="19"/>
      <c r="K1563" s="19"/>
      <c r="L1563" s="19"/>
      <c r="M1563" s="19"/>
      <c r="N1563" s="19">
        <v>1.38</v>
      </c>
      <c r="O1563" s="23">
        <f t="shared" si="308"/>
        <v>0.05</v>
      </c>
      <c r="P1563" s="17">
        <f t="shared" si="309"/>
        <v>1.405</v>
      </c>
      <c r="Q1563" s="17"/>
      <c r="R1563" s="24"/>
      <c r="U1563" s="22" t="s">
        <v>33</v>
      </c>
      <c r="V1563" s="18">
        <v>1.0</v>
      </c>
      <c r="W1563" s="17" t="s">
        <v>33</v>
      </c>
      <c r="X1563" s="18">
        <v>16.0</v>
      </c>
      <c r="Y1563" s="17" t="s">
        <v>36</v>
      </c>
      <c r="Z1563" s="17">
        <v>-1.0</v>
      </c>
      <c r="AA1563" s="17" t="s">
        <v>46</v>
      </c>
      <c r="AB1563" s="18">
        <v>6.0</v>
      </c>
      <c r="AC1563" s="17">
        <v>36.0</v>
      </c>
      <c r="AD1563" s="18">
        <v>16.0</v>
      </c>
      <c r="AE1563" s="17">
        <v>43.0</v>
      </c>
      <c r="AF1563" s="20"/>
      <c r="AG1563" s="17"/>
      <c r="AH1563" s="17"/>
      <c r="AI1563" s="17"/>
    </row>
    <row r="1564" ht="18.75" customHeight="1">
      <c r="A1564" s="14">
        <v>726.0</v>
      </c>
      <c r="B1564" s="15"/>
      <c r="C1564" s="16">
        <v>43000.0</v>
      </c>
      <c r="D1564" s="17">
        <f t="array" ref="D1564">IFS(AND(A1564=A1563, NOT(ISBLANK(E1563))), E1563, A1564 &lt;&gt; A1563, E1564, A1563=A1564, D1563)</f>
        <v>1</v>
      </c>
      <c r="E1564" s="18">
        <v>0.0</v>
      </c>
      <c r="F1564" s="18"/>
      <c r="G1564" s="18"/>
      <c r="H1564" s="19"/>
      <c r="I1564" s="19">
        <v>1.63</v>
      </c>
      <c r="J1564" s="19"/>
      <c r="K1564" s="19"/>
      <c r="L1564" s="19"/>
      <c r="M1564" s="19"/>
      <c r="N1564" s="19">
        <v>1.67</v>
      </c>
      <c r="O1564" s="23">
        <f t="shared" si="308"/>
        <v>-0.04</v>
      </c>
      <c r="P1564" s="17">
        <f t="shared" si="309"/>
        <v>1.65</v>
      </c>
      <c r="Q1564" s="17"/>
      <c r="R1564" s="24"/>
      <c r="U1564" s="22" t="s">
        <v>33</v>
      </c>
      <c r="V1564" s="18">
        <v>0.0</v>
      </c>
      <c r="W1564" s="17" t="s">
        <v>33</v>
      </c>
      <c r="X1564" s="18">
        <v>12.0</v>
      </c>
      <c r="Y1564" s="17" t="s">
        <v>36</v>
      </c>
      <c r="Z1564" s="17">
        <v>-1.0</v>
      </c>
      <c r="AA1564" s="17" t="s">
        <v>46</v>
      </c>
      <c r="AB1564" s="18">
        <v>7.0</v>
      </c>
      <c r="AC1564" s="17">
        <v>36.0</v>
      </c>
      <c r="AD1564" s="18">
        <v>12.0</v>
      </c>
      <c r="AE1564" s="17">
        <v>43.0</v>
      </c>
      <c r="AF1564" s="20"/>
      <c r="AG1564" s="17"/>
      <c r="AH1564" s="17"/>
      <c r="AI1564" s="17"/>
    </row>
    <row r="1565" ht="18.75" customHeight="1">
      <c r="A1565" s="14">
        <v>726.0</v>
      </c>
      <c r="B1565" s="15"/>
      <c r="C1565" s="16">
        <v>43001.0</v>
      </c>
      <c r="D1565" s="17">
        <f t="array" ref="D1565">IFS(AND(A1565=A1564, NOT(ISBLANK(E1564))), E1564, A1565 &lt;&gt; A1564, E1565, A1564=A1565, D1564)</f>
        <v>0</v>
      </c>
      <c r="E1565" s="18">
        <v>0.0</v>
      </c>
      <c r="F1565" s="18"/>
      <c r="G1565" s="18"/>
      <c r="H1565" s="19"/>
      <c r="I1565" s="19">
        <v>1.38</v>
      </c>
      <c r="J1565" s="19"/>
      <c r="K1565" s="19"/>
      <c r="L1565" s="19"/>
      <c r="M1565" s="19"/>
      <c r="N1565" s="19">
        <v>1.4</v>
      </c>
      <c r="O1565" s="23">
        <f t="shared" si="308"/>
        <v>-0.02</v>
      </c>
      <c r="P1565" s="17">
        <f t="shared" si="309"/>
        <v>1.39</v>
      </c>
      <c r="Q1565" s="17"/>
      <c r="R1565" s="24"/>
      <c r="U1565" s="22" t="s">
        <v>33</v>
      </c>
      <c r="V1565" s="18">
        <v>0.0</v>
      </c>
      <c r="W1565" s="17" t="s">
        <v>33</v>
      </c>
      <c r="X1565" s="18">
        <v>11.0</v>
      </c>
      <c r="Y1565" s="17" t="s">
        <v>36</v>
      </c>
      <c r="Z1565" s="17">
        <v>-1.0</v>
      </c>
      <c r="AA1565" s="17" t="s">
        <v>46</v>
      </c>
      <c r="AB1565" s="18">
        <v>6.0</v>
      </c>
      <c r="AC1565" s="17">
        <v>36.0</v>
      </c>
      <c r="AD1565" s="18">
        <v>11.0</v>
      </c>
      <c r="AE1565" s="17">
        <v>43.0</v>
      </c>
      <c r="AF1565" s="20"/>
      <c r="AG1565" s="17"/>
      <c r="AH1565" s="17"/>
      <c r="AI1565" s="17"/>
    </row>
    <row r="1566" ht="18.75" customHeight="1">
      <c r="A1566" s="14">
        <v>726.0</v>
      </c>
      <c r="B1566" s="15"/>
      <c r="C1566" s="16">
        <v>43002.0</v>
      </c>
      <c r="D1566" s="17">
        <f t="array" ref="D1566">IFS(AND(A1566=A1565, NOT(ISBLANK(E1565))), E1565, A1566 &lt;&gt; A1565, E1566, A1565=A1566, D1565)</f>
        <v>0</v>
      </c>
      <c r="E1566" s="18">
        <v>0.0</v>
      </c>
      <c r="F1566" s="18"/>
      <c r="G1566" s="18"/>
      <c r="H1566" s="19"/>
      <c r="I1566" s="19" t="s">
        <v>33</v>
      </c>
      <c r="J1566" s="19"/>
      <c r="K1566" s="19"/>
      <c r="L1566" s="19"/>
      <c r="M1566" s="19"/>
      <c r="N1566" s="19" t="s">
        <v>33</v>
      </c>
      <c r="O1566" s="23" t="s">
        <v>33</v>
      </c>
      <c r="P1566" s="17" t="s">
        <v>33</v>
      </c>
      <c r="Q1566" s="17"/>
      <c r="R1566" s="24"/>
      <c r="U1566" s="22" t="s">
        <v>33</v>
      </c>
      <c r="V1566" s="18">
        <v>0.0</v>
      </c>
      <c r="W1566" s="17" t="s">
        <v>33</v>
      </c>
      <c r="X1566" s="18">
        <v>9.0</v>
      </c>
      <c r="Y1566" s="17" t="s">
        <v>36</v>
      </c>
      <c r="Z1566" s="17">
        <v>0.0</v>
      </c>
      <c r="AA1566" s="17" t="s">
        <v>47</v>
      </c>
      <c r="AB1566" s="18">
        <v>5.0</v>
      </c>
      <c r="AC1566" s="17">
        <v>39.0</v>
      </c>
      <c r="AD1566" s="18">
        <v>9.0</v>
      </c>
      <c r="AE1566" s="17">
        <v>46.0</v>
      </c>
      <c r="AF1566" s="20"/>
      <c r="AG1566" s="17"/>
      <c r="AH1566" s="17"/>
      <c r="AI1566" s="17"/>
    </row>
    <row r="1567" ht="18.75" customHeight="1">
      <c r="A1567" s="14">
        <v>726.0</v>
      </c>
      <c r="B1567" s="15"/>
      <c r="C1567" s="16">
        <v>43003.0</v>
      </c>
      <c r="D1567" s="17">
        <f t="array" ref="D1567">IFS(AND(A1567=A1566, NOT(ISBLANK(E1566))), E1566, A1567 &lt;&gt; A1566, E1567, A1566=A1567, D1566)</f>
        <v>0</v>
      </c>
      <c r="E1567" s="18">
        <v>0.0</v>
      </c>
      <c r="F1567" s="18"/>
      <c r="G1567" s="18"/>
      <c r="H1567" s="19"/>
      <c r="I1567" s="19">
        <v>1.43</v>
      </c>
      <c r="J1567" s="19"/>
      <c r="K1567" s="19"/>
      <c r="L1567" s="19"/>
      <c r="M1567" s="19"/>
      <c r="N1567" s="19" t="s">
        <v>34</v>
      </c>
      <c r="O1567" s="23" t="s">
        <v>33</v>
      </c>
      <c r="P1567" s="17">
        <v>1.43</v>
      </c>
      <c r="Q1567" s="17"/>
      <c r="R1567" s="24"/>
      <c r="U1567" s="22" t="s">
        <v>33</v>
      </c>
      <c r="V1567" s="18">
        <v>0.0</v>
      </c>
      <c r="W1567" s="17" t="s">
        <v>33</v>
      </c>
      <c r="X1567" s="18">
        <v>10.0</v>
      </c>
      <c r="Y1567" s="17" t="s">
        <v>36</v>
      </c>
      <c r="Z1567" s="17">
        <v>-1.0</v>
      </c>
      <c r="AA1567" s="17" t="s">
        <v>46</v>
      </c>
      <c r="AB1567" s="18">
        <v>5.0</v>
      </c>
      <c r="AC1567" s="17">
        <v>39.0</v>
      </c>
      <c r="AD1567" s="18">
        <v>10.0</v>
      </c>
      <c r="AE1567" s="17">
        <v>46.0</v>
      </c>
      <c r="AF1567" s="20"/>
      <c r="AG1567" s="17"/>
      <c r="AH1567" s="17"/>
      <c r="AI1567" s="17"/>
    </row>
    <row r="1568" ht="18.75" customHeight="1">
      <c r="A1568" s="14">
        <v>726.0</v>
      </c>
      <c r="B1568" s="15"/>
      <c r="C1568" s="16">
        <v>43004.0</v>
      </c>
      <c r="D1568" s="17">
        <f t="array" ref="D1568">IFS(AND(A1568=A1567, NOT(ISBLANK(E1567))), E1567, A1568 &lt;&gt; A1567, E1568, A1567=A1568, D1567)</f>
        <v>0</v>
      </c>
      <c r="E1568" s="18">
        <v>0.0</v>
      </c>
      <c r="F1568" s="18"/>
      <c r="G1568" s="18"/>
      <c r="H1568" s="19"/>
      <c r="I1568" s="19">
        <v>1.3</v>
      </c>
      <c r="J1568" s="19"/>
      <c r="K1568" s="19"/>
      <c r="L1568" s="19"/>
      <c r="M1568" s="19"/>
      <c r="N1568" s="19">
        <v>1.3</v>
      </c>
      <c r="O1568" s="23">
        <f t="shared" ref="O1568:O1572" si="310">(I1568-N1568)</f>
        <v>0</v>
      </c>
      <c r="P1568" s="17">
        <f t="shared" ref="P1568:P1572" si="311">(I1568+N1568)/2</f>
        <v>1.3</v>
      </c>
      <c r="Q1568" s="17"/>
      <c r="R1568" s="24"/>
      <c r="U1568" s="22" t="s">
        <v>33</v>
      </c>
      <c r="V1568" s="18">
        <v>0.0</v>
      </c>
      <c r="W1568" s="17" t="s">
        <v>33</v>
      </c>
      <c r="X1568" s="18">
        <v>8.0</v>
      </c>
      <c r="Y1568" s="17" t="s">
        <v>36</v>
      </c>
      <c r="Z1568" s="17">
        <v>0.0</v>
      </c>
      <c r="AA1568" s="17" t="s">
        <v>47</v>
      </c>
      <c r="AB1568" s="18">
        <v>3.0</v>
      </c>
      <c r="AC1568" s="17">
        <v>39.0</v>
      </c>
      <c r="AD1568" s="18">
        <v>8.0</v>
      </c>
      <c r="AE1568" s="17">
        <v>46.0</v>
      </c>
      <c r="AF1568" s="20"/>
      <c r="AG1568" s="17">
        <v>85.0</v>
      </c>
      <c r="AH1568" s="17">
        <v>70.0</v>
      </c>
      <c r="AI1568" s="17"/>
    </row>
    <row r="1569" ht="18.75" customHeight="1">
      <c r="A1569" s="14">
        <v>726.0</v>
      </c>
      <c r="B1569" s="15"/>
      <c r="C1569" s="16">
        <v>43004.0</v>
      </c>
      <c r="D1569" s="17">
        <f t="array" ref="D1569">IFS(AND(A1569=A1568, NOT(ISBLANK(E1568))), E1568, A1569 &lt;&gt; A1568, E1569, A1568=A1569, D1568)</f>
        <v>0</v>
      </c>
      <c r="E1569" s="18">
        <v>0.0</v>
      </c>
      <c r="F1569" s="18"/>
      <c r="G1569" s="18"/>
      <c r="H1569" s="19"/>
      <c r="I1569" s="19">
        <v>1.33</v>
      </c>
      <c r="J1569" s="19"/>
      <c r="K1569" s="19"/>
      <c r="L1569" s="19"/>
      <c r="M1569" s="19"/>
      <c r="N1569" s="19">
        <v>1.35</v>
      </c>
      <c r="O1569" s="23">
        <f t="shared" si="310"/>
        <v>-0.02</v>
      </c>
      <c r="P1569" s="17">
        <f t="shared" si="311"/>
        <v>1.34</v>
      </c>
      <c r="Q1569" s="17"/>
      <c r="R1569" s="24"/>
      <c r="U1569" s="22" t="s">
        <v>33</v>
      </c>
      <c r="V1569" s="18">
        <v>0.0</v>
      </c>
      <c r="W1569" s="17" t="s">
        <v>33</v>
      </c>
      <c r="X1569" s="18">
        <v>10.0</v>
      </c>
      <c r="Y1569" s="17" t="s">
        <v>36</v>
      </c>
      <c r="Z1569" s="17">
        <v>-1.0</v>
      </c>
      <c r="AA1569" s="17" t="s">
        <v>46</v>
      </c>
      <c r="AB1569" s="18">
        <v>7.0</v>
      </c>
      <c r="AC1569" s="17">
        <v>39.0</v>
      </c>
      <c r="AD1569" s="18">
        <v>10.0</v>
      </c>
      <c r="AE1569" s="17">
        <v>46.0</v>
      </c>
      <c r="AF1569" s="20"/>
      <c r="AG1569" s="17"/>
      <c r="AH1569" s="17"/>
      <c r="AI1569" s="17"/>
    </row>
    <row r="1570" ht="18.75" customHeight="1">
      <c r="A1570" s="14">
        <v>726.0</v>
      </c>
      <c r="B1570" s="15"/>
      <c r="C1570" s="16">
        <v>43005.0</v>
      </c>
      <c r="D1570" s="17">
        <f t="array" ref="D1570">IFS(AND(A1570=A1569, NOT(ISBLANK(E1569))), E1569, A1570 &lt;&gt; A1569, E1570, A1569=A1570, D1569)</f>
        <v>0</v>
      </c>
      <c r="E1570" s="18">
        <v>0.0</v>
      </c>
      <c r="F1570" s="18"/>
      <c r="G1570" s="18"/>
      <c r="H1570" s="19"/>
      <c r="I1570" s="19">
        <v>1.2</v>
      </c>
      <c r="J1570" s="19"/>
      <c r="K1570" s="19"/>
      <c r="L1570" s="19"/>
      <c r="M1570" s="19"/>
      <c r="N1570" s="19">
        <v>1.29</v>
      </c>
      <c r="O1570" s="23">
        <f t="shared" si="310"/>
        <v>-0.09</v>
      </c>
      <c r="P1570" s="17">
        <f t="shared" si="311"/>
        <v>1.245</v>
      </c>
      <c r="Q1570" s="17"/>
      <c r="R1570" s="24"/>
      <c r="U1570" s="22" t="s">
        <v>33</v>
      </c>
      <c r="V1570" s="18">
        <v>0.0</v>
      </c>
      <c r="W1570" s="17" t="s">
        <v>33</v>
      </c>
      <c r="X1570" s="18">
        <v>11.0</v>
      </c>
      <c r="Y1570" s="17" t="s">
        <v>36</v>
      </c>
      <c r="Z1570" s="17">
        <v>0.0</v>
      </c>
      <c r="AA1570" s="17" t="s">
        <v>47</v>
      </c>
      <c r="AB1570" s="18">
        <v>6.0</v>
      </c>
      <c r="AC1570" s="17">
        <v>39.0</v>
      </c>
      <c r="AD1570" s="18">
        <v>11.0</v>
      </c>
      <c r="AE1570" s="17">
        <v>46.0</v>
      </c>
      <c r="AF1570" s="20"/>
      <c r="AG1570" s="17"/>
      <c r="AH1570" s="17"/>
      <c r="AI1570" s="17"/>
    </row>
    <row r="1571" ht="18.75" customHeight="1">
      <c r="A1571" s="14">
        <v>726.0</v>
      </c>
      <c r="B1571" s="15"/>
      <c r="C1571" s="16">
        <v>43006.0</v>
      </c>
      <c r="D1571" s="17">
        <f t="array" ref="D1571">IFS(AND(A1571=A1570, NOT(ISBLANK(E1570))), E1570, A1571 &lt;&gt; A1570, E1571, A1570=A1571, D1570)</f>
        <v>0</v>
      </c>
      <c r="E1571" s="18">
        <v>0.0</v>
      </c>
      <c r="F1571" s="18"/>
      <c r="G1571" s="18"/>
      <c r="H1571" s="19"/>
      <c r="I1571" s="19">
        <v>1.3</v>
      </c>
      <c r="J1571" s="19"/>
      <c r="K1571" s="19"/>
      <c r="L1571" s="19"/>
      <c r="M1571" s="19"/>
      <c r="N1571" s="19">
        <v>1.35</v>
      </c>
      <c r="O1571" s="23">
        <f t="shared" si="310"/>
        <v>-0.05</v>
      </c>
      <c r="P1571" s="17">
        <f t="shared" si="311"/>
        <v>1.325</v>
      </c>
      <c r="Q1571" s="17"/>
      <c r="R1571" s="24"/>
      <c r="U1571" s="22" t="s">
        <v>33</v>
      </c>
      <c r="V1571" s="18">
        <v>0.0</v>
      </c>
      <c r="W1571" s="17" t="s">
        <v>33</v>
      </c>
      <c r="X1571" s="18">
        <v>12.0</v>
      </c>
      <c r="Y1571" s="17" t="s">
        <v>36</v>
      </c>
      <c r="Z1571" s="17">
        <v>0.0</v>
      </c>
      <c r="AA1571" s="17" t="s">
        <v>47</v>
      </c>
      <c r="AB1571" s="18">
        <v>8.0</v>
      </c>
      <c r="AC1571" s="17">
        <v>39.0</v>
      </c>
      <c r="AD1571" s="18">
        <v>12.0</v>
      </c>
      <c r="AE1571" s="17">
        <v>46.0</v>
      </c>
      <c r="AF1571" s="20"/>
      <c r="AG1571" s="17"/>
      <c r="AH1571" s="17"/>
      <c r="AI1571" s="17"/>
    </row>
    <row r="1572" ht="18.75" customHeight="1">
      <c r="A1572" s="14">
        <v>726.0</v>
      </c>
      <c r="B1572" s="15"/>
      <c r="C1572" s="16">
        <v>43007.0</v>
      </c>
      <c r="D1572" s="17">
        <f t="array" ref="D1572">IFS(AND(A1572=A1571, NOT(ISBLANK(E1571))), E1571, A1572 &lt;&gt; A1571, E1572, A1571=A1572, D1571)</f>
        <v>0</v>
      </c>
      <c r="E1572" s="18">
        <v>0.0</v>
      </c>
      <c r="F1572" s="18"/>
      <c r="G1572" s="18"/>
      <c r="H1572" s="19"/>
      <c r="I1572" s="19">
        <v>1.38</v>
      </c>
      <c r="J1572" s="19"/>
      <c r="K1572" s="19"/>
      <c r="L1572" s="19"/>
      <c r="M1572" s="19"/>
      <c r="N1572" s="19">
        <v>1.44</v>
      </c>
      <c r="O1572" s="23">
        <f t="shared" si="310"/>
        <v>-0.06</v>
      </c>
      <c r="P1572" s="17">
        <f t="shared" si="311"/>
        <v>1.41</v>
      </c>
      <c r="Q1572" s="17"/>
      <c r="R1572" s="24"/>
      <c r="U1572" s="22" t="s">
        <v>33</v>
      </c>
      <c r="V1572" s="18">
        <v>0.0</v>
      </c>
      <c r="W1572" s="17" t="s">
        <v>33</v>
      </c>
      <c r="X1572" s="18">
        <v>10.0</v>
      </c>
      <c r="Y1572" s="17" t="s">
        <v>36</v>
      </c>
      <c r="Z1572" s="17">
        <v>0.0</v>
      </c>
      <c r="AA1572" s="17" t="s">
        <v>47</v>
      </c>
      <c r="AB1572" s="18">
        <v>6.0</v>
      </c>
      <c r="AC1572" s="17">
        <v>39.0</v>
      </c>
      <c r="AD1572" s="18">
        <v>10.0</v>
      </c>
      <c r="AE1572" s="17">
        <v>46.0</v>
      </c>
      <c r="AF1572" s="20"/>
      <c r="AG1572" s="17"/>
      <c r="AH1572" s="17"/>
      <c r="AI1572" s="17"/>
    </row>
    <row r="1573" ht="18.75" customHeight="1">
      <c r="A1573" s="14">
        <v>726.0</v>
      </c>
      <c r="B1573" s="15"/>
      <c r="C1573" s="16">
        <v>43008.0</v>
      </c>
      <c r="D1573" s="17">
        <f t="array" ref="D1573">IFS(AND(A1573=A1572, NOT(ISBLANK(E1572))), E1572, A1573 &lt;&gt; A1572, E1573, A1572=A1573, D1572)</f>
        <v>0</v>
      </c>
      <c r="E1573" s="18">
        <v>0.0</v>
      </c>
      <c r="F1573" s="18"/>
      <c r="G1573" s="18"/>
      <c r="H1573" s="19"/>
      <c r="I1573" s="19" t="s">
        <v>34</v>
      </c>
      <c r="J1573" s="19"/>
      <c r="K1573" s="19"/>
      <c r="L1573" s="19"/>
      <c r="M1573" s="19"/>
      <c r="N1573" s="19" t="s">
        <v>34</v>
      </c>
      <c r="O1573" s="23" t="s">
        <v>33</v>
      </c>
      <c r="P1573" s="17" t="s">
        <v>33</v>
      </c>
      <c r="Q1573" s="17"/>
      <c r="R1573" s="24"/>
      <c r="U1573" s="22" t="s">
        <v>33</v>
      </c>
      <c r="V1573" s="18">
        <v>0.0</v>
      </c>
      <c r="W1573" s="17" t="s">
        <v>33</v>
      </c>
      <c r="X1573" s="18">
        <v>7.0</v>
      </c>
      <c r="Y1573" s="17" t="s">
        <v>36</v>
      </c>
      <c r="Z1573" s="17">
        <v>0.0</v>
      </c>
      <c r="AA1573" s="17" t="s">
        <v>47</v>
      </c>
      <c r="AB1573" s="18">
        <v>3.0</v>
      </c>
      <c r="AC1573" s="17">
        <v>39.0</v>
      </c>
      <c r="AD1573" s="18">
        <v>7.0</v>
      </c>
      <c r="AE1573" s="17">
        <v>46.0</v>
      </c>
      <c r="AF1573" s="20"/>
      <c r="AG1573" s="17"/>
      <c r="AH1573" s="17"/>
      <c r="AI1573" s="17"/>
    </row>
    <row r="1574" ht="18.75" customHeight="1">
      <c r="A1574" s="14">
        <v>727.0</v>
      </c>
      <c r="B1574" s="15"/>
      <c r="C1574" s="16">
        <v>42996.0</v>
      </c>
      <c r="D1574" s="17">
        <f t="array" ref="D1574">IFS(AND(A1574=A1573, NOT(ISBLANK(E1573))), E1573, A1574 &lt;&gt; A1573, E1574, A1573=A1574, D1573)</f>
        <v>0</v>
      </c>
      <c r="E1574" s="18">
        <v>0.0</v>
      </c>
      <c r="F1574" s="18"/>
      <c r="G1574" s="18"/>
      <c r="H1574" s="19"/>
      <c r="I1574" s="19" t="s">
        <v>33</v>
      </c>
      <c r="J1574" s="19"/>
      <c r="K1574" s="19"/>
      <c r="L1574" s="19"/>
      <c r="M1574" s="19"/>
      <c r="N1574" s="19" t="s">
        <v>33</v>
      </c>
      <c r="O1574" s="23" t="s">
        <v>33</v>
      </c>
      <c r="P1574" s="17" t="s">
        <v>33</v>
      </c>
      <c r="Q1574" s="17"/>
      <c r="R1574" s="24">
        <v>1.48</v>
      </c>
      <c r="S1574" s="21">
        <v>20.0</v>
      </c>
      <c r="U1574" s="22" t="s">
        <v>33</v>
      </c>
      <c r="V1574" s="18">
        <v>0.0</v>
      </c>
      <c r="W1574" s="17">
        <v>0.0</v>
      </c>
      <c r="X1574" s="18" t="s">
        <v>33</v>
      </c>
      <c r="Y1574" s="17" t="s">
        <v>36</v>
      </c>
      <c r="Z1574" s="17">
        <v>0.0</v>
      </c>
      <c r="AA1574" s="17" t="s">
        <v>47</v>
      </c>
      <c r="AB1574" s="18" t="s">
        <v>33</v>
      </c>
      <c r="AC1574" s="17" t="s">
        <v>33</v>
      </c>
      <c r="AD1574" s="18" t="s">
        <v>33</v>
      </c>
      <c r="AE1574" s="17" t="s">
        <v>33</v>
      </c>
      <c r="AF1574" s="20"/>
      <c r="AG1574" s="17" t="s">
        <v>33</v>
      </c>
      <c r="AH1574" s="17" t="s">
        <v>33</v>
      </c>
      <c r="AI1574" s="17"/>
    </row>
    <row r="1575" ht="18.75" customHeight="1">
      <c r="A1575" s="14">
        <v>727.0</v>
      </c>
      <c r="B1575" s="15"/>
      <c r="C1575" s="16">
        <v>42997.0</v>
      </c>
      <c r="D1575" s="17">
        <f t="array" ref="D1575">IFS(AND(A1575=A1574, NOT(ISBLANK(E1574))), E1574, A1575 &lt;&gt; A1574, E1575, A1574=A1575, D1574)</f>
        <v>0</v>
      </c>
      <c r="E1575" s="18">
        <v>0.0</v>
      </c>
      <c r="F1575" s="18"/>
      <c r="G1575" s="18"/>
      <c r="H1575" s="19"/>
      <c r="I1575" s="19">
        <v>1.43</v>
      </c>
      <c r="J1575" s="19"/>
      <c r="K1575" s="19"/>
      <c r="L1575" s="19"/>
      <c r="M1575" s="19"/>
      <c r="N1575" s="19">
        <v>1.48</v>
      </c>
      <c r="O1575" s="23">
        <f t="shared" ref="O1575:O1584" si="312">(I1575-N1575)</f>
        <v>-0.05</v>
      </c>
      <c r="P1575" s="17">
        <f t="shared" ref="P1575:P1584" si="313">(I1575+N1575)/2</f>
        <v>1.455</v>
      </c>
      <c r="Q1575" s="17">
        <v>0.0855067</v>
      </c>
      <c r="R1575" s="24"/>
      <c r="U1575" s="22" t="s">
        <v>33</v>
      </c>
      <c r="V1575" s="18">
        <v>0.0</v>
      </c>
      <c r="W1575" s="17">
        <v>0.0</v>
      </c>
      <c r="X1575" s="18">
        <v>4.0</v>
      </c>
      <c r="Y1575" s="17" t="s">
        <v>36</v>
      </c>
      <c r="Z1575" s="17">
        <v>0.0</v>
      </c>
      <c r="AA1575" s="17" t="s">
        <v>47</v>
      </c>
      <c r="AB1575" s="18">
        <v>3.0</v>
      </c>
      <c r="AC1575" s="17">
        <v>39.0</v>
      </c>
      <c r="AD1575" s="18">
        <v>4.0</v>
      </c>
      <c r="AE1575" s="17">
        <v>46.0</v>
      </c>
      <c r="AF1575" s="20"/>
      <c r="AG1575" s="17"/>
      <c r="AH1575" s="17"/>
      <c r="AI1575" s="17"/>
    </row>
    <row r="1576" ht="18.75" customHeight="1">
      <c r="A1576" s="14">
        <v>727.0</v>
      </c>
      <c r="B1576" s="15"/>
      <c r="C1576" s="16">
        <v>42997.0</v>
      </c>
      <c r="D1576" s="17">
        <f t="array" ref="D1576">IFS(AND(A1576=A1575, NOT(ISBLANK(E1575))), E1575, A1576 &lt;&gt; A1575, E1576, A1575=A1576, D1575)</f>
        <v>0</v>
      </c>
      <c r="E1576" s="18">
        <v>0.0</v>
      </c>
      <c r="F1576" s="18"/>
      <c r="G1576" s="18"/>
      <c r="H1576" s="19"/>
      <c r="I1576" s="19">
        <v>1.44</v>
      </c>
      <c r="J1576" s="19"/>
      <c r="K1576" s="19"/>
      <c r="L1576" s="19"/>
      <c r="M1576" s="19"/>
      <c r="N1576" s="19">
        <v>1.45</v>
      </c>
      <c r="O1576" s="23">
        <f t="shared" si="312"/>
        <v>-0.01</v>
      </c>
      <c r="P1576" s="17">
        <f t="shared" si="313"/>
        <v>1.445</v>
      </c>
      <c r="Q1576" s="17"/>
      <c r="R1576" s="24"/>
      <c r="U1576" s="22" t="s">
        <v>33</v>
      </c>
      <c r="V1576" s="18">
        <v>0.0</v>
      </c>
      <c r="W1576" s="17">
        <v>0.0</v>
      </c>
      <c r="X1576" s="18">
        <v>4.0</v>
      </c>
      <c r="Y1576" s="17" t="s">
        <v>36</v>
      </c>
      <c r="Z1576" s="17">
        <v>0.0</v>
      </c>
      <c r="AA1576" s="17" t="s">
        <v>47</v>
      </c>
      <c r="AB1576" s="18">
        <v>3.0</v>
      </c>
      <c r="AC1576" s="17">
        <v>39.0</v>
      </c>
      <c r="AD1576" s="18">
        <v>4.0</v>
      </c>
      <c r="AE1576" s="17">
        <v>46.0</v>
      </c>
      <c r="AF1576" s="20"/>
      <c r="AG1576" s="17"/>
      <c r="AH1576" s="17"/>
      <c r="AI1576" s="17"/>
    </row>
    <row r="1577" ht="18.75" customHeight="1">
      <c r="A1577" s="14">
        <v>727.0</v>
      </c>
      <c r="B1577" s="15"/>
      <c r="C1577" s="16">
        <v>42998.0</v>
      </c>
      <c r="D1577" s="17">
        <f t="array" ref="D1577">IFS(AND(A1577=A1576, NOT(ISBLANK(E1576))), E1576, A1577 &lt;&gt; A1576, E1577, A1576=A1577, D1576)</f>
        <v>0</v>
      </c>
      <c r="E1577" s="18">
        <v>0.0</v>
      </c>
      <c r="F1577" s="18"/>
      <c r="G1577" s="18"/>
      <c r="H1577" s="19"/>
      <c r="I1577" s="19">
        <v>1.38</v>
      </c>
      <c r="J1577" s="19"/>
      <c r="K1577" s="19"/>
      <c r="L1577" s="19"/>
      <c r="M1577" s="19"/>
      <c r="N1577" s="19">
        <v>1.37</v>
      </c>
      <c r="O1577" s="23">
        <f t="shared" si="312"/>
        <v>0.01</v>
      </c>
      <c r="P1577" s="17">
        <f t="shared" si="313"/>
        <v>1.375</v>
      </c>
      <c r="Q1577" s="17"/>
      <c r="R1577" s="24"/>
      <c r="U1577" s="22" t="s">
        <v>33</v>
      </c>
      <c r="V1577" s="18">
        <v>0.0</v>
      </c>
      <c r="W1577" s="17">
        <v>0.0</v>
      </c>
      <c r="X1577" s="18">
        <v>2.0</v>
      </c>
      <c r="Y1577" s="17" t="s">
        <v>36</v>
      </c>
      <c r="Z1577" s="17">
        <v>0.0</v>
      </c>
      <c r="AA1577" s="17" t="s">
        <v>47</v>
      </c>
      <c r="AB1577" s="18">
        <v>1.0</v>
      </c>
      <c r="AC1577" s="17">
        <v>39.0</v>
      </c>
      <c r="AD1577" s="18">
        <v>2.0</v>
      </c>
      <c r="AE1577" s="17">
        <v>46.0</v>
      </c>
      <c r="AF1577" s="20"/>
      <c r="AG1577" s="17"/>
      <c r="AH1577" s="17"/>
      <c r="AI1577" s="17"/>
    </row>
    <row r="1578" ht="18.75" customHeight="1">
      <c r="A1578" s="14">
        <v>730.0</v>
      </c>
      <c r="B1578" s="15"/>
      <c r="C1578" s="16">
        <v>42997.0</v>
      </c>
      <c r="D1578" s="17">
        <f t="array" ref="D1578">IFS(AND(A1578=A1577, NOT(ISBLANK(E1577))), E1577, A1578 &lt;&gt; A1577, E1578, A1577=A1578, D1577)</f>
        <v>0</v>
      </c>
      <c r="E1578" s="18">
        <v>0.0</v>
      </c>
      <c r="F1578" s="18"/>
      <c r="G1578" s="18"/>
      <c r="H1578" s="19"/>
      <c r="I1578" s="19">
        <v>1.33</v>
      </c>
      <c r="J1578" s="19"/>
      <c r="K1578" s="19"/>
      <c r="L1578" s="19"/>
      <c r="M1578" s="19"/>
      <c r="N1578" s="19">
        <v>1.32</v>
      </c>
      <c r="O1578" s="23">
        <f t="shared" si="312"/>
        <v>0.01</v>
      </c>
      <c r="P1578" s="17">
        <f t="shared" si="313"/>
        <v>1.325</v>
      </c>
      <c r="Q1578" s="17">
        <v>0.135652</v>
      </c>
      <c r="R1578" s="24">
        <v>1.48</v>
      </c>
      <c r="S1578" s="21">
        <v>17.0</v>
      </c>
      <c r="U1578" s="22" t="s">
        <v>33</v>
      </c>
      <c r="V1578" s="18">
        <v>0.0</v>
      </c>
      <c r="W1578" s="17">
        <v>0.0</v>
      </c>
      <c r="X1578" s="18">
        <v>8.0</v>
      </c>
      <c r="Y1578" s="17"/>
      <c r="Z1578" s="17">
        <v>0.0</v>
      </c>
      <c r="AA1578" s="17" t="s">
        <v>47</v>
      </c>
      <c r="AB1578" s="18">
        <v>7.0</v>
      </c>
      <c r="AC1578" s="17">
        <v>39.0</v>
      </c>
      <c r="AD1578" s="18">
        <v>8.0</v>
      </c>
      <c r="AE1578" s="17">
        <v>46.0</v>
      </c>
      <c r="AF1578" s="20"/>
      <c r="AG1578" s="17" t="s">
        <v>33</v>
      </c>
      <c r="AH1578" s="17" t="s">
        <v>33</v>
      </c>
      <c r="AI1578" s="17"/>
    </row>
    <row r="1579" ht="18.75" customHeight="1">
      <c r="A1579" s="14">
        <v>730.0</v>
      </c>
      <c r="B1579" s="15"/>
      <c r="C1579" s="16">
        <v>42998.0</v>
      </c>
      <c r="D1579" s="17">
        <f t="array" ref="D1579">IFS(AND(A1579=A1578, NOT(ISBLANK(E1578))), E1578, A1579 &lt;&gt; A1578, E1579, A1578=A1579, D1578)</f>
        <v>0</v>
      </c>
      <c r="E1579" s="18">
        <v>0.0</v>
      </c>
      <c r="F1579" s="18"/>
      <c r="G1579" s="18"/>
      <c r="H1579" s="19"/>
      <c r="I1579" s="19">
        <v>1.43</v>
      </c>
      <c r="J1579" s="19"/>
      <c r="K1579" s="19"/>
      <c r="L1579" s="19"/>
      <c r="M1579" s="19"/>
      <c r="N1579" s="19">
        <v>1.45</v>
      </c>
      <c r="O1579" s="23">
        <f t="shared" si="312"/>
        <v>-0.02</v>
      </c>
      <c r="P1579" s="17">
        <f t="shared" si="313"/>
        <v>1.44</v>
      </c>
      <c r="Q1579" s="17"/>
      <c r="R1579" s="24"/>
      <c r="U1579" s="22" t="s">
        <v>33</v>
      </c>
      <c r="V1579" s="18">
        <v>0.0</v>
      </c>
      <c r="W1579" s="17">
        <v>0.0</v>
      </c>
      <c r="X1579" s="18">
        <v>3.0</v>
      </c>
      <c r="Y1579" s="17"/>
      <c r="Z1579" s="17">
        <v>0.0</v>
      </c>
      <c r="AA1579" s="17" t="s">
        <v>47</v>
      </c>
      <c r="AB1579" s="18">
        <v>2.0</v>
      </c>
      <c r="AC1579" s="17">
        <v>39.0</v>
      </c>
      <c r="AD1579" s="18">
        <v>3.0</v>
      </c>
      <c r="AE1579" s="17">
        <v>46.0</v>
      </c>
      <c r="AF1579" s="20"/>
      <c r="AG1579" s="17"/>
      <c r="AH1579" s="17"/>
      <c r="AI1579" s="17"/>
    </row>
    <row r="1580" ht="18.75" customHeight="1">
      <c r="A1580" s="14">
        <v>730.0</v>
      </c>
      <c r="B1580" s="15"/>
      <c r="C1580" s="16">
        <v>42998.0</v>
      </c>
      <c r="D1580" s="17">
        <f t="array" ref="D1580">IFS(AND(A1580=A1579, NOT(ISBLANK(E1579))), E1579, A1580 &lt;&gt; A1579, E1580, A1579=A1580, D1579)</f>
        <v>0</v>
      </c>
      <c r="E1580" s="18">
        <v>0.0</v>
      </c>
      <c r="F1580" s="18"/>
      <c r="G1580" s="18"/>
      <c r="H1580" s="19"/>
      <c r="I1580" s="19">
        <v>1.48</v>
      </c>
      <c r="J1580" s="19"/>
      <c r="K1580" s="19"/>
      <c r="L1580" s="19"/>
      <c r="M1580" s="19"/>
      <c r="N1580" s="19">
        <v>1.46</v>
      </c>
      <c r="O1580" s="23">
        <f t="shared" si="312"/>
        <v>0.02</v>
      </c>
      <c r="P1580" s="17">
        <f t="shared" si="313"/>
        <v>1.47</v>
      </c>
      <c r="Q1580" s="17"/>
      <c r="R1580" s="24"/>
      <c r="U1580" s="22" t="s">
        <v>33</v>
      </c>
      <c r="V1580" s="18">
        <v>0.0</v>
      </c>
      <c r="W1580" s="17">
        <v>0.0</v>
      </c>
      <c r="X1580" s="18">
        <v>4.0</v>
      </c>
      <c r="Y1580" s="17"/>
      <c r="Z1580" s="17">
        <v>-1.0</v>
      </c>
      <c r="AA1580" s="17" t="s">
        <v>46</v>
      </c>
      <c r="AB1580" s="18">
        <v>3.0</v>
      </c>
      <c r="AC1580" s="17">
        <v>39.0</v>
      </c>
      <c r="AD1580" s="18">
        <v>4.0</v>
      </c>
      <c r="AE1580" s="17">
        <v>46.0</v>
      </c>
      <c r="AF1580" s="20"/>
      <c r="AG1580" s="17"/>
      <c r="AH1580" s="17"/>
      <c r="AI1580" s="17"/>
    </row>
    <row r="1581" ht="18.75" customHeight="1">
      <c r="A1581" s="14">
        <v>730.0</v>
      </c>
      <c r="B1581" s="15"/>
      <c r="C1581" s="16">
        <v>42999.0</v>
      </c>
      <c r="D1581" s="17">
        <f t="array" ref="D1581">IFS(AND(A1581=A1580, NOT(ISBLANK(E1580))), E1580, A1581 &lt;&gt; A1580, E1581, A1580=A1581, D1580)</f>
        <v>0</v>
      </c>
      <c r="E1581" s="18">
        <v>0.0</v>
      </c>
      <c r="F1581" s="18"/>
      <c r="G1581" s="18"/>
      <c r="H1581" s="19"/>
      <c r="I1581" s="19">
        <v>1.45</v>
      </c>
      <c r="J1581" s="19"/>
      <c r="K1581" s="19"/>
      <c r="L1581" s="19"/>
      <c r="M1581" s="19"/>
      <c r="N1581" s="19">
        <v>1.44</v>
      </c>
      <c r="O1581" s="23">
        <f t="shared" si="312"/>
        <v>0.01</v>
      </c>
      <c r="P1581" s="17">
        <f t="shared" si="313"/>
        <v>1.445</v>
      </c>
      <c r="Q1581" s="17"/>
      <c r="R1581" s="24"/>
      <c r="U1581" s="22" t="s">
        <v>33</v>
      </c>
      <c r="V1581" s="18">
        <v>0.0</v>
      </c>
      <c r="W1581" s="17">
        <v>0.0</v>
      </c>
      <c r="X1581" s="18">
        <v>3.0</v>
      </c>
      <c r="Y1581" s="17"/>
      <c r="Z1581" s="17">
        <v>0.0</v>
      </c>
      <c r="AA1581" s="17" t="s">
        <v>47</v>
      </c>
      <c r="AB1581" s="18">
        <v>2.0</v>
      </c>
      <c r="AC1581" s="17">
        <v>39.0</v>
      </c>
      <c r="AD1581" s="18">
        <v>3.0</v>
      </c>
      <c r="AE1581" s="17">
        <v>46.0</v>
      </c>
      <c r="AF1581" s="20"/>
      <c r="AG1581" s="17"/>
      <c r="AH1581" s="17"/>
      <c r="AI1581" s="17"/>
    </row>
    <row r="1582" ht="18.75" customHeight="1">
      <c r="A1582" s="14">
        <v>731.0</v>
      </c>
      <c r="B1582" s="15"/>
      <c r="C1582" s="16">
        <v>42997.0</v>
      </c>
      <c r="D1582" s="17">
        <f t="array" ref="D1582">IFS(AND(A1582=A1581, NOT(ISBLANK(E1581))), E1581, A1582 &lt;&gt; A1581, E1582, A1581=A1582, D1581)</f>
        <v>0</v>
      </c>
      <c r="E1582" s="18">
        <v>0.0</v>
      </c>
      <c r="F1582" s="18"/>
      <c r="G1582" s="18"/>
      <c r="H1582" s="19"/>
      <c r="I1582" s="19">
        <v>1.23</v>
      </c>
      <c r="J1582" s="19"/>
      <c r="K1582" s="19"/>
      <c r="L1582" s="19"/>
      <c r="M1582" s="19"/>
      <c r="N1582" s="19">
        <v>1.21</v>
      </c>
      <c r="O1582" s="23">
        <f t="shared" si="312"/>
        <v>0.02</v>
      </c>
      <c r="P1582" s="17">
        <f t="shared" si="313"/>
        <v>1.22</v>
      </c>
      <c r="Q1582" s="17">
        <v>0.12525</v>
      </c>
      <c r="R1582" s="24">
        <v>1.36</v>
      </c>
      <c r="S1582" s="21">
        <v>28.0</v>
      </c>
      <c r="U1582" s="22" t="s">
        <v>33</v>
      </c>
      <c r="V1582" s="18">
        <v>0.0</v>
      </c>
      <c r="W1582" s="17" t="s">
        <v>33</v>
      </c>
      <c r="X1582" s="18">
        <v>4.0</v>
      </c>
      <c r="Y1582" s="17"/>
      <c r="Z1582" s="17">
        <v>0.0</v>
      </c>
      <c r="AA1582" s="17" t="s">
        <v>47</v>
      </c>
      <c r="AB1582" s="18">
        <v>3.0</v>
      </c>
      <c r="AC1582" s="17">
        <v>39.0</v>
      </c>
      <c r="AD1582" s="18">
        <v>4.0</v>
      </c>
      <c r="AE1582" s="17">
        <v>46.0</v>
      </c>
      <c r="AF1582" s="20"/>
      <c r="AG1582" s="17" t="s">
        <v>33</v>
      </c>
      <c r="AH1582" s="17" t="s">
        <v>33</v>
      </c>
      <c r="AI1582" s="17"/>
    </row>
    <row r="1583" ht="18.75" customHeight="1">
      <c r="A1583" s="14">
        <v>731.0</v>
      </c>
      <c r="B1583" s="15"/>
      <c r="C1583" s="16">
        <v>42998.0</v>
      </c>
      <c r="D1583" s="17">
        <f t="array" ref="D1583">IFS(AND(A1583=A1582, NOT(ISBLANK(E1582))), E1582, A1583 &lt;&gt; A1582, E1583, A1582=A1583, D1582)</f>
        <v>0</v>
      </c>
      <c r="E1583" s="18">
        <v>0.0</v>
      </c>
      <c r="F1583" s="18"/>
      <c r="G1583" s="18"/>
      <c r="H1583" s="19"/>
      <c r="I1583" s="19">
        <v>1.36</v>
      </c>
      <c r="J1583" s="19"/>
      <c r="K1583" s="19"/>
      <c r="L1583" s="19"/>
      <c r="M1583" s="19"/>
      <c r="N1583" s="19">
        <v>1.36</v>
      </c>
      <c r="O1583" s="23">
        <f t="shared" si="312"/>
        <v>0</v>
      </c>
      <c r="P1583" s="17">
        <f t="shared" si="313"/>
        <v>1.36</v>
      </c>
      <c r="Q1583" s="17"/>
      <c r="R1583" s="24"/>
      <c r="U1583" s="22" t="s">
        <v>33</v>
      </c>
      <c r="V1583" s="18">
        <v>0.0</v>
      </c>
      <c r="W1583" s="17" t="s">
        <v>33</v>
      </c>
      <c r="X1583" s="18">
        <v>3.0</v>
      </c>
      <c r="Y1583" s="17"/>
      <c r="Z1583" s="17">
        <v>0.0</v>
      </c>
      <c r="AA1583" s="17" t="s">
        <v>47</v>
      </c>
      <c r="AB1583" s="18">
        <v>2.0</v>
      </c>
      <c r="AC1583" s="17">
        <v>39.0</v>
      </c>
      <c r="AD1583" s="18">
        <v>3.0</v>
      </c>
      <c r="AE1583" s="17">
        <v>46.0</v>
      </c>
      <c r="AF1583" s="20"/>
      <c r="AG1583" s="17"/>
      <c r="AH1583" s="17"/>
      <c r="AI1583" s="17"/>
    </row>
    <row r="1584" ht="18.75" customHeight="1">
      <c r="A1584" s="14">
        <v>731.0</v>
      </c>
      <c r="B1584" s="15"/>
      <c r="C1584" s="16">
        <v>42998.0</v>
      </c>
      <c r="D1584" s="17">
        <f t="array" ref="D1584">IFS(AND(A1584=A1583, NOT(ISBLANK(E1583))), E1583, A1584 &lt;&gt; A1583, E1584, A1583=A1584, D1583)</f>
        <v>0</v>
      </c>
      <c r="E1584" s="18">
        <v>0.0</v>
      </c>
      <c r="F1584" s="18"/>
      <c r="G1584" s="18"/>
      <c r="H1584" s="19"/>
      <c r="I1584" s="19">
        <v>1.34</v>
      </c>
      <c r="J1584" s="19"/>
      <c r="K1584" s="19"/>
      <c r="L1584" s="19"/>
      <c r="M1584" s="19"/>
      <c r="N1584" s="19">
        <v>1.34</v>
      </c>
      <c r="O1584" s="23">
        <f t="shared" si="312"/>
        <v>0</v>
      </c>
      <c r="P1584" s="17">
        <f t="shared" si="313"/>
        <v>1.34</v>
      </c>
      <c r="Q1584" s="17"/>
      <c r="R1584" s="24"/>
      <c r="U1584" s="22" t="s">
        <v>33</v>
      </c>
      <c r="V1584" s="18">
        <v>0.0</v>
      </c>
      <c r="W1584" s="17">
        <v>0.0</v>
      </c>
      <c r="X1584" s="18">
        <v>3.0</v>
      </c>
      <c r="Y1584" s="17"/>
      <c r="Z1584" s="17">
        <v>0.0</v>
      </c>
      <c r="AA1584" s="17" t="s">
        <v>47</v>
      </c>
      <c r="AB1584" s="18">
        <v>2.0</v>
      </c>
      <c r="AC1584" s="17">
        <v>39.0</v>
      </c>
      <c r="AD1584" s="18">
        <v>3.0</v>
      </c>
      <c r="AE1584" s="17">
        <v>46.0</v>
      </c>
      <c r="AF1584" s="20"/>
      <c r="AG1584" s="17"/>
      <c r="AH1584" s="17"/>
      <c r="AI1584" s="17"/>
    </row>
    <row r="1585" ht="18.75" customHeight="1">
      <c r="A1585" s="14">
        <v>731.0</v>
      </c>
      <c r="B1585" s="15"/>
      <c r="C1585" s="16">
        <v>42999.0</v>
      </c>
      <c r="D1585" s="17">
        <f t="array" ref="D1585">IFS(AND(A1585=A1584, NOT(ISBLANK(E1584))), E1584, A1585 &lt;&gt; A1584, E1585, A1584=A1585, D1584)</f>
        <v>0</v>
      </c>
      <c r="E1585" s="18">
        <v>0.0</v>
      </c>
      <c r="F1585" s="18"/>
      <c r="G1585" s="18"/>
      <c r="H1585" s="19"/>
      <c r="I1585" s="19" t="s">
        <v>33</v>
      </c>
      <c r="J1585" s="19"/>
      <c r="K1585" s="19"/>
      <c r="L1585" s="19"/>
      <c r="M1585" s="19"/>
      <c r="N1585" s="19" t="s">
        <v>33</v>
      </c>
      <c r="O1585" s="23" t="s">
        <v>33</v>
      </c>
      <c r="P1585" s="17" t="s">
        <v>33</v>
      </c>
      <c r="Q1585" s="17"/>
      <c r="R1585" s="24"/>
      <c r="U1585" s="22" t="s">
        <v>33</v>
      </c>
      <c r="V1585" s="18">
        <v>0.0</v>
      </c>
      <c r="W1585" s="17">
        <v>0.0</v>
      </c>
      <c r="X1585" s="18">
        <v>3.0</v>
      </c>
      <c r="Y1585" s="17"/>
      <c r="Z1585" s="17">
        <v>0.0</v>
      </c>
      <c r="AA1585" s="17" t="s">
        <v>47</v>
      </c>
      <c r="AB1585" s="18">
        <v>2.0</v>
      </c>
      <c r="AC1585" s="17">
        <v>39.0</v>
      </c>
      <c r="AD1585" s="18">
        <v>3.0</v>
      </c>
      <c r="AE1585" s="17">
        <v>46.0</v>
      </c>
      <c r="AF1585" s="20"/>
      <c r="AG1585" s="17"/>
      <c r="AH1585" s="17"/>
      <c r="AI1585" s="17"/>
    </row>
    <row r="1586" ht="18.75" customHeight="1">
      <c r="A1586" s="14">
        <v>733.0</v>
      </c>
      <c r="B1586" s="15"/>
      <c r="C1586" s="16">
        <v>42999.0</v>
      </c>
      <c r="D1586" s="17">
        <f t="array" ref="D1586">IFS(AND(A1586=A1585, NOT(ISBLANK(E1585))), E1585, A1586 &lt;&gt; A1585, E1586, A1585=A1586, D1585)</f>
        <v>0</v>
      </c>
      <c r="E1586" s="18">
        <v>0.0</v>
      </c>
      <c r="F1586" s="18"/>
      <c r="G1586" s="18"/>
      <c r="H1586" s="19"/>
      <c r="I1586" s="19">
        <v>1.55</v>
      </c>
      <c r="J1586" s="19"/>
      <c r="K1586" s="19"/>
      <c r="L1586" s="19"/>
      <c r="M1586" s="19"/>
      <c r="N1586" s="19">
        <v>1.51</v>
      </c>
      <c r="O1586" s="23">
        <f t="shared" ref="O1586:O1605" si="314">(I1586-N1586)</f>
        <v>0.04</v>
      </c>
      <c r="P1586" s="17">
        <f t="shared" ref="P1586:P1605" si="315">(I1586+N1586)/2</f>
        <v>1.53</v>
      </c>
      <c r="Q1586" s="17"/>
      <c r="R1586" s="24">
        <v>1.65</v>
      </c>
      <c r="S1586" s="21">
        <v>26.0</v>
      </c>
      <c r="U1586" s="22" t="s">
        <v>33</v>
      </c>
      <c r="V1586" s="18">
        <v>0.0</v>
      </c>
      <c r="W1586" s="17">
        <v>0.0</v>
      </c>
      <c r="X1586" s="18">
        <v>5.0</v>
      </c>
      <c r="Y1586" s="17"/>
      <c r="Z1586" s="17">
        <v>0.0</v>
      </c>
      <c r="AA1586" s="17" t="s">
        <v>47</v>
      </c>
      <c r="AB1586" s="18">
        <v>4.0</v>
      </c>
      <c r="AC1586" s="17">
        <v>39.0</v>
      </c>
      <c r="AD1586" s="18">
        <v>5.0</v>
      </c>
      <c r="AE1586" s="17">
        <v>46.0</v>
      </c>
      <c r="AF1586" s="20"/>
      <c r="AG1586" s="17"/>
      <c r="AH1586" s="17"/>
      <c r="AI1586" s="17"/>
    </row>
    <row r="1587" ht="18.75" customHeight="1">
      <c r="A1587" s="14">
        <v>733.0</v>
      </c>
      <c r="B1587" s="15"/>
      <c r="C1587" s="16">
        <v>42999.0</v>
      </c>
      <c r="D1587" s="17">
        <f t="array" ref="D1587">IFS(AND(A1587=A1586, NOT(ISBLANK(E1586))), E1586, A1587 &lt;&gt; A1586, E1587, A1586=A1587, D1586)</f>
        <v>0</v>
      </c>
      <c r="E1587" s="18">
        <v>0.0</v>
      </c>
      <c r="F1587" s="18"/>
      <c r="G1587" s="18"/>
      <c r="H1587" s="19"/>
      <c r="I1587" s="19">
        <v>1.65</v>
      </c>
      <c r="J1587" s="19"/>
      <c r="K1587" s="19"/>
      <c r="L1587" s="19"/>
      <c r="M1587" s="19"/>
      <c r="N1587" s="19">
        <v>1.62</v>
      </c>
      <c r="O1587" s="23">
        <f t="shared" si="314"/>
        <v>0.03</v>
      </c>
      <c r="P1587" s="17">
        <f t="shared" si="315"/>
        <v>1.635</v>
      </c>
      <c r="Q1587" s="17"/>
      <c r="R1587" s="24"/>
      <c r="U1587" s="22" t="s">
        <v>33</v>
      </c>
      <c r="V1587" s="18">
        <v>0.0</v>
      </c>
      <c r="W1587" s="17">
        <v>0.0</v>
      </c>
      <c r="X1587" s="18">
        <v>5.0</v>
      </c>
      <c r="Y1587" s="17"/>
      <c r="Z1587" s="17">
        <v>0.0</v>
      </c>
      <c r="AA1587" s="17" t="s">
        <v>47</v>
      </c>
      <c r="AB1587" s="18">
        <v>4.0</v>
      </c>
      <c r="AC1587" s="17">
        <v>39.0</v>
      </c>
      <c r="AD1587" s="18">
        <v>5.0</v>
      </c>
      <c r="AE1587" s="17">
        <v>46.0</v>
      </c>
      <c r="AF1587" s="20"/>
      <c r="AG1587" s="17"/>
      <c r="AH1587" s="17"/>
      <c r="AI1587" s="17"/>
    </row>
    <row r="1588" ht="18.75" customHeight="1">
      <c r="A1588" s="14">
        <v>733.0</v>
      </c>
      <c r="B1588" s="15"/>
      <c r="C1588" s="16">
        <v>43000.0</v>
      </c>
      <c r="D1588" s="17">
        <f t="array" ref="D1588">IFS(AND(A1588=A1587, NOT(ISBLANK(E1587))), E1587, A1588 &lt;&gt; A1587, E1588, A1587=A1588, D1587)</f>
        <v>0</v>
      </c>
      <c r="E1588" s="18">
        <v>0.0</v>
      </c>
      <c r="F1588" s="18"/>
      <c r="G1588" s="18"/>
      <c r="H1588" s="19"/>
      <c r="I1588" s="19">
        <v>1.56</v>
      </c>
      <c r="J1588" s="19"/>
      <c r="K1588" s="19"/>
      <c r="L1588" s="19"/>
      <c r="M1588" s="19"/>
      <c r="N1588" s="19">
        <v>1.55</v>
      </c>
      <c r="O1588" s="23">
        <f t="shared" si="314"/>
        <v>0.01</v>
      </c>
      <c r="P1588" s="17">
        <f t="shared" si="315"/>
        <v>1.555</v>
      </c>
      <c r="Q1588" s="17">
        <v>0.154964</v>
      </c>
      <c r="R1588" s="24"/>
      <c r="U1588" s="22" t="s">
        <v>33</v>
      </c>
      <c r="V1588" s="18">
        <v>0.0</v>
      </c>
      <c r="W1588" s="17">
        <v>0.0</v>
      </c>
      <c r="X1588" s="18">
        <v>4.0</v>
      </c>
      <c r="Y1588" s="17"/>
      <c r="Z1588" s="17">
        <v>0.0</v>
      </c>
      <c r="AA1588" s="17" t="s">
        <v>47</v>
      </c>
      <c r="AB1588" s="18">
        <v>3.0</v>
      </c>
      <c r="AC1588" s="17">
        <v>39.0</v>
      </c>
      <c r="AD1588" s="18">
        <v>4.0</v>
      </c>
      <c r="AE1588" s="17">
        <v>46.0</v>
      </c>
      <c r="AF1588" s="20"/>
      <c r="AG1588" s="17"/>
      <c r="AH1588" s="17"/>
      <c r="AI1588" s="17"/>
    </row>
    <row r="1589" ht="18.75" customHeight="1">
      <c r="A1589" s="14">
        <v>733.0</v>
      </c>
      <c r="B1589" s="15"/>
      <c r="C1589" s="16">
        <v>43000.0</v>
      </c>
      <c r="D1589" s="17">
        <f t="array" ref="D1589">IFS(AND(A1589=A1588, NOT(ISBLANK(E1588))), E1588, A1589 &lt;&gt; A1588, E1589, A1588=A1589, D1588)</f>
        <v>0</v>
      </c>
      <c r="E1589" s="18">
        <v>0.0</v>
      </c>
      <c r="F1589" s="18"/>
      <c r="G1589" s="18"/>
      <c r="H1589" s="19"/>
      <c r="I1589" s="19">
        <v>1.47</v>
      </c>
      <c r="J1589" s="19"/>
      <c r="K1589" s="19"/>
      <c r="L1589" s="19"/>
      <c r="M1589" s="19"/>
      <c r="N1589" s="19">
        <v>1.44</v>
      </c>
      <c r="O1589" s="23">
        <f t="shared" si="314"/>
        <v>0.03</v>
      </c>
      <c r="P1589" s="17">
        <f t="shared" si="315"/>
        <v>1.455</v>
      </c>
      <c r="Q1589" s="17"/>
      <c r="R1589" s="24"/>
      <c r="U1589" s="22" t="s">
        <v>33</v>
      </c>
      <c r="V1589" s="18">
        <v>0.0</v>
      </c>
      <c r="W1589" s="17">
        <v>0.0</v>
      </c>
      <c r="X1589" s="18">
        <v>3.0</v>
      </c>
      <c r="Y1589" s="17"/>
      <c r="Z1589" s="17">
        <v>0.0</v>
      </c>
      <c r="AA1589" s="17" t="s">
        <v>47</v>
      </c>
      <c r="AB1589" s="18">
        <v>2.0</v>
      </c>
      <c r="AC1589" s="17">
        <v>39.0</v>
      </c>
      <c r="AD1589" s="18">
        <v>3.0</v>
      </c>
      <c r="AE1589" s="17">
        <v>46.0</v>
      </c>
      <c r="AF1589" s="20"/>
      <c r="AG1589" s="17"/>
      <c r="AH1589" s="17"/>
      <c r="AI1589" s="17"/>
    </row>
    <row r="1590" ht="18.75" customHeight="1">
      <c r="A1590" s="14">
        <v>734.0</v>
      </c>
      <c r="B1590" s="15"/>
      <c r="C1590" s="16">
        <v>43000.0</v>
      </c>
      <c r="D1590" s="17">
        <f t="array" ref="D1590">IFS(AND(A1590=A1589, NOT(ISBLANK(E1589))), E1589, A1590 &lt;&gt; A1589, E1590, A1589=A1590, D1589)</f>
        <v>0</v>
      </c>
      <c r="E1590" s="18">
        <v>0.0</v>
      </c>
      <c r="F1590" s="18"/>
      <c r="G1590" s="18"/>
      <c r="H1590" s="19"/>
      <c r="I1590" s="19">
        <v>1.29</v>
      </c>
      <c r="J1590" s="19"/>
      <c r="K1590" s="19"/>
      <c r="L1590" s="19"/>
      <c r="M1590" s="19"/>
      <c r="N1590" s="19">
        <v>1.26</v>
      </c>
      <c r="O1590" s="23">
        <f t="shared" si="314"/>
        <v>0.03</v>
      </c>
      <c r="P1590" s="17">
        <f t="shared" si="315"/>
        <v>1.275</v>
      </c>
      <c r="Q1590" s="17">
        <v>0.138028</v>
      </c>
      <c r="R1590" s="24">
        <v>1.36</v>
      </c>
      <c r="S1590" s="21" t="s">
        <v>33</v>
      </c>
      <c r="U1590" s="22" t="s">
        <v>33</v>
      </c>
      <c r="V1590" s="18">
        <v>0.0</v>
      </c>
      <c r="W1590" s="17">
        <v>1.0</v>
      </c>
      <c r="X1590" s="18">
        <v>9.0</v>
      </c>
      <c r="Y1590" s="17"/>
      <c r="Z1590" s="17">
        <v>0.0</v>
      </c>
      <c r="AA1590" s="17" t="s">
        <v>47</v>
      </c>
      <c r="AB1590" s="18">
        <v>5.0</v>
      </c>
      <c r="AC1590" s="17">
        <v>33.0</v>
      </c>
      <c r="AD1590" s="18">
        <v>9.0</v>
      </c>
      <c r="AE1590" s="17">
        <v>40.0</v>
      </c>
      <c r="AF1590" s="20"/>
      <c r="AG1590" s="17"/>
      <c r="AH1590" s="17"/>
      <c r="AI1590" s="17"/>
    </row>
    <row r="1591" ht="18.75" customHeight="1">
      <c r="A1591" s="14">
        <v>734.0</v>
      </c>
      <c r="B1591" s="15"/>
      <c r="C1591" s="16">
        <v>43001.0</v>
      </c>
      <c r="D1591" s="17">
        <f t="array" ref="D1591">IFS(AND(A1591=A1590, NOT(ISBLANK(E1590))), E1590, A1591 &lt;&gt; A1590, E1591, A1590=A1591, D1590)</f>
        <v>0</v>
      </c>
      <c r="E1591" s="18">
        <v>1.0</v>
      </c>
      <c r="F1591" s="18"/>
      <c r="G1591" s="18"/>
      <c r="H1591" s="19"/>
      <c r="I1591" s="19">
        <v>1.35</v>
      </c>
      <c r="J1591" s="19"/>
      <c r="K1591" s="19"/>
      <c r="L1591" s="19"/>
      <c r="M1591" s="19"/>
      <c r="N1591" s="19">
        <v>1.36</v>
      </c>
      <c r="O1591" s="23">
        <f t="shared" si="314"/>
        <v>-0.01</v>
      </c>
      <c r="P1591" s="17">
        <f t="shared" si="315"/>
        <v>1.355</v>
      </c>
      <c r="Q1591" s="17"/>
      <c r="R1591" s="24"/>
      <c r="U1591" s="22" t="s">
        <v>33</v>
      </c>
      <c r="V1591" s="18">
        <v>1.0</v>
      </c>
      <c r="W1591" s="17">
        <v>2.0</v>
      </c>
      <c r="X1591" s="18">
        <v>12.0</v>
      </c>
      <c r="Y1591" s="17"/>
      <c r="Z1591" s="17">
        <v>0.0</v>
      </c>
      <c r="AA1591" s="17" t="s">
        <v>47</v>
      </c>
      <c r="AB1591" s="18">
        <v>8.0</v>
      </c>
      <c r="AC1591" s="17">
        <v>36.0</v>
      </c>
      <c r="AD1591" s="18">
        <v>12.0</v>
      </c>
      <c r="AE1591" s="17">
        <v>43.0</v>
      </c>
      <c r="AF1591" s="20"/>
      <c r="AG1591" s="17"/>
      <c r="AH1591" s="17"/>
      <c r="AI1591" s="17"/>
    </row>
    <row r="1592" ht="18.75" customHeight="1">
      <c r="A1592" s="14">
        <v>738.0</v>
      </c>
      <c r="B1592" s="15"/>
      <c r="C1592" s="16">
        <v>43003.0</v>
      </c>
      <c r="D1592" s="17">
        <f t="array" ref="D1592">IFS(AND(A1592=A1591, NOT(ISBLANK(E1591))), E1591, A1592 &lt;&gt; A1591, E1592, A1591=A1592, D1591)</f>
        <v>0</v>
      </c>
      <c r="E1592" s="18">
        <v>0.0</v>
      </c>
      <c r="F1592" s="18"/>
      <c r="G1592" s="18"/>
      <c r="H1592" s="19"/>
      <c r="I1592" s="19">
        <v>1.1</v>
      </c>
      <c r="J1592" s="19"/>
      <c r="K1592" s="19"/>
      <c r="L1592" s="19"/>
      <c r="M1592" s="19"/>
      <c r="N1592" s="19">
        <v>1.16</v>
      </c>
      <c r="O1592" s="23">
        <f t="shared" si="314"/>
        <v>-0.06</v>
      </c>
      <c r="P1592" s="17">
        <f t="shared" si="315"/>
        <v>1.13</v>
      </c>
      <c r="Q1592" s="17">
        <v>0.111094</v>
      </c>
      <c r="R1592" s="24">
        <v>1.28</v>
      </c>
      <c r="S1592" s="21">
        <v>22.0</v>
      </c>
      <c r="U1592" s="22" t="s">
        <v>33</v>
      </c>
      <c r="V1592" s="18">
        <v>0.0</v>
      </c>
      <c r="W1592" s="17" t="s">
        <v>33</v>
      </c>
      <c r="X1592" s="18">
        <v>6.0</v>
      </c>
      <c r="Y1592" s="17"/>
      <c r="Z1592" s="17">
        <v>0.0</v>
      </c>
      <c r="AA1592" s="17" t="s">
        <v>47</v>
      </c>
      <c r="AB1592" s="18">
        <v>4.0</v>
      </c>
      <c r="AC1592" s="17">
        <v>36.0</v>
      </c>
      <c r="AD1592" s="18">
        <v>6.0</v>
      </c>
      <c r="AE1592" s="17">
        <v>43.0</v>
      </c>
      <c r="AF1592" s="20"/>
      <c r="AG1592" s="17"/>
      <c r="AH1592" s="17"/>
      <c r="AI1592" s="17"/>
    </row>
    <row r="1593" ht="18.75" customHeight="1">
      <c r="A1593" s="14">
        <v>738.0</v>
      </c>
      <c r="B1593" s="15"/>
      <c r="C1593" s="16">
        <v>43003.0</v>
      </c>
      <c r="D1593" s="17">
        <f t="array" ref="D1593">IFS(AND(A1593=A1592, NOT(ISBLANK(E1592))), E1592, A1593 &lt;&gt; A1592, E1593, A1592=A1593, D1592)</f>
        <v>0</v>
      </c>
      <c r="E1593" s="18">
        <v>0.0</v>
      </c>
      <c r="F1593" s="18"/>
      <c r="G1593" s="18"/>
      <c r="H1593" s="19"/>
      <c r="I1593" s="19">
        <v>1.16</v>
      </c>
      <c r="J1593" s="19"/>
      <c r="K1593" s="19"/>
      <c r="L1593" s="19"/>
      <c r="M1593" s="19"/>
      <c r="N1593" s="19">
        <v>1.19</v>
      </c>
      <c r="O1593" s="23">
        <f t="shared" si="314"/>
        <v>-0.03</v>
      </c>
      <c r="P1593" s="17">
        <f t="shared" si="315"/>
        <v>1.175</v>
      </c>
      <c r="Q1593" s="17"/>
      <c r="R1593" s="24"/>
      <c r="U1593" s="22" t="s">
        <v>33</v>
      </c>
      <c r="V1593" s="18">
        <v>0.0</v>
      </c>
      <c r="W1593" s="17">
        <v>0.0</v>
      </c>
      <c r="X1593" s="18">
        <v>10.0</v>
      </c>
      <c r="Y1593" s="17"/>
      <c r="Z1593" s="17">
        <v>0.0</v>
      </c>
      <c r="AA1593" s="17" t="s">
        <v>47</v>
      </c>
      <c r="AB1593" s="18">
        <v>8.0</v>
      </c>
      <c r="AC1593" s="17">
        <v>36.0</v>
      </c>
      <c r="AD1593" s="18">
        <v>10.0</v>
      </c>
      <c r="AE1593" s="17">
        <v>43.0</v>
      </c>
      <c r="AF1593" s="20"/>
      <c r="AG1593" s="17"/>
      <c r="AH1593" s="17"/>
      <c r="AI1593" s="17"/>
    </row>
    <row r="1594" ht="18.75" customHeight="1">
      <c r="A1594" s="14">
        <v>738.0</v>
      </c>
      <c r="B1594" s="15"/>
      <c r="C1594" s="16">
        <v>43004.0</v>
      </c>
      <c r="D1594" s="17">
        <f t="array" ref="D1594">IFS(AND(A1594=A1593, NOT(ISBLANK(E1593))), E1593, A1594 &lt;&gt; A1593, E1594, A1593=A1594, D1593)</f>
        <v>0</v>
      </c>
      <c r="E1594" s="18">
        <v>0.0</v>
      </c>
      <c r="F1594" s="18"/>
      <c r="G1594" s="18"/>
      <c r="H1594" s="19"/>
      <c r="I1594" s="19">
        <v>1.13</v>
      </c>
      <c r="J1594" s="19"/>
      <c r="K1594" s="19"/>
      <c r="L1594" s="19"/>
      <c r="M1594" s="19"/>
      <c r="N1594" s="19">
        <v>1.2</v>
      </c>
      <c r="O1594" s="23">
        <f t="shared" si="314"/>
        <v>-0.07</v>
      </c>
      <c r="P1594" s="17">
        <f t="shared" si="315"/>
        <v>1.165</v>
      </c>
      <c r="Q1594" s="17"/>
      <c r="R1594" s="24"/>
      <c r="U1594" s="22" t="s">
        <v>33</v>
      </c>
      <c r="V1594" s="18">
        <v>0.0</v>
      </c>
      <c r="W1594" s="17" t="s">
        <v>33</v>
      </c>
      <c r="X1594" s="18">
        <v>8.0</v>
      </c>
      <c r="Y1594" s="17"/>
      <c r="Z1594" s="17">
        <v>0.0</v>
      </c>
      <c r="AA1594" s="17" t="s">
        <v>47</v>
      </c>
      <c r="AB1594" s="18">
        <v>6.0</v>
      </c>
      <c r="AC1594" s="17">
        <v>36.0</v>
      </c>
      <c r="AD1594" s="18">
        <v>8.0</v>
      </c>
      <c r="AE1594" s="17">
        <v>46.0</v>
      </c>
      <c r="AF1594" s="20"/>
      <c r="AG1594" s="17">
        <v>49.0</v>
      </c>
      <c r="AH1594" s="17">
        <v>35.0</v>
      </c>
      <c r="AI1594" s="17"/>
    </row>
    <row r="1595" ht="18.75" customHeight="1">
      <c r="A1595" s="14">
        <v>738.0</v>
      </c>
      <c r="B1595" s="15"/>
      <c r="C1595" s="16">
        <v>43004.0</v>
      </c>
      <c r="D1595" s="17">
        <f t="array" ref="D1595">IFS(AND(A1595=A1594, NOT(ISBLANK(E1594))), E1594, A1595 &lt;&gt; A1594, E1595, A1594=A1595, D1594)</f>
        <v>0</v>
      </c>
      <c r="E1595" s="18">
        <v>0.0</v>
      </c>
      <c r="F1595" s="18"/>
      <c r="G1595" s="18"/>
      <c r="H1595" s="19"/>
      <c r="I1595" s="19">
        <v>1.19</v>
      </c>
      <c r="J1595" s="19"/>
      <c r="K1595" s="19"/>
      <c r="L1595" s="19"/>
      <c r="M1595" s="19"/>
      <c r="N1595" s="19">
        <v>1.19</v>
      </c>
      <c r="O1595" s="23">
        <f t="shared" si="314"/>
        <v>0</v>
      </c>
      <c r="P1595" s="17">
        <f t="shared" si="315"/>
        <v>1.19</v>
      </c>
      <c r="Q1595" s="17"/>
      <c r="R1595" s="24"/>
      <c r="U1595" s="22" t="s">
        <v>33</v>
      </c>
      <c r="V1595" s="18">
        <v>0.0</v>
      </c>
      <c r="W1595" s="17" t="s">
        <v>33</v>
      </c>
      <c r="X1595" s="18">
        <v>4.0</v>
      </c>
      <c r="Y1595" s="17"/>
      <c r="Z1595" s="17">
        <v>0.0</v>
      </c>
      <c r="AA1595" s="17" t="s">
        <v>47</v>
      </c>
      <c r="AB1595" s="18">
        <v>2.0</v>
      </c>
      <c r="AC1595" s="17">
        <v>33.0</v>
      </c>
      <c r="AD1595" s="18">
        <v>4.0</v>
      </c>
      <c r="AE1595" s="17">
        <v>40.0</v>
      </c>
      <c r="AF1595" s="20"/>
      <c r="AG1595" s="17"/>
      <c r="AH1595" s="17"/>
      <c r="AI1595" s="17"/>
    </row>
    <row r="1596" ht="18.75" customHeight="1">
      <c r="A1596" s="14">
        <v>738.0</v>
      </c>
      <c r="B1596" s="15"/>
      <c r="C1596" s="16">
        <v>43005.0</v>
      </c>
      <c r="D1596" s="17">
        <f t="array" ref="D1596">IFS(AND(A1596=A1595, NOT(ISBLANK(E1595))), E1595, A1596 &lt;&gt; A1595, E1596, A1595=A1596, D1595)</f>
        <v>0</v>
      </c>
      <c r="E1596" s="18">
        <v>0.0</v>
      </c>
      <c r="F1596" s="18"/>
      <c r="G1596" s="18"/>
      <c r="H1596" s="19"/>
      <c r="I1596" s="19">
        <v>1.19</v>
      </c>
      <c r="J1596" s="19"/>
      <c r="K1596" s="19"/>
      <c r="L1596" s="19"/>
      <c r="M1596" s="19"/>
      <c r="N1596" s="19">
        <v>1.24</v>
      </c>
      <c r="O1596" s="23">
        <f t="shared" si="314"/>
        <v>-0.05</v>
      </c>
      <c r="P1596" s="17">
        <f t="shared" si="315"/>
        <v>1.215</v>
      </c>
      <c r="Q1596" s="17"/>
      <c r="R1596" s="24"/>
      <c r="U1596" s="22" t="s">
        <v>33</v>
      </c>
      <c r="V1596" s="18">
        <v>0.0</v>
      </c>
      <c r="W1596" s="17">
        <v>0.0</v>
      </c>
      <c r="X1596" s="18">
        <v>9.0</v>
      </c>
      <c r="Y1596" s="17"/>
      <c r="Z1596" s="17">
        <v>0.0</v>
      </c>
      <c r="AA1596" s="17" t="s">
        <v>47</v>
      </c>
      <c r="AB1596" s="18">
        <v>7.0</v>
      </c>
      <c r="AC1596" s="17">
        <v>39.0</v>
      </c>
      <c r="AD1596" s="18">
        <v>9.0</v>
      </c>
      <c r="AE1596" s="17">
        <v>46.0</v>
      </c>
      <c r="AF1596" s="20"/>
      <c r="AG1596" s="17"/>
      <c r="AH1596" s="17"/>
      <c r="AI1596" s="17"/>
    </row>
    <row r="1597" ht="18.75" customHeight="1">
      <c r="A1597" s="14">
        <v>738.0</v>
      </c>
      <c r="B1597" s="15"/>
      <c r="C1597" s="16">
        <v>43005.0</v>
      </c>
      <c r="D1597" s="17">
        <f t="array" ref="D1597">IFS(AND(A1597=A1596, NOT(ISBLANK(E1596))), E1596, A1597 &lt;&gt; A1596, E1597, A1596=A1597, D1596)</f>
        <v>0</v>
      </c>
      <c r="E1597" s="18">
        <v>0.0</v>
      </c>
      <c r="F1597" s="18"/>
      <c r="G1597" s="18"/>
      <c r="H1597" s="19"/>
      <c r="I1597" s="19">
        <v>1.07</v>
      </c>
      <c r="J1597" s="19"/>
      <c r="K1597" s="19"/>
      <c r="L1597" s="19"/>
      <c r="M1597" s="19"/>
      <c r="N1597" s="19">
        <v>1.15</v>
      </c>
      <c r="O1597" s="23">
        <f t="shared" si="314"/>
        <v>-0.08</v>
      </c>
      <c r="P1597" s="17">
        <f t="shared" si="315"/>
        <v>1.11</v>
      </c>
      <c r="Q1597" s="17"/>
      <c r="R1597" s="24"/>
      <c r="U1597" s="22" t="s">
        <v>33</v>
      </c>
      <c r="V1597" s="18">
        <v>0.0</v>
      </c>
      <c r="W1597" s="17">
        <v>0.0</v>
      </c>
      <c r="X1597" s="18">
        <v>9.0</v>
      </c>
      <c r="Y1597" s="17"/>
      <c r="Z1597" s="17">
        <v>0.0</v>
      </c>
      <c r="AA1597" s="17" t="s">
        <v>47</v>
      </c>
      <c r="AB1597" s="18">
        <v>7.0</v>
      </c>
      <c r="AC1597" s="17">
        <v>39.0</v>
      </c>
      <c r="AD1597" s="18">
        <v>9.0</v>
      </c>
      <c r="AE1597" s="17">
        <v>46.0</v>
      </c>
      <c r="AF1597" s="20"/>
      <c r="AG1597" s="17"/>
      <c r="AH1597" s="17"/>
      <c r="AI1597" s="17"/>
    </row>
    <row r="1598" ht="18.75" customHeight="1">
      <c r="A1598" s="14">
        <v>738.0</v>
      </c>
      <c r="B1598" s="15"/>
      <c r="C1598" s="16">
        <v>43006.0</v>
      </c>
      <c r="D1598" s="17">
        <f t="array" ref="D1598">IFS(AND(A1598=A1597, NOT(ISBLANK(E1597))), E1597, A1598 &lt;&gt; A1597, E1598, A1597=A1598, D1597)</f>
        <v>0</v>
      </c>
      <c r="E1598" s="18">
        <v>0.0</v>
      </c>
      <c r="F1598" s="18"/>
      <c r="G1598" s="18"/>
      <c r="H1598" s="19"/>
      <c r="I1598" s="19">
        <v>1.14</v>
      </c>
      <c r="J1598" s="19"/>
      <c r="K1598" s="19"/>
      <c r="L1598" s="19"/>
      <c r="M1598" s="19"/>
      <c r="N1598" s="19">
        <v>1.2</v>
      </c>
      <c r="O1598" s="23">
        <f t="shared" si="314"/>
        <v>-0.06</v>
      </c>
      <c r="P1598" s="17">
        <f t="shared" si="315"/>
        <v>1.17</v>
      </c>
      <c r="Q1598" s="17"/>
      <c r="R1598" s="24"/>
      <c r="U1598" s="22" t="s">
        <v>33</v>
      </c>
      <c r="V1598" s="18">
        <v>0.0</v>
      </c>
      <c r="W1598" s="17">
        <v>0.0</v>
      </c>
      <c r="X1598" s="18">
        <v>9.0</v>
      </c>
      <c r="Y1598" s="17"/>
      <c r="Z1598" s="17">
        <v>0.0</v>
      </c>
      <c r="AA1598" s="17" t="s">
        <v>47</v>
      </c>
      <c r="AB1598" s="18">
        <v>7.0</v>
      </c>
      <c r="AC1598" s="17">
        <v>39.0</v>
      </c>
      <c r="AD1598" s="18">
        <v>9.0</v>
      </c>
      <c r="AE1598" s="17">
        <v>46.0</v>
      </c>
      <c r="AF1598" s="20"/>
      <c r="AG1598" s="17"/>
      <c r="AH1598" s="17"/>
      <c r="AI1598" s="17"/>
    </row>
    <row r="1599" ht="18.75" customHeight="1">
      <c r="A1599" s="14">
        <v>738.0</v>
      </c>
      <c r="B1599" s="15"/>
      <c r="C1599" s="16">
        <v>43006.0</v>
      </c>
      <c r="D1599" s="17">
        <f t="array" ref="D1599">IFS(AND(A1599=A1598, NOT(ISBLANK(E1598))), E1598, A1599 &lt;&gt; A1598, E1599, A1598=A1599, D1598)</f>
        <v>0</v>
      </c>
      <c r="E1599" s="18">
        <v>0.0</v>
      </c>
      <c r="F1599" s="18"/>
      <c r="G1599" s="18"/>
      <c r="H1599" s="19"/>
      <c r="I1599" s="19">
        <v>1.25</v>
      </c>
      <c r="J1599" s="19"/>
      <c r="K1599" s="19"/>
      <c r="L1599" s="19"/>
      <c r="M1599" s="19"/>
      <c r="N1599" s="19">
        <v>1.22</v>
      </c>
      <c r="O1599" s="23">
        <f t="shared" si="314"/>
        <v>0.03</v>
      </c>
      <c r="P1599" s="17">
        <f t="shared" si="315"/>
        <v>1.235</v>
      </c>
      <c r="Q1599" s="17"/>
      <c r="R1599" s="24"/>
      <c r="U1599" s="22" t="s">
        <v>33</v>
      </c>
      <c r="V1599" s="18">
        <v>0.0</v>
      </c>
      <c r="W1599" s="17"/>
      <c r="X1599" s="18">
        <v>8.0</v>
      </c>
      <c r="Y1599" s="17"/>
      <c r="Z1599" s="17"/>
      <c r="AA1599" s="17"/>
      <c r="AB1599" s="18">
        <v>6.0</v>
      </c>
      <c r="AC1599" s="17">
        <v>36.0</v>
      </c>
      <c r="AD1599" s="18">
        <v>8.0</v>
      </c>
      <c r="AE1599" s="17">
        <v>43.0</v>
      </c>
      <c r="AF1599" s="20"/>
      <c r="AG1599" s="17"/>
      <c r="AH1599" s="17"/>
      <c r="AI1599" s="17"/>
    </row>
    <row r="1600" ht="18.75" customHeight="1">
      <c r="A1600" s="14">
        <v>738.0</v>
      </c>
      <c r="B1600" s="15"/>
      <c r="C1600" s="16">
        <v>43007.0</v>
      </c>
      <c r="D1600" s="17">
        <f t="array" ref="D1600">IFS(AND(A1600=A1599, NOT(ISBLANK(E1599))), E1599, A1600 &lt;&gt; A1599, E1600, A1599=A1600, D1599)</f>
        <v>0</v>
      </c>
      <c r="E1600" s="18">
        <v>0.0</v>
      </c>
      <c r="F1600" s="18"/>
      <c r="G1600" s="18"/>
      <c r="H1600" s="19"/>
      <c r="I1600" s="19">
        <v>1.2</v>
      </c>
      <c r="J1600" s="19"/>
      <c r="K1600" s="19"/>
      <c r="L1600" s="19"/>
      <c r="M1600" s="19"/>
      <c r="N1600" s="19">
        <v>1.28</v>
      </c>
      <c r="O1600" s="23">
        <f t="shared" si="314"/>
        <v>-0.08</v>
      </c>
      <c r="P1600" s="17">
        <f t="shared" si="315"/>
        <v>1.24</v>
      </c>
      <c r="Q1600" s="17"/>
      <c r="R1600" s="24"/>
      <c r="U1600" s="22" t="s">
        <v>33</v>
      </c>
      <c r="V1600" s="18">
        <v>0.0</v>
      </c>
      <c r="W1600" s="17"/>
      <c r="X1600" s="18">
        <v>5.0</v>
      </c>
      <c r="Y1600" s="17"/>
      <c r="Z1600" s="17"/>
      <c r="AA1600" s="17"/>
      <c r="AB1600" s="18">
        <v>3.0</v>
      </c>
      <c r="AC1600" s="17">
        <v>39.0</v>
      </c>
      <c r="AD1600" s="18">
        <v>5.0</v>
      </c>
      <c r="AE1600" s="17">
        <v>46.0</v>
      </c>
      <c r="AF1600" s="20"/>
      <c r="AG1600" s="17"/>
      <c r="AH1600" s="17"/>
      <c r="AI1600" s="17"/>
    </row>
    <row r="1601" ht="18.75" customHeight="1">
      <c r="A1601" s="14">
        <v>740.0</v>
      </c>
      <c r="B1601" s="15"/>
      <c r="C1601" s="16">
        <v>43003.0</v>
      </c>
      <c r="D1601" s="17">
        <f t="array" ref="D1601">IFS(AND(A1601=A1600, NOT(ISBLANK(E1600))), E1600, A1601 &lt;&gt; A1600, E1601, A1600=A1601, D1600)</f>
        <v>0</v>
      </c>
      <c r="E1601" s="18">
        <v>0.0</v>
      </c>
      <c r="F1601" s="18"/>
      <c r="G1601" s="18"/>
      <c r="H1601" s="19"/>
      <c r="I1601" s="19">
        <v>1.28</v>
      </c>
      <c r="J1601" s="19"/>
      <c r="K1601" s="19"/>
      <c r="L1601" s="19"/>
      <c r="M1601" s="19"/>
      <c r="N1601" s="19">
        <v>1.26</v>
      </c>
      <c r="O1601" s="23">
        <f t="shared" si="314"/>
        <v>0.02</v>
      </c>
      <c r="P1601" s="17">
        <f t="shared" si="315"/>
        <v>1.27</v>
      </c>
      <c r="Q1601" s="17">
        <v>0.159635</v>
      </c>
      <c r="R1601" s="24">
        <v>1.3</v>
      </c>
      <c r="S1601" s="21">
        <v>26.0</v>
      </c>
      <c r="U1601" s="22" t="s">
        <v>33</v>
      </c>
      <c r="V1601" s="18">
        <v>0.0</v>
      </c>
      <c r="W1601" s="17">
        <v>0.0</v>
      </c>
      <c r="X1601" s="18">
        <v>1.0</v>
      </c>
      <c r="Y1601" s="17"/>
      <c r="Z1601" s="17">
        <v>0.0</v>
      </c>
      <c r="AA1601" s="17" t="s">
        <v>47</v>
      </c>
      <c r="AB1601" s="18">
        <v>0.0</v>
      </c>
      <c r="AC1601" s="17">
        <v>39.0</v>
      </c>
      <c r="AD1601" s="18">
        <v>1.0</v>
      </c>
      <c r="AE1601" s="17">
        <v>46.0</v>
      </c>
      <c r="AF1601" s="20"/>
      <c r="AG1601" s="17">
        <v>98.0</v>
      </c>
      <c r="AH1601" s="17">
        <v>89.0</v>
      </c>
      <c r="AI1601" s="17"/>
    </row>
    <row r="1602" ht="18.75" customHeight="1">
      <c r="A1602" s="14">
        <v>740.0</v>
      </c>
      <c r="B1602" s="15"/>
      <c r="C1602" s="16">
        <v>43004.0</v>
      </c>
      <c r="D1602" s="17">
        <f t="array" ref="D1602">IFS(AND(A1602=A1601, NOT(ISBLANK(E1601))), E1601, A1602 &lt;&gt; A1601, E1602, A1601=A1602, D1601)</f>
        <v>0</v>
      </c>
      <c r="E1602" s="18">
        <v>0.0</v>
      </c>
      <c r="F1602" s="18"/>
      <c r="G1602" s="18"/>
      <c r="H1602" s="19"/>
      <c r="I1602" s="19">
        <v>1.12</v>
      </c>
      <c r="J1602" s="19"/>
      <c r="K1602" s="19"/>
      <c r="L1602" s="19"/>
      <c r="M1602" s="19"/>
      <c r="N1602" s="19">
        <v>1.16</v>
      </c>
      <c r="O1602" s="23">
        <f t="shared" si="314"/>
        <v>-0.04</v>
      </c>
      <c r="P1602" s="17">
        <f t="shared" si="315"/>
        <v>1.14</v>
      </c>
      <c r="Q1602" s="17"/>
      <c r="R1602" s="24"/>
      <c r="U1602" s="22" t="s">
        <v>33</v>
      </c>
      <c r="V1602" s="18">
        <v>0.0</v>
      </c>
      <c r="W1602" s="17">
        <v>0.0</v>
      </c>
      <c r="X1602" s="18">
        <v>3.0</v>
      </c>
      <c r="Y1602" s="17"/>
      <c r="Z1602" s="17">
        <v>0.0</v>
      </c>
      <c r="AA1602" s="17" t="s">
        <v>47</v>
      </c>
      <c r="AB1602" s="18">
        <v>2.0</v>
      </c>
      <c r="AC1602" s="17">
        <v>39.0</v>
      </c>
      <c r="AD1602" s="18">
        <v>3.0</v>
      </c>
      <c r="AE1602" s="17">
        <v>46.0</v>
      </c>
      <c r="AF1602" s="20"/>
      <c r="AG1602" s="17"/>
      <c r="AH1602" s="17"/>
      <c r="AI1602" s="17"/>
    </row>
    <row r="1603" ht="18.75" customHeight="1">
      <c r="A1603" s="14">
        <v>740.0</v>
      </c>
      <c r="B1603" s="15"/>
      <c r="C1603" s="16">
        <v>43004.0</v>
      </c>
      <c r="D1603" s="17">
        <f t="array" ref="D1603">IFS(AND(A1603=A1602, NOT(ISBLANK(E1602))), E1602, A1603 &lt;&gt; A1602, E1603, A1602=A1603, D1602)</f>
        <v>0</v>
      </c>
      <c r="E1603" s="18">
        <v>0.0</v>
      </c>
      <c r="F1603" s="18"/>
      <c r="G1603" s="18"/>
      <c r="H1603" s="19"/>
      <c r="I1603" s="19">
        <v>1.12</v>
      </c>
      <c r="J1603" s="19"/>
      <c r="K1603" s="19"/>
      <c r="L1603" s="19"/>
      <c r="M1603" s="19"/>
      <c r="N1603" s="19">
        <v>1.12</v>
      </c>
      <c r="O1603" s="23">
        <f t="shared" si="314"/>
        <v>0</v>
      </c>
      <c r="P1603" s="17">
        <f t="shared" si="315"/>
        <v>1.12</v>
      </c>
      <c r="Q1603" s="17"/>
      <c r="R1603" s="24"/>
      <c r="U1603" s="22" t="s">
        <v>33</v>
      </c>
      <c r="V1603" s="18">
        <v>0.0</v>
      </c>
      <c r="W1603" s="17">
        <v>0.0</v>
      </c>
      <c r="X1603" s="18">
        <v>3.0</v>
      </c>
      <c r="Y1603" s="17"/>
      <c r="Z1603" s="17">
        <v>0.0</v>
      </c>
      <c r="AA1603" s="17" t="s">
        <v>47</v>
      </c>
      <c r="AB1603" s="18">
        <v>2.0</v>
      </c>
      <c r="AC1603" s="17">
        <v>39.0</v>
      </c>
      <c r="AD1603" s="18">
        <v>3.0</v>
      </c>
      <c r="AE1603" s="17">
        <v>46.0</v>
      </c>
      <c r="AF1603" s="20"/>
      <c r="AG1603" s="17"/>
      <c r="AH1603" s="17"/>
      <c r="AI1603" s="17"/>
    </row>
    <row r="1604" ht="18.75" customHeight="1">
      <c r="A1604" s="14">
        <v>740.0</v>
      </c>
      <c r="B1604" s="15"/>
      <c r="C1604" s="16">
        <v>43005.0</v>
      </c>
      <c r="D1604" s="17">
        <f t="array" ref="D1604">IFS(AND(A1604=A1603, NOT(ISBLANK(E1603))), E1603, A1604 &lt;&gt; A1603, E1604, A1603=A1604, D1603)</f>
        <v>0</v>
      </c>
      <c r="E1604" s="18">
        <v>0.0</v>
      </c>
      <c r="F1604" s="18"/>
      <c r="G1604" s="18"/>
      <c r="H1604" s="19"/>
      <c r="I1604" s="19">
        <v>1.23</v>
      </c>
      <c r="J1604" s="19"/>
      <c r="K1604" s="19"/>
      <c r="L1604" s="19"/>
      <c r="M1604" s="19"/>
      <c r="N1604" s="19">
        <v>1.22</v>
      </c>
      <c r="O1604" s="23">
        <f t="shared" si="314"/>
        <v>0.01</v>
      </c>
      <c r="P1604" s="17">
        <f t="shared" si="315"/>
        <v>1.225</v>
      </c>
      <c r="Q1604" s="17"/>
      <c r="R1604" s="24"/>
      <c r="U1604" s="22" t="s">
        <v>33</v>
      </c>
      <c r="V1604" s="18">
        <v>0.0</v>
      </c>
      <c r="W1604" s="17">
        <v>0.0</v>
      </c>
      <c r="X1604" s="18">
        <v>1.0</v>
      </c>
      <c r="Y1604" s="17"/>
      <c r="Z1604" s="17">
        <v>0.0</v>
      </c>
      <c r="AA1604" s="17" t="s">
        <v>47</v>
      </c>
      <c r="AB1604" s="18">
        <v>0.0</v>
      </c>
      <c r="AC1604" s="17">
        <v>36.0</v>
      </c>
      <c r="AD1604" s="18">
        <v>1.0</v>
      </c>
      <c r="AE1604" s="17">
        <v>43.0</v>
      </c>
      <c r="AF1604" s="20"/>
      <c r="AG1604" s="17"/>
      <c r="AH1604" s="17"/>
      <c r="AI1604" s="17"/>
    </row>
    <row r="1605" ht="18.75" customHeight="1">
      <c r="A1605" s="14">
        <v>740.0</v>
      </c>
      <c r="B1605" s="15"/>
      <c r="C1605" s="16">
        <v>43005.0</v>
      </c>
      <c r="D1605" s="17">
        <f t="array" ref="D1605">IFS(AND(A1605=A1604, NOT(ISBLANK(E1604))), E1604, A1605 &lt;&gt; A1604, E1605, A1604=A1605, D1604)</f>
        <v>0</v>
      </c>
      <c r="E1605" s="18">
        <v>0.0</v>
      </c>
      <c r="F1605" s="18"/>
      <c r="G1605" s="18"/>
      <c r="H1605" s="19"/>
      <c r="I1605" s="19">
        <v>1.3</v>
      </c>
      <c r="J1605" s="19"/>
      <c r="K1605" s="19"/>
      <c r="L1605" s="19"/>
      <c r="M1605" s="19"/>
      <c r="N1605" s="19">
        <v>1.3</v>
      </c>
      <c r="O1605" s="23">
        <f t="shared" si="314"/>
        <v>0</v>
      </c>
      <c r="P1605" s="17">
        <f t="shared" si="315"/>
        <v>1.3</v>
      </c>
      <c r="Q1605" s="17"/>
      <c r="R1605" s="24"/>
      <c r="U1605" s="22" t="s">
        <v>33</v>
      </c>
      <c r="V1605" s="18">
        <v>0.0</v>
      </c>
      <c r="W1605" s="17">
        <v>0.0</v>
      </c>
      <c r="X1605" s="18">
        <v>1.0</v>
      </c>
      <c r="Y1605" s="17"/>
      <c r="Z1605" s="17">
        <v>0.0</v>
      </c>
      <c r="AA1605" s="17" t="s">
        <v>47</v>
      </c>
      <c r="AB1605" s="18">
        <v>0.0</v>
      </c>
      <c r="AC1605" s="17">
        <v>39.0</v>
      </c>
      <c r="AD1605" s="18">
        <v>1.0</v>
      </c>
      <c r="AE1605" s="17">
        <v>46.0</v>
      </c>
      <c r="AF1605" s="20"/>
      <c r="AG1605" s="17"/>
      <c r="AH1605" s="17"/>
      <c r="AI1605" s="17"/>
    </row>
    <row r="1606" ht="18.75" customHeight="1">
      <c r="A1606" s="14">
        <v>740.0</v>
      </c>
      <c r="B1606" s="15"/>
      <c r="C1606" s="16">
        <v>43006.0</v>
      </c>
      <c r="D1606" s="17">
        <f t="array" ref="D1606">IFS(AND(A1606=A1605, NOT(ISBLANK(E1605))), E1605, A1606 &lt;&gt; A1605, E1606, A1605=A1606, D1605)</f>
        <v>0</v>
      </c>
      <c r="E1606" s="18">
        <v>0.0</v>
      </c>
      <c r="F1606" s="18"/>
      <c r="G1606" s="18"/>
      <c r="H1606" s="19"/>
      <c r="I1606" s="19" t="s">
        <v>34</v>
      </c>
      <c r="J1606" s="19"/>
      <c r="K1606" s="19"/>
      <c r="L1606" s="19"/>
      <c r="M1606" s="19"/>
      <c r="N1606" s="19" t="s">
        <v>34</v>
      </c>
      <c r="O1606" s="23" t="s">
        <v>33</v>
      </c>
      <c r="P1606" s="17" t="s">
        <v>33</v>
      </c>
      <c r="Q1606" s="17"/>
      <c r="R1606" s="24"/>
      <c r="U1606" s="22" t="s">
        <v>33</v>
      </c>
      <c r="V1606" s="18">
        <v>0.0</v>
      </c>
      <c r="W1606" s="17">
        <v>0.0</v>
      </c>
      <c r="X1606" s="18">
        <v>4.0</v>
      </c>
      <c r="Y1606" s="17"/>
      <c r="Z1606" s="17">
        <v>0.0</v>
      </c>
      <c r="AA1606" s="17" t="s">
        <v>47</v>
      </c>
      <c r="AB1606" s="18">
        <v>3.0</v>
      </c>
      <c r="AC1606" s="17">
        <v>39.0</v>
      </c>
      <c r="AD1606" s="18">
        <v>4.0</v>
      </c>
      <c r="AE1606" s="17">
        <v>46.0</v>
      </c>
      <c r="AF1606" s="20"/>
      <c r="AG1606" s="17"/>
      <c r="AH1606" s="17"/>
      <c r="AI1606" s="17"/>
    </row>
    <row r="1607" ht="18.75" customHeight="1">
      <c r="A1607" s="14">
        <v>740.0</v>
      </c>
      <c r="B1607" s="15"/>
      <c r="C1607" s="16">
        <v>43006.0</v>
      </c>
      <c r="D1607" s="17">
        <f t="array" ref="D1607">IFS(AND(A1607=A1606, NOT(ISBLANK(E1606))), E1606, A1607 &lt;&gt; A1606, E1607, A1606=A1607, D1606)</f>
        <v>0</v>
      </c>
      <c r="E1607" s="18">
        <v>0.0</v>
      </c>
      <c r="F1607" s="18"/>
      <c r="G1607" s="18"/>
      <c r="H1607" s="19"/>
      <c r="I1607" s="19">
        <v>1.09</v>
      </c>
      <c r="J1607" s="19"/>
      <c r="K1607" s="19"/>
      <c r="L1607" s="19"/>
      <c r="M1607" s="19"/>
      <c r="N1607" s="19">
        <v>1.08</v>
      </c>
      <c r="O1607" s="23">
        <f>(I1607-N1607)</f>
        <v>0.01</v>
      </c>
      <c r="P1607" s="17">
        <f>(I1607+N1607)/2</f>
        <v>1.085</v>
      </c>
      <c r="Q1607" s="17"/>
      <c r="R1607" s="24"/>
      <c r="U1607" s="22" t="s">
        <v>33</v>
      </c>
      <c r="V1607" s="18">
        <v>0.0</v>
      </c>
      <c r="W1607" s="17"/>
      <c r="X1607" s="18">
        <v>2.0</v>
      </c>
      <c r="Y1607" s="17"/>
      <c r="Z1607" s="17">
        <v>0.0</v>
      </c>
      <c r="AA1607" s="17" t="s">
        <v>47</v>
      </c>
      <c r="AB1607" s="18">
        <v>1.0</v>
      </c>
      <c r="AC1607" s="17">
        <v>39.0</v>
      </c>
      <c r="AD1607" s="18">
        <v>2.0</v>
      </c>
      <c r="AE1607" s="17">
        <v>46.0</v>
      </c>
      <c r="AF1607" s="20"/>
      <c r="AG1607" s="17"/>
      <c r="AH1607" s="17"/>
      <c r="AI1607" s="17"/>
    </row>
    <row r="1608" ht="18.75" customHeight="1">
      <c r="A1608" s="14">
        <v>741.0</v>
      </c>
      <c r="B1608" s="15"/>
      <c r="C1608" s="16">
        <v>43003.0</v>
      </c>
      <c r="D1608" s="17">
        <f t="array" ref="D1608">IFS(AND(A1608=A1607, NOT(ISBLANK(E1607))), E1607, A1608 &lt;&gt; A1607, E1608, A1607=A1608, D1607)</f>
        <v>0</v>
      </c>
      <c r="E1608" s="18">
        <v>0.0</v>
      </c>
      <c r="F1608" s="18"/>
      <c r="G1608" s="18"/>
      <c r="H1608" s="19"/>
      <c r="I1608" s="19" t="s">
        <v>33</v>
      </c>
      <c r="J1608" s="19"/>
      <c r="K1608" s="19"/>
      <c r="L1608" s="19"/>
      <c r="M1608" s="19"/>
      <c r="N1608" s="19" t="s">
        <v>33</v>
      </c>
      <c r="O1608" s="23" t="s">
        <v>33</v>
      </c>
      <c r="P1608" s="17" t="s">
        <v>33</v>
      </c>
      <c r="Q1608" s="17" t="s">
        <v>34</v>
      </c>
      <c r="R1608" s="24" t="s">
        <v>33</v>
      </c>
      <c r="S1608" s="21">
        <v>21.0</v>
      </c>
      <c r="U1608" s="22" t="s">
        <v>33</v>
      </c>
      <c r="V1608" s="18">
        <v>0.0</v>
      </c>
      <c r="W1608" s="17">
        <v>0.0</v>
      </c>
      <c r="X1608" s="18">
        <v>11.0</v>
      </c>
      <c r="Y1608" s="17"/>
      <c r="Z1608" s="17">
        <v>0.0</v>
      </c>
      <c r="AA1608" s="17" t="s">
        <v>47</v>
      </c>
      <c r="AB1608" s="18">
        <v>9.0</v>
      </c>
      <c r="AC1608" s="17">
        <v>39.0</v>
      </c>
      <c r="AD1608" s="18">
        <v>11.0</v>
      </c>
      <c r="AE1608" s="17">
        <v>46.0</v>
      </c>
      <c r="AF1608" s="20"/>
      <c r="AG1608" s="17" t="s">
        <v>33</v>
      </c>
      <c r="AH1608" s="17" t="s">
        <v>33</v>
      </c>
      <c r="AI1608" s="17"/>
    </row>
    <row r="1609" ht="18.75" customHeight="1">
      <c r="A1609" s="14">
        <v>741.0</v>
      </c>
      <c r="B1609" s="15"/>
      <c r="C1609" s="16">
        <v>43004.0</v>
      </c>
      <c r="D1609" s="17">
        <f t="array" ref="D1609">IFS(AND(A1609=A1608, NOT(ISBLANK(E1608))), E1608, A1609 &lt;&gt; A1608, E1609, A1608=A1609, D1608)</f>
        <v>0</v>
      </c>
      <c r="E1609" s="18">
        <v>0.0</v>
      </c>
      <c r="F1609" s="18"/>
      <c r="G1609" s="18"/>
      <c r="H1609" s="19"/>
      <c r="I1609" s="19" t="s">
        <v>33</v>
      </c>
      <c r="J1609" s="19"/>
      <c r="K1609" s="19"/>
      <c r="L1609" s="19"/>
      <c r="M1609" s="19"/>
      <c r="N1609" s="19" t="s">
        <v>33</v>
      </c>
      <c r="O1609" s="23" t="s">
        <v>33</v>
      </c>
      <c r="P1609" s="17" t="s">
        <v>33</v>
      </c>
      <c r="Q1609" s="17"/>
      <c r="R1609" s="24"/>
      <c r="U1609" s="22" t="s">
        <v>33</v>
      </c>
      <c r="V1609" s="18">
        <v>0.0</v>
      </c>
      <c r="W1609" s="17">
        <v>1.0</v>
      </c>
      <c r="X1609" s="18">
        <v>8.0</v>
      </c>
      <c r="Y1609" s="17"/>
      <c r="Z1609" s="17">
        <v>0.0</v>
      </c>
      <c r="AA1609" s="17" t="s">
        <v>47</v>
      </c>
      <c r="AB1609" s="18">
        <v>6.0</v>
      </c>
      <c r="AC1609" s="17">
        <v>39.0</v>
      </c>
      <c r="AD1609" s="18">
        <v>8.0</v>
      </c>
      <c r="AE1609" s="17">
        <v>46.0</v>
      </c>
      <c r="AF1609" s="20"/>
      <c r="AG1609" s="17"/>
      <c r="AH1609" s="17"/>
      <c r="AI1609" s="17"/>
    </row>
    <row r="1610" ht="18.75" customHeight="1">
      <c r="A1610" s="14">
        <v>741.0</v>
      </c>
      <c r="B1610" s="15"/>
      <c r="C1610" s="16">
        <v>43370.0</v>
      </c>
      <c r="D1610" s="17">
        <f t="array" ref="D1610">IFS(AND(A1610=A1609, NOT(ISBLANK(E1609))), E1609, A1610 &lt;&gt; A1609, E1610, A1609=A1610, D1609)</f>
        <v>0</v>
      </c>
      <c r="E1610" s="18">
        <v>0.0</v>
      </c>
      <c r="F1610" s="18"/>
      <c r="G1610" s="18"/>
      <c r="H1610" s="19"/>
      <c r="I1610" s="19" t="s">
        <v>34</v>
      </c>
      <c r="J1610" s="19"/>
      <c r="K1610" s="19"/>
      <c r="L1610" s="19"/>
      <c r="M1610" s="19"/>
      <c r="N1610" s="19" t="s">
        <v>34</v>
      </c>
      <c r="O1610" s="23" t="s">
        <v>33</v>
      </c>
      <c r="P1610" s="17" t="s">
        <v>33</v>
      </c>
      <c r="Q1610" s="17"/>
      <c r="R1610" s="24"/>
      <c r="U1610" s="22" t="s">
        <v>33</v>
      </c>
      <c r="V1610" s="18">
        <v>0.0</v>
      </c>
      <c r="W1610" s="17"/>
      <c r="X1610" s="18"/>
      <c r="Y1610" s="17"/>
      <c r="Z1610" s="17"/>
      <c r="AA1610" s="17"/>
      <c r="AB1610" s="18"/>
      <c r="AC1610" s="17"/>
      <c r="AD1610" s="18"/>
      <c r="AE1610" s="17"/>
      <c r="AF1610" s="20"/>
      <c r="AG1610" s="17"/>
      <c r="AH1610" s="17"/>
      <c r="AI1610" s="17"/>
    </row>
    <row r="1611" ht="18.75" customHeight="1">
      <c r="A1611" s="14">
        <v>741.0</v>
      </c>
      <c r="B1611" s="15"/>
      <c r="C1611" s="16">
        <v>43006.0</v>
      </c>
      <c r="D1611" s="17">
        <f t="array" ref="D1611">IFS(AND(A1611=A1610, NOT(ISBLANK(E1610))), E1610, A1611 &lt;&gt; A1610, E1611, A1610=A1611, D1610)</f>
        <v>0</v>
      </c>
      <c r="E1611" s="18">
        <v>0.0</v>
      </c>
      <c r="F1611" s="18"/>
      <c r="G1611" s="18"/>
      <c r="H1611" s="19"/>
      <c r="I1611" s="19" t="s">
        <v>33</v>
      </c>
      <c r="J1611" s="19"/>
      <c r="K1611" s="19"/>
      <c r="L1611" s="19"/>
      <c r="M1611" s="19"/>
      <c r="N1611" s="19" t="s">
        <v>33</v>
      </c>
      <c r="O1611" s="23" t="s">
        <v>33</v>
      </c>
      <c r="P1611" s="17" t="s">
        <v>33</v>
      </c>
      <c r="Q1611" s="17"/>
      <c r="R1611" s="24"/>
      <c r="U1611" s="22" t="s">
        <v>33</v>
      </c>
      <c r="V1611" s="18">
        <v>0.0</v>
      </c>
      <c r="W1611" s="17">
        <v>1.0</v>
      </c>
      <c r="X1611" s="18">
        <v>7.0</v>
      </c>
      <c r="Y1611" s="17"/>
      <c r="Z1611" s="17">
        <v>0.0</v>
      </c>
      <c r="AA1611" s="17" t="s">
        <v>47</v>
      </c>
      <c r="AB1611" s="18">
        <v>5.0</v>
      </c>
      <c r="AC1611" s="17">
        <v>36.0</v>
      </c>
      <c r="AD1611" s="18">
        <v>7.0</v>
      </c>
      <c r="AE1611" s="17">
        <v>43.0</v>
      </c>
      <c r="AF1611" s="20"/>
      <c r="AG1611" s="17"/>
      <c r="AH1611" s="17"/>
      <c r="AI1611" s="17"/>
    </row>
    <row r="1612" ht="18.75" customHeight="1">
      <c r="A1612" s="14">
        <v>742.0</v>
      </c>
      <c r="B1612" s="15"/>
      <c r="C1612" s="16">
        <v>43003.0</v>
      </c>
      <c r="D1612" s="17">
        <f t="array" ref="D1612">IFS(AND(A1612=A1611, NOT(ISBLANK(E1611))), E1611, A1612 &lt;&gt; A1611, E1612, A1611=A1612, D1611)</f>
        <v>1</v>
      </c>
      <c r="E1612" s="18">
        <v>1.0</v>
      </c>
      <c r="F1612" s="18"/>
      <c r="G1612" s="18"/>
      <c r="H1612" s="19"/>
      <c r="I1612" s="19">
        <v>1.53</v>
      </c>
      <c r="J1612" s="19"/>
      <c r="K1612" s="19"/>
      <c r="L1612" s="19"/>
      <c r="M1612" s="19"/>
      <c r="N1612" s="19">
        <v>1.56</v>
      </c>
      <c r="O1612" s="23">
        <f t="shared" ref="O1612:O1615" si="316">(I1612-N1612)</f>
        <v>-0.03</v>
      </c>
      <c r="P1612" s="17">
        <f t="shared" ref="P1612:P1615" si="317">(I1612+N1612)/2</f>
        <v>1.545</v>
      </c>
      <c r="Q1612" s="17">
        <v>0.0942408</v>
      </c>
      <c r="R1612" s="24">
        <v>1.77</v>
      </c>
      <c r="S1612" s="21" t="s">
        <v>33</v>
      </c>
      <c r="U1612" s="22" t="s">
        <v>33</v>
      </c>
      <c r="V1612" s="18">
        <v>1.0</v>
      </c>
      <c r="W1612" s="17">
        <v>8.0</v>
      </c>
      <c r="X1612" s="18">
        <v>11.0</v>
      </c>
      <c r="Y1612" s="17" t="s">
        <v>35</v>
      </c>
      <c r="Z1612" s="17">
        <v>-2.0</v>
      </c>
      <c r="AA1612" s="17" t="s">
        <v>46</v>
      </c>
      <c r="AB1612" s="18">
        <v>6.0</v>
      </c>
      <c r="AC1612" s="17">
        <v>21.0</v>
      </c>
      <c r="AD1612" s="18">
        <v>11.0</v>
      </c>
      <c r="AE1612" s="17">
        <v>28.0</v>
      </c>
      <c r="AF1612" s="20"/>
      <c r="AG1612" s="17"/>
      <c r="AH1612" s="17"/>
      <c r="AI1612" s="17"/>
    </row>
    <row r="1613" ht="18.75" customHeight="1">
      <c r="A1613" s="14">
        <v>742.0</v>
      </c>
      <c r="B1613" s="15"/>
      <c r="C1613" s="16">
        <v>43004.0</v>
      </c>
      <c r="D1613" s="17">
        <f t="array" ref="D1613">IFS(AND(A1613=A1612, NOT(ISBLANK(E1612))), E1612, A1613 &lt;&gt; A1612, E1613, A1612=A1613, D1612)</f>
        <v>1</v>
      </c>
      <c r="E1613" s="18">
        <v>0.0</v>
      </c>
      <c r="F1613" s="18"/>
      <c r="G1613" s="18"/>
      <c r="H1613" s="19"/>
      <c r="I1613" s="19">
        <v>1.5</v>
      </c>
      <c r="J1613" s="19"/>
      <c r="K1613" s="19"/>
      <c r="L1613" s="19"/>
      <c r="M1613" s="19"/>
      <c r="N1613" s="19">
        <v>1.51</v>
      </c>
      <c r="O1613" s="23">
        <f t="shared" si="316"/>
        <v>-0.01</v>
      </c>
      <c r="P1613" s="17">
        <f t="shared" si="317"/>
        <v>1.505</v>
      </c>
      <c r="Q1613" s="17"/>
      <c r="R1613" s="24"/>
      <c r="U1613" s="22" t="s">
        <v>33</v>
      </c>
      <c r="V1613" s="18">
        <v>0.0</v>
      </c>
      <c r="W1613" s="17">
        <v>8.0</v>
      </c>
      <c r="X1613" s="18">
        <v>11.0</v>
      </c>
      <c r="Y1613" s="17" t="s">
        <v>35</v>
      </c>
      <c r="Z1613" s="17">
        <v>-4.0</v>
      </c>
      <c r="AA1613" s="17" t="s">
        <v>46</v>
      </c>
      <c r="AB1613" s="18">
        <v>6.0</v>
      </c>
      <c r="AC1613" s="17">
        <v>9.0</v>
      </c>
      <c r="AD1613" s="18">
        <v>11.0</v>
      </c>
      <c r="AE1613" s="17">
        <v>16.0</v>
      </c>
      <c r="AF1613" s="20"/>
      <c r="AG1613" s="17">
        <v>25.0</v>
      </c>
      <c r="AH1613" s="17">
        <v>18.0</v>
      </c>
      <c r="AI1613" s="17"/>
    </row>
    <row r="1614" ht="18.75" customHeight="1">
      <c r="A1614" s="14">
        <v>742.0</v>
      </c>
      <c r="B1614" s="15"/>
      <c r="C1614" s="16">
        <v>43004.0</v>
      </c>
      <c r="D1614" s="17">
        <f t="array" ref="D1614">IFS(AND(A1614=A1613, NOT(ISBLANK(E1613))), E1613, A1614 &lt;&gt; A1613, E1614, A1613=A1614, D1613)</f>
        <v>0</v>
      </c>
      <c r="E1614" s="18">
        <v>0.0</v>
      </c>
      <c r="F1614" s="18"/>
      <c r="G1614" s="18"/>
      <c r="H1614" s="19"/>
      <c r="I1614" s="19">
        <v>1.51</v>
      </c>
      <c r="J1614" s="19"/>
      <c r="K1614" s="19"/>
      <c r="L1614" s="19"/>
      <c r="M1614" s="19"/>
      <c r="N1614" s="19">
        <v>1.61</v>
      </c>
      <c r="O1614" s="23">
        <f t="shared" si="316"/>
        <v>-0.1</v>
      </c>
      <c r="P1614" s="17">
        <f t="shared" si="317"/>
        <v>1.56</v>
      </c>
      <c r="Q1614" s="17"/>
      <c r="R1614" s="24"/>
      <c r="U1614" s="22" t="s">
        <v>33</v>
      </c>
      <c r="V1614" s="18">
        <v>0.0</v>
      </c>
      <c r="W1614" s="17">
        <v>8.0</v>
      </c>
      <c r="X1614" s="18">
        <v>11.0</v>
      </c>
      <c r="Y1614" s="17" t="s">
        <v>35</v>
      </c>
      <c r="Z1614" s="17">
        <v>-4.0</v>
      </c>
      <c r="AA1614" s="17" t="s">
        <v>46</v>
      </c>
      <c r="AB1614" s="18">
        <v>6.0</v>
      </c>
      <c r="AC1614" s="17">
        <v>9.0</v>
      </c>
      <c r="AD1614" s="18">
        <v>11.0</v>
      </c>
      <c r="AE1614" s="17">
        <v>16.0</v>
      </c>
      <c r="AF1614" s="20"/>
      <c r="AG1614" s="17"/>
      <c r="AH1614" s="17"/>
      <c r="AI1614" s="17"/>
    </row>
    <row r="1615" ht="18.75" customHeight="1">
      <c r="A1615" s="14">
        <v>742.0</v>
      </c>
      <c r="B1615" s="15"/>
      <c r="C1615" s="16">
        <v>46657.0</v>
      </c>
      <c r="D1615" s="17">
        <f t="array" ref="D1615">IFS(AND(A1615=A1614, NOT(ISBLANK(E1614))), E1614, A1615 &lt;&gt; A1614, E1615, A1614=A1615, D1614)</f>
        <v>0</v>
      </c>
      <c r="E1615" s="18">
        <v>1.0</v>
      </c>
      <c r="F1615" s="18"/>
      <c r="G1615" s="18"/>
      <c r="H1615" s="19"/>
      <c r="I1615" s="19">
        <v>1.72</v>
      </c>
      <c r="J1615" s="19"/>
      <c r="K1615" s="19"/>
      <c r="L1615" s="19"/>
      <c r="M1615" s="19"/>
      <c r="N1615" s="19">
        <v>1.63</v>
      </c>
      <c r="O1615" s="23">
        <f t="shared" si="316"/>
        <v>0.09</v>
      </c>
      <c r="P1615" s="17">
        <f t="shared" si="317"/>
        <v>1.675</v>
      </c>
      <c r="Q1615" s="17"/>
      <c r="R1615" s="24"/>
      <c r="U1615" s="22" t="s">
        <v>33</v>
      </c>
      <c r="V1615" s="18">
        <v>1.0</v>
      </c>
      <c r="W1615" s="17">
        <v>8.0</v>
      </c>
      <c r="X1615" s="18">
        <v>11.0</v>
      </c>
      <c r="Y1615" s="17" t="s">
        <v>35</v>
      </c>
      <c r="Z1615" s="17">
        <v>-4.0</v>
      </c>
      <c r="AA1615" s="17" t="s">
        <v>46</v>
      </c>
      <c r="AB1615" s="18">
        <v>6.0</v>
      </c>
      <c r="AC1615" s="17">
        <v>9.0</v>
      </c>
      <c r="AD1615" s="18">
        <v>11.0</v>
      </c>
      <c r="AE1615" s="17" t="s">
        <v>56</v>
      </c>
      <c r="AF1615" s="20"/>
      <c r="AG1615" s="17"/>
      <c r="AH1615" s="17"/>
      <c r="AI1615" s="17"/>
    </row>
    <row r="1616" ht="18.75" customHeight="1">
      <c r="A1616" s="14">
        <v>742.0</v>
      </c>
      <c r="B1616" s="15"/>
      <c r="C1616" s="16">
        <v>43005.0</v>
      </c>
      <c r="D1616" s="17">
        <f t="array" ref="D1616">IFS(AND(A1616=A1615, NOT(ISBLANK(E1615))), E1615, A1616 &lt;&gt; A1615, E1616, A1615=A1616, D1615)</f>
        <v>1</v>
      </c>
      <c r="E1616" s="18">
        <v>1.0</v>
      </c>
      <c r="F1616" s="18"/>
      <c r="G1616" s="18"/>
      <c r="H1616" s="19"/>
      <c r="I1616" s="19" t="s">
        <v>33</v>
      </c>
      <c r="J1616" s="19"/>
      <c r="K1616" s="19"/>
      <c r="L1616" s="19"/>
      <c r="M1616" s="19"/>
      <c r="N1616" s="19" t="s">
        <v>33</v>
      </c>
      <c r="O1616" s="23" t="s">
        <v>33</v>
      </c>
      <c r="P1616" s="17" t="s">
        <v>33</v>
      </c>
      <c r="Q1616" s="17"/>
      <c r="R1616" s="24"/>
      <c r="U1616" s="22" t="s">
        <v>33</v>
      </c>
      <c r="V1616" s="18">
        <v>1.0</v>
      </c>
      <c r="W1616" s="17">
        <v>8.0</v>
      </c>
      <c r="X1616" s="18">
        <v>13.0</v>
      </c>
      <c r="Y1616" s="17" t="s">
        <v>35</v>
      </c>
      <c r="Z1616" s="17">
        <v>-4.0</v>
      </c>
      <c r="AA1616" s="17" t="s">
        <v>46</v>
      </c>
      <c r="AB1616" s="18">
        <v>7.0</v>
      </c>
      <c r="AC1616" s="17">
        <v>9.0</v>
      </c>
      <c r="AD1616" s="18">
        <v>13.0</v>
      </c>
      <c r="AE1616" s="17" t="s">
        <v>56</v>
      </c>
      <c r="AF1616" s="20"/>
      <c r="AG1616" s="17"/>
      <c r="AH1616" s="17"/>
      <c r="AI1616" s="17"/>
    </row>
    <row r="1617" ht="18.75" customHeight="1">
      <c r="A1617" s="14">
        <v>742.0</v>
      </c>
      <c r="B1617" s="15"/>
      <c r="C1617" s="16">
        <v>43006.0</v>
      </c>
      <c r="D1617" s="17">
        <f t="array" ref="D1617">IFS(AND(A1617=A1616, NOT(ISBLANK(E1616))), E1616, A1617 &lt;&gt; A1616, E1617, A1616=A1617, D1616)</f>
        <v>1</v>
      </c>
      <c r="E1617" s="18">
        <v>1.0</v>
      </c>
      <c r="F1617" s="18"/>
      <c r="G1617" s="18"/>
      <c r="H1617" s="19"/>
      <c r="I1617" s="19">
        <v>1.73</v>
      </c>
      <c r="J1617" s="19"/>
      <c r="K1617" s="19"/>
      <c r="L1617" s="19"/>
      <c r="M1617" s="19"/>
      <c r="N1617" s="19">
        <v>1.73</v>
      </c>
      <c r="O1617" s="23">
        <f t="shared" ref="O1617:O1618" si="318">(I1617-N1617)</f>
        <v>0</v>
      </c>
      <c r="P1617" s="17">
        <f t="shared" ref="P1617:P1618" si="319">(I1617+N1617)/2</f>
        <v>1.73</v>
      </c>
      <c r="Q1617" s="17"/>
      <c r="R1617" s="24"/>
      <c r="U1617" s="22" t="s">
        <v>33</v>
      </c>
      <c r="V1617" s="18">
        <v>1.0</v>
      </c>
      <c r="W1617" s="17">
        <v>8.0</v>
      </c>
      <c r="X1617" s="18" t="s">
        <v>33</v>
      </c>
      <c r="Y1617" s="17" t="s">
        <v>35</v>
      </c>
      <c r="Z1617" s="17">
        <v>-5.0</v>
      </c>
      <c r="AA1617" s="17" t="s">
        <v>46</v>
      </c>
      <c r="AB1617" s="18" t="s">
        <v>33</v>
      </c>
      <c r="AC1617" s="17" t="s">
        <v>33</v>
      </c>
      <c r="AD1617" s="18" t="s">
        <v>33</v>
      </c>
      <c r="AE1617" s="17" t="s">
        <v>33</v>
      </c>
      <c r="AF1617" s="20"/>
      <c r="AG1617" s="17"/>
      <c r="AH1617" s="17"/>
      <c r="AI1617" s="17"/>
    </row>
    <row r="1618" ht="18.75" customHeight="1">
      <c r="A1618" s="14">
        <v>742.0</v>
      </c>
      <c r="B1618" s="15"/>
      <c r="C1618" s="16">
        <v>43006.0</v>
      </c>
      <c r="D1618" s="17">
        <f t="array" ref="D1618">IFS(AND(A1618=A1617, NOT(ISBLANK(E1617))), E1617, A1618 &lt;&gt; A1617, E1618, A1617=A1618, D1617)</f>
        <v>1</v>
      </c>
      <c r="E1618" s="18"/>
      <c r="F1618" s="18"/>
      <c r="G1618" s="18"/>
      <c r="H1618" s="19"/>
      <c r="I1618" s="19">
        <v>1.73</v>
      </c>
      <c r="J1618" s="19"/>
      <c r="K1618" s="19"/>
      <c r="L1618" s="19"/>
      <c r="M1618" s="19"/>
      <c r="N1618" s="19">
        <v>1.73</v>
      </c>
      <c r="O1618" s="23">
        <f t="shared" si="318"/>
        <v>0</v>
      </c>
      <c r="P1618" s="17">
        <f t="shared" si="319"/>
        <v>1.73</v>
      </c>
      <c r="Q1618" s="17"/>
      <c r="R1618" s="24"/>
      <c r="U1618" s="22" t="s">
        <v>33</v>
      </c>
      <c r="V1618" s="18"/>
      <c r="W1618" s="17">
        <v>8.0</v>
      </c>
      <c r="X1618" s="18" t="s">
        <v>33</v>
      </c>
      <c r="Y1618" s="17" t="s">
        <v>35</v>
      </c>
      <c r="Z1618" s="17">
        <v>-5.0</v>
      </c>
      <c r="AA1618" s="17" t="s">
        <v>46</v>
      </c>
      <c r="AB1618" s="18" t="s">
        <v>33</v>
      </c>
      <c r="AC1618" s="17" t="s">
        <v>33</v>
      </c>
      <c r="AD1618" s="18" t="s">
        <v>33</v>
      </c>
      <c r="AE1618" s="17"/>
      <c r="AF1618" s="20"/>
      <c r="AG1618" s="17"/>
      <c r="AH1618" s="17"/>
      <c r="AI1618" s="17"/>
    </row>
    <row r="1619" ht="18.75" customHeight="1">
      <c r="A1619" s="14">
        <v>742.0</v>
      </c>
      <c r="B1619" s="15"/>
      <c r="C1619" s="16">
        <v>43007.0</v>
      </c>
      <c r="D1619" s="17">
        <f t="array" ref="D1619">IFS(AND(A1619=A1618, NOT(ISBLANK(E1618))), E1618, A1619 &lt;&gt; A1618, E1619, A1618=A1619, D1618)</f>
        <v>1</v>
      </c>
      <c r="E1619" s="18"/>
      <c r="F1619" s="18"/>
      <c r="G1619" s="18"/>
      <c r="H1619" s="19"/>
      <c r="I1619" s="19">
        <v>1.65</v>
      </c>
      <c r="J1619" s="19"/>
      <c r="K1619" s="19"/>
      <c r="L1619" s="19"/>
      <c r="M1619" s="19"/>
      <c r="N1619" s="19" t="s">
        <v>34</v>
      </c>
      <c r="O1619" s="23" t="s">
        <v>33</v>
      </c>
      <c r="P1619" s="17">
        <v>1.65</v>
      </c>
      <c r="Q1619" s="17"/>
      <c r="R1619" s="24"/>
      <c r="U1619" s="22" t="s">
        <v>33</v>
      </c>
      <c r="V1619" s="18"/>
      <c r="W1619" s="17">
        <v>8.0</v>
      </c>
      <c r="X1619" s="18">
        <v>14.0</v>
      </c>
      <c r="Y1619" s="17" t="s">
        <v>35</v>
      </c>
      <c r="Z1619" s="17">
        <v>-5.0</v>
      </c>
      <c r="AA1619" s="17" t="s">
        <v>46</v>
      </c>
      <c r="AB1619" s="18">
        <v>8.0</v>
      </c>
      <c r="AC1619" s="17">
        <v>9.0</v>
      </c>
      <c r="AD1619" s="18">
        <v>14.0</v>
      </c>
      <c r="AE1619" s="17">
        <v>16.0</v>
      </c>
      <c r="AF1619" s="20"/>
      <c r="AG1619" s="17"/>
      <c r="AH1619" s="17"/>
      <c r="AI1619" s="17"/>
    </row>
    <row r="1620" ht="18.75" customHeight="1">
      <c r="A1620" s="14">
        <v>742.0</v>
      </c>
      <c r="B1620" s="15"/>
      <c r="C1620" s="16">
        <v>43007.0</v>
      </c>
      <c r="D1620" s="17">
        <f t="array" ref="D1620">IFS(AND(A1620=A1619, NOT(ISBLANK(E1619))), E1619, A1620 &lt;&gt; A1619, E1620, A1619=A1620, D1619)</f>
        <v>1</v>
      </c>
      <c r="E1620" s="18"/>
      <c r="F1620" s="18"/>
      <c r="G1620" s="18"/>
      <c r="H1620" s="19"/>
      <c r="I1620" s="19">
        <v>1.74</v>
      </c>
      <c r="J1620" s="19"/>
      <c r="K1620" s="19"/>
      <c r="L1620" s="19"/>
      <c r="M1620" s="19"/>
      <c r="N1620" s="19">
        <v>1.77</v>
      </c>
      <c r="O1620" s="23">
        <f>(I1620-N1620)</f>
        <v>-0.03</v>
      </c>
      <c r="P1620" s="17">
        <f>(I1620+N1620)/2</f>
        <v>1.755</v>
      </c>
      <c r="Q1620" s="17"/>
      <c r="R1620" s="24"/>
      <c r="U1620" s="22" t="s">
        <v>33</v>
      </c>
      <c r="V1620" s="18"/>
      <c r="W1620" s="17" t="s">
        <v>33</v>
      </c>
      <c r="X1620" s="18" t="s">
        <v>33</v>
      </c>
      <c r="Y1620" s="17" t="s">
        <v>35</v>
      </c>
      <c r="Z1620" s="17" t="s">
        <v>33</v>
      </c>
      <c r="AA1620" s="17" t="s">
        <v>33</v>
      </c>
      <c r="AB1620" s="18" t="s">
        <v>33</v>
      </c>
      <c r="AC1620" s="17" t="s">
        <v>33</v>
      </c>
      <c r="AD1620" s="18" t="s">
        <v>33</v>
      </c>
      <c r="AE1620" s="17" t="s">
        <v>33</v>
      </c>
      <c r="AF1620" s="20"/>
      <c r="AG1620" s="17"/>
      <c r="AH1620" s="17"/>
      <c r="AI1620" s="17"/>
    </row>
    <row r="1621" ht="18.75" customHeight="1">
      <c r="A1621" s="14">
        <v>742.0</v>
      </c>
      <c r="B1621" s="15"/>
      <c r="C1621" s="16">
        <v>43008.0</v>
      </c>
      <c r="D1621" s="17">
        <f t="array" ref="D1621">IFS(AND(A1621=A1620, NOT(ISBLANK(E1620))), E1620, A1621 &lt;&gt; A1620, E1621, A1620=A1621, D1620)</f>
        <v>1</v>
      </c>
      <c r="E1621" s="18"/>
      <c r="F1621" s="18"/>
      <c r="G1621" s="18"/>
      <c r="H1621" s="19"/>
      <c r="I1621" s="19" t="s">
        <v>34</v>
      </c>
      <c r="J1621" s="19"/>
      <c r="K1621" s="19"/>
      <c r="L1621" s="19"/>
      <c r="M1621" s="19"/>
      <c r="N1621" s="19" t="s">
        <v>34</v>
      </c>
      <c r="O1621" s="23" t="s">
        <v>33</v>
      </c>
      <c r="P1621" s="17" t="s">
        <v>33</v>
      </c>
      <c r="Q1621" s="17"/>
      <c r="R1621" s="24"/>
      <c r="U1621" s="22" t="s">
        <v>33</v>
      </c>
      <c r="V1621" s="18"/>
      <c r="W1621" s="17">
        <v>8.0</v>
      </c>
      <c r="X1621" s="18">
        <v>14.0</v>
      </c>
      <c r="Y1621" s="17" t="s">
        <v>35</v>
      </c>
      <c r="Z1621" s="17">
        <v>-5.0</v>
      </c>
      <c r="AA1621" s="17" t="s">
        <v>46</v>
      </c>
      <c r="AB1621" s="18">
        <v>8.0</v>
      </c>
      <c r="AC1621" s="17">
        <v>9.0</v>
      </c>
      <c r="AD1621" s="18">
        <v>14.0</v>
      </c>
      <c r="AE1621" s="17">
        <v>16.0</v>
      </c>
      <c r="AF1621" s="20"/>
      <c r="AG1621" s="17"/>
      <c r="AH1621" s="17"/>
      <c r="AI1621" s="17"/>
    </row>
    <row r="1622" ht="18.75" customHeight="1">
      <c r="A1622" s="14">
        <v>742.0</v>
      </c>
      <c r="B1622" s="15"/>
      <c r="C1622" s="16">
        <v>43009.0</v>
      </c>
      <c r="D1622" s="17">
        <f t="array" ref="D1622">IFS(AND(A1622=A1621, NOT(ISBLANK(E1621))), E1621, A1622 &lt;&gt; A1621, E1622, A1621=A1622, D1621)</f>
        <v>1</v>
      </c>
      <c r="E1622" s="18"/>
      <c r="F1622" s="18"/>
      <c r="G1622" s="18"/>
      <c r="H1622" s="19"/>
      <c r="I1622" s="19">
        <v>1.75</v>
      </c>
      <c r="J1622" s="19"/>
      <c r="K1622" s="19"/>
      <c r="L1622" s="19"/>
      <c r="M1622" s="19"/>
      <c r="N1622" s="19">
        <v>1.71</v>
      </c>
      <c r="O1622" s="23">
        <f>(I1622-N1622)</f>
        <v>0.04</v>
      </c>
      <c r="P1622" s="17">
        <f>(I1622+N1622)/2</f>
        <v>1.73</v>
      </c>
      <c r="Q1622" s="17"/>
      <c r="R1622" s="24"/>
      <c r="U1622" s="22" t="s">
        <v>33</v>
      </c>
      <c r="V1622" s="18"/>
      <c r="W1622" s="17">
        <v>8.0</v>
      </c>
      <c r="X1622" s="18">
        <v>15.0</v>
      </c>
      <c r="Y1622" s="17" t="s">
        <v>35</v>
      </c>
      <c r="Z1622" s="17">
        <v>-5.0</v>
      </c>
      <c r="AA1622" s="17" t="s">
        <v>46</v>
      </c>
      <c r="AB1622" s="18">
        <v>9.0</v>
      </c>
      <c r="AC1622" s="17">
        <v>9.0</v>
      </c>
      <c r="AD1622" s="18">
        <v>15.0</v>
      </c>
      <c r="AE1622" s="17">
        <v>16.0</v>
      </c>
      <c r="AF1622" s="20"/>
      <c r="AG1622" s="17"/>
      <c r="AH1622" s="17"/>
      <c r="AI1622" s="17"/>
    </row>
    <row r="1623" ht="18.75" customHeight="1">
      <c r="A1623" s="14">
        <v>742.0</v>
      </c>
      <c r="B1623" s="15"/>
      <c r="C1623" s="16">
        <v>43010.0</v>
      </c>
      <c r="D1623" s="17">
        <f t="array" ref="D1623">IFS(AND(A1623=A1622, NOT(ISBLANK(E1622))), E1622, A1623 &lt;&gt; A1622, E1623, A1622=A1623, D1622)</f>
        <v>1</v>
      </c>
      <c r="E1623" s="18"/>
      <c r="F1623" s="18"/>
      <c r="G1623" s="18"/>
      <c r="H1623" s="19"/>
      <c r="I1623" s="19" t="s">
        <v>34</v>
      </c>
      <c r="J1623" s="19"/>
      <c r="K1623" s="19"/>
      <c r="L1623" s="19"/>
      <c r="M1623" s="19"/>
      <c r="N1623" s="19" t="s">
        <v>34</v>
      </c>
      <c r="O1623" s="23" t="s">
        <v>33</v>
      </c>
      <c r="P1623" s="17" t="s">
        <v>33</v>
      </c>
      <c r="Q1623" s="17"/>
      <c r="R1623" s="24"/>
      <c r="U1623" s="22" t="s">
        <v>33</v>
      </c>
      <c r="V1623" s="18"/>
      <c r="W1623" s="17">
        <v>13.0</v>
      </c>
      <c r="X1623" s="18">
        <v>12.0</v>
      </c>
      <c r="Y1623" s="17" t="s">
        <v>35</v>
      </c>
      <c r="Z1623" s="17">
        <v>-5.0</v>
      </c>
      <c r="AA1623" s="17" t="s">
        <v>46</v>
      </c>
      <c r="AB1623" s="18">
        <v>6.0</v>
      </c>
      <c r="AC1623" s="17">
        <v>6.0</v>
      </c>
      <c r="AD1623" s="18">
        <v>12.0</v>
      </c>
      <c r="AE1623" s="17">
        <v>13.0</v>
      </c>
      <c r="AF1623" s="20"/>
      <c r="AG1623" s="17"/>
      <c r="AH1623" s="17"/>
      <c r="AI1623" s="17"/>
    </row>
    <row r="1624" ht="18.75" customHeight="1">
      <c r="A1624" s="14">
        <v>742.0</v>
      </c>
      <c r="B1624" s="15"/>
      <c r="C1624" s="16">
        <v>43010.0</v>
      </c>
      <c r="D1624" s="17">
        <f t="array" ref="D1624">IFS(AND(A1624=A1623, NOT(ISBLANK(E1623))), E1623, A1624 &lt;&gt; A1623, E1624, A1623=A1624, D1623)</f>
        <v>1</v>
      </c>
      <c r="E1624" s="18"/>
      <c r="F1624" s="18"/>
      <c r="G1624" s="18"/>
      <c r="H1624" s="19"/>
      <c r="I1624" s="19">
        <v>1.61</v>
      </c>
      <c r="J1624" s="19"/>
      <c r="K1624" s="19"/>
      <c r="L1624" s="19"/>
      <c r="M1624" s="19"/>
      <c r="N1624" s="19" t="s">
        <v>34</v>
      </c>
      <c r="O1624" s="23" t="s">
        <v>33</v>
      </c>
      <c r="P1624" s="17">
        <v>1.61</v>
      </c>
      <c r="Q1624" s="17"/>
      <c r="R1624" s="24"/>
      <c r="U1624" s="22" t="s">
        <v>33</v>
      </c>
      <c r="V1624" s="18"/>
      <c r="W1624" s="17">
        <v>13.0</v>
      </c>
      <c r="X1624" s="18">
        <v>15.0</v>
      </c>
      <c r="Y1624" s="17" t="s">
        <v>35</v>
      </c>
      <c r="Z1624" s="17">
        <v>-4.0</v>
      </c>
      <c r="AA1624" s="17" t="s">
        <v>46</v>
      </c>
      <c r="AB1624" s="18">
        <v>9.0</v>
      </c>
      <c r="AC1624" s="17">
        <v>9.0</v>
      </c>
      <c r="AD1624" s="18">
        <v>15.0</v>
      </c>
      <c r="AE1624" s="17">
        <v>16.0</v>
      </c>
      <c r="AF1624" s="20"/>
      <c r="AG1624" s="17"/>
      <c r="AH1624" s="17"/>
      <c r="AI1624" s="17"/>
    </row>
    <row r="1625" ht="18.75" customHeight="1">
      <c r="A1625" s="14">
        <v>743.0</v>
      </c>
      <c r="B1625" s="15"/>
      <c r="C1625" s="16">
        <v>43004.0</v>
      </c>
      <c r="D1625" s="17">
        <f t="array" ref="D1625">IFS(AND(A1625=A1624, NOT(ISBLANK(E1624))), E1624, A1625 &lt;&gt; A1624, E1625, A1624=A1625, D1624)</f>
        <v>0</v>
      </c>
      <c r="E1625" s="18">
        <v>0.0</v>
      </c>
      <c r="F1625" s="18"/>
      <c r="G1625" s="18"/>
      <c r="H1625" s="19"/>
      <c r="I1625" s="19" t="s">
        <v>34</v>
      </c>
      <c r="J1625" s="19"/>
      <c r="K1625" s="19"/>
      <c r="L1625" s="19"/>
      <c r="M1625" s="19"/>
      <c r="N1625" s="19" t="s">
        <v>34</v>
      </c>
      <c r="O1625" s="23" t="s">
        <v>33</v>
      </c>
      <c r="P1625" s="17" t="s">
        <v>33</v>
      </c>
      <c r="Q1625" s="17" t="s">
        <v>34</v>
      </c>
      <c r="R1625" s="24">
        <v>1.5</v>
      </c>
      <c r="S1625" s="21">
        <v>25.0</v>
      </c>
      <c r="U1625" s="22" t="s">
        <v>33</v>
      </c>
      <c r="V1625" s="18">
        <v>0.0</v>
      </c>
      <c r="W1625" s="17" t="s">
        <v>33</v>
      </c>
      <c r="X1625" s="18">
        <v>3.0</v>
      </c>
      <c r="Y1625" s="17"/>
      <c r="Z1625" s="17">
        <v>0.0</v>
      </c>
      <c r="AA1625" s="17" t="s">
        <v>47</v>
      </c>
      <c r="AB1625" s="18">
        <v>2.0</v>
      </c>
      <c r="AC1625" s="17">
        <v>39.0</v>
      </c>
      <c r="AD1625" s="18">
        <v>3.0</v>
      </c>
      <c r="AE1625" s="17">
        <v>46.0</v>
      </c>
      <c r="AF1625" s="20"/>
      <c r="AG1625" s="17" t="s">
        <v>33</v>
      </c>
      <c r="AH1625" s="17" t="s">
        <v>33</v>
      </c>
      <c r="AI1625" s="17"/>
    </row>
    <row r="1626" ht="18.75" customHeight="1">
      <c r="A1626" s="14">
        <v>743.0</v>
      </c>
      <c r="B1626" s="15"/>
      <c r="C1626" s="16">
        <v>43005.0</v>
      </c>
      <c r="D1626" s="17">
        <f t="array" ref="D1626">IFS(AND(A1626=A1625, NOT(ISBLANK(E1625))), E1625, A1626 &lt;&gt; A1625, E1626, A1625=A1626, D1625)</f>
        <v>0</v>
      </c>
      <c r="E1626" s="18">
        <v>0.0</v>
      </c>
      <c r="F1626" s="18"/>
      <c r="G1626" s="18"/>
      <c r="H1626" s="19"/>
      <c r="I1626" s="19">
        <v>1.5</v>
      </c>
      <c r="J1626" s="19"/>
      <c r="K1626" s="19"/>
      <c r="L1626" s="19"/>
      <c r="M1626" s="19"/>
      <c r="N1626" s="19">
        <v>1.38</v>
      </c>
      <c r="O1626" s="23">
        <f t="shared" ref="O1626:O1628" si="320">(I1626-N1626)</f>
        <v>0.12</v>
      </c>
      <c r="P1626" s="17">
        <f t="shared" ref="P1626:P1628" si="321">(I1626+N1626)/2</f>
        <v>1.44</v>
      </c>
      <c r="Q1626" s="17"/>
      <c r="R1626" s="24"/>
      <c r="U1626" s="22" t="s">
        <v>33</v>
      </c>
      <c r="V1626" s="18">
        <v>0.0</v>
      </c>
      <c r="W1626" s="17" t="s">
        <v>33</v>
      </c>
      <c r="X1626" s="18">
        <v>2.0</v>
      </c>
      <c r="Y1626" s="17"/>
      <c r="Z1626" s="17">
        <v>0.0</v>
      </c>
      <c r="AA1626" s="17" t="s">
        <v>47</v>
      </c>
      <c r="AB1626" s="18">
        <v>1.0</v>
      </c>
      <c r="AC1626" s="17">
        <v>39.0</v>
      </c>
      <c r="AD1626" s="18">
        <v>2.0</v>
      </c>
      <c r="AE1626" s="17">
        <v>46.0</v>
      </c>
      <c r="AF1626" s="20"/>
      <c r="AG1626" s="17"/>
      <c r="AH1626" s="17"/>
      <c r="AI1626" s="17"/>
    </row>
    <row r="1627" ht="18.75" customHeight="1">
      <c r="A1627" s="14">
        <v>744.0</v>
      </c>
      <c r="B1627" s="15"/>
      <c r="C1627" s="16">
        <v>43005.0</v>
      </c>
      <c r="D1627" s="17">
        <f t="array" ref="D1627">IFS(AND(A1627=A1626, NOT(ISBLANK(E1626))), E1626, A1627 &lt;&gt; A1626, E1627, A1626=A1627, D1626)</f>
        <v>0</v>
      </c>
      <c r="E1627" s="18">
        <v>0.0</v>
      </c>
      <c r="F1627" s="18"/>
      <c r="G1627" s="18"/>
      <c r="H1627" s="19"/>
      <c r="I1627" s="19">
        <v>1.42</v>
      </c>
      <c r="J1627" s="19"/>
      <c r="K1627" s="19"/>
      <c r="L1627" s="19"/>
      <c r="M1627" s="19"/>
      <c r="N1627" s="19">
        <v>1.44</v>
      </c>
      <c r="O1627" s="23">
        <f t="shared" si="320"/>
        <v>-0.02</v>
      </c>
      <c r="P1627" s="17">
        <f t="shared" si="321"/>
        <v>1.43</v>
      </c>
      <c r="Q1627" s="17">
        <v>0.13113</v>
      </c>
      <c r="R1627" s="24">
        <v>1.52</v>
      </c>
      <c r="S1627" s="21">
        <v>22.0</v>
      </c>
      <c r="U1627" s="22" t="s">
        <v>33</v>
      </c>
      <c r="V1627" s="18">
        <v>0.0</v>
      </c>
      <c r="W1627" s="17">
        <v>0.0</v>
      </c>
      <c r="X1627" s="18">
        <v>6.0</v>
      </c>
      <c r="Y1627" s="17"/>
      <c r="Z1627" s="17">
        <v>0.0</v>
      </c>
      <c r="AA1627" s="17" t="s">
        <v>47</v>
      </c>
      <c r="AB1627" s="18">
        <v>5.0</v>
      </c>
      <c r="AC1627" s="17">
        <v>39.0</v>
      </c>
      <c r="AD1627" s="18">
        <v>6.0</v>
      </c>
      <c r="AE1627" s="17">
        <v>46.0</v>
      </c>
      <c r="AF1627" s="20"/>
      <c r="AG1627" s="17"/>
      <c r="AH1627" s="17"/>
      <c r="AI1627" s="17"/>
    </row>
    <row r="1628" ht="18.75" customHeight="1">
      <c r="A1628" s="14">
        <v>744.0</v>
      </c>
      <c r="B1628" s="15"/>
      <c r="C1628" s="16">
        <v>43005.0</v>
      </c>
      <c r="D1628" s="17">
        <f t="array" ref="D1628">IFS(AND(A1628=A1627, NOT(ISBLANK(E1627))), E1627, A1628 &lt;&gt; A1627, E1628, A1627=A1628, D1627)</f>
        <v>0</v>
      </c>
      <c r="E1628" s="18">
        <v>0.0</v>
      </c>
      <c r="F1628" s="18"/>
      <c r="G1628" s="18"/>
      <c r="H1628" s="19"/>
      <c r="I1628" s="19">
        <v>1.52</v>
      </c>
      <c r="J1628" s="19"/>
      <c r="K1628" s="19"/>
      <c r="L1628" s="19"/>
      <c r="M1628" s="19"/>
      <c r="N1628" s="19">
        <v>1.45</v>
      </c>
      <c r="O1628" s="23">
        <f t="shared" si="320"/>
        <v>0.07</v>
      </c>
      <c r="P1628" s="17">
        <f t="shared" si="321"/>
        <v>1.485</v>
      </c>
      <c r="Q1628" s="17"/>
      <c r="R1628" s="24"/>
      <c r="U1628" s="22" t="s">
        <v>33</v>
      </c>
      <c r="V1628" s="18">
        <v>0.0</v>
      </c>
      <c r="W1628" s="17" t="s">
        <v>33</v>
      </c>
      <c r="X1628" s="18">
        <v>5.0</v>
      </c>
      <c r="Y1628" s="17"/>
      <c r="Z1628" s="17">
        <v>0.0</v>
      </c>
      <c r="AA1628" s="17" t="s">
        <v>47</v>
      </c>
      <c r="AB1628" s="18">
        <v>4.0</v>
      </c>
      <c r="AC1628" s="17">
        <v>39.0</v>
      </c>
      <c r="AD1628" s="18">
        <v>5.0</v>
      </c>
      <c r="AE1628" s="17">
        <v>46.0</v>
      </c>
      <c r="AF1628" s="20"/>
      <c r="AG1628" s="17"/>
      <c r="AH1628" s="17"/>
      <c r="AI1628" s="17"/>
    </row>
    <row r="1629" ht="18.75" customHeight="1">
      <c r="A1629" s="14">
        <v>744.0</v>
      </c>
      <c r="B1629" s="15"/>
      <c r="C1629" s="16">
        <v>43006.0</v>
      </c>
      <c r="D1629" s="17">
        <f t="array" ref="D1629">IFS(AND(A1629=A1628, NOT(ISBLANK(E1628))), E1628, A1629 &lt;&gt; A1628, E1629, A1628=A1629, D1628)</f>
        <v>0</v>
      </c>
      <c r="E1629" s="18">
        <v>0.0</v>
      </c>
      <c r="F1629" s="18"/>
      <c r="G1629" s="18"/>
      <c r="H1629" s="19"/>
      <c r="I1629" s="19" t="s">
        <v>34</v>
      </c>
      <c r="J1629" s="19"/>
      <c r="K1629" s="19"/>
      <c r="L1629" s="19"/>
      <c r="M1629" s="19"/>
      <c r="N1629" s="19">
        <v>1.41</v>
      </c>
      <c r="O1629" s="23" t="s">
        <v>33</v>
      </c>
      <c r="P1629" s="17">
        <v>1.41</v>
      </c>
      <c r="Q1629" s="17"/>
      <c r="R1629" s="24"/>
      <c r="U1629" s="22" t="s">
        <v>33</v>
      </c>
      <c r="V1629" s="18">
        <v>0.0</v>
      </c>
      <c r="W1629" s="17">
        <v>0.0</v>
      </c>
      <c r="X1629" s="18">
        <v>4.0</v>
      </c>
      <c r="Y1629" s="17"/>
      <c r="Z1629" s="17">
        <v>0.0</v>
      </c>
      <c r="AA1629" s="17" t="s">
        <v>47</v>
      </c>
      <c r="AB1629" s="18">
        <v>3.0</v>
      </c>
      <c r="AC1629" s="17">
        <v>36.0</v>
      </c>
      <c r="AD1629" s="18">
        <v>4.0</v>
      </c>
      <c r="AE1629" s="17">
        <v>43.0</v>
      </c>
      <c r="AF1629" s="20"/>
      <c r="AG1629" s="17"/>
      <c r="AH1629" s="17"/>
      <c r="AI1629" s="17"/>
    </row>
    <row r="1630" ht="18.75" customHeight="1">
      <c r="A1630" s="14">
        <v>744.0</v>
      </c>
      <c r="B1630" s="15"/>
      <c r="C1630" s="16">
        <v>43006.0</v>
      </c>
      <c r="D1630" s="17">
        <f t="array" ref="D1630">IFS(AND(A1630=A1629, NOT(ISBLANK(E1629))), E1629, A1630 &lt;&gt; A1629, E1630, A1629=A1630, D1629)</f>
        <v>0</v>
      </c>
      <c r="E1630" s="18">
        <v>0.0</v>
      </c>
      <c r="F1630" s="18"/>
      <c r="G1630" s="18"/>
      <c r="H1630" s="19"/>
      <c r="I1630" s="19">
        <v>1.3</v>
      </c>
      <c r="J1630" s="19"/>
      <c r="K1630" s="19"/>
      <c r="L1630" s="19"/>
      <c r="M1630" s="19"/>
      <c r="N1630" s="19">
        <v>1.3</v>
      </c>
      <c r="O1630" s="23">
        <f t="shared" ref="O1630:O1633" si="322">(I1630-N1630)</f>
        <v>0</v>
      </c>
      <c r="P1630" s="17">
        <f t="shared" ref="P1630:P1633" si="323">(I1630+N1630)/2</f>
        <v>1.3</v>
      </c>
      <c r="Q1630" s="17"/>
      <c r="R1630" s="24"/>
      <c r="U1630" s="22" t="s">
        <v>33</v>
      </c>
      <c r="V1630" s="18">
        <v>0.0</v>
      </c>
      <c r="W1630" s="17"/>
      <c r="X1630" s="18">
        <v>2.0</v>
      </c>
      <c r="Y1630" s="17"/>
      <c r="Z1630" s="17">
        <v>0.0</v>
      </c>
      <c r="AA1630" s="17" t="s">
        <v>47</v>
      </c>
      <c r="AB1630" s="18">
        <v>1.0</v>
      </c>
      <c r="AC1630" s="17">
        <v>39.0</v>
      </c>
      <c r="AD1630" s="18">
        <v>2.0</v>
      </c>
      <c r="AE1630" s="17">
        <v>46.0</v>
      </c>
      <c r="AF1630" s="20"/>
      <c r="AG1630" s="17"/>
      <c r="AH1630" s="17"/>
      <c r="AI1630" s="17"/>
    </row>
    <row r="1631" ht="18.75" customHeight="1">
      <c r="A1631" s="14">
        <v>744.0</v>
      </c>
      <c r="B1631" s="15"/>
      <c r="C1631" s="16">
        <v>43007.0</v>
      </c>
      <c r="D1631" s="17">
        <f t="array" ref="D1631">IFS(AND(A1631=A1630, NOT(ISBLANK(E1630))), E1630, A1631 &lt;&gt; A1630, E1631, A1630=A1631, D1630)</f>
        <v>0</v>
      </c>
      <c r="E1631" s="18">
        <v>0.0</v>
      </c>
      <c r="F1631" s="18"/>
      <c r="G1631" s="18"/>
      <c r="H1631" s="19"/>
      <c r="I1631" s="19">
        <v>1.46</v>
      </c>
      <c r="J1631" s="19"/>
      <c r="K1631" s="19"/>
      <c r="L1631" s="19"/>
      <c r="M1631" s="19"/>
      <c r="N1631" s="19">
        <v>1.43</v>
      </c>
      <c r="O1631" s="23">
        <f t="shared" si="322"/>
        <v>0.03</v>
      </c>
      <c r="P1631" s="17">
        <f t="shared" si="323"/>
        <v>1.445</v>
      </c>
      <c r="Q1631" s="17"/>
      <c r="R1631" s="24"/>
      <c r="U1631" s="22" t="s">
        <v>33</v>
      </c>
      <c r="V1631" s="18">
        <v>0.0</v>
      </c>
      <c r="W1631" s="17"/>
      <c r="X1631" s="18">
        <v>2.0</v>
      </c>
      <c r="Y1631" s="17"/>
      <c r="Z1631" s="17">
        <v>0.0</v>
      </c>
      <c r="AA1631" s="17" t="s">
        <v>47</v>
      </c>
      <c r="AB1631" s="18">
        <v>1.0</v>
      </c>
      <c r="AC1631" s="17">
        <v>39.0</v>
      </c>
      <c r="AD1631" s="18">
        <v>2.0</v>
      </c>
      <c r="AE1631" s="17">
        <v>46.0</v>
      </c>
      <c r="AF1631" s="20"/>
      <c r="AG1631" s="17"/>
      <c r="AH1631" s="17"/>
      <c r="AI1631" s="17"/>
    </row>
    <row r="1632" ht="18.75" customHeight="1">
      <c r="A1632" s="14">
        <v>744.0</v>
      </c>
      <c r="B1632" s="15"/>
      <c r="C1632" s="16">
        <v>43007.0</v>
      </c>
      <c r="D1632" s="17">
        <f t="array" ref="D1632">IFS(AND(A1632=A1631, NOT(ISBLANK(E1631))), E1631, A1632 &lt;&gt; A1631, E1632, A1631=A1632, D1631)</f>
        <v>0</v>
      </c>
      <c r="E1632" s="18">
        <v>0.0</v>
      </c>
      <c r="F1632" s="18"/>
      <c r="G1632" s="18"/>
      <c r="H1632" s="19"/>
      <c r="I1632" s="19">
        <v>1.31</v>
      </c>
      <c r="J1632" s="19"/>
      <c r="K1632" s="19"/>
      <c r="L1632" s="19"/>
      <c r="M1632" s="19"/>
      <c r="N1632" s="19">
        <v>1.36</v>
      </c>
      <c r="O1632" s="23">
        <f t="shared" si="322"/>
        <v>-0.05</v>
      </c>
      <c r="P1632" s="17">
        <f t="shared" si="323"/>
        <v>1.335</v>
      </c>
      <c r="Q1632" s="17"/>
      <c r="R1632" s="24"/>
      <c r="U1632" s="22" t="s">
        <v>33</v>
      </c>
      <c r="V1632" s="18">
        <v>0.0</v>
      </c>
      <c r="W1632" s="17"/>
      <c r="X1632" s="18">
        <v>2.0</v>
      </c>
      <c r="Y1632" s="17"/>
      <c r="Z1632" s="17">
        <v>0.0</v>
      </c>
      <c r="AA1632" s="17" t="s">
        <v>47</v>
      </c>
      <c r="AB1632" s="18">
        <v>1.0</v>
      </c>
      <c r="AC1632" s="17">
        <v>39.0</v>
      </c>
      <c r="AD1632" s="18">
        <v>2.0</v>
      </c>
      <c r="AE1632" s="17">
        <v>46.0</v>
      </c>
      <c r="AF1632" s="20"/>
      <c r="AG1632" s="17"/>
      <c r="AH1632" s="17"/>
      <c r="AI1632" s="17"/>
    </row>
    <row r="1633" ht="18.75" customHeight="1">
      <c r="A1633" s="14">
        <v>748.0</v>
      </c>
      <c r="B1633" s="15"/>
      <c r="C1633" s="16">
        <v>43006.0</v>
      </c>
      <c r="D1633" s="17">
        <f t="array" ref="D1633">IFS(AND(A1633=A1632, NOT(ISBLANK(E1632))), E1632, A1633 &lt;&gt; A1632, E1633, A1632=A1633, D1632)</f>
        <v>0</v>
      </c>
      <c r="E1633" s="18">
        <v>0.0</v>
      </c>
      <c r="F1633" s="18"/>
      <c r="G1633" s="18"/>
      <c r="H1633" s="19"/>
      <c r="I1633" s="19">
        <v>1.27</v>
      </c>
      <c r="J1633" s="19"/>
      <c r="K1633" s="19"/>
      <c r="L1633" s="19"/>
      <c r="M1633" s="19"/>
      <c r="N1633" s="19">
        <v>1.29</v>
      </c>
      <c r="O1633" s="23">
        <f t="shared" si="322"/>
        <v>-0.02</v>
      </c>
      <c r="P1633" s="17">
        <f t="shared" si="323"/>
        <v>1.28</v>
      </c>
      <c r="Q1633" s="17">
        <v>0.119228</v>
      </c>
      <c r="R1633" s="24">
        <v>1.34</v>
      </c>
      <c r="S1633" s="21">
        <v>25.0</v>
      </c>
      <c r="U1633" s="22" t="s">
        <v>33</v>
      </c>
      <c r="V1633" s="18">
        <v>0.0</v>
      </c>
      <c r="W1633" s="17">
        <v>0.0</v>
      </c>
      <c r="X1633" s="18">
        <v>8.0</v>
      </c>
      <c r="Y1633" s="17"/>
      <c r="Z1633" s="17">
        <v>0.0</v>
      </c>
      <c r="AA1633" s="17" t="s">
        <v>47</v>
      </c>
      <c r="AB1633" s="18">
        <v>6.0</v>
      </c>
      <c r="AC1633" s="17">
        <v>39.0</v>
      </c>
      <c r="AD1633" s="18">
        <v>8.0</v>
      </c>
      <c r="AE1633" s="17">
        <v>46.0</v>
      </c>
      <c r="AF1633" s="20"/>
      <c r="AG1633" s="17"/>
      <c r="AH1633" s="17"/>
      <c r="AI1633" s="17"/>
    </row>
    <row r="1634" ht="18.75" customHeight="1">
      <c r="A1634" s="14">
        <v>748.0</v>
      </c>
      <c r="B1634" s="15"/>
      <c r="C1634" s="16">
        <v>43006.0</v>
      </c>
      <c r="D1634" s="17">
        <f t="array" ref="D1634">IFS(AND(A1634=A1633, NOT(ISBLANK(E1633))), E1633, A1634 &lt;&gt; A1633, E1634, A1633=A1634, D1633)</f>
        <v>0</v>
      </c>
      <c r="E1634" s="18">
        <v>0.0</v>
      </c>
      <c r="F1634" s="18"/>
      <c r="G1634" s="18"/>
      <c r="H1634" s="19"/>
      <c r="I1634" s="19" t="s">
        <v>34</v>
      </c>
      <c r="J1634" s="19"/>
      <c r="K1634" s="19"/>
      <c r="L1634" s="19"/>
      <c r="M1634" s="19"/>
      <c r="N1634" s="19" t="s">
        <v>34</v>
      </c>
      <c r="O1634" s="23" t="s">
        <v>33</v>
      </c>
      <c r="P1634" s="17" t="s">
        <v>33</v>
      </c>
      <c r="Q1634" s="17"/>
      <c r="R1634" s="24"/>
      <c r="U1634" s="22" t="s">
        <v>33</v>
      </c>
      <c r="V1634" s="18">
        <v>0.0</v>
      </c>
      <c r="W1634" s="17">
        <v>0.0</v>
      </c>
      <c r="X1634" s="18">
        <v>9.0</v>
      </c>
      <c r="Y1634" s="17"/>
      <c r="Z1634" s="17">
        <v>0.0</v>
      </c>
      <c r="AA1634" s="17" t="s">
        <v>47</v>
      </c>
      <c r="AB1634" s="18">
        <v>7.0</v>
      </c>
      <c r="AC1634" s="17">
        <v>39.0</v>
      </c>
      <c r="AD1634" s="18">
        <v>9.0</v>
      </c>
      <c r="AE1634" s="17">
        <v>46.0</v>
      </c>
      <c r="AF1634" s="20"/>
      <c r="AG1634" s="17"/>
      <c r="AH1634" s="17"/>
      <c r="AI1634" s="17"/>
    </row>
    <row r="1635" ht="18.75" customHeight="1">
      <c r="A1635" s="14">
        <v>748.0</v>
      </c>
      <c r="B1635" s="15"/>
      <c r="C1635" s="16">
        <v>43007.0</v>
      </c>
      <c r="D1635" s="17">
        <f t="array" ref="D1635">IFS(AND(A1635=A1634, NOT(ISBLANK(E1634))), E1634, A1635 &lt;&gt; A1634, E1635, A1634=A1635, D1634)</f>
        <v>0</v>
      </c>
      <c r="E1635" s="18">
        <v>0.0</v>
      </c>
      <c r="F1635" s="18"/>
      <c r="G1635" s="18"/>
      <c r="H1635" s="19"/>
      <c r="I1635" s="19">
        <v>1.34</v>
      </c>
      <c r="J1635" s="19"/>
      <c r="K1635" s="19"/>
      <c r="L1635" s="19"/>
      <c r="M1635" s="19"/>
      <c r="N1635" s="19" t="s">
        <v>34</v>
      </c>
      <c r="O1635" s="23" t="s">
        <v>33</v>
      </c>
      <c r="P1635" s="17">
        <v>1.34</v>
      </c>
      <c r="Q1635" s="17"/>
      <c r="R1635" s="24"/>
      <c r="U1635" s="22" t="s">
        <v>33</v>
      </c>
      <c r="V1635" s="18">
        <v>0.0</v>
      </c>
      <c r="W1635" s="17">
        <v>0.0</v>
      </c>
      <c r="X1635" s="18">
        <v>4.0</v>
      </c>
      <c r="Y1635" s="17"/>
      <c r="Z1635" s="17">
        <v>0.0</v>
      </c>
      <c r="AA1635" s="17" t="s">
        <v>47</v>
      </c>
      <c r="AB1635" s="18">
        <v>2.0</v>
      </c>
      <c r="AC1635" s="17">
        <v>39.0</v>
      </c>
      <c r="AD1635" s="18">
        <v>4.0</v>
      </c>
      <c r="AE1635" s="17">
        <v>46.0</v>
      </c>
      <c r="AF1635" s="20"/>
      <c r="AG1635" s="17"/>
      <c r="AH1635" s="17"/>
      <c r="AI1635" s="17"/>
    </row>
    <row r="1636" ht="18.75" customHeight="1">
      <c r="A1636" s="14">
        <v>748.0</v>
      </c>
      <c r="B1636" s="15"/>
      <c r="C1636" s="16">
        <v>43007.0</v>
      </c>
      <c r="D1636" s="17">
        <f t="array" ref="D1636">IFS(AND(A1636=A1635, NOT(ISBLANK(E1635))), E1635, A1636 &lt;&gt; A1635, E1636, A1635=A1636, D1635)</f>
        <v>0</v>
      </c>
      <c r="E1636" s="18">
        <v>0.0</v>
      </c>
      <c r="F1636" s="18"/>
      <c r="G1636" s="18"/>
      <c r="H1636" s="19"/>
      <c r="I1636" s="19">
        <v>1.31</v>
      </c>
      <c r="J1636" s="19"/>
      <c r="K1636" s="19"/>
      <c r="L1636" s="19"/>
      <c r="M1636" s="19"/>
      <c r="N1636" s="19">
        <v>1.3</v>
      </c>
      <c r="O1636" s="23">
        <f t="shared" ref="O1636:O1639" si="324">(I1636-N1636)</f>
        <v>0.01</v>
      </c>
      <c r="P1636" s="17">
        <f t="shared" ref="P1636:P1639" si="325">(I1636+N1636)/2</f>
        <v>1.305</v>
      </c>
      <c r="Q1636" s="17"/>
      <c r="R1636" s="24"/>
      <c r="U1636" s="22" t="s">
        <v>33</v>
      </c>
      <c r="V1636" s="18">
        <v>0.0</v>
      </c>
      <c r="W1636" s="17">
        <v>0.0</v>
      </c>
      <c r="X1636" s="18">
        <v>7.0</v>
      </c>
      <c r="Y1636" s="17"/>
      <c r="Z1636" s="17">
        <v>-1.0</v>
      </c>
      <c r="AA1636" s="17" t="s">
        <v>47</v>
      </c>
      <c r="AB1636" s="18">
        <v>5.0</v>
      </c>
      <c r="AC1636" s="17">
        <v>39.0</v>
      </c>
      <c r="AD1636" s="18">
        <v>7.0</v>
      </c>
      <c r="AE1636" s="17">
        <v>46.0</v>
      </c>
      <c r="AF1636" s="20"/>
      <c r="AG1636" s="17"/>
      <c r="AH1636" s="17"/>
      <c r="AI1636" s="17"/>
    </row>
    <row r="1637" ht="18.75" customHeight="1">
      <c r="A1637" s="14">
        <v>748.0</v>
      </c>
      <c r="B1637" s="15"/>
      <c r="C1637" s="16">
        <v>43008.0</v>
      </c>
      <c r="D1637" s="17">
        <f t="array" ref="D1637">IFS(AND(A1637=A1636, NOT(ISBLANK(E1636))), E1636, A1637 &lt;&gt; A1636, E1637, A1636=A1637, D1636)</f>
        <v>0</v>
      </c>
      <c r="E1637" s="18">
        <v>0.0</v>
      </c>
      <c r="F1637" s="18"/>
      <c r="G1637" s="18"/>
      <c r="H1637" s="19"/>
      <c r="I1637" s="19">
        <v>1.32</v>
      </c>
      <c r="J1637" s="19"/>
      <c r="K1637" s="19"/>
      <c r="L1637" s="19"/>
      <c r="M1637" s="19"/>
      <c r="N1637" s="19">
        <v>1.32</v>
      </c>
      <c r="O1637" s="23">
        <f t="shared" si="324"/>
        <v>0</v>
      </c>
      <c r="P1637" s="17">
        <f t="shared" si="325"/>
        <v>1.32</v>
      </c>
      <c r="Q1637" s="17"/>
      <c r="R1637" s="24"/>
      <c r="U1637" s="22" t="s">
        <v>33</v>
      </c>
      <c r="V1637" s="18">
        <v>0.0</v>
      </c>
      <c r="W1637" s="17">
        <v>0.0</v>
      </c>
      <c r="X1637" s="18">
        <v>8.0</v>
      </c>
      <c r="Y1637" s="17"/>
      <c r="Z1637" s="17">
        <v>0.0</v>
      </c>
      <c r="AA1637" s="17" t="s">
        <v>47</v>
      </c>
      <c r="AB1637" s="18">
        <v>6.0</v>
      </c>
      <c r="AC1637" s="17">
        <v>39.0</v>
      </c>
      <c r="AD1637" s="18">
        <v>8.0</v>
      </c>
      <c r="AE1637" s="17">
        <v>46.0</v>
      </c>
      <c r="AF1637" s="20"/>
      <c r="AG1637" s="17"/>
      <c r="AH1637" s="17"/>
      <c r="AI1637" s="17"/>
    </row>
    <row r="1638" ht="18.75" customHeight="1">
      <c r="A1638" s="14">
        <v>751.0</v>
      </c>
      <c r="B1638" s="15"/>
      <c r="C1638" s="16">
        <v>43007.0</v>
      </c>
      <c r="D1638" s="17">
        <f t="array" ref="D1638">IFS(AND(A1638=A1637, NOT(ISBLANK(E1637))), E1637, A1638 &lt;&gt; A1637, E1638, A1637=A1638, D1637)</f>
        <v>0</v>
      </c>
      <c r="E1638" s="18">
        <v>0.0</v>
      </c>
      <c r="F1638" s="18"/>
      <c r="G1638" s="18"/>
      <c r="H1638" s="19"/>
      <c r="I1638" s="19">
        <v>1.48</v>
      </c>
      <c r="J1638" s="19"/>
      <c r="K1638" s="19"/>
      <c r="L1638" s="19"/>
      <c r="M1638" s="19"/>
      <c r="N1638" s="19">
        <v>1.42</v>
      </c>
      <c r="O1638" s="23">
        <f t="shared" si="324"/>
        <v>0.06</v>
      </c>
      <c r="P1638" s="17">
        <f t="shared" si="325"/>
        <v>1.45</v>
      </c>
      <c r="Q1638" s="17">
        <v>0.113288</v>
      </c>
      <c r="R1638" s="24">
        <v>1.48</v>
      </c>
      <c r="S1638" s="21">
        <v>23.0</v>
      </c>
      <c r="U1638" s="22" t="s">
        <v>33</v>
      </c>
      <c r="V1638" s="18">
        <v>0.0</v>
      </c>
      <c r="W1638" s="17"/>
      <c r="X1638" s="18">
        <v>7.0</v>
      </c>
      <c r="Y1638" s="17"/>
      <c r="Z1638" s="17">
        <v>0.0</v>
      </c>
      <c r="AA1638" s="17" t="s">
        <v>47</v>
      </c>
      <c r="AB1638" s="18">
        <v>6.0</v>
      </c>
      <c r="AC1638" s="17">
        <v>39.0</v>
      </c>
      <c r="AD1638" s="18">
        <v>7.0</v>
      </c>
      <c r="AE1638" s="17">
        <v>46.0</v>
      </c>
      <c r="AF1638" s="20"/>
      <c r="AG1638" s="17"/>
      <c r="AH1638" s="17"/>
      <c r="AI1638" s="17"/>
    </row>
    <row r="1639" ht="18.75" customHeight="1">
      <c r="A1639" s="14">
        <v>751.0</v>
      </c>
      <c r="B1639" s="15"/>
      <c r="C1639" s="16">
        <v>43007.0</v>
      </c>
      <c r="D1639" s="17">
        <f t="array" ref="D1639">IFS(AND(A1639=A1638, NOT(ISBLANK(E1638))), E1638, A1639 &lt;&gt; A1638, E1639, A1638=A1639, D1638)</f>
        <v>0</v>
      </c>
      <c r="E1639" s="18">
        <v>0.0</v>
      </c>
      <c r="F1639" s="18"/>
      <c r="G1639" s="18"/>
      <c r="H1639" s="19"/>
      <c r="I1639" s="19">
        <v>1.31</v>
      </c>
      <c r="J1639" s="19"/>
      <c r="K1639" s="19"/>
      <c r="L1639" s="19"/>
      <c r="M1639" s="19"/>
      <c r="N1639" s="19">
        <v>1.3</v>
      </c>
      <c r="O1639" s="23">
        <f t="shared" si="324"/>
        <v>0.01</v>
      </c>
      <c r="P1639" s="17">
        <f t="shared" si="325"/>
        <v>1.305</v>
      </c>
      <c r="Q1639" s="17"/>
      <c r="R1639" s="24"/>
      <c r="U1639" s="22" t="s">
        <v>33</v>
      </c>
      <c r="V1639" s="18">
        <v>0.0</v>
      </c>
      <c r="W1639" s="17"/>
      <c r="X1639" s="18" t="s">
        <v>33</v>
      </c>
      <c r="Y1639" s="17"/>
      <c r="Z1639" s="17" t="s">
        <v>33</v>
      </c>
      <c r="AA1639" s="17" t="s">
        <v>33</v>
      </c>
      <c r="AB1639" s="18" t="s">
        <v>33</v>
      </c>
      <c r="AC1639" s="17" t="s">
        <v>33</v>
      </c>
      <c r="AD1639" s="18" t="s">
        <v>33</v>
      </c>
      <c r="AE1639" s="17" t="s">
        <v>33</v>
      </c>
      <c r="AF1639" s="20"/>
      <c r="AG1639" s="17"/>
      <c r="AH1639" s="17"/>
      <c r="AI1639" s="17"/>
    </row>
    <row r="1640" ht="18.75" customHeight="1">
      <c r="A1640" s="14">
        <v>751.0</v>
      </c>
      <c r="B1640" s="15"/>
      <c r="C1640" s="16">
        <v>43008.0</v>
      </c>
      <c r="D1640" s="17">
        <f t="array" ref="D1640">IFS(AND(A1640=A1639, NOT(ISBLANK(E1639))), E1639, A1640 &lt;&gt; A1639, E1640, A1639=A1640, D1639)</f>
        <v>0</v>
      </c>
      <c r="E1640" s="18">
        <v>0.0</v>
      </c>
      <c r="F1640" s="18"/>
      <c r="G1640" s="18"/>
      <c r="H1640" s="19"/>
      <c r="I1640" s="19" t="s">
        <v>34</v>
      </c>
      <c r="J1640" s="19"/>
      <c r="K1640" s="19"/>
      <c r="L1640" s="19"/>
      <c r="M1640" s="19"/>
      <c r="N1640" s="19" t="s">
        <v>34</v>
      </c>
      <c r="O1640" s="23" t="s">
        <v>33</v>
      </c>
      <c r="P1640" s="17" t="s">
        <v>33</v>
      </c>
      <c r="Q1640" s="17"/>
      <c r="R1640" s="24"/>
      <c r="U1640" s="22" t="s">
        <v>33</v>
      </c>
      <c r="V1640" s="18">
        <v>0.0</v>
      </c>
      <c r="W1640" s="17" t="s">
        <v>33</v>
      </c>
      <c r="X1640" s="18">
        <v>5.0</v>
      </c>
      <c r="Y1640" s="17"/>
      <c r="Z1640" s="17">
        <v>0.0</v>
      </c>
      <c r="AA1640" s="17" t="s">
        <v>47</v>
      </c>
      <c r="AB1640" s="18">
        <v>4.0</v>
      </c>
      <c r="AC1640" s="17">
        <v>39.0</v>
      </c>
      <c r="AD1640" s="18">
        <v>5.0</v>
      </c>
      <c r="AE1640" s="17">
        <v>46.0</v>
      </c>
      <c r="AF1640" s="20"/>
      <c r="AG1640" s="17"/>
      <c r="AH1640" s="17"/>
      <c r="AI1640" s="17"/>
    </row>
    <row r="1641" ht="18.75" customHeight="1">
      <c r="A1641" s="14">
        <v>751.0</v>
      </c>
      <c r="B1641" s="15"/>
      <c r="C1641" s="16">
        <v>43010.0</v>
      </c>
      <c r="D1641" s="17">
        <f t="array" ref="D1641">IFS(AND(A1641=A1640, NOT(ISBLANK(E1640))), E1640, A1641 &lt;&gt; A1640, E1641, A1640=A1641, D1640)</f>
        <v>0</v>
      </c>
      <c r="E1641" s="18">
        <v>0.0</v>
      </c>
      <c r="F1641" s="18"/>
      <c r="G1641" s="18"/>
      <c r="H1641" s="19"/>
      <c r="I1641" s="19">
        <v>1.38</v>
      </c>
      <c r="J1641" s="19"/>
      <c r="K1641" s="19"/>
      <c r="L1641" s="19"/>
      <c r="M1641" s="19"/>
      <c r="N1641" s="19">
        <v>1.36</v>
      </c>
      <c r="O1641" s="23">
        <f t="shared" ref="O1641:O1643" si="326">(I1641-N1641)</f>
        <v>0.02</v>
      </c>
      <c r="P1641" s="17">
        <f t="shared" ref="P1641:P1643" si="327">(I1641+N1641)/2</f>
        <v>1.37</v>
      </c>
      <c r="Q1641" s="17"/>
      <c r="R1641" s="24"/>
      <c r="U1641" s="22" t="s">
        <v>33</v>
      </c>
      <c r="V1641" s="18">
        <v>0.0</v>
      </c>
      <c r="W1641" s="17" t="s">
        <v>33</v>
      </c>
      <c r="X1641" s="18">
        <v>8.0</v>
      </c>
      <c r="Y1641" s="17"/>
      <c r="Z1641" s="17">
        <v>0.0</v>
      </c>
      <c r="AA1641" s="17" t="s">
        <v>47</v>
      </c>
      <c r="AB1641" s="18">
        <v>7.0</v>
      </c>
      <c r="AC1641" s="17">
        <v>39.0</v>
      </c>
      <c r="AD1641" s="18">
        <v>8.0</v>
      </c>
      <c r="AE1641" s="17">
        <v>46.0</v>
      </c>
      <c r="AF1641" s="20"/>
      <c r="AG1641" s="17"/>
      <c r="AH1641" s="17"/>
      <c r="AI1641" s="17"/>
    </row>
    <row r="1642" ht="18.75" customHeight="1">
      <c r="A1642" s="14">
        <v>751.0</v>
      </c>
      <c r="B1642" s="15"/>
      <c r="C1642" s="16">
        <v>43010.0</v>
      </c>
      <c r="D1642" s="17">
        <f t="array" ref="D1642">IFS(AND(A1642=A1641, NOT(ISBLANK(E1641))), E1641, A1642 &lt;&gt; A1641, E1642, A1641=A1642, D1641)</f>
        <v>0</v>
      </c>
      <c r="E1642" s="18">
        <v>0.0</v>
      </c>
      <c r="F1642" s="18"/>
      <c r="G1642" s="18"/>
      <c r="H1642" s="19"/>
      <c r="I1642" s="19">
        <v>1.27</v>
      </c>
      <c r="J1642" s="19"/>
      <c r="K1642" s="19"/>
      <c r="L1642" s="19"/>
      <c r="M1642" s="19"/>
      <c r="N1642" s="19">
        <v>1.35</v>
      </c>
      <c r="O1642" s="23">
        <f t="shared" si="326"/>
        <v>-0.08</v>
      </c>
      <c r="P1642" s="17">
        <f t="shared" si="327"/>
        <v>1.31</v>
      </c>
      <c r="Q1642" s="17"/>
      <c r="R1642" s="24"/>
      <c r="U1642" s="22" t="s">
        <v>33</v>
      </c>
      <c r="V1642" s="18">
        <v>0.0</v>
      </c>
      <c r="W1642" s="17">
        <v>0.0</v>
      </c>
      <c r="X1642" s="18">
        <v>6.0</v>
      </c>
      <c r="Y1642" s="17"/>
      <c r="Z1642" s="17">
        <v>0.0</v>
      </c>
      <c r="AA1642" s="17" t="s">
        <v>47</v>
      </c>
      <c r="AB1642" s="18">
        <v>5.0</v>
      </c>
      <c r="AC1642" s="17">
        <v>39.0</v>
      </c>
      <c r="AD1642" s="18">
        <v>6.0</v>
      </c>
      <c r="AE1642" s="17">
        <v>46.0</v>
      </c>
      <c r="AF1642" s="20"/>
      <c r="AG1642" s="17"/>
      <c r="AH1642" s="17"/>
      <c r="AI1642" s="17"/>
    </row>
    <row r="1643" ht="18.75" customHeight="1">
      <c r="A1643" s="14">
        <v>752.0</v>
      </c>
      <c r="B1643" s="15"/>
      <c r="C1643" s="16">
        <v>43007.0</v>
      </c>
      <c r="D1643" s="17">
        <f t="array" ref="D1643">IFS(AND(A1643=A1642, NOT(ISBLANK(E1642))), E1642, A1643 &lt;&gt; A1642, E1643, A1642=A1643, D1642)</f>
        <v>0</v>
      </c>
      <c r="E1643" s="18">
        <v>0.0</v>
      </c>
      <c r="F1643" s="18"/>
      <c r="G1643" s="18"/>
      <c r="H1643" s="19"/>
      <c r="I1643" s="19">
        <v>1.37</v>
      </c>
      <c r="J1643" s="19"/>
      <c r="K1643" s="19"/>
      <c r="L1643" s="19"/>
      <c r="M1643" s="19"/>
      <c r="N1643" s="19">
        <v>1.37</v>
      </c>
      <c r="O1643" s="23">
        <f t="shared" si="326"/>
        <v>0</v>
      </c>
      <c r="P1643" s="17">
        <f t="shared" si="327"/>
        <v>1.37</v>
      </c>
      <c r="Q1643" s="17">
        <v>0.177391</v>
      </c>
      <c r="R1643" s="24">
        <v>1.37</v>
      </c>
      <c r="S1643" s="21">
        <v>24.0</v>
      </c>
      <c r="U1643" s="22" t="s">
        <v>33</v>
      </c>
      <c r="V1643" s="18">
        <v>0.0</v>
      </c>
      <c r="W1643" s="17" t="s">
        <v>33</v>
      </c>
      <c r="X1643" s="18">
        <v>4.0</v>
      </c>
      <c r="Y1643" s="17"/>
      <c r="Z1643" s="17">
        <v>0.0</v>
      </c>
      <c r="AA1643" s="17" t="s">
        <v>47</v>
      </c>
      <c r="AB1643" s="18">
        <v>3.0</v>
      </c>
      <c r="AC1643" s="17">
        <v>39.0</v>
      </c>
      <c r="AD1643" s="18">
        <v>4.0</v>
      </c>
      <c r="AE1643" s="17">
        <v>46.0</v>
      </c>
      <c r="AF1643" s="20"/>
      <c r="AG1643" s="17"/>
      <c r="AH1643" s="17"/>
      <c r="AI1643" s="17"/>
    </row>
    <row r="1644" ht="18.75" customHeight="1">
      <c r="A1644" s="14">
        <v>752.0</v>
      </c>
      <c r="B1644" s="15"/>
      <c r="C1644" s="16">
        <v>43008.0</v>
      </c>
      <c r="D1644" s="17">
        <f t="array" ref="D1644">IFS(AND(A1644=A1643, NOT(ISBLANK(E1643))), E1643, A1644 &lt;&gt; A1643, E1644, A1643=A1644, D1643)</f>
        <v>0</v>
      </c>
      <c r="E1644" s="18">
        <v>0.0</v>
      </c>
      <c r="F1644" s="18"/>
      <c r="G1644" s="18"/>
      <c r="H1644" s="19"/>
      <c r="I1644" s="19" t="s">
        <v>34</v>
      </c>
      <c r="J1644" s="19"/>
      <c r="K1644" s="19"/>
      <c r="L1644" s="19"/>
      <c r="M1644" s="19"/>
      <c r="N1644" s="19" t="s">
        <v>34</v>
      </c>
      <c r="O1644" s="23" t="s">
        <v>33</v>
      </c>
      <c r="P1644" s="17" t="s">
        <v>33</v>
      </c>
      <c r="Q1644" s="17"/>
      <c r="R1644" s="24"/>
      <c r="U1644" s="22" t="s">
        <v>33</v>
      </c>
      <c r="V1644" s="18">
        <v>0.0</v>
      </c>
      <c r="W1644" s="17" t="s">
        <v>33</v>
      </c>
      <c r="X1644" s="18">
        <v>2.0</v>
      </c>
      <c r="Y1644" s="17"/>
      <c r="Z1644" s="17">
        <v>0.0</v>
      </c>
      <c r="AA1644" s="17" t="s">
        <v>47</v>
      </c>
      <c r="AB1644" s="18">
        <v>1.0</v>
      </c>
      <c r="AC1644" s="17">
        <v>39.0</v>
      </c>
      <c r="AD1644" s="18">
        <v>2.0</v>
      </c>
      <c r="AE1644" s="17">
        <v>46.0</v>
      </c>
      <c r="AF1644" s="20"/>
      <c r="AG1644" s="17"/>
      <c r="AH1644" s="17"/>
      <c r="AI1644" s="17"/>
    </row>
    <row r="1645" ht="18.75" customHeight="1">
      <c r="A1645" s="14">
        <v>753.0</v>
      </c>
      <c r="B1645" s="15"/>
      <c r="C1645" s="16">
        <v>43010.0</v>
      </c>
      <c r="D1645" s="17">
        <f t="array" ref="D1645">IFS(AND(A1645=A1644, NOT(ISBLANK(E1644))), E1644, A1645 &lt;&gt; A1644, E1645, A1644=A1645, D1644)</f>
        <v>1</v>
      </c>
      <c r="E1645" s="18">
        <v>1.0</v>
      </c>
      <c r="F1645" s="18"/>
      <c r="G1645" s="18"/>
      <c r="H1645" s="19"/>
      <c r="I1645" s="19">
        <v>1.44</v>
      </c>
      <c r="J1645" s="19"/>
      <c r="K1645" s="19"/>
      <c r="L1645" s="19"/>
      <c r="M1645" s="19"/>
      <c r="N1645" s="19">
        <v>1.42</v>
      </c>
      <c r="O1645" s="23">
        <f t="shared" ref="O1645:O1650" si="328">(I1645-N1645)</f>
        <v>0.02</v>
      </c>
      <c r="P1645" s="17">
        <f t="shared" ref="P1645:P1650" si="329">(I1645+N1645)/2</f>
        <v>1.43</v>
      </c>
      <c r="Q1645" s="17">
        <v>0.0960267</v>
      </c>
      <c r="R1645" s="24">
        <v>1.44</v>
      </c>
      <c r="S1645" s="21">
        <v>0.0</v>
      </c>
      <c r="U1645" s="22" t="s">
        <v>33</v>
      </c>
      <c r="V1645" s="18">
        <v>1.0</v>
      </c>
      <c r="W1645" s="17">
        <v>11.0</v>
      </c>
      <c r="X1645" s="18">
        <v>23.0</v>
      </c>
      <c r="Y1645" s="17" t="s">
        <v>35</v>
      </c>
      <c r="Z1645" s="17">
        <v>2.0</v>
      </c>
      <c r="AA1645" s="17" t="s">
        <v>49</v>
      </c>
      <c r="AB1645" s="18">
        <v>19.0</v>
      </c>
      <c r="AC1645" s="17">
        <v>36.0</v>
      </c>
      <c r="AD1645" s="18">
        <v>23.0</v>
      </c>
      <c r="AE1645" s="17">
        <v>43.0</v>
      </c>
      <c r="AF1645" s="20"/>
      <c r="AG1645" s="17"/>
      <c r="AH1645" s="17"/>
      <c r="AI1645" s="17"/>
    </row>
    <row r="1646" ht="18.75" customHeight="1">
      <c r="A1646" s="14">
        <v>754.0</v>
      </c>
      <c r="B1646" s="15"/>
      <c r="C1646" s="16">
        <v>43010.0</v>
      </c>
      <c r="D1646" s="17">
        <f t="array" ref="D1646">IFS(AND(A1646=A1645, NOT(ISBLANK(E1645))), E1645, A1646 &lt;&gt; A1645, E1646, A1645=A1646, D1645)</f>
        <v>1</v>
      </c>
      <c r="E1646" s="18">
        <v>1.0</v>
      </c>
      <c r="F1646" s="18"/>
      <c r="G1646" s="18"/>
      <c r="H1646" s="19"/>
      <c r="I1646" s="19">
        <v>1.44</v>
      </c>
      <c r="J1646" s="19"/>
      <c r="K1646" s="19"/>
      <c r="L1646" s="19"/>
      <c r="M1646" s="19"/>
      <c r="N1646" s="19">
        <v>1.48</v>
      </c>
      <c r="O1646" s="23">
        <f t="shared" si="328"/>
        <v>-0.04</v>
      </c>
      <c r="P1646" s="17">
        <f t="shared" si="329"/>
        <v>1.46</v>
      </c>
      <c r="Q1646" s="17">
        <v>0.128094</v>
      </c>
      <c r="R1646" s="24">
        <v>1.57</v>
      </c>
      <c r="S1646" s="21">
        <v>17.0</v>
      </c>
      <c r="U1646" s="22" t="s">
        <v>33</v>
      </c>
      <c r="V1646" s="18">
        <v>1.0</v>
      </c>
      <c r="W1646" s="17">
        <v>13.0</v>
      </c>
      <c r="X1646" s="18">
        <v>23.0</v>
      </c>
      <c r="Y1646" s="17" t="s">
        <v>35</v>
      </c>
      <c r="Z1646" s="17">
        <v>2.0</v>
      </c>
      <c r="AA1646" s="17" t="s">
        <v>49</v>
      </c>
      <c r="AB1646" s="18">
        <v>19.0</v>
      </c>
      <c r="AC1646" s="17">
        <v>27.0</v>
      </c>
      <c r="AD1646" s="18">
        <v>23.0</v>
      </c>
      <c r="AE1646" s="17">
        <v>34.0</v>
      </c>
      <c r="AF1646" s="20"/>
      <c r="AG1646" s="17">
        <v>100.0</v>
      </c>
      <c r="AH1646" s="17">
        <v>89.0</v>
      </c>
      <c r="AI1646" s="17"/>
    </row>
    <row r="1647" ht="18.75" customHeight="1">
      <c r="A1647" s="14">
        <v>754.0</v>
      </c>
      <c r="B1647" s="15"/>
      <c r="C1647" s="16">
        <v>43010.0</v>
      </c>
      <c r="D1647" s="17">
        <f t="array" ref="D1647">IFS(AND(A1647=A1646, NOT(ISBLANK(E1646))), E1646, A1647 &lt;&gt; A1646, E1647, A1646=A1647, D1646)</f>
        <v>1</v>
      </c>
      <c r="E1647" s="18">
        <v>1.0</v>
      </c>
      <c r="F1647" s="18"/>
      <c r="G1647" s="18"/>
      <c r="H1647" s="19"/>
      <c r="I1647" s="19">
        <v>1.54</v>
      </c>
      <c r="J1647" s="19"/>
      <c r="K1647" s="19"/>
      <c r="L1647" s="19"/>
      <c r="M1647" s="19"/>
      <c r="N1647" s="19">
        <v>1.51</v>
      </c>
      <c r="O1647" s="23">
        <f t="shared" si="328"/>
        <v>0.03</v>
      </c>
      <c r="P1647" s="17">
        <f t="shared" si="329"/>
        <v>1.525</v>
      </c>
      <c r="Q1647" s="17"/>
      <c r="R1647" s="24"/>
      <c r="U1647" s="22" t="s">
        <v>33</v>
      </c>
      <c r="V1647" s="18">
        <v>1.0</v>
      </c>
      <c r="W1647" s="17">
        <v>10.0</v>
      </c>
      <c r="X1647" s="18">
        <v>10.0</v>
      </c>
      <c r="Y1647" s="17" t="s">
        <v>35</v>
      </c>
      <c r="Z1647" s="17">
        <v>-2.0</v>
      </c>
      <c r="AA1647" s="17" t="s">
        <v>46</v>
      </c>
      <c r="AB1647" s="18">
        <v>9.0</v>
      </c>
      <c r="AC1647" s="17">
        <v>12.0</v>
      </c>
      <c r="AD1647" s="18">
        <v>10.0</v>
      </c>
      <c r="AE1647" s="17">
        <v>15.0</v>
      </c>
      <c r="AF1647" s="20"/>
      <c r="AG1647" s="17"/>
      <c r="AH1647" s="17"/>
      <c r="AI1647" s="17"/>
    </row>
    <row r="1648" ht="18.75" customHeight="1">
      <c r="A1648" s="14">
        <v>754.0</v>
      </c>
      <c r="B1648" s="15"/>
      <c r="C1648" s="16">
        <v>43011.0</v>
      </c>
      <c r="D1648" s="17">
        <f t="array" ref="D1648">IFS(AND(A1648=A1647, NOT(ISBLANK(E1647))), E1647, A1648 &lt;&gt; A1647, E1648, A1647=A1648, D1647)</f>
        <v>1</v>
      </c>
      <c r="E1648" s="18">
        <v>1.0</v>
      </c>
      <c r="F1648" s="18"/>
      <c r="G1648" s="18"/>
      <c r="H1648" s="19"/>
      <c r="I1648" s="19">
        <v>1.54</v>
      </c>
      <c r="J1648" s="19"/>
      <c r="K1648" s="19"/>
      <c r="L1648" s="19"/>
      <c r="M1648" s="19"/>
      <c r="N1648" s="19">
        <v>1.48</v>
      </c>
      <c r="O1648" s="23">
        <f t="shared" si="328"/>
        <v>0.06</v>
      </c>
      <c r="P1648" s="17">
        <f t="shared" si="329"/>
        <v>1.51</v>
      </c>
      <c r="Q1648" s="17"/>
      <c r="R1648" s="24"/>
      <c r="U1648" s="22" t="s">
        <v>33</v>
      </c>
      <c r="V1648" s="18">
        <v>1.0</v>
      </c>
      <c r="W1648" s="17">
        <v>10.0</v>
      </c>
      <c r="X1648" s="18">
        <v>18.0</v>
      </c>
      <c r="Y1648" s="17" t="s">
        <v>35</v>
      </c>
      <c r="Z1648" s="17">
        <v>-1.0</v>
      </c>
      <c r="AA1648" s="17" t="s">
        <v>46</v>
      </c>
      <c r="AB1648" s="18">
        <v>13.0</v>
      </c>
      <c r="AC1648" s="17">
        <v>27.0</v>
      </c>
      <c r="AD1648" s="18">
        <v>18.0</v>
      </c>
      <c r="AE1648" s="17">
        <v>36.0</v>
      </c>
      <c r="AF1648" s="20"/>
      <c r="AG1648" s="17"/>
      <c r="AH1648" s="17"/>
      <c r="AI1648" s="17"/>
    </row>
    <row r="1649" ht="18.75" customHeight="1">
      <c r="A1649" s="14">
        <v>754.0</v>
      </c>
      <c r="B1649" s="15"/>
      <c r="C1649" s="16">
        <v>43011.0</v>
      </c>
      <c r="D1649" s="17">
        <f t="array" ref="D1649">IFS(AND(A1649=A1648, NOT(ISBLANK(E1648))), E1648, A1649 &lt;&gt; A1648, E1649, A1648=A1649, D1648)</f>
        <v>1</v>
      </c>
      <c r="E1649" s="18">
        <v>1.0</v>
      </c>
      <c r="F1649" s="18"/>
      <c r="G1649" s="18"/>
      <c r="H1649" s="19"/>
      <c r="I1649" s="19">
        <v>1.56</v>
      </c>
      <c r="J1649" s="19"/>
      <c r="K1649" s="19"/>
      <c r="L1649" s="19"/>
      <c r="M1649" s="19"/>
      <c r="N1649" s="19">
        <v>1.57</v>
      </c>
      <c r="O1649" s="23">
        <f t="shared" si="328"/>
        <v>-0.01</v>
      </c>
      <c r="P1649" s="17">
        <f t="shared" si="329"/>
        <v>1.565</v>
      </c>
      <c r="Q1649" s="17"/>
      <c r="R1649" s="24"/>
      <c r="U1649" s="22" t="s">
        <v>33</v>
      </c>
      <c r="V1649" s="18">
        <v>1.0</v>
      </c>
      <c r="W1649" s="17">
        <v>10.0</v>
      </c>
      <c r="X1649" s="18">
        <v>17.0</v>
      </c>
      <c r="Y1649" s="17" t="s">
        <v>35</v>
      </c>
      <c r="Z1649" s="17">
        <v>-3.0</v>
      </c>
      <c r="AA1649" s="17" t="s">
        <v>46</v>
      </c>
      <c r="AB1649" s="18">
        <v>12.0</v>
      </c>
      <c r="AC1649" s="17">
        <v>15.0</v>
      </c>
      <c r="AD1649" s="18">
        <v>17.0</v>
      </c>
      <c r="AE1649" s="17">
        <v>22.0</v>
      </c>
      <c r="AF1649" s="20"/>
      <c r="AG1649" s="17"/>
      <c r="AH1649" s="17"/>
      <c r="AI1649" s="17"/>
    </row>
    <row r="1650" ht="18.75" customHeight="1">
      <c r="A1650" s="14">
        <v>754.0</v>
      </c>
      <c r="B1650" s="15"/>
      <c r="C1650" s="16">
        <v>43012.0</v>
      </c>
      <c r="D1650" s="17">
        <f t="array" ref="D1650">IFS(AND(A1650=A1649, NOT(ISBLANK(E1649))), E1649, A1650 &lt;&gt; A1649, E1650, A1649=A1650, D1649)</f>
        <v>1</v>
      </c>
      <c r="E1650" s="18">
        <v>1.0</v>
      </c>
      <c r="F1650" s="18"/>
      <c r="G1650" s="18"/>
      <c r="H1650" s="19"/>
      <c r="I1650" s="19">
        <v>1.46</v>
      </c>
      <c r="J1650" s="19"/>
      <c r="K1650" s="19"/>
      <c r="L1650" s="19"/>
      <c r="M1650" s="19"/>
      <c r="N1650" s="19">
        <v>1.5</v>
      </c>
      <c r="O1650" s="23">
        <f t="shared" si="328"/>
        <v>-0.04</v>
      </c>
      <c r="P1650" s="17">
        <f t="shared" si="329"/>
        <v>1.48</v>
      </c>
      <c r="Q1650" s="17"/>
      <c r="R1650" s="24"/>
      <c r="U1650" s="22" t="s">
        <v>33</v>
      </c>
      <c r="V1650" s="18">
        <v>1.0</v>
      </c>
      <c r="W1650" s="17">
        <v>13.0</v>
      </c>
      <c r="X1650" s="18">
        <v>20.0</v>
      </c>
      <c r="Y1650" s="17" t="s">
        <v>35</v>
      </c>
      <c r="Z1650" s="17">
        <v>1.0</v>
      </c>
      <c r="AA1650" s="17" t="s">
        <v>49</v>
      </c>
      <c r="AB1650" s="18">
        <v>15.0</v>
      </c>
      <c r="AC1650" s="17">
        <v>18.0</v>
      </c>
      <c r="AD1650" s="18">
        <v>20.0</v>
      </c>
      <c r="AE1650" s="17">
        <v>25.0</v>
      </c>
      <c r="AF1650" s="20"/>
      <c r="AG1650" s="17"/>
      <c r="AH1650" s="17"/>
      <c r="AI1650" s="17"/>
    </row>
    <row r="1651" ht="18.75" customHeight="1">
      <c r="A1651" s="14">
        <v>754.0</v>
      </c>
      <c r="B1651" s="15"/>
      <c r="C1651" s="16">
        <v>43012.0</v>
      </c>
      <c r="D1651" s="17">
        <f t="array" ref="D1651">IFS(AND(A1651=A1650, NOT(ISBLANK(E1650))), E1650, A1651 &lt;&gt; A1650, E1651, A1650=A1651, D1650)</f>
        <v>1</v>
      </c>
      <c r="E1651" s="18">
        <v>1.0</v>
      </c>
      <c r="F1651" s="18"/>
      <c r="G1651" s="18"/>
      <c r="H1651" s="19"/>
      <c r="I1651" s="19" t="s">
        <v>34</v>
      </c>
      <c r="J1651" s="19"/>
      <c r="K1651" s="19"/>
      <c r="L1651" s="19"/>
      <c r="M1651" s="19"/>
      <c r="N1651" s="19" t="s">
        <v>34</v>
      </c>
      <c r="O1651" s="23" t="s">
        <v>33</v>
      </c>
      <c r="P1651" s="17" t="s">
        <v>33</v>
      </c>
      <c r="Q1651" s="17"/>
      <c r="R1651" s="24"/>
      <c r="U1651" s="22" t="s">
        <v>33</v>
      </c>
      <c r="V1651" s="18">
        <v>1.0</v>
      </c>
      <c r="W1651" s="17">
        <v>13.0</v>
      </c>
      <c r="X1651" s="18">
        <v>17.0</v>
      </c>
      <c r="Y1651" s="17" t="s">
        <v>35</v>
      </c>
      <c r="Z1651" s="17">
        <v>2.0</v>
      </c>
      <c r="AA1651" s="17" t="s">
        <v>49</v>
      </c>
      <c r="AB1651" s="18">
        <v>12.0</v>
      </c>
      <c r="AC1651" s="17">
        <v>15.0</v>
      </c>
      <c r="AD1651" s="18">
        <v>17.0</v>
      </c>
      <c r="AE1651" s="17">
        <v>22.0</v>
      </c>
      <c r="AF1651" s="20"/>
      <c r="AG1651" s="17"/>
      <c r="AH1651" s="17"/>
      <c r="AI1651" s="17"/>
    </row>
    <row r="1652" ht="18.75" customHeight="1">
      <c r="A1652" s="14">
        <v>756.0</v>
      </c>
      <c r="B1652" s="15"/>
      <c r="C1652" s="16">
        <v>43010.0</v>
      </c>
      <c r="D1652" s="17">
        <f t="array" ref="D1652">IFS(AND(A1652=A1651, NOT(ISBLANK(E1651))), E1651, A1652 &lt;&gt; A1651, E1652, A1651=A1652, D1651)</f>
        <v>1</v>
      </c>
      <c r="E1652" s="18">
        <v>1.0</v>
      </c>
      <c r="F1652" s="18"/>
      <c r="G1652" s="18"/>
      <c r="H1652" s="19"/>
      <c r="I1652" s="19">
        <v>1.44</v>
      </c>
      <c r="J1652" s="19"/>
      <c r="K1652" s="19"/>
      <c r="L1652" s="19"/>
      <c r="M1652" s="19"/>
      <c r="N1652" s="19">
        <v>1.52</v>
      </c>
      <c r="O1652" s="23">
        <f t="shared" ref="O1652:O1655" si="330">(I1652-N1652)</f>
        <v>-0.08</v>
      </c>
      <c r="P1652" s="17">
        <f t="shared" ref="P1652:P1655" si="331">(I1652+N1652)/2</f>
        <v>1.48</v>
      </c>
      <c r="Q1652" s="17">
        <v>0.164096</v>
      </c>
      <c r="R1652" s="24"/>
      <c r="S1652" s="21" t="s">
        <v>33</v>
      </c>
      <c r="U1652" s="22" t="s">
        <v>33</v>
      </c>
      <c r="V1652" s="18">
        <v>1.0</v>
      </c>
      <c r="W1652" s="17" t="s">
        <v>33</v>
      </c>
      <c r="X1652" s="18">
        <v>12.0</v>
      </c>
      <c r="Y1652" s="17" t="s">
        <v>35</v>
      </c>
      <c r="Z1652" s="17">
        <v>-5.0</v>
      </c>
      <c r="AA1652" s="17" t="s">
        <v>46</v>
      </c>
      <c r="AB1652" s="18">
        <v>7.0</v>
      </c>
      <c r="AC1652" s="17">
        <v>9.0</v>
      </c>
      <c r="AD1652" s="18">
        <v>12.0</v>
      </c>
      <c r="AE1652" s="17">
        <v>16.0</v>
      </c>
      <c r="AF1652" s="20"/>
      <c r="AG1652" s="17"/>
      <c r="AH1652" s="17"/>
      <c r="AI1652" s="17"/>
    </row>
    <row r="1653" ht="18.75" customHeight="1">
      <c r="A1653" s="14">
        <v>756.0</v>
      </c>
      <c r="B1653" s="15"/>
      <c r="C1653" s="16">
        <v>43011.0</v>
      </c>
      <c r="D1653" s="17">
        <f t="array" ref="D1653">IFS(AND(A1653=A1652, NOT(ISBLANK(E1652))), E1652, A1653 &lt;&gt; A1652, E1653, A1652=A1653, D1652)</f>
        <v>1</v>
      </c>
      <c r="E1653" s="18">
        <v>1.0</v>
      </c>
      <c r="F1653" s="18"/>
      <c r="G1653" s="18"/>
      <c r="H1653" s="19"/>
      <c r="I1653" s="19">
        <v>1.5</v>
      </c>
      <c r="J1653" s="19"/>
      <c r="K1653" s="19"/>
      <c r="L1653" s="19"/>
      <c r="M1653" s="19"/>
      <c r="N1653" s="19">
        <v>1.58</v>
      </c>
      <c r="O1653" s="23">
        <f t="shared" si="330"/>
        <v>-0.08</v>
      </c>
      <c r="P1653" s="17">
        <f t="shared" si="331"/>
        <v>1.54</v>
      </c>
      <c r="Q1653" s="17"/>
      <c r="R1653" s="24"/>
      <c r="U1653" s="22" t="s">
        <v>33</v>
      </c>
      <c r="V1653" s="18">
        <v>1.0</v>
      </c>
      <c r="W1653" s="17" t="s">
        <v>33</v>
      </c>
      <c r="X1653" s="18">
        <v>13.0</v>
      </c>
      <c r="Y1653" s="17" t="s">
        <v>35</v>
      </c>
      <c r="Z1653" s="17">
        <v>-5.0</v>
      </c>
      <c r="AA1653" s="17" t="s">
        <v>46</v>
      </c>
      <c r="AB1653" s="18">
        <v>8.0</v>
      </c>
      <c r="AC1653" s="17">
        <v>9.0</v>
      </c>
      <c r="AD1653" s="18">
        <v>13.0</v>
      </c>
      <c r="AE1653" s="17">
        <v>16.0</v>
      </c>
      <c r="AF1653" s="20"/>
      <c r="AG1653" s="17"/>
      <c r="AH1653" s="17"/>
      <c r="AI1653" s="17"/>
    </row>
    <row r="1654" ht="18.75" customHeight="1">
      <c r="A1654" s="14">
        <v>756.0</v>
      </c>
      <c r="B1654" s="15"/>
      <c r="C1654" s="16">
        <v>43011.0</v>
      </c>
      <c r="D1654" s="17">
        <f t="array" ref="D1654">IFS(AND(A1654=A1653, NOT(ISBLANK(E1653))), E1653, A1654 &lt;&gt; A1653, E1654, A1653=A1654, D1653)</f>
        <v>1</v>
      </c>
      <c r="E1654" s="18">
        <v>1.0</v>
      </c>
      <c r="F1654" s="18"/>
      <c r="G1654" s="18"/>
      <c r="H1654" s="19"/>
      <c r="I1654" s="19">
        <v>1.61</v>
      </c>
      <c r="J1654" s="19"/>
      <c r="K1654" s="19"/>
      <c r="L1654" s="19"/>
      <c r="M1654" s="19"/>
      <c r="N1654" s="19">
        <v>1.65</v>
      </c>
      <c r="O1654" s="23">
        <f t="shared" si="330"/>
        <v>-0.04</v>
      </c>
      <c r="P1654" s="17">
        <f t="shared" si="331"/>
        <v>1.63</v>
      </c>
      <c r="Q1654" s="17"/>
      <c r="R1654" s="24"/>
      <c r="U1654" s="22" t="s">
        <v>33</v>
      </c>
      <c r="V1654" s="18">
        <v>1.0</v>
      </c>
      <c r="W1654" s="17" t="s">
        <v>33</v>
      </c>
      <c r="X1654" s="18">
        <v>15.0</v>
      </c>
      <c r="Y1654" s="17" t="s">
        <v>35</v>
      </c>
      <c r="Z1654" s="17">
        <v>-5.0</v>
      </c>
      <c r="AA1654" s="17" t="s">
        <v>46</v>
      </c>
      <c r="AB1654" s="18">
        <v>5.0</v>
      </c>
      <c r="AC1654" s="17">
        <v>6.0</v>
      </c>
      <c r="AD1654" s="18">
        <v>15.0</v>
      </c>
      <c r="AE1654" s="17">
        <v>16.0</v>
      </c>
      <c r="AF1654" s="20"/>
      <c r="AG1654" s="17"/>
      <c r="AH1654" s="17"/>
      <c r="AI1654" s="17"/>
    </row>
    <row r="1655" ht="18.75" customHeight="1">
      <c r="A1655" s="14">
        <v>756.0</v>
      </c>
      <c r="B1655" s="15"/>
      <c r="C1655" s="16">
        <v>43012.0</v>
      </c>
      <c r="D1655" s="17">
        <f t="array" ref="D1655">IFS(AND(A1655=A1654, NOT(ISBLANK(E1654))), E1654, A1655 &lt;&gt; A1654, E1655, A1654=A1655, D1654)</f>
        <v>1</v>
      </c>
      <c r="E1655" s="18">
        <v>1.0</v>
      </c>
      <c r="F1655" s="18"/>
      <c r="G1655" s="18"/>
      <c r="H1655" s="19"/>
      <c r="I1655" s="19">
        <v>1.77</v>
      </c>
      <c r="J1655" s="19"/>
      <c r="K1655" s="19"/>
      <c r="L1655" s="19"/>
      <c r="M1655" s="19"/>
      <c r="N1655" s="19">
        <v>1.68</v>
      </c>
      <c r="O1655" s="23">
        <f t="shared" si="330"/>
        <v>0.09</v>
      </c>
      <c r="P1655" s="17">
        <f t="shared" si="331"/>
        <v>1.725</v>
      </c>
      <c r="Q1655" s="17"/>
      <c r="R1655" s="24"/>
      <c r="U1655" s="22" t="s">
        <v>33</v>
      </c>
      <c r="V1655" s="18">
        <v>1.0</v>
      </c>
      <c r="W1655" s="17" t="s">
        <v>33</v>
      </c>
      <c r="X1655" s="18">
        <v>11.0</v>
      </c>
      <c r="Y1655" s="17" t="s">
        <v>35</v>
      </c>
      <c r="Z1655" s="17">
        <v>-4.0</v>
      </c>
      <c r="AA1655" s="17" t="s">
        <v>46</v>
      </c>
      <c r="AB1655" s="18">
        <v>5.0</v>
      </c>
      <c r="AC1655" s="17">
        <v>6.0</v>
      </c>
      <c r="AD1655" s="18">
        <v>11.0</v>
      </c>
      <c r="AE1655" s="17">
        <v>13.0</v>
      </c>
      <c r="AF1655" s="20"/>
      <c r="AG1655" s="17"/>
      <c r="AH1655" s="17"/>
      <c r="AI1655" s="17"/>
    </row>
    <row r="1656" ht="18.75" customHeight="1">
      <c r="A1656" s="14">
        <v>756.0</v>
      </c>
      <c r="B1656" s="15"/>
      <c r="C1656" s="16">
        <v>43012.0</v>
      </c>
      <c r="D1656" s="17">
        <f t="array" ref="D1656">IFS(AND(A1656=A1655, NOT(ISBLANK(E1655))), E1655, A1656 &lt;&gt; A1655, E1656, A1655=A1656, D1655)</f>
        <v>1</v>
      </c>
      <c r="E1656" s="18">
        <v>1.0</v>
      </c>
      <c r="F1656" s="18"/>
      <c r="G1656" s="18"/>
      <c r="H1656" s="19"/>
      <c r="I1656" s="19" t="s">
        <v>34</v>
      </c>
      <c r="J1656" s="19"/>
      <c r="K1656" s="19"/>
      <c r="L1656" s="19"/>
      <c r="M1656" s="19"/>
      <c r="N1656" s="19" t="s">
        <v>34</v>
      </c>
      <c r="O1656" s="23" t="s">
        <v>33</v>
      </c>
      <c r="P1656" s="17" t="s">
        <v>33</v>
      </c>
      <c r="Q1656" s="17"/>
      <c r="R1656" s="24"/>
      <c r="U1656" s="22" t="s">
        <v>33</v>
      </c>
      <c r="V1656" s="18">
        <v>1.0</v>
      </c>
      <c r="W1656" s="17" t="s">
        <v>33</v>
      </c>
      <c r="X1656" s="18">
        <v>10.0</v>
      </c>
      <c r="Y1656" s="17" t="s">
        <v>35</v>
      </c>
      <c r="Z1656" s="17">
        <v>-4.0</v>
      </c>
      <c r="AA1656" s="17" t="s">
        <v>46</v>
      </c>
      <c r="AB1656" s="18">
        <v>5.0</v>
      </c>
      <c r="AC1656" s="17">
        <v>6.0</v>
      </c>
      <c r="AD1656" s="18">
        <v>10.0</v>
      </c>
      <c r="AE1656" s="17">
        <v>15.0</v>
      </c>
      <c r="AF1656" s="20"/>
      <c r="AG1656" s="17"/>
      <c r="AH1656" s="17"/>
      <c r="AI1656" s="17"/>
    </row>
    <row r="1657" ht="18.75" customHeight="1">
      <c r="A1657" s="14">
        <v>756.0</v>
      </c>
      <c r="B1657" s="15"/>
      <c r="C1657" s="16">
        <v>43013.0</v>
      </c>
      <c r="D1657" s="17">
        <f t="array" ref="D1657">IFS(AND(A1657=A1656, NOT(ISBLANK(E1656))), E1656, A1657 &lt;&gt; A1656, E1657, A1656=A1657, D1656)</f>
        <v>1</v>
      </c>
      <c r="E1657" s="18">
        <v>1.0</v>
      </c>
      <c r="F1657" s="18"/>
      <c r="G1657" s="18"/>
      <c r="H1657" s="19"/>
      <c r="I1657" s="19">
        <v>1.55</v>
      </c>
      <c r="J1657" s="19"/>
      <c r="K1657" s="19"/>
      <c r="L1657" s="19"/>
      <c r="M1657" s="19"/>
      <c r="N1657" s="19">
        <v>1.58</v>
      </c>
      <c r="O1657" s="23">
        <f>(I1657-N1657)</f>
        <v>-0.03</v>
      </c>
      <c r="P1657" s="17">
        <f>(I1657+N1657)/2</f>
        <v>1.565</v>
      </c>
      <c r="Q1657" s="17"/>
      <c r="R1657" s="24"/>
      <c r="U1657" s="22" t="s">
        <v>33</v>
      </c>
      <c r="V1657" s="18">
        <v>1.0</v>
      </c>
      <c r="W1657" s="17" t="s">
        <v>33</v>
      </c>
      <c r="X1657" s="18">
        <v>15.0</v>
      </c>
      <c r="Y1657" s="17" t="s">
        <v>35</v>
      </c>
      <c r="Z1657" s="17">
        <v>-1.0</v>
      </c>
      <c r="AA1657" s="17" t="s">
        <v>46</v>
      </c>
      <c r="AB1657" s="18">
        <v>10.0</v>
      </c>
      <c r="AC1657" s="17">
        <v>36.0</v>
      </c>
      <c r="AD1657" s="18">
        <v>15.0</v>
      </c>
      <c r="AE1657" s="17">
        <v>43.0</v>
      </c>
      <c r="AF1657" s="20"/>
      <c r="AG1657" s="17"/>
      <c r="AH1657" s="17"/>
      <c r="AI1657" s="17"/>
    </row>
    <row r="1658" ht="18.75" customHeight="1">
      <c r="A1658" s="14">
        <v>756.0</v>
      </c>
      <c r="B1658" s="15"/>
      <c r="C1658" s="16">
        <v>43014.0</v>
      </c>
      <c r="D1658" s="17">
        <f t="array" ref="D1658">IFS(AND(A1658=A1657, NOT(ISBLANK(E1657))), E1657, A1658 &lt;&gt; A1657, E1658, A1657=A1658, D1657)</f>
        <v>1</v>
      </c>
      <c r="E1658" s="18">
        <v>0.0</v>
      </c>
      <c r="F1658" s="18"/>
      <c r="G1658" s="18"/>
      <c r="H1658" s="19"/>
      <c r="I1658" s="19" t="s">
        <v>34</v>
      </c>
      <c r="J1658" s="19"/>
      <c r="K1658" s="19"/>
      <c r="L1658" s="19"/>
      <c r="M1658" s="19"/>
      <c r="N1658" s="19" t="s">
        <v>34</v>
      </c>
      <c r="O1658" s="23" t="s">
        <v>33</v>
      </c>
      <c r="P1658" s="17" t="s">
        <v>33</v>
      </c>
      <c r="Q1658" s="17"/>
      <c r="R1658" s="24"/>
      <c r="U1658" s="22" t="s">
        <v>33</v>
      </c>
      <c r="V1658" s="18">
        <v>0.0</v>
      </c>
      <c r="W1658" s="17" t="s">
        <v>33</v>
      </c>
      <c r="X1658" s="18">
        <v>13.0</v>
      </c>
      <c r="Y1658" s="17" t="s">
        <v>35</v>
      </c>
      <c r="Z1658" s="17">
        <v>-1.0</v>
      </c>
      <c r="AA1658" s="17" t="s">
        <v>46</v>
      </c>
      <c r="AB1658" s="18">
        <v>7.0</v>
      </c>
      <c r="AC1658" s="17">
        <v>36.0</v>
      </c>
      <c r="AD1658" s="18">
        <v>13.0</v>
      </c>
      <c r="AE1658" s="17">
        <v>43.0</v>
      </c>
      <c r="AF1658" s="20"/>
      <c r="AG1658" s="17"/>
      <c r="AH1658" s="17"/>
      <c r="AI1658" s="17"/>
    </row>
    <row r="1659" ht="18.75" customHeight="1">
      <c r="A1659" s="14">
        <v>756.0</v>
      </c>
      <c r="B1659" s="15"/>
      <c r="C1659" s="16">
        <v>43014.0</v>
      </c>
      <c r="D1659" s="17">
        <f t="array" ref="D1659">IFS(AND(A1659=A1658, NOT(ISBLANK(E1658))), E1658, A1659 &lt;&gt; A1658, E1659, A1658=A1659, D1658)</f>
        <v>0</v>
      </c>
      <c r="E1659" s="18"/>
      <c r="F1659" s="18"/>
      <c r="G1659" s="18"/>
      <c r="H1659" s="19"/>
      <c r="I1659" s="19">
        <v>1.54</v>
      </c>
      <c r="J1659" s="19"/>
      <c r="K1659" s="19"/>
      <c r="L1659" s="19"/>
      <c r="M1659" s="19"/>
      <c r="N1659" s="19">
        <v>1.54</v>
      </c>
      <c r="O1659" s="23">
        <f t="shared" ref="O1659:O1660" si="332">(I1659-N1659)</f>
        <v>0</v>
      </c>
      <c r="P1659" s="17">
        <f t="shared" ref="P1659:P1660" si="333">(I1659+N1659)/2</f>
        <v>1.54</v>
      </c>
      <c r="Q1659" s="17"/>
      <c r="R1659" s="24"/>
      <c r="U1659" s="22" t="s">
        <v>33</v>
      </c>
      <c r="V1659" s="18"/>
      <c r="W1659" s="17" t="s">
        <v>33</v>
      </c>
      <c r="X1659" s="18">
        <v>13.0</v>
      </c>
      <c r="Y1659" s="17" t="s">
        <v>36</v>
      </c>
      <c r="Z1659" s="17">
        <v>-2.0</v>
      </c>
      <c r="AA1659" s="17" t="s">
        <v>46</v>
      </c>
      <c r="AB1659" s="18">
        <v>7.0</v>
      </c>
      <c r="AC1659" s="17">
        <v>36.0</v>
      </c>
      <c r="AD1659" s="18">
        <v>13.0</v>
      </c>
      <c r="AE1659" s="17">
        <v>43.0</v>
      </c>
      <c r="AF1659" s="20"/>
      <c r="AG1659" s="17"/>
      <c r="AH1659" s="17"/>
      <c r="AI1659" s="17"/>
    </row>
    <row r="1660" ht="18.75" customHeight="1">
      <c r="A1660" s="14">
        <v>756.0</v>
      </c>
      <c r="B1660" s="15"/>
      <c r="C1660" s="16">
        <v>43015.0</v>
      </c>
      <c r="D1660" s="17">
        <f t="array" ref="D1660">IFS(AND(A1660=A1659, NOT(ISBLANK(E1659))), E1659, A1660 &lt;&gt; A1659, E1660, A1659=A1660, D1659)</f>
        <v>0</v>
      </c>
      <c r="E1660" s="18">
        <v>0.0</v>
      </c>
      <c r="F1660" s="18"/>
      <c r="G1660" s="18"/>
      <c r="H1660" s="19"/>
      <c r="I1660" s="19">
        <v>1.45</v>
      </c>
      <c r="J1660" s="19"/>
      <c r="K1660" s="19"/>
      <c r="L1660" s="19"/>
      <c r="M1660" s="19"/>
      <c r="N1660" s="19">
        <v>1.43</v>
      </c>
      <c r="O1660" s="23">
        <f t="shared" si="332"/>
        <v>0.02</v>
      </c>
      <c r="P1660" s="17">
        <f t="shared" si="333"/>
        <v>1.44</v>
      </c>
      <c r="Q1660" s="17"/>
      <c r="R1660" s="24"/>
      <c r="U1660" s="22" t="s">
        <v>33</v>
      </c>
      <c r="V1660" s="18">
        <v>0.0</v>
      </c>
      <c r="W1660" s="17" t="s">
        <v>33</v>
      </c>
      <c r="X1660" s="18">
        <v>8.0</v>
      </c>
      <c r="Y1660" s="17" t="s">
        <v>35</v>
      </c>
      <c r="Z1660" s="17">
        <v>-1.0</v>
      </c>
      <c r="AA1660" s="17" t="s">
        <v>46</v>
      </c>
      <c r="AB1660" s="18">
        <v>5.0</v>
      </c>
      <c r="AC1660" s="17">
        <v>36.0</v>
      </c>
      <c r="AD1660" s="18">
        <v>8.0</v>
      </c>
      <c r="AE1660" s="17">
        <v>43.0</v>
      </c>
      <c r="AF1660" s="20"/>
      <c r="AG1660" s="17"/>
      <c r="AH1660" s="17"/>
      <c r="AI1660" s="17"/>
    </row>
    <row r="1661" ht="18.75" customHeight="1">
      <c r="A1661" s="14">
        <v>756.0</v>
      </c>
      <c r="B1661" s="15"/>
      <c r="C1661" s="16">
        <v>43017.0</v>
      </c>
      <c r="D1661" s="17">
        <f t="array" ref="D1661">IFS(AND(A1661=A1660, NOT(ISBLANK(E1660))), E1660, A1661 &lt;&gt; A1660, E1661, A1660=A1661, D1660)</f>
        <v>0</v>
      </c>
      <c r="E1661" s="18">
        <v>0.0</v>
      </c>
      <c r="F1661" s="18"/>
      <c r="G1661" s="18"/>
      <c r="H1661" s="19"/>
      <c r="I1661" s="19" t="s">
        <v>34</v>
      </c>
      <c r="J1661" s="19"/>
      <c r="K1661" s="19"/>
      <c r="L1661" s="19"/>
      <c r="M1661" s="19"/>
      <c r="N1661" s="19">
        <v>1.39</v>
      </c>
      <c r="O1661" s="23">
        <v>1.39</v>
      </c>
      <c r="P1661" s="17">
        <v>1.39</v>
      </c>
      <c r="Q1661" s="17"/>
      <c r="R1661" s="24"/>
      <c r="U1661" s="22" t="s">
        <v>33</v>
      </c>
      <c r="V1661" s="18">
        <v>0.0</v>
      </c>
      <c r="W1661" s="17" t="s">
        <v>33</v>
      </c>
      <c r="X1661" s="18">
        <v>11.0</v>
      </c>
      <c r="Y1661" s="17" t="s">
        <v>36</v>
      </c>
      <c r="Z1661" s="17">
        <v>0.0</v>
      </c>
      <c r="AA1661" s="17" t="s">
        <v>47</v>
      </c>
      <c r="AB1661" s="18">
        <v>6.0</v>
      </c>
      <c r="AC1661" s="17">
        <v>36.0</v>
      </c>
      <c r="AD1661" s="18">
        <v>11.0</v>
      </c>
      <c r="AE1661" s="17">
        <v>43.0</v>
      </c>
      <c r="AF1661" s="20"/>
      <c r="AG1661" s="17"/>
      <c r="AH1661" s="17"/>
      <c r="AI1661" s="17"/>
    </row>
    <row r="1662" ht="18.75" customHeight="1">
      <c r="A1662" s="14">
        <v>756.0</v>
      </c>
      <c r="B1662" s="15"/>
      <c r="C1662" s="16">
        <v>43018.0</v>
      </c>
      <c r="D1662" s="17">
        <f t="array" ref="D1662">IFS(AND(A1662=A1661, NOT(ISBLANK(E1661))), E1661, A1662 &lt;&gt; A1661, E1662, A1661=A1662, D1661)</f>
        <v>0</v>
      </c>
      <c r="E1662" s="18">
        <v>0.0</v>
      </c>
      <c r="F1662" s="18"/>
      <c r="G1662" s="18"/>
      <c r="H1662" s="19"/>
      <c r="I1662" s="19">
        <v>1.38</v>
      </c>
      <c r="J1662" s="19"/>
      <c r="K1662" s="19"/>
      <c r="L1662" s="19"/>
      <c r="M1662" s="19"/>
      <c r="N1662" s="19">
        <v>1.37</v>
      </c>
      <c r="O1662" s="23">
        <f t="shared" ref="O1662:O1668" si="334">(I1662-N1662)</f>
        <v>0.01</v>
      </c>
      <c r="P1662" s="17">
        <f t="shared" ref="P1662:P1668" si="335">(I1662+N1662)/2</f>
        <v>1.375</v>
      </c>
      <c r="Q1662" s="17"/>
      <c r="R1662" s="24"/>
      <c r="U1662" s="22" t="s">
        <v>33</v>
      </c>
      <c r="V1662" s="18">
        <v>0.0</v>
      </c>
      <c r="W1662" s="17" t="s">
        <v>33</v>
      </c>
      <c r="X1662" s="18">
        <v>11.0</v>
      </c>
      <c r="Y1662" s="17" t="s">
        <v>36</v>
      </c>
      <c r="Z1662" s="17">
        <v>-1.0</v>
      </c>
      <c r="AA1662" s="17" t="s">
        <v>46</v>
      </c>
      <c r="AB1662" s="18">
        <v>6.0</v>
      </c>
      <c r="AC1662" s="17">
        <v>39.0</v>
      </c>
      <c r="AD1662" s="18">
        <v>11.0</v>
      </c>
      <c r="AE1662" s="17">
        <v>46.0</v>
      </c>
      <c r="AF1662" s="20"/>
      <c r="AG1662" s="17"/>
      <c r="AH1662" s="17"/>
      <c r="AI1662" s="17"/>
    </row>
    <row r="1663" ht="18.75" customHeight="1">
      <c r="A1663" s="14">
        <v>756.0</v>
      </c>
      <c r="B1663" s="15"/>
      <c r="C1663" s="16">
        <v>43018.0</v>
      </c>
      <c r="D1663" s="17">
        <f t="array" ref="D1663">IFS(AND(A1663=A1662, NOT(ISBLANK(E1662))), E1662, A1663 &lt;&gt; A1662, E1663, A1662=A1663, D1662)</f>
        <v>0</v>
      </c>
      <c r="E1663" s="18">
        <v>0.0</v>
      </c>
      <c r="F1663" s="18"/>
      <c r="G1663" s="18"/>
      <c r="H1663" s="19"/>
      <c r="I1663" s="19">
        <v>1.56</v>
      </c>
      <c r="J1663" s="19"/>
      <c r="K1663" s="19"/>
      <c r="L1663" s="19"/>
      <c r="M1663" s="19"/>
      <c r="N1663" s="19">
        <v>1.64</v>
      </c>
      <c r="O1663" s="23">
        <f t="shared" si="334"/>
        <v>-0.08</v>
      </c>
      <c r="P1663" s="17">
        <f t="shared" si="335"/>
        <v>1.6</v>
      </c>
      <c r="Q1663" s="17"/>
      <c r="R1663" s="24"/>
      <c r="U1663" s="22" t="s">
        <v>33</v>
      </c>
      <c r="V1663" s="18">
        <v>0.0</v>
      </c>
      <c r="W1663" s="17" t="s">
        <v>33</v>
      </c>
      <c r="X1663" s="18">
        <v>12.0</v>
      </c>
      <c r="Y1663" s="17" t="s">
        <v>36</v>
      </c>
      <c r="Z1663" s="17">
        <v>-1.0</v>
      </c>
      <c r="AA1663" s="17" t="s">
        <v>46</v>
      </c>
      <c r="AB1663" s="18">
        <v>7.0</v>
      </c>
      <c r="AC1663" s="17">
        <v>39.0</v>
      </c>
      <c r="AD1663" s="18">
        <v>12.0</v>
      </c>
      <c r="AE1663" s="17">
        <v>46.0</v>
      </c>
      <c r="AF1663" s="20"/>
      <c r="AG1663" s="17"/>
      <c r="AH1663" s="17"/>
      <c r="AI1663" s="17"/>
    </row>
    <row r="1664" ht="18.75" customHeight="1">
      <c r="A1664" s="14">
        <v>756.0</v>
      </c>
      <c r="B1664" s="15"/>
      <c r="C1664" s="16">
        <v>43019.0</v>
      </c>
      <c r="D1664" s="17">
        <f t="array" ref="D1664">IFS(AND(A1664=A1663, NOT(ISBLANK(E1663))), E1663, A1664 &lt;&gt; A1663, E1664, A1663=A1664, D1663)</f>
        <v>0</v>
      </c>
      <c r="E1664" s="18">
        <v>0.0</v>
      </c>
      <c r="F1664" s="18"/>
      <c r="G1664" s="18"/>
      <c r="H1664" s="19"/>
      <c r="I1664" s="19">
        <v>1.48</v>
      </c>
      <c r="J1664" s="19"/>
      <c r="K1664" s="19"/>
      <c r="L1664" s="19"/>
      <c r="M1664" s="19"/>
      <c r="N1664" s="19">
        <v>1.45</v>
      </c>
      <c r="O1664" s="23">
        <f t="shared" si="334"/>
        <v>0.03</v>
      </c>
      <c r="P1664" s="17">
        <f t="shared" si="335"/>
        <v>1.465</v>
      </c>
      <c r="Q1664" s="17"/>
      <c r="R1664" s="24"/>
      <c r="U1664" s="22" t="s">
        <v>33</v>
      </c>
      <c r="V1664" s="18">
        <v>0.0</v>
      </c>
      <c r="W1664" s="17" t="s">
        <v>33</v>
      </c>
      <c r="X1664" s="18">
        <v>13.0</v>
      </c>
      <c r="Y1664" s="17" t="s">
        <v>36</v>
      </c>
      <c r="Z1664" s="17">
        <v>-1.0</v>
      </c>
      <c r="AA1664" s="17" t="s">
        <v>46</v>
      </c>
      <c r="AB1664" s="18">
        <v>8.0</v>
      </c>
      <c r="AC1664" s="17">
        <v>39.0</v>
      </c>
      <c r="AD1664" s="18">
        <v>13.0</v>
      </c>
      <c r="AE1664" s="17">
        <v>46.0</v>
      </c>
      <c r="AF1664" s="20"/>
      <c r="AG1664" s="17"/>
      <c r="AH1664" s="17"/>
      <c r="AI1664" s="17"/>
    </row>
    <row r="1665" ht="18.75" customHeight="1">
      <c r="A1665" s="14">
        <v>756.0</v>
      </c>
      <c r="B1665" s="15"/>
      <c r="C1665" s="16">
        <v>43020.0</v>
      </c>
      <c r="D1665" s="17">
        <f t="array" ref="D1665">IFS(AND(A1665=A1664, NOT(ISBLANK(E1664))), E1664, A1665 &lt;&gt; A1664, E1665, A1664=A1665, D1664)</f>
        <v>0</v>
      </c>
      <c r="E1665" s="18">
        <v>0.0</v>
      </c>
      <c r="F1665" s="18"/>
      <c r="G1665" s="18"/>
      <c r="H1665" s="19"/>
      <c r="I1665" s="19">
        <v>1.53</v>
      </c>
      <c r="J1665" s="19"/>
      <c r="K1665" s="19"/>
      <c r="L1665" s="19"/>
      <c r="M1665" s="19"/>
      <c r="N1665" s="19">
        <v>1.52</v>
      </c>
      <c r="O1665" s="23">
        <f t="shared" si="334"/>
        <v>0.01</v>
      </c>
      <c r="P1665" s="17">
        <f t="shared" si="335"/>
        <v>1.525</v>
      </c>
      <c r="Q1665" s="17"/>
      <c r="R1665" s="24"/>
      <c r="U1665" s="22" t="s">
        <v>33</v>
      </c>
      <c r="V1665" s="18">
        <v>0.0</v>
      </c>
      <c r="W1665" s="17" t="s">
        <v>33</v>
      </c>
      <c r="X1665" s="18">
        <v>10.0</v>
      </c>
      <c r="Y1665" s="17" t="s">
        <v>36</v>
      </c>
      <c r="Z1665" s="17">
        <v>0.0</v>
      </c>
      <c r="AA1665" s="17" t="s">
        <v>47</v>
      </c>
      <c r="AB1665" s="18">
        <v>5.0</v>
      </c>
      <c r="AC1665" s="17">
        <v>39.0</v>
      </c>
      <c r="AD1665" s="18">
        <v>10.0</v>
      </c>
      <c r="AE1665" s="17">
        <v>46.0</v>
      </c>
      <c r="AF1665" s="20"/>
      <c r="AG1665" s="17"/>
      <c r="AH1665" s="17"/>
      <c r="AI1665" s="17"/>
    </row>
    <row r="1666" ht="18.75" customHeight="1">
      <c r="A1666" s="14">
        <v>758.0</v>
      </c>
      <c r="B1666" s="15"/>
      <c r="C1666" s="16">
        <v>43011.0</v>
      </c>
      <c r="D1666" s="17">
        <f t="array" ref="D1666">IFS(AND(A1666=A1665, NOT(ISBLANK(E1665))), E1665, A1666 &lt;&gt; A1665, E1666, A1665=A1666, D1665)</f>
        <v>0</v>
      </c>
      <c r="E1666" s="18">
        <v>0.0</v>
      </c>
      <c r="F1666" s="18"/>
      <c r="G1666" s="18"/>
      <c r="H1666" s="19"/>
      <c r="I1666" s="19">
        <v>1.3</v>
      </c>
      <c r="J1666" s="19"/>
      <c r="K1666" s="19"/>
      <c r="L1666" s="19"/>
      <c r="M1666" s="19"/>
      <c r="N1666" s="19">
        <v>1.29</v>
      </c>
      <c r="O1666" s="23">
        <f t="shared" si="334"/>
        <v>0.01</v>
      </c>
      <c r="P1666" s="17">
        <f t="shared" si="335"/>
        <v>1.295</v>
      </c>
      <c r="Q1666" s="17">
        <v>0.140609</v>
      </c>
      <c r="R1666" s="24">
        <v>1.3</v>
      </c>
      <c r="S1666" s="21">
        <v>28.0</v>
      </c>
      <c r="U1666" s="22" t="s">
        <v>33</v>
      </c>
      <c r="V1666" s="18">
        <v>0.0</v>
      </c>
      <c r="W1666" s="17" t="s">
        <v>33</v>
      </c>
      <c r="X1666" s="18">
        <v>1.0</v>
      </c>
      <c r="Y1666" s="17"/>
      <c r="Z1666" s="17">
        <v>0.0</v>
      </c>
      <c r="AA1666" s="17" t="s">
        <v>47</v>
      </c>
      <c r="AB1666" s="18">
        <v>0.0</v>
      </c>
      <c r="AC1666" s="17">
        <v>39.0</v>
      </c>
      <c r="AD1666" s="18">
        <v>1.0</v>
      </c>
      <c r="AE1666" s="17">
        <v>46.0</v>
      </c>
      <c r="AF1666" s="20"/>
      <c r="AG1666" s="17"/>
      <c r="AH1666" s="17"/>
      <c r="AI1666" s="17"/>
    </row>
    <row r="1667" ht="18.75" customHeight="1">
      <c r="A1667" s="14">
        <v>759.0</v>
      </c>
      <c r="B1667" s="15"/>
      <c r="C1667" s="16">
        <v>43011.0</v>
      </c>
      <c r="D1667" s="17">
        <f t="array" ref="D1667">IFS(AND(A1667=A1666, NOT(ISBLANK(E1666))), E1666, A1667 &lt;&gt; A1666, E1667, A1666=A1667, D1666)</f>
        <v>0</v>
      </c>
      <c r="E1667" s="18">
        <v>0.0</v>
      </c>
      <c r="F1667" s="18"/>
      <c r="G1667" s="18"/>
      <c r="H1667" s="19"/>
      <c r="I1667" s="19">
        <v>1.4</v>
      </c>
      <c r="J1667" s="19"/>
      <c r="K1667" s="19"/>
      <c r="L1667" s="19"/>
      <c r="M1667" s="19"/>
      <c r="N1667" s="19">
        <v>1.4</v>
      </c>
      <c r="O1667" s="23">
        <f t="shared" si="334"/>
        <v>0</v>
      </c>
      <c r="P1667" s="17">
        <f t="shared" si="335"/>
        <v>1.4</v>
      </c>
      <c r="Q1667" s="17">
        <v>0.165996</v>
      </c>
      <c r="R1667" s="24">
        <v>1.4</v>
      </c>
      <c r="S1667" s="21">
        <v>24.0</v>
      </c>
      <c r="U1667" s="22" t="s">
        <v>33</v>
      </c>
      <c r="V1667" s="18">
        <v>0.0</v>
      </c>
      <c r="W1667" s="17">
        <v>0.0</v>
      </c>
      <c r="X1667" s="18">
        <v>5.0</v>
      </c>
      <c r="Y1667" s="17"/>
      <c r="Z1667" s="17">
        <v>0.0</v>
      </c>
      <c r="AA1667" s="17" t="s">
        <v>47</v>
      </c>
      <c r="AB1667" s="18">
        <v>4.0</v>
      </c>
      <c r="AC1667" s="17">
        <v>39.0</v>
      </c>
      <c r="AD1667" s="18">
        <v>5.0</v>
      </c>
      <c r="AE1667" s="17">
        <v>46.0</v>
      </c>
      <c r="AF1667" s="20"/>
      <c r="AG1667" s="17">
        <v>98.0</v>
      </c>
      <c r="AH1667" s="17">
        <v>89.0</v>
      </c>
      <c r="AI1667" s="17"/>
    </row>
    <row r="1668" ht="18.75" customHeight="1">
      <c r="A1668" s="14">
        <v>759.0</v>
      </c>
      <c r="B1668" s="15"/>
      <c r="C1668" s="16">
        <v>43012.0</v>
      </c>
      <c r="D1668" s="17">
        <f t="array" ref="D1668">IFS(AND(A1668=A1667, NOT(ISBLANK(E1667))), E1667, A1668 &lt;&gt; A1667, E1668, A1667=A1668, D1667)</f>
        <v>0</v>
      </c>
      <c r="E1668" s="18">
        <v>0.0</v>
      </c>
      <c r="F1668" s="18"/>
      <c r="G1668" s="18"/>
      <c r="H1668" s="19"/>
      <c r="I1668" s="19">
        <v>1.34</v>
      </c>
      <c r="J1668" s="19"/>
      <c r="K1668" s="19"/>
      <c r="L1668" s="19"/>
      <c r="M1668" s="19"/>
      <c r="N1668" s="19">
        <v>1.3</v>
      </c>
      <c r="O1668" s="23">
        <f t="shared" si="334"/>
        <v>0.04</v>
      </c>
      <c r="P1668" s="17">
        <f t="shared" si="335"/>
        <v>1.32</v>
      </c>
      <c r="Q1668" s="17"/>
      <c r="R1668" s="24"/>
      <c r="U1668" s="22" t="s">
        <v>33</v>
      </c>
      <c r="V1668" s="18">
        <v>0.0</v>
      </c>
      <c r="W1668" s="17">
        <v>0.0</v>
      </c>
      <c r="X1668" s="18">
        <v>2.0</v>
      </c>
      <c r="Y1668" s="17"/>
      <c r="Z1668" s="17">
        <v>0.0</v>
      </c>
      <c r="AA1668" s="17" t="s">
        <v>47</v>
      </c>
      <c r="AB1668" s="18">
        <v>1.0</v>
      </c>
      <c r="AC1668" s="17">
        <v>39.0</v>
      </c>
      <c r="AD1668" s="18">
        <v>2.0</v>
      </c>
      <c r="AE1668" s="17">
        <v>46.0</v>
      </c>
      <c r="AF1668" s="20"/>
      <c r="AG1668" s="17"/>
      <c r="AH1668" s="17"/>
      <c r="AI1668" s="17"/>
    </row>
    <row r="1669" ht="18.75" customHeight="1">
      <c r="A1669" s="14">
        <v>759.0</v>
      </c>
      <c r="B1669" s="15"/>
      <c r="C1669" s="16">
        <v>43012.0</v>
      </c>
      <c r="D1669" s="17">
        <f t="array" ref="D1669">IFS(AND(A1669=A1668, NOT(ISBLANK(E1668))), E1668, A1669 &lt;&gt; A1668, E1669, A1668=A1669, D1668)</f>
        <v>0</v>
      </c>
      <c r="E1669" s="18">
        <v>0.0</v>
      </c>
      <c r="F1669" s="18"/>
      <c r="G1669" s="18"/>
      <c r="H1669" s="19"/>
      <c r="I1669" s="19" t="s">
        <v>44</v>
      </c>
      <c r="J1669" s="19"/>
      <c r="K1669" s="19"/>
      <c r="L1669" s="19"/>
      <c r="M1669" s="19"/>
      <c r="N1669" s="19" t="s">
        <v>34</v>
      </c>
      <c r="O1669" s="23" t="s">
        <v>33</v>
      </c>
      <c r="P1669" s="17" t="s">
        <v>33</v>
      </c>
      <c r="Q1669" s="17"/>
      <c r="R1669" s="24"/>
      <c r="U1669" s="22" t="s">
        <v>33</v>
      </c>
      <c r="V1669" s="18">
        <v>0.0</v>
      </c>
      <c r="W1669" s="17">
        <v>0.0</v>
      </c>
      <c r="X1669" s="18">
        <v>2.0</v>
      </c>
      <c r="Y1669" s="17"/>
      <c r="Z1669" s="17">
        <v>0.0</v>
      </c>
      <c r="AA1669" s="17" t="s">
        <v>47</v>
      </c>
      <c r="AB1669" s="18">
        <v>1.0</v>
      </c>
      <c r="AC1669" s="17">
        <v>39.0</v>
      </c>
      <c r="AD1669" s="18">
        <v>2.0</v>
      </c>
      <c r="AE1669" s="17">
        <v>46.0</v>
      </c>
      <c r="AF1669" s="20"/>
      <c r="AG1669" s="17"/>
      <c r="AH1669" s="17"/>
      <c r="AI1669" s="17"/>
    </row>
    <row r="1670" ht="18.75" customHeight="1">
      <c r="A1670" s="14">
        <v>759.0</v>
      </c>
      <c r="B1670" s="15"/>
      <c r="C1670" s="16">
        <v>43013.0</v>
      </c>
      <c r="D1670" s="17">
        <f t="array" ref="D1670">IFS(AND(A1670=A1669, NOT(ISBLANK(E1669))), E1669, A1670 &lt;&gt; A1669, E1670, A1669=A1670, D1669)</f>
        <v>0</v>
      </c>
      <c r="E1670" s="18">
        <v>0.0</v>
      </c>
      <c r="F1670" s="18"/>
      <c r="G1670" s="18"/>
      <c r="H1670" s="19"/>
      <c r="I1670" s="19">
        <v>1.29</v>
      </c>
      <c r="J1670" s="19"/>
      <c r="K1670" s="19"/>
      <c r="L1670" s="19"/>
      <c r="M1670" s="19"/>
      <c r="N1670" s="19">
        <v>1.3</v>
      </c>
      <c r="O1670" s="23">
        <f>(I1670-N1670)</f>
        <v>-0.01</v>
      </c>
      <c r="P1670" s="17">
        <f>(I1670+N1670)/2</f>
        <v>1.295</v>
      </c>
      <c r="Q1670" s="17"/>
      <c r="R1670" s="24"/>
      <c r="U1670" s="22" t="s">
        <v>33</v>
      </c>
      <c r="V1670" s="18">
        <v>0.0</v>
      </c>
      <c r="W1670" s="17">
        <v>0.0</v>
      </c>
      <c r="X1670" s="18">
        <v>6.0</v>
      </c>
      <c r="Y1670" s="17"/>
      <c r="Z1670" s="17">
        <v>0.0</v>
      </c>
      <c r="AA1670" s="17" t="s">
        <v>47</v>
      </c>
      <c r="AB1670" s="18">
        <v>5.0</v>
      </c>
      <c r="AC1670" s="17">
        <v>39.0</v>
      </c>
      <c r="AD1670" s="18">
        <v>6.0</v>
      </c>
      <c r="AE1670" s="17">
        <v>46.0</v>
      </c>
      <c r="AF1670" s="20"/>
      <c r="AG1670" s="17"/>
      <c r="AH1670" s="17"/>
      <c r="AI1670" s="17"/>
    </row>
    <row r="1671" ht="18.75" customHeight="1">
      <c r="A1671" s="14">
        <v>759.0</v>
      </c>
      <c r="B1671" s="15"/>
      <c r="C1671" s="16">
        <v>43014.0</v>
      </c>
      <c r="D1671" s="17">
        <f t="array" ref="D1671">IFS(AND(A1671=A1670, NOT(ISBLANK(E1670))), E1670, A1671 &lt;&gt; A1670, E1671, A1670=A1671, D1670)</f>
        <v>0</v>
      </c>
      <c r="E1671" s="18">
        <v>0.0</v>
      </c>
      <c r="F1671" s="18"/>
      <c r="G1671" s="18"/>
      <c r="H1671" s="19"/>
      <c r="I1671" s="19" t="s">
        <v>33</v>
      </c>
      <c r="J1671" s="19"/>
      <c r="K1671" s="19"/>
      <c r="L1671" s="19"/>
      <c r="M1671" s="19"/>
      <c r="N1671" s="19" t="s">
        <v>33</v>
      </c>
      <c r="O1671" s="23" t="s">
        <v>33</v>
      </c>
      <c r="P1671" s="17" t="s">
        <v>33</v>
      </c>
      <c r="Q1671" s="17"/>
      <c r="R1671" s="24"/>
      <c r="U1671" s="22" t="s">
        <v>33</v>
      </c>
      <c r="V1671" s="18">
        <v>0.0</v>
      </c>
      <c r="W1671" s="17">
        <v>0.0</v>
      </c>
      <c r="X1671" s="18">
        <v>4.0</v>
      </c>
      <c r="Y1671" s="17"/>
      <c r="Z1671" s="17">
        <v>0.0</v>
      </c>
      <c r="AA1671" s="17" t="s">
        <v>47</v>
      </c>
      <c r="AB1671" s="18">
        <v>3.0</v>
      </c>
      <c r="AC1671" s="17">
        <v>39.0</v>
      </c>
      <c r="AD1671" s="18">
        <v>4.0</v>
      </c>
      <c r="AE1671" s="17">
        <v>46.0</v>
      </c>
      <c r="AF1671" s="20"/>
      <c r="AG1671" s="17"/>
      <c r="AH1671" s="17"/>
      <c r="AI1671" s="17"/>
    </row>
    <row r="1672" ht="18.75" customHeight="1">
      <c r="A1672" s="14">
        <v>759.0</v>
      </c>
      <c r="B1672" s="15"/>
      <c r="C1672" s="16">
        <v>43015.0</v>
      </c>
      <c r="D1672" s="17">
        <f t="array" ref="D1672">IFS(AND(A1672=A1671, NOT(ISBLANK(E1671))), E1671, A1672 &lt;&gt; A1671, E1672, A1671=A1672, D1671)</f>
        <v>0</v>
      </c>
      <c r="E1672" s="18">
        <v>0.0</v>
      </c>
      <c r="F1672" s="18"/>
      <c r="G1672" s="18"/>
      <c r="H1672" s="19"/>
      <c r="I1672" s="19">
        <v>1.19</v>
      </c>
      <c r="J1672" s="19"/>
      <c r="K1672" s="19"/>
      <c r="L1672" s="19"/>
      <c r="M1672" s="19"/>
      <c r="N1672" s="19">
        <v>1.15</v>
      </c>
      <c r="O1672" s="23">
        <f t="shared" ref="O1672:O1696" si="336">(I1672-N1672)</f>
        <v>0.04</v>
      </c>
      <c r="P1672" s="17">
        <f t="shared" ref="P1672:P1696" si="337">(I1672+N1672)/2</f>
        <v>1.17</v>
      </c>
      <c r="Q1672" s="17"/>
      <c r="R1672" s="24"/>
      <c r="U1672" s="22" t="s">
        <v>33</v>
      </c>
      <c r="V1672" s="18">
        <v>0.0</v>
      </c>
      <c r="W1672" s="17">
        <v>0.0</v>
      </c>
      <c r="X1672" s="18">
        <v>3.0</v>
      </c>
      <c r="Y1672" s="17"/>
      <c r="Z1672" s="17">
        <v>0.0</v>
      </c>
      <c r="AA1672" s="17" t="s">
        <v>47</v>
      </c>
      <c r="AB1672" s="18">
        <v>2.0</v>
      </c>
      <c r="AC1672" s="17">
        <v>39.0</v>
      </c>
      <c r="AD1672" s="18">
        <v>3.0</v>
      </c>
      <c r="AE1672" s="17">
        <v>46.0</v>
      </c>
      <c r="AF1672" s="20"/>
      <c r="AG1672" s="17"/>
      <c r="AH1672" s="17"/>
      <c r="AI1672" s="17"/>
    </row>
    <row r="1673" ht="18.75" customHeight="1">
      <c r="A1673" s="14">
        <v>759.0</v>
      </c>
      <c r="B1673" s="15"/>
      <c r="C1673" s="16">
        <v>43016.0</v>
      </c>
      <c r="D1673" s="17">
        <f t="array" ref="D1673">IFS(AND(A1673=A1672, NOT(ISBLANK(E1672))), E1672, A1673 &lt;&gt; A1672, E1673, A1672=A1673, D1672)</f>
        <v>0</v>
      </c>
      <c r="E1673" s="18">
        <v>0.0</v>
      </c>
      <c r="F1673" s="18"/>
      <c r="G1673" s="18"/>
      <c r="H1673" s="19"/>
      <c r="I1673" s="19">
        <v>1.39</v>
      </c>
      <c r="J1673" s="19"/>
      <c r="K1673" s="19"/>
      <c r="L1673" s="19"/>
      <c r="M1673" s="19"/>
      <c r="N1673" s="19">
        <v>1.39</v>
      </c>
      <c r="O1673" s="23">
        <f t="shared" si="336"/>
        <v>0</v>
      </c>
      <c r="P1673" s="17">
        <f t="shared" si="337"/>
        <v>1.39</v>
      </c>
      <c r="Q1673" s="17"/>
      <c r="R1673" s="24"/>
      <c r="U1673" s="22" t="s">
        <v>33</v>
      </c>
      <c r="V1673" s="18">
        <v>0.0</v>
      </c>
      <c r="W1673" s="17">
        <v>0.0</v>
      </c>
      <c r="X1673" s="18">
        <v>3.0</v>
      </c>
      <c r="Y1673" s="17"/>
      <c r="Z1673" s="17">
        <v>0.0</v>
      </c>
      <c r="AA1673" s="17" t="s">
        <v>47</v>
      </c>
      <c r="AB1673" s="18">
        <v>2.0</v>
      </c>
      <c r="AC1673" s="17">
        <v>36.0</v>
      </c>
      <c r="AD1673" s="18">
        <v>3.0</v>
      </c>
      <c r="AE1673" s="17">
        <v>43.0</v>
      </c>
      <c r="AF1673" s="20"/>
      <c r="AG1673" s="17"/>
      <c r="AH1673" s="17"/>
      <c r="AI1673" s="17"/>
    </row>
    <row r="1674" ht="18.75" customHeight="1">
      <c r="A1674" s="14">
        <v>760.0</v>
      </c>
      <c r="B1674" s="15"/>
      <c r="C1674" s="16">
        <v>43011.0</v>
      </c>
      <c r="D1674" s="17">
        <f t="array" ref="D1674">IFS(AND(A1674=A1673, NOT(ISBLANK(E1673))), E1673, A1674 &lt;&gt; A1673, E1674, A1673=A1674, D1673)</f>
        <v>0</v>
      </c>
      <c r="E1674" s="18">
        <v>0.0</v>
      </c>
      <c r="F1674" s="18"/>
      <c r="G1674" s="18"/>
      <c r="H1674" s="19"/>
      <c r="I1674" s="19">
        <v>1.41</v>
      </c>
      <c r="J1674" s="19"/>
      <c r="K1674" s="19"/>
      <c r="L1674" s="19"/>
      <c r="M1674" s="19"/>
      <c r="N1674" s="19">
        <v>1.35</v>
      </c>
      <c r="O1674" s="23">
        <f t="shared" si="336"/>
        <v>0.06</v>
      </c>
      <c r="P1674" s="17">
        <f t="shared" si="337"/>
        <v>1.38</v>
      </c>
      <c r="Q1674" s="17">
        <v>0.173606</v>
      </c>
      <c r="R1674" s="24">
        <v>1.41</v>
      </c>
      <c r="S1674" s="21">
        <v>26.0</v>
      </c>
      <c r="U1674" s="22" t="s">
        <v>33</v>
      </c>
      <c r="V1674" s="18">
        <v>0.0</v>
      </c>
      <c r="W1674" s="17" t="s">
        <v>33</v>
      </c>
      <c r="X1674" s="18">
        <v>5.0</v>
      </c>
      <c r="Y1674" s="17"/>
      <c r="Z1674" s="17">
        <v>0.0</v>
      </c>
      <c r="AA1674" s="17" t="s">
        <v>47</v>
      </c>
      <c r="AB1674" s="18">
        <v>4.0</v>
      </c>
      <c r="AC1674" s="17">
        <v>39.0</v>
      </c>
      <c r="AD1674" s="18">
        <v>5.0</v>
      </c>
      <c r="AE1674" s="17">
        <v>46.0</v>
      </c>
      <c r="AF1674" s="20"/>
      <c r="AG1674" s="17">
        <v>90.0</v>
      </c>
      <c r="AH1674" s="17">
        <v>78.0</v>
      </c>
      <c r="AI1674" s="17"/>
    </row>
    <row r="1675" ht="18.75" customHeight="1">
      <c r="A1675" s="14">
        <v>760.0</v>
      </c>
      <c r="B1675" s="15"/>
      <c r="C1675" s="16">
        <v>43012.0</v>
      </c>
      <c r="D1675" s="17">
        <f t="array" ref="D1675">IFS(AND(A1675=A1674, NOT(ISBLANK(E1674))), E1674, A1675 &lt;&gt; A1674, E1675, A1674=A1675, D1674)</f>
        <v>0</v>
      </c>
      <c r="E1675" s="18">
        <v>0.0</v>
      </c>
      <c r="F1675" s="18"/>
      <c r="G1675" s="18"/>
      <c r="H1675" s="19"/>
      <c r="I1675" s="19">
        <v>1.2</v>
      </c>
      <c r="J1675" s="19"/>
      <c r="K1675" s="19"/>
      <c r="L1675" s="19"/>
      <c r="M1675" s="19"/>
      <c r="N1675" s="19">
        <v>1.3</v>
      </c>
      <c r="O1675" s="23">
        <f t="shared" si="336"/>
        <v>-0.1</v>
      </c>
      <c r="P1675" s="17">
        <f t="shared" si="337"/>
        <v>1.25</v>
      </c>
      <c r="Q1675" s="17"/>
      <c r="R1675" s="24"/>
      <c r="U1675" s="22" t="s">
        <v>33</v>
      </c>
      <c r="V1675" s="18">
        <v>0.0</v>
      </c>
      <c r="W1675" s="17" t="s">
        <v>33</v>
      </c>
      <c r="X1675" s="18">
        <v>4.0</v>
      </c>
      <c r="Y1675" s="17"/>
      <c r="Z1675" s="17">
        <v>0.0</v>
      </c>
      <c r="AA1675" s="17" t="s">
        <v>47</v>
      </c>
      <c r="AB1675" s="18">
        <v>3.0</v>
      </c>
      <c r="AC1675" s="17">
        <v>36.0</v>
      </c>
      <c r="AD1675" s="18">
        <v>4.0</v>
      </c>
      <c r="AE1675" s="17">
        <v>44.0</v>
      </c>
      <c r="AF1675" s="20"/>
      <c r="AG1675" s="17"/>
      <c r="AH1675" s="17"/>
      <c r="AI1675" s="17"/>
    </row>
    <row r="1676" ht="18.75" customHeight="1">
      <c r="A1676" s="14">
        <v>760.0</v>
      </c>
      <c r="B1676" s="15"/>
      <c r="C1676" s="16">
        <v>43012.0</v>
      </c>
      <c r="D1676" s="17">
        <f t="array" ref="D1676">IFS(AND(A1676=A1675, NOT(ISBLANK(E1675))), E1675, A1676 &lt;&gt; A1675, E1676, A1675=A1676, D1675)</f>
        <v>0</v>
      </c>
      <c r="E1676" s="18">
        <v>0.0</v>
      </c>
      <c r="F1676" s="18"/>
      <c r="G1676" s="18"/>
      <c r="H1676" s="19"/>
      <c r="I1676" s="19">
        <v>1.16</v>
      </c>
      <c r="J1676" s="19"/>
      <c r="K1676" s="19"/>
      <c r="L1676" s="19"/>
      <c r="M1676" s="19"/>
      <c r="N1676" s="19">
        <v>1.2</v>
      </c>
      <c r="O1676" s="23">
        <f t="shared" si="336"/>
        <v>-0.04</v>
      </c>
      <c r="P1676" s="17">
        <f t="shared" si="337"/>
        <v>1.18</v>
      </c>
      <c r="Q1676" s="17"/>
      <c r="R1676" s="24"/>
      <c r="U1676" s="22" t="s">
        <v>33</v>
      </c>
      <c r="V1676" s="18">
        <v>0.0</v>
      </c>
      <c r="W1676" s="17" t="s">
        <v>33</v>
      </c>
      <c r="X1676" s="18">
        <v>4.0</v>
      </c>
      <c r="Y1676" s="17"/>
      <c r="Z1676" s="17">
        <v>0.0</v>
      </c>
      <c r="AA1676" s="17" t="s">
        <v>47</v>
      </c>
      <c r="AB1676" s="18">
        <v>3.0</v>
      </c>
      <c r="AC1676" s="17">
        <v>39.0</v>
      </c>
      <c r="AD1676" s="18">
        <v>4.0</v>
      </c>
      <c r="AE1676" s="17">
        <v>46.0</v>
      </c>
      <c r="AF1676" s="20"/>
      <c r="AG1676" s="17"/>
      <c r="AH1676" s="17"/>
      <c r="AI1676" s="17"/>
    </row>
    <row r="1677" ht="18.75" customHeight="1">
      <c r="A1677" s="14">
        <v>760.0</v>
      </c>
      <c r="B1677" s="15"/>
      <c r="C1677" s="16">
        <v>43013.0</v>
      </c>
      <c r="D1677" s="17">
        <f t="array" ref="D1677">IFS(AND(A1677=A1676, NOT(ISBLANK(E1676))), E1676, A1677 &lt;&gt; A1676, E1677, A1676=A1677, D1676)</f>
        <v>0</v>
      </c>
      <c r="E1677" s="18">
        <v>0.0</v>
      </c>
      <c r="F1677" s="18"/>
      <c r="G1677" s="18"/>
      <c r="H1677" s="19"/>
      <c r="I1677" s="19">
        <v>1.33</v>
      </c>
      <c r="J1677" s="19"/>
      <c r="K1677" s="19"/>
      <c r="L1677" s="19"/>
      <c r="M1677" s="19"/>
      <c r="N1677" s="19">
        <v>1.26</v>
      </c>
      <c r="O1677" s="23">
        <f t="shared" si="336"/>
        <v>0.07</v>
      </c>
      <c r="P1677" s="17">
        <f t="shared" si="337"/>
        <v>1.295</v>
      </c>
      <c r="Q1677" s="17"/>
      <c r="R1677" s="24"/>
      <c r="U1677" s="22" t="s">
        <v>33</v>
      </c>
      <c r="V1677" s="18">
        <v>0.0</v>
      </c>
      <c r="W1677" s="17">
        <v>0.0</v>
      </c>
      <c r="X1677" s="18">
        <v>4.0</v>
      </c>
      <c r="Y1677" s="17"/>
      <c r="Z1677" s="17">
        <v>0.0</v>
      </c>
      <c r="AA1677" s="17" t="s">
        <v>47</v>
      </c>
      <c r="AB1677" s="18">
        <v>3.0</v>
      </c>
      <c r="AC1677" s="17">
        <v>39.0</v>
      </c>
      <c r="AD1677" s="18">
        <v>4.0</v>
      </c>
      <c r="AE1677" s="17">
        <v>46.0</v>
      </c>
      <c r="AF1677" s="20"/>
      <c r="AG1677" s="17"/>
      <c r="AH1677" s="17"/>
      <c r="AI1677" s="17"/>
    </row>
    <row r="1678" ht="18.75" customHeight="1">
      <c r="A1678" s="14">
        <v>760.0</v>
      </c>
      <c r="B1678" s="15"/>
      <c r="C1678" s="16">
        <v>43013.0</v>
      </c>
      <c r="D1678" s="17">
        <f t="array" ref="D1678">IFS(AND(A1678=A1677, NOT(ISBLANK(E1677))), E1677, A1678 &lt;&gt; A1677, E1678, A1677=A1678, D1677)</f>
        <v>0</v>
      </c>
      <c r="E1678" s="18">
        <v>0.0</v>
      </c>
      <c r="F1678" s="18"/>
      <c r="G1678" s="18"/>
      <c r="H1678" s="19"/>
      <c r="I1678" s="19">
        <v>1.23</v>
      </c>
      <c r="J1678" s="19"/>
      <c r="K1678" s="19"/>
      <c r="L1678" s="19"/>
      <c r="M1678" s="19"/>
      <c r="N1678" s="19">
        <v>1.34</v>
      </c>
      <c r="O1678" s="23">
        <f t="shared" si="336"/>
        <v>-0.11</v>
      </c>
      <c r="P1678" s="17">
        <f t="shared" si="337"/>
        <v>1.285</v>
      </c>
      <c r="Q1678" s="17"/>
      <c r="R1678" s="24"/>
      <c r="U1678" s="22" t="s">
        <v>33</v>
      </c>
      <c r="V1678" s="18">
        <v>0.0</v>
      </c>
      <c r="W1678" s="17" t="s">
        <v>33</v>
      </c>
      <c r="X1678" s="18">
        <v>2.0</v>
      </c>
      <c r="Y1678" s="17"/>
      <c r="Z1678" s="17">
        <v>0.0</v>
      </c>
      <c r="AA1678" s="17" t="s">
        <v>47</v>
      </c>
      <c r="AB1678" s="18">
        <v>1.0</v>
      </c>
      <c r="AC1678" s="17">
        <v>33.0</v>
      </c>
      <c r="AD1678" s="18">
        <v>2.0</v>
      </c>
      <c r="AE1678" s="17">
        <v>40.0</v>
      </c>
      <c r="AF1678" s="20"/>
      <c r="AG1678" s="17"/>
      <c r="AH1678" s="17"/>
      <c r="AI1678" s="17"/>
    </row>
    <row r="1679" ht="18.0" customHeight="1">
      <c r="A1679" s="14">
        <v>760.0</v>
      </c>
      <c r="B1679" s="15"/>
      <c r="C1679" s="16">
        <v>43014.0</v>
      </c>
      <c r="D1679" s="17">
        <f t="array" ref="D1679">IFS(AND(A1679=A1678, NOT(ISBLANK(E1678))), E1678, A1679 &lt;&gt; A1678, E1679, A1678=A1679, D1678)</f>
        <v>0</v>
      </c>
      <c r="E1679" s="18">
        <v>0.0</v>
      </c>
      <c r="F1679" s="18"/>
      <c r="G1679" s="18"/>
      <c r="H1679" s="19"/>
      <c r="I1679" s="19">
        <v>1.35</v>
      </c>
      <c r="J1679" s="19"/>
      <c r="K1679" s="19"/>
      <c r="L1679" s="19"/>
      <c r="M1679" s="19"/>
      <c r="N1679" s="19">
        <v>1.36</v>
      </c>
      <c r="O1679" s="23">
        <f t="shared" si="336"/>
        <v>-0.01</v>
      </c>
      <c r="P1679" s="17">
        <f t="shared" si="337"/>
        <v>1.355</v>
      </c>
      <c r="Q1679" s="17"/>
      <c r="R1679" s="24"/>
      <c r="U1679" s="22" t="s">
        <v>33</v>
      </c>
      <c r="V1679" s="18">
        <v>0.0</v>
      </c>
      <c r="W1679" s="17" t="s">
        <v>33</v>
      </c>
      <c r="X1679" s="18">
        <v>2.0</v>
      </c>
      <c r="Y1679" s="17"/>
      <c r="Z1679" s="17">
        <v>0.0</v>
      </c>
      <c r="AA1679" s="17" t="s">
        <v>47</v>
      </c>
      <c r="AB1679" s="18">
        <v>1.0</v>
      </c>
      <c r="AC1679" s="17">
        <v>39.0</v>
      </c>
      <c r="AD1679" s="18">
        <v>2.0</v>
      </c>
      <c r="AE1679" s="17">
        <v>46.0</v>
      </c>
      <c r="AF1679" s="20"/>
      <c r="AG1679" s="17"/>
      <c r="AH1679" s="17"/>
      <c r="AI1679" s="17"/>
    </row>
    <row r="1680" ht="18.75" customHeight="1">
      <c r="A1680" s="14">
        <v>760.0</v>
      </c>
      <c r="B1680" s="15"/>
      <c r="C1680" s="16">
        <v>43014.0</v>
      </c>
      <c r="D1680" s="17">
        <f t="array" ref="D1680">IFS(AND(A1680=A1679, NOT(ISBLANK(E1679))), E1679, A1680 &lt;&gt; A1679, E1680, A1679=A1680, D1679)</f>
        <v>0</v>
      </c>
      <c r="E1680" s="18">
        <v>0.0</v>
      </c>
      <c r="F1680" s="18"/>
      <c r="G1680" s="18"/>
      <c r="H1680" s="19"/>
      <c r="I1680" s="19">
        <v>1.33</v>
      </c>
      <c r="J1680" s="19"/>
      <c r="K1680" s="19"/>
      <c r="L1680" s="19"/>
      <c r="M1680" s="19"/>
      <c r="N1680" s="19">
        <v>1.26</v>
      </c>
      <c r="O1680" s="23">
        <f t="shared" si="336"/>
        <v>0.07</v>
      </c>
      <c r="P1680" s="17">
        <f t="shared" si="337"/>
        <v>1.295</v>
      </c>
      <c r="Q1680" s="17"/>
      <c r="R1680" s="24"/>
      <c r="U1680" s="22" t="s">
        <v>33</v>
      </c>
      <c r="V1680" s="18">
        <v>0.0</v>
      </c>
      <c r="W1680" s="17">
        <v>0.0</v>
      </c>
      <c r="X1680" s="18">
        <v>3.0</v>
      </c>
      <c r="Y1680" s="17"/>
      <c r="Z1680" s="17">
        <v>0.0</v>
      </c>
      <c r="AA1680" s="17" t="s">
        <v>47</v>
      </c>
      <c r="AB1680" s="18">
        <v>2.0</v>
      </c>
      <c r="AC1680" s="17">
        <v>36.0</v>
      </c>
      <c r="AD1680" s="18">
        <v>3.0</v>
      </c>
      <c r="AE1680" s="17">
        <v>43.0</v>
      </c>
      <c r="AF1680" s="20"/>
      <c r="AG1680" s="17"/>
      <c r="AH1680" s="17"/>
      <c r="AI1680" s="17"/>
    </row>
    <row r="1681" ht="18.75" customHeight="1">
      <c r="A1681" s="14">
        <v>760.0</v>
      </c>
      <c r="B1681" s="15"/>
      <c r="C1681" s="16">
        <v>43015.0</v>
      </c>
      <c r="D1681" s="17">
        <f t="array" ref="D1681">IFS(AND(A1681=A1680, NOT(ISBLANK(E1680))), E1680, A1681 &lt;&gt; A1680, E1681, A1680=A1681, D1680)</f>
        <v>0</v>
      </c>
      <c r="E1681" s="18">
        <v>0.0</v>
      </c>
      <c r="F1681" s="18"/>
      <c r="G1681" s="18"/>
      <c r="H1681" s="19"/>
      <c r="I1681" s="19">
        <v>1.35</v>
      </c>
      <c r="J1681" s="19"/>
      <c r="K1681" s="19"/>
      <c r="L1681" s="19"/>
      <c r="M1681" s="19"/>
      <c r="N1681" s="19">
        <v>1.36</v>
      </c>
      <c r="O1681" s="23">
        <f t="shared" si="336"/>
        <v>-0.01</v>
      </c>
      <c r="P1681" s="17">
        <f t="shared" si="337"/>
        <v>1.355</v>
      </c>
      <c r="Q1681" s="17"/>
      <c r="R1681" s="24"/>
      <c r="U1681" s="22" t="s">
        <v>33</v>
      </c>
      <c r="V1681" s="18">
        <v>0.0</v>
      </c>
      <c r="W1681" s="17">
        <v>0.0</v>
      </c>
      <c r="X1681" s="18">
        <v>3.0</v>
      </c>
      <c r="Y1681" s="17"/>
      <c r="Z1681" s="17">
        <v>0.0</v>
      </c>
      <c r="AA1681" s="17" t="s">
        <v>47</v>
      </c>
      <c r="AB1681" s="18">
        <v>2.0</v>
      </c>
      <c r="AC1681" s="17">
        <v>39.0</v>
      </c>
      <c r="AD1681" s="18">
        <v>3.0</v>
      </c>
      <c r="AE1681" s="17">
        <v>46.0</v>
      </c>
      <c r="AF1681" s="20"/>
      <c r="AG1681" s="17"/>
      <c r="AH1681" s="17"/>
      <c r="AI1681" s="17"/>
    </row>
    <row r="1682" ht="18.75" customHeight="1">
      <c r="A1682" s="14">
        <v>760.0</v>
      </c>
      <c r="B1682" s="15"/>
      <c r="C1682" s="16">
        <v>43016.0</v>
      </c>
      <c r="D1682" s="17">
        <f t="array" ref="D1682">IFS(AND(A1682=A1681, NOT(ISBLANK(E1681))), E1681, A1682 &lt;&gt; A1681, E1682, A1681=A1682, D1681)</f>
        <v>0</v>
      </c>
      <c r="E1682" s="18">
        <v>0.0</v>
      </c>
      <c r="F1682" s="18"/>
      <c r="G1682" s="18"/>
      <c r="H1682" s="19"/>
      <c r="I1682" s="19">
        <v>1.21</v>
      </c>
      <c r="J1682" s="19"/>
      <c r="K1682" s="19"/>
      <c r="L1682" s="19"/>
      <c r="M1682" s="19"/>
      <c r="N1682" s="19">
        <v>1.27</v>
      </c>
      <c r="O1682" s="23">
        <f t="shared" si="336"/>
        <v>-0.06</v>
      </c>
      <c r="P1682" s="17">
        <f t="shared" si="337"/>
        <v>1.24</v>
      </c>
      <c r="Q1682" s="17"/>
      <c r="R1682" s="24"/>
      <c r="U1682" s="22" t="s">
        <v>33</v>
      </c>
      <c r="V1682" s="18">
        <v>0.0</v>
      </c>
      <c r="W1682" s="17">
        <v>0.0</v>
      </c>
      <c r="X1682" s="18">
        <v>3.0</v>
      </c>
      <c r="Y1682" s="17"/>
      <c r="Z1682" s="17">
        <v>0.0</v>
      </c>
      <c r="AA1682" s="17" t="s">
        <v>47</v>
      </c>
      <c r="AB1682" s="18">
        <v>2.0</v>
      </c>
      <c r="AC1682" s="17">
        <v>39.0</v>
      </c>
      <c r="AD1682" s="18">
        <v>3.0</v>
      </c>
      <c r="AE1682" s="17">
        <v>43.0</v>
      </c>
      <c r="AF1682" s="20"/>
      <c r="AG1682" s="17"/>
      <c r="AH1682" s="17"/>
      <c r="AI1682" s="17"/>
    </row>
    <row r="1683" ht="18.75" customHeight="1">
      <c r="A1683" s="14">
        <v>761.0</v>
      </c>
      <c r="B1683" s="15"/>
      <c r="C1683" s="16">
        <v>43012.0</v>
      </c>
      <c r="D1683" s="17">
        <f t="array" ref="D1683">IFS(AND(A1683=A1682, NOT(ISBLANK(E1682))), E1682, A1683 &lt;&gt; A1682, E1683, A1682=A1683, D1682)</f>
        <v>0</v>
      </c>
      <c r="E1683" s="18">
        <v>0.0</v>
      </c>
      <c r="F1683" s="18"/>
      <c r="G1683" s="18"/>
      <c r="H1683" s="19"/>
      <c r="I1683" s="19">
        <v>1.38</v>
      </c>
      <c r="J1683" s="19"/>
      <c r="K1683" s="19"/>
      <c r="L1683" s="19"/>
      <c r="M1683" s="19"/>
      <c r="N1683" s="19">
        <v>1.4</v>
      </c>
      <c r="O1683" s="23">
        <f t="shared" si="336"/>
        <v>-0.02</v>
      </c>
      <c r="P1683" s="17">
        <f t="shared" si="337"/>
        <v>1.39</v>
      </c>
      <c r="Q1683" s="17"/>
      <c r="R1683" s="24">
        <v>1.51</v>
      </c>
      <c r="S1683" s="21">
        <v>10.0</v>
      </c>
      <c r="U1683" s="22" t="s">
        <v>33</v>
      </c>
      <c r="V1683" s="18">
        <v>0.0</v>
      </c>
      <c r="W1683" s="17">
        <v>0.0</v>
      </c>
      <c r="X1683" s="18">
        <v>17.0</v>
      </c>
      <c r="Y1683" s="17" t="s">
        <v>35</v>
      </c>
      <c r="Z1683" s="17">
        <v>0.0</v>
      </c>
      <c r="AA1683" s="17" t="s">
        <v>47</v>
      </c>
      <c r="AB1683" s="18">
        <v>13.0</v>
      </c>
      <c r="AC1683" s="17">
        <v>36.0</v>
      </c>
      <c r="AD1683" s="18">
        <v>17.0</v>
      </c>
      <c r="AE1683" s="17">
        <v>43.0</v>
      </c>
      <c r="AF1683" s="20"/>
      <c r="AG1683" s="17">
        <v>84.0</v>
      </c>
      <c r="AH1683" s="17">
        <v>62.0</v>
      </c>
      <c r="AI1683" s="17"/>
    </row>
    <row r="1684" ht="18.75" customHeight="1">
      <c r="A1684" s="14">
        <v>761.0</v>
      </c>
      <c r="B1684" s="15"/>
      <c r="C1684" s="16">
        <v>43012.0</v>
      </c>
      <c r="D1684" s="17">
        <f t="array" ref="D1684">IFS(AND(A1684=A1683, NOT(ISBLANK(E1683))), E1683, A1684 &lt;&gt; A1683, E1684, A1683=A1684, D1683)</f>
        <v>0</v>
      </c>
      <c r="E1684" s="18">
        <v>0.0</v>
      </c>
      <c r="F1684" s="18"/>
      <c r="G1684" s="18"/>
      <c r="H1684" s="19"/>
      <c r="I1684" s="19">
        <v>1.29</v>
      </c>
      <c r="J1684" s="19"/>
      <c r="K1684" s="19"/>
      <c r="L1684" s="19"/>
      <c r="M1684" s="19"/>
      <c r="N1684" s="19">
        <v>1.3</v>
      </c>
      <c r="O1684" s="23">
        <f t="shared" si="336"/>
        <v>-0.01</v>
      </c>
      <c r="P1684" s="17">
        <f t="shared" si="337"/>
        <v>1.295</v>
      </c>
      <c r="Q1684" s="17"/>
      <c r="R1684" s="24"/>
      <c r="U1684" s="22" t="s">
        <v>33</v>
      </c>
      <c r="V1684" s="18">
        <v>0.0</v>
      </c>
      <c r="W1684" s="17">
        <v>0.0</v>
      </c>
      <c r="X1684" s="18">
        <v>13.0</v>
      </c>
      <c r="Y1684" s="17" t="s">
        <v>36</v>
      </c>
      <c r="Z1684" s="17">
        <v>0.0</v>
      </c>
      <c r="AA1684" s="17" t="s">
        <v>47</v>
      </c>
      <c r="AB1684" s="18">
        <v>9.0</v>
      </c>
      <c r="AC1684" s="17">
        <v>39.0</v>
      </c>
      <c r="AD1684" s="18">
        <v>13.0</v>
      </c>
      <c r="AE1684" s="17">
        <v>46.0</v>
      </c>
      <c r="AF1684" s="20"/>
      <c r="AG1684" s="17"/>
      <c r="AH1684" s="17"/>
      <c r="AI1684" s="17"/>
    </row>
    <row r="1685" ht="18.75" customHeight="1">
      <c r="A1685" s="14">
        <v>761.0</v>
      </c>
      <c r="B1685" s="15"/>
      <c r="C1685" s="16">
        <v>43013.0</v>
      </c>
      <c r="D1685" s="17">
        <f t="array" ref="D1685">IFS(AND(A1685=A1684, NOT(ISBLANK(E1684))), E1684, A1685 &lt;&gt; A1684, E1685, A1684=A1685, D1684)</f>
        <v>0</v>
      </c>
      <c r="E1685" s="18">
        <v>0.0</v>
      </c>
      <c r="F1685" s="18"/>
      <c r="G1685" s="18"/>
      <c r="H1685" s="19"/>
      <c r="I1685" s="19">
        <v>1.43</v>
      </c>
      <c r="J1685" s="19"/>
      <c r="K1685" s="19"/>
      <c r="L1685" s="19"/>
      <c r="M1685" s="19"/>
      <c r="N1685" s="19">
        <v>1.42</v>
      </c>
      <c r="O1685" s="23">
        <f t="shared" si="336"/>
        <v>0.01</v>
      </c>
      <c r="P1685" s="17">
        <f t="shared" si="337"/>
        <v>1.425</v>
      </c>
      <c r="Q1685" s="17">
        <v>0.0770005</v>
      </c>
      <c r="R1685" s="24"/>
      <c r="U1685" s="22" t="s">
        <v>33</v>
      </c>
      <c r="V1685" s="18">
        <v>0.0</v>
      </c>
      <c r="W1685" s="17">
        <v>0.0</v>
      </c>
      <c r="X1685" s="18">
        <v>13.0</v>
      </c>
      <c r="Y1685" s="17" t="s">
        <v>36</v>
      </c>
      <c r="Z1685" s="17">
        <v>0.0</v>
      </c>
      <c r="AA1685" s="17" t="s">
        <v>47</v>
      </c>
      <c r="AB1685" s="18">
        <v>9.0</v>
      </c>
      <c r="AC1685" s="17">
        <v>39.0</v>
      </c>
      <c r="AD1685" s="18">
        <v>13.0</v>
      </c>
      <c r="AE1685" s="17">
        <v>46.0</v>
      </c>
      <c r="AF1685" s="20"/>
      <c r="AG1685" s="17"/>
      <c r="AH1685" s="17"/>
      <c r="AI1685" s="17"/>
    </row>
    <row r="1686" ht="18.75" customHeight="1">
      <c r="A1686" s="14">
        <v>761.0</v>
      </c>
      <c r="B1686" s="15"/>
      <c r="C1686" s="16">
        <v>43013.0</v>
      </c>
      <c r="D1686" s="17">
        <f t="array" ref="D1686">IFS(AND(A1686=A1685, NOT(ISBLANK(E1685))), E1685, A1686 &lt;&gt; A1685, E1686, A1685=A1686, D1685)</f>
        <v>0</v>
      </c>
      <c r="E1686" s="18">
        <v>0.0</v>
      </c>
      <c r="F1686" s="18"/>
      <c r="G1686" s="18"/>
      <c r="H1686" s="19"/>
      <c r="I1686" s="19">
        <v>1.5</v>
      </c>
      <c r="J1686" s="19"/>
      <c r="K1686" s="19"/>
      <c r="L1686" s="19"/>
      <c r="M1686" s="19"/>
      <c r="N1686" s="19">
        <v>1.51</v>
      </c>
      <c r="O1686" s="23">
        <f t="shared" si="336"/>
        <v>-0.01</v>
      </c>
      <c r="P1686" s="17">
        <f t="shared" si="337"/>
        <v>1.505</v>
      </c>
      <c r="Q1686" s="17"/>
      <c r="R1686" s="24"/>
      <c r="U1686" s="22" t="s">
        <v>33</v>
      </c>
      <c r="V1686" s="18">
        <v>0.0</v>
      </c>
      <c r="W1686" s="17">
        <v>0.0</v>
      </c>
      <c r="X1686" s="18">
        <v>10.0</v>
      </c>
      <c r="Y1686" s="17" t="s">
        <v>36</v>
      </c>
      <c r="Z1686" s="17">
        <v>0.0</v>
      </c>
      <c r="AA1686" s="17" t="s">
        <v>47</v>
      </c>
      <c r="AB1686" s="18">
        <v>6.0</v>
      </c>
      <c r="AC1686" s="17">
        <v>39.0</v>
      </c>
      <c r="AD1686" s="18">
        <v>10.0</v>
      </c>
      <c r="AE1686" s="17">
        <v>46.0</v>
      </c>
      <c r="AF1686" s="20"/>
      <c r="AG1686" s="17"/>
      <c r="AH1686" s="17"/>
      <c r="AI1686" s="17"/>
    </row>
    <row r="1687" ht="18.75" customHeight="1">
      <c r="A1687" s="14">
        <v>761.0</v>
      </c>
      <c r="B1687" s="15"/>
      <c r="C1687" s="16">
        <v>43014.0</v>
      </c>
      <c r="D1687" s="17">
        <f t="array" ref="D1687">IFS(AND(A1687=A1686, NOT(ISBLANK(E1686))), E1686, A1687 &lt;&gt; A1686, E1687, A1686=A1687, D1686)</f>
        <v>0</v>
      </c>
      <c r="E1687" s="18">
        <v>0.0</v>
      </c>
      <c r="F1687" s="18"/>
      <c r="G1687" s="18"/>
      <c r="H1687" s="19"/>
      <c r="I1687" s="19">
        <v>1.38</v>
      </c>
      <c r="J1687" s="19"/>
      <c r="K1687" s="19"/>
      <c r="L1687" s="19"/>
      <c r="M1687" s="19"/>
      <c r="N1687" s="19">
        <v>1.33</v>
      </c>
      <c r="O1687" s="23">
        <f t="shared" si="336"/>
        <v>0.05</v>
      </c>
      <c r="P1687" s="17">
        <f t="shared" si="337"/>
        <v>1.355</v>
      </c>
      <c r="Q1687" s="17"/>
      <c r="R1687" s="24"/>
      <c r="U1687" s="22" t="s">
        <v>33</v>
      </c>
      <c r="V1687" s="18">
        <v>0.0</v>
      </c>
      <c r="W1687" s="17">
        <v>0.0</v>
      </c>
      <c r="X1687" s="18">
        <v>10.0</v>
      </c>
      <c r="Y1687" s="17" t="s">
        <v>35</v>
      </c>
      <c r="Z1687" s="17">
        <v>0.0</v>
      </c>
      <c r="AA1687" s="17" t="s">
        <v>47</v>
      </c>
      <c r="AB1687" s="18">
        <v>6.0</v>
      </c>
      <c r="AC1687" s="17">
        <v>36.0</v>
      </c>
      <c r="AD1687" s="18">
        <v>10.0</v>
      </c>
      <c r="AE1687" s="17">
        <v>43.0</v>
      </c>
      <c r="AF1687" s="20"/>
      <c r="AG1687" s="17"/>
      <c r="AH1687" s="17"/>
      <c r="AI1687" s="17"/>
    </row>
    <row r="1688" ht="18.75" customHeight="1">
      <c r="A1688" s="14">
        <v>762.0</v>
      </c>
      <c r="B1688" s="15"/>
      <c r="C1688" s="16">
        <v>43012.0</v>
      </c>
      <c r="D1688" s="17">
        <f t="array" ref="D1688">IFS(AND(A1688=A1687, NOT(ISBLANK(E1687))), E1687, A1688 &lt;&gt; A1687, E1688, A1687=A1688, D1687)</f>
        <v>0</v>
      </c>
      <c r="E1688" s="18">
        <v>0.0</v>
      </c>
      <c r="F1688" s="18"/>
      <c r="G1688" s="18"/>
      <c r="H1688" s="19"/>
      <c r="I1688" s="19">
        <v>1.41</v>
      </c>
      <c r="J1688" s="19"/>
      <c r="K1688" s="19"/>
      <c r="L1688" s="19"/>
      <c r="M1688" s="19"/>
      <c r="N1688" s="19">
        <v>1.38</v>
      </c>
      <c r="O1688" s="23">
        <f t="shared" si="336"/>
        <v>0.03</v>
      </c>
      <c r="P1688" s="17">
        <f t="shared" si="337"/>
        <v>1.395</v>
      </c>
      <c r="Q1688" s="17">
        <v>0.151416</v>
      </c>
      <c r="R1688" s="24">
        <v>1.49</v>
      </c>
      <c r="S1688" s="21">
        <v>18.0</v>
      </c>
      <c r="U1688" s="22" t="s">
        <v>33</v>
      </c>
      <c r="V1688" s="18">
        <v>0.0</v>
      </c>
      <c r="W1688" s="17" t="s">
        <v>33</v>
      </c>
      <c r="X1688" s="18">
        <v>8.0</v>
      </c>
      <c r="Y1688" s="17"/>
      <c r="Z1688" s="17">
        <v>-1.0</v>
      </c>
      <c r="AA1688" s="17" t="s">
        <v>46</v>
      </c>
      <c r="AB1688" s="18">
        <v>7.0</v>
      </c>
      <c r="AC1688" s="17">
        <v>36.0</v>
      </c>
      <c r="AD1688" s="18">
        <v>8.0</v>
      </c>
      <c r="AE1688" s="17">
        <v>43.0</v>
      </c>
      <c r="AF1688" s="20"/>
      <c r="AG1688" s="17">
        <v>100.0</v>
      </c>
      <c r="AH1688" s="17">
        <v>89.0</v>
      </c>
      <c r="AI1688" s="17"/>
    </row>
    <row r="1689" ht="18.75" customHeight="1">
      <c r="A1689" s="14">
        <v>762.0</v>
      </c>
      <c r="B1689" s="15"/>
      <c r="C1689" s="16">
        <v>43013.0</v>
      </c>
      <c r="D1689" s="17">
        <f t="array" ref="D1689">IFS(AND(A1689=A1688, NOT(ISBLANK(E1688))), E1688, A1689 &lt;&gt; A1688, E1689, A1688=A1689, D1688)</f>
        <v>0</v>
      </c>
      <c r="E1689" s="18">
        <v>0.0</v>
      </c>
      <c r="F1689" s="18"/>
      <c r="G1689" s="18"/>
      <c r="H1689" s="19"/>
      <c r="I1689" s="19">
        <v>1.26</v>
      </c>
      <c r="J1689" s="19"/>
      <c r="K1689" s="19"/>
      <c r="L1689" s="19"/>
      <c r="M1689" s="19"/>
      <c r="N1689" s="19">
        <v>1.25</v>
      </c>
      <c r="O1689" s="23">
        <f t="shared" si="336"/>
        <v>0.01</v>
      </c>
      <c r="P1689" s="17">
        <f t="shared" si="337"/>
        <v>1.255</v>
      </c>
      <c r="Q1689" s="17"/>
      <c r="R1689" s="24"/>
      <c r="U1689" s="22" t="s">
        <v>33</v>
      </c>
      <c r="V1689" s="18">
        <v>0.0</v>
      </c>
      <c r="W1689" s="17" t="s">
        <v>33</v>
      </c>
      <c r="X1689" s="18">
        <v>5.0</v>
      </c>
      <c r="Y1689" s="17"/>
      <c r="Z1689" s="17">
        <v>0.0</v>
      </c>
      <c r="AA1689" s="17" t="s">
        <v>47</v>
      </c>
      <c r="AB1689" s="18">
        <v>4.0</v>
      </c>
      <c r="AC1689" s="17">
        <v>36.0</v>
      </c>
      <c r="AD1689" s="18">
        <v>5.0</v>
      </c>
      <c r="AE1689" s="17">
        <v>43.0</v>
      </c>
      <c r="AF1689" s="20"/>
      <c r="AG1689" s="17"/>
      <c r="AH1689" s="17"/>
      <c r="AI1689" s="17"/>
    </row>
    <row r="1690" ht="18.75" customHeight="1">
      <c r="A1690" s="14">
        <v>762.0</v>
      </c>
      <c r="B1690" s="15"/>
      <c r="C1690" s="16">
        <v>43013.0</v>
      </c>
      <c r="D1690" s="17">
        <f t="array" ref="D1690">IFS(AND(A1690=A1689, NOT(ISBLANK(E1689))), E1689, A1690 &lt;&gt; A1689, E1690, A1689=A1690, D1689)</f>
        <v>0</v>
      </c>
      <c r="E1690" s="18" t="s">
        <v>57</v>
      </c>
      <c r="F1690" s="18"/>
      <c r="G1690" s="18"/>
      <c r="H1690" s="19"/>
      <c r="I1690" s="19">
        <v>1.29</v>
      </c>
      <c r="J1690" s="19"/>
      <c r="K1690" s="19"/>
      <c r="L1690" s="19"/>
      <c r="M1690" s="19"/>
      <c r="N1690" s="19">
        <v>1.24</v>
      </c>
      <c r="O1690" s="23">
        <f t="shared" si="336"/>
        <v>0.05</v>
      </c>
      <c r="P1690" s="17">
        <f t="shared" si="337"/>
        <v>1.265</v>
      </c>
      <c r="Q1690" s="17"/>
      <c r="R1690" s="24"/>
      <c r="U1690" s="22" t="s">
        <v>33</v>
      </c>
      <c r="V1690" s="18" t="s">
        <v>57</v>
      </c>
      <c r="W1690" s="17" t="s">
        <v>33</v>
      </c>
      <c r="X1690" s="18">
        <v>12.0</v>
      </c>
      <c r="Y1690" s="17"/>
      <c r="Z1690" s="17">
        <v>-1.0</v>
      </c>
      <c r="AA1690" s="17" t="s">
        <v>47</v>
      </c>
      <c r="AB1690" s="18">
        <v>9.0</v>
      </c>
      <c r="AC1690" s="17">
        <v>39.0</v>
      </c>
      <c r="AD1690" s="18">
        <v>12.0</v>
      </c>
      <c r="AE1690" s="17">
        <v>46.0</v>
      </c>
      <c r="AF1690" s="20"/>
      <c r="AG1690" s="17"/>
      <c r="AH1690" s="17"/>
      <c r="AI1690" s="17"/>
    </row>
    <row r="1691" ht="18.75" customHeight="1">
      <c r="A1691" s="14">
        <v>762.0</v>
      </c>
      <c r="B1691" s="15"/>
      <c r="C1691" s="16">
        <v>43014.0</v>
      </c>
      <c r="D1691" s="17" t="str">
        <f t="array" ref="D1691">IFS(AND(A1691=A1690, NOT(ISBLANK(E1690))), E1690, A1691 &lt;&gt; A1690, E1691, A1690=A1691, D1690)</f>
        <v>1?</v>
      </c>
      <c r="E1691" s="18">
        <v>0.0</v>
      </c>
      <c r="F1691" s="18"/>
      <c r="G1691" s="18"/>
      <c r="H1691" s="19"/>
      <c r="I1691" s="19">
        <v>1.46</v>
      </c>
      <c r="J1691" s="19"/>
      <c r="K1691" s="19"/>
      <c r="L1691" s="19"/>
      <c r="M1691" s="19"/>
      <c r="N1691" s="19">
        <v>1.49</v>
      </c>
      <c r="O1691" s="23">
        <f t="shared" si="336"/>
        <v>-0.03</v>
      </c>
      <c r="P1691" s="17">
        <f t="shared" si="337"/>
        <v>1.475</v>
      </c>
      <c r="Q1691" s="17"/>
      <c r="R1691" s="24"/>
      <c r="U1691" s="22" t="s">
        <v>33</v>
      </c>
      <c r="V1691" s="18">
        <v>0.0</v>
      </c>
      <c r="W1691" s="17" t="s">
        <v>33</v>
      </c>
      <c r="X1691" s="18">
        <v>7.0</v>
      </c>
      <c r="Y1691" s="17"/>
      <c r="Z1691" s="17">
        <v>0.0</v>
      </c>
      <c r="AA1691" s="17" t="s">
        <v>47</v>
      </c>
      <c r="AB1691" s="18">
        <v>6.0</v>
      </c>
      <c r="AC1691" s="17">
        <v>36.0</v>
      </c>
      <c r="AD1691" s="18">
        <v>7.0</v>
      </c>
      <c r="AE1691" s="17">
        <v>43.0</v>
      </c>
      <c r="AF1691" s="20"/>
      <c r="AG1691" s="17"/>
      <c r="AH1691" s="17"/>
      <c r="AI1691" s="17"/>
    </row>
    <row r="1692" ht="18.75" customHeight="1">
      <c r="A1692" s="14">
        <v>763.0</v>
      </c>
      <c r="B1692" s="15"/>
      <c r="C1692" s="16">
        <v>43012.0</v>
      </c>
      <c r="D1692" s="17">
        <f t="array" ref="D1692">IFS(AND(A1692=A1691, NOT(ISBLANK(E1691))), E1691, A1692 &lt;&gt; A1691, E1692, A1691=A1692, D1691)</f>
        <v>0</v>
      </c>
      <c r="E1692" s="18">
        <v>0.0</v>
      </c>
      <c r="F1692" s="18"/>
      <c r="G1692" s="18"/>
      <c r="H1692" s="19"/>
      <c r="I1692" s="19">
        <v>1.27</v>
      </c>
      <c r="J1692" s="19"/>
      <c r="K1692" s="19"/>
      <c r="L1692" s="19"/>
      <c r="M1692" s="19"/>
      <c r="N1692" s="19">
        <v>1.25</v>
      </c>
      <c r="O1692" s="23">
        <f t="shared" si="336"/>
        <v>0.02</v>
      </c>
      <c r="P1692" s="17">
        <f t="shared" si="337"/>
        <v>1.26</v>
      </c>
      <c r="Q1692" s="17">
        <v>0.141938</v>
      </c>
      <c r="R1692" s="24">
        <v>1.45</v>
      </c>
      <c r="S1692" s="21">
        <v>24.0</v>
      </c>
      <c r="U1692" s="22" t="s">
        <v>33</v>
      </c>
      <c r="V1692" s="18">
        <v>0.0</v>
      </c>
      <c r="W1692" s="17" t="s">
        <v>33</v>
      </c>
      <c r="X1692" s="18">
        <v>7.0</v>
      </c>
      <c r="Y1692" s="17"/>
      <c r="Z1692" s="17">
        <v>0.0</v>
      </c>
      <c r="AA1692" s="17" t="s">
        <v>47</v>
      </c>
      <c r="AB1692" s="18">
        <v>6.0</v>
      </c>
      <c r="AC1692" s="17">
        <v>39.0</v>
      </c>
      <c r="AD1692" s="18">
        <v>7.0</v>
      </c>
      <c r="AE1692" s="17">
        <v>46.0</v>
      </c>
      <c r="AF1692" s="20"/>
      <c r="AG1692" s="17">
        <v>92.0</v>
      </c>
      <c r="AH1692" s="17">
        <v>85.0</v>
      </c>
      <c r="AI1692" s="17"/>
    </row>
    <row r="1693" ht="18.75" customHeight="1">
      <c r="A1693" s="14">
        <v>763.0</v>
      </c>
      <c r="B1693" s="15"/>
      <c r="C1693" s="16">
        <v>43013.0</v>
      </c>
      <c r="D1693" s="17">
        <f t="array" ref="D1693">IFS(AND(A1693=A1692, NOT(ISBLANK(E1692))), E1692, A1693 &lt;&gt; A1692, E1693, A1692=A1693, D1692)</f>
        <v>0</v>
      </c>
      <c r="E1693" s="18">
        <v>0.0</v>
      </c>
      <c r="F1693" s="18"/>
      <c r="G1693" s="18"/>
      <c r="H1693" s="19"/>
      <c r="I1693" s="19">
        <v>1.43</v>
      </c>
      <c r="J1693" s="19"/>
      <c r="K1693" s="19"/>
      <c r="L1693" s="19"/>
      <c r="M1693" s="19"/>
      <c r="N1693" s="19">
        <v>1.43</v>
      </c>
      <c r="O1693" s="23">
        <f t="shared" si="336"/>
        <v>0</v>
      </c>
      <c r="P1693" s="17">
        <f t="shared" si="337"/>
        <v>1.43</v>
      </c>
      <c r="Q1693" s="17"/>
      <c r="R1693" s="24"/>
      <c r="U1693" s="22" t="s">
        <v>33</v>
      </c>
      <c r="V1693" s="18">
        <v>0.0</v>
      </c>
      <c r="W1693" s="17" t="s">
        <v>33</v>
      </c>
      <c r="X1693" s="18">
        <v>4.0</v>
      </c>
      <c r="Y1693" s="17"/>
      <c r="Z1693" s="17">
        <v>0.0</v>
      </c>
      <c r="AA1693" s="17" t="s">
        <v>47</v>
      </c>
      <c r="AB1693" s="18">
        <v>3.0</v>
      </c>
      <c r="AC1693" s="17">
        <v>39.0</v>
      </c>
      <c r="AD1693" s="18">
        <v>4.0</v>
      </c>
      <c r="AE1693" s="17">
        <v>46.0</v>
      </c>
      <c r="AF1693" s="20"/>
      <c r="AG1693" s="17"/>
      <c r="AH1693" s="17"/>
      <c r="AI1693" s="17"/>
    </row>
    <row r="1694" ht="18.75" customHeight="1">
      <c r="A1694" s="14">
        <v>763.0</v>
      </c>
      <c r="B1694" s="15"/>
      <c r="C1694" s="16">
        <v>43013.0</v>
      </c>
      <c r="D1694" s="17">
        <f t="array" ref="D1694">IFS(AND(A1694=A1693, NOT(ISBLANK(E1693))), E1693, A1694 &lt;&gt; A1693, E1694, A1693=A1694, D1693)</f>
        <v>0</v>
      </c>
      <c r="E1694" s="18">
        <v>0.0</v>
      </c>
      <c r="F1694" s="18"/>
      <c r="G1694" s="18"/>
      <c r="H1694" s="19"/>
      <c r="I1694" s="19">
        <v>1.42</v>
      </c>
      <c r="J1694" s="19"/>
      <c r="K1694" s="19"/>
      <c r="L1694" s="19"/>
      <c r="M1694" s="19"/>
      <c r="N1694" s="19">
        <v>1.45</v>
      </c>
      <c r="O1694" s="23">
        <f t="shared" si="336"/>
        <v>-0.03</v>
      </c>
      <c r="P1694" s="17">
        <f t="shared" si="337"/>
        <v>1.435</v>
      </c>
      <c r="Q1694" s="17"/>
      <c r="R1694" s="24"/>
      <c r="U1694" s="22" t="s">
        <v>33</v>
      </c>
      <c r="V1694" s="18">
        <v>0.0</v>
      </c>
      <c r="W1694" s="17" t="s">
        <v>33</v>
      </c>
      <c r="X1694" s="18">
        <v>2.0</v>
      </c>
      <c r="Y1694" s="17"/>
      <c r="Z1694" s="17">
        <v>0.0</v>
      </c>
      <c r="AA1694" s="17" t="s">
        <v>47</v>
      </c>
      <c r="AB1694" s="18">
        <v>1.0</v>
      </c>
      <c r="AC1694" s="17">
        <v>36.0</v>
      </c>
      <c r="AD1694" s="18">
        <v>2.0</v>
      </c>
      <c r="AE1694" s="17">
        <v>43.0</v>
      </c>
      <c r="AF1694" s="20"/>
      <c r="AG1694" s="17"/>
      <c r="AH1694" s="17"/>
      <c r="AI1694" s="17"/>
    </row>
    <row r="1695" ht="18.75" customHeight="1">
      <c r="A1695" s="14">
        <v>766.0</v>
      </c>
      <c r="B1695" s="15"/>
      <c r="C1695" s="16">
        <v>43014.0</v>
      </c>
      <c r="D1695" s="17">
        <f t="array" ref="D1695">IFS(AND(A1695=A1694, NOT(ISBLANK(E1694))), E1694, A1695 &lt;&gt; A1694, E1695, A1694=A1695, D1694)</f>
        <v>0</v>
      </c>
      <c r="E1695" s="18">
        <v>0.0</v>
      </c>
      <c r="F1695" s="18"/>
      <c r="G1695" s="18"/>
      <c r="H1695" s="19"/>
      <c r="I1695" s="19">
        <v>1.47</v>
      </c>
      <c r="J1695" s="19"/>
      <c r="K1695" s="19"/>
      <c r="L1695" s="19"/>
      <c r="M1695" s="19"/>
      <c r="N1695" s="19">
        <v>1.5</v>
      </c>
      <c r="O1695" s="23">
        <f t="shared" si="336"/>
        <v>-0.03</v>
      </c>
      <c r="P1695" s="17">
        <f t="shared" si="337"/>
        <v>1.485</v>
      </c>
      <c r="Q1695" s="17">
        <v>0.153495</v>
      </c>
      <c r="R1695" s="24">
        <v>1.59</v>
      </c>
      <c r="S1695" s="21">
        <v>22.0</v>
      </c>
      <c r="U1695" s="22" t="s">
        <v>33</v>
      </c>
      <c r="V1695" s="18">
        <v>0.0</v>
      </c>
      <c r="W1695" s="17">
        <v>0.0</v>
      </c>
      <c r="X1695" s="18">
        <v>11.0</v>
      </c>
      <c r="Y1695" s="17" t="s">
        <v>36</v>
      </c>
      <c r="Z1695" s="17">
        <v>-1.0</v>
      </c>
      <c r="AA1695" s="17" t="s">
        <v>46</v>
      </c>
      <c r="AB1695" s="18">
        <v>7.0</v>
      </c>
      <c r="AC1695" s="17">
        <v>39.0</v>
      </c>
      <c r="AD1695" s="18">
        <v>11.0</v>
      </c>
      <c r="AE1695" s="17">
        <v>46.0</v>
      </c>
      <c r="AF1695" s="20"/>
      <c r="AG1695" s="17"/>
      <c r="AH1695" s="17"/>
      <c r="AI1695" s="17"/>
    </row>
    <row r="1696" ht="18.75" customHeight="1">
      <c r="A1696" s="14">
        <v>766.0</v>
      </c>
      <c r="B1696" s="15"/>
      <c r="C1696" s="16">
        <v>43015.0</v>
      </c>
      <c r="D1696" s="17">
        <f t="array" ref="D1696">IFS(AND(A1696=A1695, NOT(ISBLANK(E1695))), E1695, A1696 &lt;&gt; A1695, E1696, A1695=A1696, D1695)</f>
        <v>0</v>
      </c>
      <c r="E1696" s="18">
        <v>0.0</v>
      </c>
      <c r="F1696" s="18"/>
      <c r="G1696" s="18"/>
      <c r="H1696" s="19"/>
      <c r="I1696" s="19">
        <v>1.48</v>
      </c>
      <c r="J1696" s="19"/>
      <c r="K1696" s="19"/>
      <c r="L1696" s="19"/>
      <c r="M1696" s="19"/>
      <c r="N1696" s="19">
        <v>1.48</v>
      </c>
      <c r="O1696" s="23">
        <f t="shared" si="336"/>
        <v>0</v>
      </c>
      <c r="P1696" s="17">
        <f t="shared" si="337"/>
        <v>1.48</v>
      </c>
      <c r="Q1696" s="17"/>
      <c r="R1696" s="24"/>
      <c r="U1696" s="22" t="s">
        <v>33</v>
      </c>
      <c r="V1696" s="18">
        <v>0.0</v>
      </c>
      <c r="W1696" s="17">
        <v>0.0</v>
      </c>
      <c r="X1696" s="18">
        <v>7.0</v>
      </c>
      <c r="Y1696" s="17" t="s">
        <v>36</v>
      </c>
      <c r="Z1696" s="17">
        <v>0.0</v>
      </c>
      <c r="AA1696" s="17" t="s">
        <v>47</v>
      </c>
      <c r="AB1696" s="18">
        <v>5.0</v>
      </c>
      <c r="AC1696" s="17">
        <v>39.0</v>
      </c>
      <c r="AD1696" s="18">
        <v>7.0</v>
      </c>
      <c r="AE1696" s="17">
        <v>46.0</v>
      </c>
      <c r="AF1696" s="20"/>
      <c r="AG1696" s="17"/>
      <c r="AH1696" s="17"/>
      <c r="AI1696" s="17"/>
    </row>
    <row r="1697" ht="18.75" customHeight="1">
      <c r="A1697" s="14">
        <v>766.0</v>
      </c>
      <c r="B1697" s="15"/>
      <c r="C1697" s="16">
        <v>43016.0</v>
      </c>
      <c r="D1697" s="17">
        <f t="array" ref="D1697">IFS(AND(A1697=A1696, NOT(ISBLANK(E1696))), E1696, A1697 &lt;&gt; A1696, E1697, A1696=A1697, D1696)</f>
        <v>0</v>
      </c>
      <c r="E1697" s="18">
        <v>0.0</v>
      </c>
      <c r="F1697" s="18"/>
      <c r="G1697" s="18"/>
      <c r="H1697" s="19"/>
      <c r="I1697" s="19" t="s">
        <v>34</v>
      </c>
      <c r="J1697" s="19"/>
      <c r="K1697" s="19"/>
      <c r="L1697" s="19"/>
      <c r="M1697" s="19"/>
      <c r="N1697" s="19" t="s">
        <v>34</v>
      </c>
      <c r="O1697" s="23" t="s">
        <v>33</v>
      </c>
      <c r="P1697" s="17" t="s">
        <v>33</v>
      </c>
      <c r="Q1697" s="17"/>
      <c r="R1697" s="24"/>
      <c r="U1697" s="22" t="s">
        <v>33</v>
      </c>
      <c r="V1697" s="18">
        <v>0.0</v>
      </c>
      <c r="W1697" s="17">
        <v>0.0</v>
      </c>
      <c r="X1697" s="18">
        <v>4.0</v>
      </c>
      <c r="Y1697" s="17" t="s">
        <v>36</v>
      </c>
      <c r="Z1697" s="17">
        <v>0.0</v>
      </c>
      <c r="AA1697" s="17" t="s">
        <v>47</v>
      </c>
      <c r="AB1697" s="18">
        <v>2.0</v>
      </c>
      <c r="AC1697" s="17">
        <v>36.0</v>
      </c>
      <c r="AD1697" s="18">
        <v>4.0</v>
      </c>
      <c r="AE1697" s="17">
        <v>43.0</v>
      </c>
      <c r="AF1697" s="20"/>
      <c r="AG1697" s="17"/>
      <c r="AH1697" s="17"/>
      <c r="AI1697" s="17"/>
    </row>
    <row r="1698" ht="18.75" customHeight="1">
      <c r="A1698" s="14">
        <v>766.0</v>
      </c>
      <c r="B1698" s="15"/>
      <c r="C1698" s="16">
        <v>43017.0</v>
      </c>
      <c r="D1698" s="17">
        <f t="array" ref="D1698">IFS(AND(A1698=A1697, NOT(ISBLANK(E1697))), E1697, A1698 &lt;&gt; A1697, E1698, A1697=A1698, D1697)</f>
        <v>0</v>
      </c>
      <c r="E1698" s="18">
        <v>0.0</v>
      </c>
      <c r="F1698" s="18"/>
      <c r="G1698" s="18"/>
      <c r="H1698" s="19"/>
      <c r="I1698" s="19">
        <v>1.51</v>
      </c>
      <c r="J1698" s="19"/>
      <c r="K1698" s="19"/>
      <c r="L1698" s="19"/>
      <c r="M1698" s="19"/>
      <c r="N1698" s="19">
        <v>1.5</v>
      </c>
      <c r="O1698" s="23">
        <f>(I1698-N1698)</f>
        <v>0.01</v>
      </c>
      <c r="P1698" s="17">
        <f>(I1698+N1698)/2</f>
        <v>1.505</v>
      </c>
      <c r="Q1698" s="17"/>
      <c r="R1698" s="24"/>
      <c r="U1698" s="22" t="s">
        <v>33</v>
      </c>
      <c r="V1698" s="18">
        <v>0.0</v>
      </c>
      <c r="W1698" s="17">
        <v>0.0</v>
      </c>
      <c r="X1698" s="18">
        <v>11.0</v>
      </c>
      <c r="Y1698" s="17" t="s">
        <v>36</v>
      </c>
      <c r="Z1698" s="17">
        <v>0.0</v>
      </c>
      <c r="AA1698" s="17" t="s">
        <v>47</v>
      </c>
      <c r="AB1698" s="18">
        <v>9.0</v>
      </c>
      <c r="AC1698" s="17">
        <v>39.0</v>
      </c>
      <c r="AD1698" s="18">
        <v>11.0</v>
      </c>
      <c r="AE1698" s="17">
        <v>46.0</v>
      </c>
      <c r="AF1698" s="20"/>
      <c r="AG1698" s="17"/>
      <c r="AH1698" s="17"/>
      <c r="AI1698" s="17"/>
    </row>
    <row r="1699" ht="18.75" customHeight="1">
      <c r="A1699" s="14">
        <v>766.0</v>
      </c>
      <c r="B1699" s="15"/>
      <c r="C1699" s="16">
        <v>43017.0</v>
      </c>
      <c r="D1699" s="17">
        <f t="array" ref="D1699">IFS(AND(A1699=A1698, NOT(ISBLANK(E1698))), E1698, A1699 &lt;&gt; A1698, E1699, A1698=A1699, D1698)</f>
        <v>0</v>
      </c>
      <c r="E1699" s="18"/>
      <c r="F1699" s="18"/>
      <c r="G1699" s="18"/>
      <c r="H1699" s="19"/>
      <c r="I1699" s="19" t="s">
        <v>33</v>
      </c>
      <c r="J1699" s="19"/>
      <c r="K1699" s="19"/>
      <c r="L1699" s="19"/>
      <c r="M1699" s="19"/>
      <c r="N1699" s="19" t="s">
        <v>33</v>
      </c>
      <c r="O1699" s="23" t="s">
        <v>33</v>
      </c>
      <c r="P1699" s="17"/>
      <c r="Q1699" s="17"/>
      <c r="R1699" s="24"/>
      <c r="U1699" s="22" t="s">
        <v>33</v>
      </c>
      <c r="V1699" s="18"/>
      <c r="W1699" s="17">
        <v>0.0</v>
      </c>
      <c r="X1699" s="18">
        <v>10.0</v>
      </c>
      <c r="Y1699" s="17" t="s">
        <v>36</v>
      </c>
      <c r="Z1699" s="17">
        <v>0.0</v>
      </c>
      <c r="AA1699" s="17" t="s">
        <v>47</v>
      </c>
      <c r="AB1699" s="18">
        <v>6.0</v>
      </c>
      <c r="AC1699" s="17">
        <v>36.0</v>
      </c>
      <c r="AD1699" s="18">
        <v>10.0</v>
      </c>
      <c r="AE1699" s="17">
        <v>8.0</v>
      </c>
      <c r="AF1699" s="20"/>
      <c r="AG1699" s="17"/>
      <c r="AH1699" s="17"/>
      <c r="AI1699" s="17"/>
    </row>
    <row r="1700" ht="18.75" customHeight="1">
      <c r="A1700" s="14">
        <v>766.0</v>
      </c>
      <c r="B1700" s="15"/>
      <c r="C1700" s="16">
        <v>43018.0</v>
      </c>
      <c r="D1700" s="17">
        <f t="array" ref="D1700">IFS(AND(A1700=A1699, NOT(ISBLANK(E1699))), E1699, A1700 &lt;&gt; A1699, E1700, A1699=A1700, D1699)</f>
        <v>0</v>
      </c>
      <c r="E1700" s="18">
        <v>0.0</v>
      </c>
      <c r="F1700" s="18"/>
      <c r="G1700" s="18"/>
      <c r="H1700" s="19"/>
      <c r="I1700" s="19">
        <v>1.56</v>
      </c>
      <c r="J1700" s="19"/>
      <c r="K1700" s="19"/>
      <c r="L1700" s="19"/>
      <c r="M1700" s="19"/>
      <c r="N1700" s="19">
        <v>1.59</v>
      </c>
      <c r="O1700" s="23">
        <f t="shared" ref="O1700:O1703" si="338">(I1700-N1700)</f>
        <v>-0.03</v>
      </c>
      <c r="P1700" s="17">
        <f t="shared" ref="P1700:P1703" si="339">(I1700+N1700)/2</f>
        <v>1.575</v>
      </c>
      <c r="Q1700" s="17"/>
      <c r="R1700" s="24"/>
      <c r="U1700" s="22" t="s">
        <v>33</v>
      </c>
      <c r="V1700" s="18">
        <v>0.0</v>
      </c>
      <c r="W1700" s="17">
        <v>2.0</v>
      </c>
      <c r="X1700" s="18">
        <v>11.0</v>
      </c>
      <c r="Y1700" s="17" t="s">
        <v>35</v>
      </c>
      <c r="Z1700" s="17">
        <v>-1.0</v>
      </c>
      <c r="AA1700" s="17" t="s">
        <v>46</v>
      </c>
      <c r="AB1700" s="18">
        <v>9.0</v>
      </c>
      <c r="AC1700" s="17">
        <v>36.0</v>
      </c>
      <c r="AD1700" s="18">
        <v>11.0</v>
      </c>
      <c r="AE1700" s="17">
        <v>43.0</v>
      </c>
      <c r="AF1700" s="20"/>
      <c r="AG1700" s="17"/>
      <c r="AH1700" s="17"/>
      <c r="AI1700" s="17"/>
    </row>
    <row r="1701" ht="18.75" customHeight="1">
      <c r="A1701" s="14">
        <v>766.0</v>
      </c>
      <c r="B1701" s="15"/>
      <c r="C1701" s="16">
        <v>43018.0</v>
      </c>
      <c r="D1701" s="17">
        <f t="array" ref="D1701">IFS(AND(A1701=A1700, NOT(ISBLANK(E1700))), E1700, A1701 &lt;&gt; A1700, E1701, A1700=A1701, D1700)</f>
        <v>0</v>
      </c>
      <c r="E1701" s="18">
        <v>0.0</v>
      </c>
      <c r="F1701" s="18"/>
      <c r="G1701" s="18"/>
      <c r="H1701" s="19"/>
      <c r="I1701" s="19">
        <v>1.47</v>
      </c>
      <c r="J1701" s="19"/>
      <c r="K1701" s="19"/>
      <c r="L1701" s="19"/>
      <c r="M1701" s="19"/>
      <c r="N1701" s="19">
        <v>1.57</v>
      </c>
      <c r="O1701" s="23">
        <f t="shared" si="338"/>
        <v>-0.1</v>
      </c>
      <c r="P1701" s="17">
        <f t="shared" si="339"/>
        <v>1.52</v>
      </c>
      <c r="Q1701" s="17"/>
      <c r="R1701" s="24"/>
      <c r="U1701" s="22" t="s">
        <v>33</v>
      </c>
      <c r="V1701" s="18">
        <v>0.0</v>
      </c>
      <c r="W1701" s="17">
        <v>1.0</v>
      </c>
      <c r="X1701" s="18">
        <v>10.0</v>
      </c>
      <c r="Y1701" s="17" t="s">
        <v>35</v>
      </c>
      <c r="Z1701" s="17">
        <v>-1.0</v>
      </c>
      <c r="AA1701" s="17" t="s">
        <v>46</v>
      </c>
      <c r="AB1701" s="18">
        <v>8.0</v>
      </c>
      <c r="AC1701" s="17">
        <v>30.0</v>
      </c>
      <c r="AD1701" s="18">
        <v>10.0</v>
      </c>
      <c r="AE1701" s="17">
        <v>37.0</v>
      </c>
      <c r="AF1701" s="20"/>
      <c r="AG1701" s="17"/>
      <c r="AH1701" s="17"/>
      <c r="AI1701" s="17"/>
    </row>
    <row r="1702" ht="18.75" customHeight="1">
      <c r="A1702" s="14">
        <v>766.0</v>
      </c>
      <c r="B1702" s="15"/>
      <c r="C1702" s="16">
        <v>43019.0</v>
      </c>
      <c r="D1702" s="17">
        <f t="array" ref="D1702">IFS(AND(A1702=A1701, NOT(ISBLANK(E1701))), E1701, A1702 &lt;&gt; A1701, E1702, A1701=A1702, D1701)</f>
        <v>0</v>
      </c>
      <c r="E1702" s="18">
        <v>0.0</v>
      </c>
      <c r="F1702" s="18"/>
      <c r="G1702" s="18"/>
      <c r="H1702" s="19"/>
      <c r="I1702" s="19">
        <v>1.47</v>
      </c>
      <c r="J1702" s="19"/>
      <c r="K1702" s="19"/>
      <c r="L1702" s="19"/>
      <c r="M1702" s="19"/>
      <c r="N1702" s="19">
        <v>1.48</v>
      </c>
      <c r="O1702" s="23">
        <f t="shared" si="338"/>
        <v>-0.01</v>
      </c>
      <c r="P1702" s="17">
        <f t="shared" si="339"/>
        <v>1.475</v>
      </c>
      <c r="Q1702" s="17"/>
      <c r="R1702" s="24"/>
      <c r="U1702" s="22" t="s">
        <v>33</v>
      </c>
      <c r="V1702" s="18">
        <v>0.0</v>
      </c>
      <c r="W1702" s="17">
        <v>0.0</v>
      </c>
      <c r="X1702" s="18">
        <v>7.0</v>
      </c>
      <c r="Y1702" s="17" t="s">
        <v>36</v>
      </c>
      <c r="Z1702" s="17">
        <v>-1.0</v>
      </c>
      <c r="AA1702" s="17" t="s">
        <v>46</v>
      </c>
      <c r="AB1702" s="18">
        <v>5.0</v>
      </c>
      <c r="AC1702" s="17">
        <v>33.0</v>
      </c>
      <c r="AD1702" s="18">
        <v>7.0</v>
      </c>
      <c r="AE1702" s="17">
        <v>40.0</v>
      </c>
      <c r="AF1702" s="20"/>
      <c r="AG1702" s="17"/>
      <c r="AH1702" s="17"/>
      <c r="AI1702" s="17"/>
    </row>
    <row r="1703" ht="18.75" customHeight="1">
      <c r="A1703" s="14">
        <v>766.0</v>
      </c>
      <c r="B1703" s="15"/>
      <c r="C1703" s="16">
        <v>43020.0</v>
      </c>
      <c r="D1703" s="17">
        <f t="array" ref="D1703">IFS(AND(A1703=A1702, NOT(ISBLANK(E1702))), E1702, A1703 &lt;&gt; A1702, E1703, A1702=A1703, D1702)</f>
        <v>0</v>
      </c>
      <c r="E1703" s="18">
        <v>0.0</v>
      </c>
      <c r="F1703" s="18"/>
      <c r="G1703" s="18"/>
      <c r="H1703" s="19"/>
      <c r="I1703" s="19">
        <v>1.44</v>
      </c>
      <c r="J1703" s="19"/>
      <c r="K1703" s="19"/>
      <c r="L1703" s="19"/>
      <c r="M1703" s="19"/>
      <c r="N1703" s="19">
        <v>1.53</v>
      </c>
      <c r="O1703" s="23">
        <f t="shared" si="338"/>
        <v>-0.09</v>
      </c>
      <c r="P1703" s="17">
        <f t="shared" si="339"/>
        <v>1.485</v>
      </c>
      <c r="Q1703" s="17"/>
      <c r="R1703" s="24"/>
      <c r="U1703" s="22" t="s">
        <v>33</v>
      </c>
      <c r="V1703" s="18">
        <v>0.0</v>
      </c>
      <c r="W1703" s="17">
        <v>0.0</v>
      </c>
      <c r="X1703" s="18">
        <v>10.0</v>
      </c>
      <c r="Y1703" s="17" t="s">
        <v>35</v>
      </c>
      <c r="Z1703" s="17">
        <v>-1.0</v>
      </c>
      <c r="AA1703" s="17" t="s">
        <v>46</v>
      </c>
      <c r="AB1703" s="18">
        <v>8.0</v>
      </c>
      <c r="AC1703" s="17">
        <v>39.0</v>
      </c>
      <c r="AD1703" s="18">
        <v>10.0</v>
      </c>
      <c r="AE1703" s="17">
        <v>46.0</v>
      </c>
      <c r="AF1703" s="20"/>
      <c r="AG1703" s="17"/>
      <c r="AH1703" s="17"/>
      <c r="AI1703" s="17"/>
    </row>
    <row r="1704" ht="18.75" customHeight="1">
      <c r="A1704" s="14">
        <v>766.0</v>
      </c>
      <c r="B1704" s="15"/>
      <c r="C1704" s="16">
        <v>43020.0</v>
      </c>
      <c r="D1704" s="17">
        <f t="array" ref="D1704">IFS(AND(A1704=A1703, NOT(ISBLANK(E1703))), E1703, A1704 &lt;&gt; A1703, E1704, A1703=A1704, D1703)</f>
        <v>0</v>
      </c>
      <c r="E1704" s="18">
        <v>0.0</v>
      </c>
      <c r="F1704" s="18"/>
      <c r="G1704" s="18"/>
      <c r="H1704" s="19"/>
      <c r="I1704" s="19" t="s">
        <v>33</v>
      </c>
      <c r="J1704" s="19"/>
      <c r="K1704" s="19"/>
      <c r="L1704" s="19"/>
      <c r="M1704" s="19"/>
      <c r="N1704" s="19" t="s">
        <v>33</v>
      </c>
      <c r="O1704" s="23" t="s">
        <v>33</v>
      </c>
      <c r="P1704" s="17" t="s">
        <v>33</v>
      </c>
      <c r="Q1704" s="17"/>
      <c r="R1704" s="24"/>
      <c r="U1704" s="22" t="s">
        <v>33</v>
      </c>
      <c r="V1704" s="18">
        <v>0.0</v>
      </c>
      <c r="W1704" s="17">
        <v>0.0</v>
      </c>
      <c r="X1704" s="18">
        <v>6.0</v>
      </c>
      <c r="Y1704" s="17" t="s">
        <v>36</v>
      </c>
      <c r="Z1704" s="17">
        <v>-2.0</v>
      </c>
      <c r="AA1704" s="17" t="s">
        <v>46</v>
      </c>
      <c r="AB1704" s="18">
        <v>7.0</v>
      </c>
      <c r="AC1704" s="17">
        <v>39.0</v>
      </c>
      <c r="AD1704" s="18">
        <v>6.0</v>
      </c>
      <c r="AE1704" s="17">
        <v>27.0</v>
      </c>
      <c r="AF1704" s="20"/>
      <c r="AG1704" s="17"/>
      <c r="AH1704" s="17"/>
      <c r="AI1704" s="17"/>
    </row>
    <row r="1705" ht="18.75" customHeight="1">
      <c r="A1705" s="14">
        <v>769.0</v>
      </c>
      <c r="B1705" s="15"/>
      <c r="C1705" s="16">
        <v>43017.0</v>
      </c>
      <c r="D1705" s="17">
        <f t="array" ref="D1705">IFS(AND(A1705=A1704, NOT(ISBLANK(E1704))), E1704, A1705 &lt;&gt; A1704, E1705, A1704=A1705, D1704)</f>
        <v>0</v>
      </c>
      <c r="E1705" s="18">
        <v>0.0</v>
      </c>
      <c r="F1705" s="18"/>
      <c r="G1705" s="18"/>
      <c r="H1705" s="19"/>
      <c r="I1705" s="19">
        <v>1.4</v>
      </c>
      <c r="J1705" s="19"/>
      <c r="K1705" s="19"/>
      <c r="L1705" s="19"/>
      <c r="M1705" s="19"/>
      <c r="N1705" s="19">
        <v>1.42</v>
      </c>
      <c r="O1705" s="23">
        <f>(I1705-N1705)</f>
        <v>-0.02</v>
      </c>
      <c r="P1705" s="17">
        <f>(I1705+N1705)/2</f>
        <v>1.41</v>
      </c>
      <c r="Q1705" s="17">
        <v>0.106762</v>
      </c>
      <c r="R1705" s="24">
        <v>1.42</v>
      </c>
      <c r="S1705" s="21">
        <v>7.0</v>
      </c>
      <c r="U1705" s="22" t="s">
        <v>33</v>
      </c>
      <c r="V1705" s="18">
        <v>0.0</v>
      </c>
      <c r="W1705" s="17" t="s">
        <v>33</v>
      </c>
      <c r="X1705" s="18">
        <v>6.0</v>
      </c>
      <c r="Y1705" s="17"/>
      <c r="Z1705" s="17">
        <v>0.0</v>
      </c>
      <c r="AA1705" s="17" t="s">
        <v>47</v>
      </c>
      <c r="AB1705" s="18">
        <v>3.0</v>
      </c>
      <c r="AC1705" s="17">
        <v>27.0</v>
      </c>
      <c r="AD1705" s="18">
        <v>6.0</v>
      </c>
      <c r="AE1705" s="17">
        <v>34.0</v>
      </c>
      <c r="AF1705" s="20"/>
      <c r="AG1705" s="17"/>
      <c r="AH1705" s="17"/>
      <c r="AI1705" s="17"/>
    </row>
    <row r="1706" ht="18.75" customHeight="1">
      <c r="A1706" s="14">
        <v>769.0</v>
      </c>
      <c r="B1706" s="15"/>
      <c r="C1706" s="16">
        <v>43017.0</v>
      </c>
      <c r="D1706" s="17">
        <f t="array" ref="D1706">IFS(AND(A1706=A1705, NOT(ISBLANK(E1705))), E1705, A1706 &lt;&gt; A1705, E1706, A1705=A1706, D1705)</f>
        <v>0</v>
      </c>
      <c r="E1706" s="18">
        <v>0.0</v>
      </c>
      <c r="F1706" s="18"/>
      <c r="G1706" s="18"/>
      <c r="H1706" s="19"/>
      <c r="I1706" s="19" t="s">
        <v>33</v>
      </c>
      <c r="J1706" s="19"/>
      <c r="K1706" s="19"/>
      <c r="L1706" s="19"/>
      <c r="M1706" s="19"/>
      <c r="N1706" s="19" t="s">
        <v>33</v>
      </c>
      <c r="O1706" s="23" t="s">
        <v>33</v>
      </c>
      <c r="P1706" s="17" t="s">
        <v>33</v>
      </c>
      <c r="Q1706" s="17"/>
      <c r="R1706" s="24"/>
      <c r="U1706" s="22" t="s">
        <v>33</v>
      </c>
      <c r="V1706" s="18">
        <v>0.0</v>
      </c>
      <c r="W1706" s="17">
        <v>0.0</v>
      </c>
      <c r="X1706" s="18">
        <v>8.0</v>
      </c>
      <c r="Y1706" s="17"/>
      <c r="Z1706" s="17">
        <v>0.0</v>
      </c>
      <c r="AA1706" s="17" t="s">
        <v>47</v>
      </c>
      <c r="AB1706" s="18">
        <v>5.0</v>
      </c>
      <c r="AC1706" s="17">
        <v>39.0</v>
      </c>
      <c r="AD1706" s="18">
        <v>8.0</v>
      </c>
      <c r="AE1706" s="17">
        <v>46.0</v>
      </c>
      <c r="AF1706" s="20"/>
      <c r="AG1706" s="17"/>
      <c r="AH1706" s="17"/>
      <c r="AI1706" s="17"/>
    </row>
    <row r="1707" ht="18.75" customHeight="1">
      <c r="A1707" s="14">
        <v>769.0</v>
      </c>
      <c r="B1707" s="15"/>
      <c r="C1707" s="16">
        <v>43018.0</v>
      </c>
      <c r="D1707" s="17">
        <f t="array" ref="D1707">IFS(AND(A1707=A1706, NOT(ISBLANK(E1706))), E1706, A1707 &lt;&gt; A1706, E1707, A1706=A1707, D1706)</f>
        <v>0</v>
      </c>
      <c r="E1707" s="18">
        <v>0.0</v>
      </c>
      <c r="F1707" s="18"/>
      <c r="G1707" s="18"/>
      <c r="H1707" s="19"/>
      <c r="I1707" s="19">
        <v>1.37</v>
      </c>
      <c r="J1707" s="19"/>
      <c r="K1707" s="19"/>
      <c r="L1707" s="19"/>
      <c r="M1707" s="19"/>
      <c r="N1707" s="19">
        <v>1.33</v>
      </c>
      <c r="O1707" s="23">
        <f t="shared" ref="O1707:O1708" si="340">(I1707-N1707)</f>
        <v>0.04</v>
      </c>
      <c r="P1707" s="17">
        <f t="shared" ref="P1707:P1708" si="341">(I1707+N1707)/2</f>
        <v>1.35</v>
      </c>
      <c r="Q1707" s="17"/>
      <c r="R1707" s="24"/>
      <c r="U1707" s="22" t="s">
        <v>33</v>
      </c>
      <c r="V1707" s="18">
        <v>0.0</v>
      </c>
      <c r="W1707" s="17" t="s">
        <v>33</v>
      </c>
      <c r="X1707" s="18">
        <v>10.0</v>
      </c>
      <c r="Y1707" s="17"/>
      <c r="Z1707" s="17">
        <v>-1.0</v>
      </c>
      <c r="AA1707" s="17" t="s">
        <v>46</v>
      </c>
      <c r="AB1707" s="18">
        <v>6.0</v>
      </c>
      <c r="AC1707" s="17">
        <v>27.0</v>
      </c>
      <c r="AD1707" s="18">
        <v>10.0</v>
      </c>
      <c r="AE1707" s="17">
        <v>34.0</v>
      </c>
      <c r="AF1707" s="20"/>
      <c r="AG1707" s="17"/>
      <c r="AH1707" s="17"/>
      <c r="AI1707" s="17"/>
    </row>
    <row r="1708" ht="18.75" customHeight="1">
      <c r="A1708" s="14">
        <v>769.0</v>
      </c>
      <c r="B1708" s="15"/>
      <c r="C1708" s="16">
        <v>43018.0</v>
      </c>
      <c r="D1708" s="17">
        <f t="array" ref="D1708">IFS(AND(A1708=A1707, NOT(ISBLANK(E1707))), E1707, A1708 &lt;&gt; A1707, E1708, A1707=A1708, D1707)</f>
        <v>0</v>
      </c>
      <c r="E1708" s="18">
        <v>0.0</v>
      </c>
      <c r="F1708" s="18"/>
      <c r="G1708" s="18"/>
      <c r="H1708" s="19"/>
      <c r="I1708" s="19">
        <v>1.35</v>
      </c>
      <c r="J1708" s="19"/>
      <c r="K1708" s="19"/>
      <c r="L1708" s="19"/>
      <c r="M1708" s="19"/>
      <c r="N1708" s="19">
        <v>1.39</v>
      </c>
      <c r="O1708" s="23">
        <f t="shared" si="340"/>
        <v>-0.04</v>
      </c>
      <c r="P1708" s="17">
        <f t="shared" si="341"/>
        <v>1.37</v>
      </c>
      <c r="Q1708" s="17"/>
      <c r="R1708" s="24"/>
      <c r="U1708" s="22" t="s">
        <v>33</v>
      </c>
      <c r="V1708" s="18">
        <v>0.0</v>
      </c>
      <c r="W1708" s="17" t="s">
        <v>33</v>
      </c>
      <c r="X1708" s="18">
        <v>12.0</v>
      </c>
      <c r="Y1708" s="17"/>
      <c r="Z1708" s="17">
        <v>0.0</v>
      </c>
      <c r="AA1708" s="17" t="s">
        <v>47</v>
      </c>
      <c r="AB1708" s="18">
        <v>8.0</v>
      </c>
      <c r="AC1708" s="17">
        <v>39.0</v>
      </c>
      <c r="AD1708" s="18">
        <v>12.0</v>
      </c>
      <c r="AE1708" s="17">
        <v>46.0</v>
      </c>
      <c r="AF1708" s="20"/>
      <c r="AG1708" s="17"/>
      <c r="AH1708" s="17"/>
      <c r="AI1708" s="17"/>
    </row>
    <row r="1709" ht="18.75" customHeight="1">
      <c r="A1709" s="14">
        <v>769.0</v>
      </c>
      <c r="B1709" s="15"/>
      <c r="C1709" s="16">
        <v>43019.0</v>
      </c>
      <c r="D1709" s="17">
        <f t="array" ref="D1709">IFS(AND(A1709=A1708, NOT(ISBLANK(E1708))), E1708, A1709 &lt;&gt; A1708, E1709, A1708=A1709, D1708)</f>
        <v>0</v>
      </c>
      <c r="E1709" s="18">
        <v>0.0</v>
      </c>
      <c r="F1709" s="18"/>
      <c r="G1709" s="18"/>
      <c r="H1709" s="19"/>
      <c r="I1709" s="19" t="s">
        <v>34</v>
      </c>
      <c r="J1709" s="19"/>
      <c r="K1709" s="19"/>
      <c r="L1709" s="19"/>
      <c r="M1709" s="19"/>
      <c r="N1709" s="19">
        <v>1.33</v>
      </c>
      <c r="O1709" s="23" t="s">
        <v>33</v>
      </c>
      <c r="P1709" s="17">
        <v>1.33</v>
      </c>
      <c r="Q1709" s="17"/>
      <c r="R1709" s="24"/>
      <c r="U1709" s="22" t="s">
        <v>33</v>
      </c>
      <c r="V1709" s="18">
        <v>0.0</v>
      </c>
      <c r="W1709" s="17" t="s">
        <v>33</v>
      </c>
      <c r="X1709" s="18">
        <v>11.0</v>
      </c>
      <c r="Y1709" s="17"/>
      <c r="Z1709" s="17">
        <v>-1.0</v>
      </c>
      <c r="AA1709" s="17" t="s">
        <v>46</v>
      </c>
      <c r="AB1709" s="18">
        <v>7.0</v>
      </c>
      <c r="AC1709" s="17">
        <v>39.0</v>
      </c>
      <c r="AD1709" s="18">
        <v>11.0</v>
      </c>
      <c r="AE1709" s="17">
        <v>46.0</v>
      </c>
      <c r="AF1709" s="20"/>
      <c r="AG1709" s="17"/>
      <c r="AH1709" s="17"/>
      <c r="AI1709" s="17"/>
    </row>
    <row r="1710" ht="18.75" customHeight="1">
      <c r="A1710" s="14">
        <v>769.0</v>
      </c>
      <c r="B1710" s="15"/>
      <c r="C1710" s="16">
        <v>43019.0</v>
      </c>
      <c r="D1710" s="17">
        <f t="array" ref="D1710">IFS(AND(A1710=A1709, NOT(ISBLANK(E1709))), E1709, A1710 &lt;&gt; A1709, E1710, A1709=A1710, D1709)</f>
        <v>0</v>
      </c>
      <c r="E1710" s="18">
        <v>0.0</v>
      </c>
      <c r="F1710" s="18"/>
      <c r="G1710" s="18"/>
      <c r="H1710" s="19"/>
      <c r="I1710" s="19">
        <v>1.07</v>
      </c>
      <c r="J1710" s="19"/>
      <c r="K1710" s="19"/>
      <c r="L1710" s="19"/>
      <c r="M1710" s="19"/>
      <c r="N1710" s="19">
        <v>1.23</v>
      </c>
      <c r="O1710" s="23">
        <f t="shared" ref="O1710:O1711" si="342">(I1710-N1710)</f>
        <v>-0.16</v>
      </c>
      <c r="P1710" s="17">
        <f t="shared" ref="P1710:P1711" si="343">(I1710+N1710)/2</f>
        <v>1.15</v>
      </c>
      <c r="Q1710" s="17"/>
      <c r="R1710" s="24"/>
      <c r="U1710" s="22" t="s">
        <v>33</v>
      </c>
      <c r="V1710" s="18">
        <v>0.0</v>
      </c>
      <c r="W1710" s="17" t="s">
        <v>33</v>
      </c>
      <c r="X1710" s="18">
        <v>7.0</v>
      </c>
      <c r="Y1710" s="17"/>
      <c r="Z1710" s="17">
        <v>0.0</v>
      </c>
      <c r="AA1710" s="17" t="s">
        <v>47</v>
      </c>
      <c r="AB1710" s="18">
        <v>4.0</v>
      </c>
      <c r="AC1710" s="17">
        <v>36.0</v>
      </c>
      <c r="AD1710" s="18">
        <v>7.0</v>
      </c>
      <c r="AE1710" s="17">
        <v>43.0</v>
      </c>
      <c r="AF1710" s="20"/>
      <c r="AG1710" s="17"/>
      <c r="AH1710" s="17"/>
      <c r="AI1710" s="17"/>
    </row>
    <row r="1711" ht="18.75" customHeight="1">
      <c r="A1711" s="14">
        <v>769.0</v>
      </c>
      <c r="B1711" s="15"/>
      <c r="C1711" s="16">
        <v>43020.0</v>
      </c>
      <c r="D1711" s="17">
        <f t="array" ref="D1711">IFS(AND(A1711=A1710, NOT(ISBLANK(E1710))), E1710, A1711 &lt;&gt; A1710, E1711, A1710=A1711, D1710)</f>
        <v>0</v>
      </c>
      <c r="E1711" s="18">
        <v>0.0</v>
      </c>
      <c r="F1711" s="18"/>
      <c r="G1711" s="18"/>
      <c r="H1711" s="19"/>
      <c r="I1711" s="19">
        <v>1.37</v>
      </c>
      <c r="J1711" s="19"/>
      <c r="K1711" s="19"/>
      <c r="L1711" s="19"/>
      <c r="M1711" s="19"/>
      <c r="N1711" s="19">
        <v>1.42</v>
      </c>
      <c r="O1711" s="23">
        <f t="shared" si="342"/>
        <v>-0.05</v>
      </c>
      <c r="P1711" s="17">
        <f t="shared" si="343"/>
        <v>1.395</v>
      </c>
      <c r="Q1711" s="17"/>
      <c r="R1711" s="24"/>
      <c r="U1711" s="22" t="s">
        <v>33</v>
      </c>
      <c r="V1711" s="18">
        <v>0.0</v>
      </c>
      <c r="W1711" s="17" t="s">
        <v>33</v>
      </c>
      <c r="X1711" s="18">
        <v>7.0</v>
      </c>
      <c r="Y1711" s="17"/>
      <c r="Z1711" s="17">
        <v>-1.0</v>
      </c>
      <c r="AA1711" s="17" t="s">
        <v>46</v>
      </c>
      <c r="AB1711" s="18">
        <v>4.0</v>
      </c>
      <c r="AC1711" s="17">
        <v>39.0</v>
      </c>
      <c r="AD1711" s="18">
        <v>7.0</v>
      </c>
      <c r="AE1711" s="17">
        <v>46.0</v>
      </c>
      <c r="AF1711" s="20"/>
      <c r="AG1711" s="17"/>
      <c r="AH1711" s="17"/>
      <c r="AI1711" s="17"/>
    </row>
    <row r="1712" ht="18.75" customHeight="1">
      <c r="A1712" s="14">
        <v>769.0</v>
      </c>
      <c r="B1712" s="15"/>
      <c r="C1712" s="16">
        <v>43020.0</v>
      </c>
      <c r="D1712" s="17">
        <f t="array" ref="D1712">IFS(AND(A1712=A1711, NOT(ISBLANK(E1711))), E1711, A1712 &lt;&gt; A1711, E1712, A1711=A1712, D1711)</f>
        <v>0</v>
      </c>
      <c r="E1712" s="18">
        <v>0.0</v>
      </c>
      <c r="F1712" s="18"/>
      <c r="G1712" s="18"/>
      <c r="H1712" s="19"/>
      <c r="I1712" s="19" t="s">
        <v>34</v>
      </c>
      <c r="J1712" s="19"/>
      <c r="K1712" s="19"/>
      <c r="L1712" s="19"/>
      <c r="M1712" s="19"/>
      <c r="N1712" s="19" t="s">
        <v>34</v>
      </c>
      <c r="O1712" s="23" t="s">
        <v>33</v>
      </c>
      <c r="P1712" s="17" t="s">
        <v>33</v>
      </c>
      <c r="Q1712" s="17"/>
      <c r="R1712" s="24"/>
      <c r="U1712" s="22" t="s">
        <v>33</v>
      </c>
      <c r="V1712" s="18">
        <v>0.0</v>
      </c>
      <c r="W1712" s="17">
        <v>0.0</v>
      </c>
      <c r="X1712" s="18">
        <v>8.0</v>
      </c>
      <c r="Y1712" s="17"/>
      <c r="Z1712" s="17">
        <v>-1.0</v>
      </c>
      <c r="AA1712" s="17" t="s">
        <v>46</v>
      </c>
      <c r="AB1712" s="18">
        <v>5.0</v>
      </c>
      <c r="AC1712" s="17">
        <v>21.0</v>
      </c>
      <c r="AD1712" s="18">
        <v>8.0</v>
      </c>
      <c r="AE1712" s="17">
        <v>27.0</v>
      </c>
      <c r="AF1712" s="20"/>
      <c r="AG1712" s="17"/>
      <c r="AH1712" s="17"/>
      <c r="AI1712" s="17"/>
    </row>
    <row r="1713" ht="18.75" customHeight="1">
      <c r="A1713" s="14">
        <v>772.0</v>
      </c>
      <c r="B1713" s="15"/>
      <c r="C1713" s="16">
        <v>43017.0</v>
      </c>
      <c r="D1713" s="17">
        <f t="array" ref="D1713">IFS(AND(A1713=A1712, NOT(ISBLANK(E1712))), E1712, A1713 &lt;&gt; A1712, E1713, A1712=A1713, D1712)</f>
        <v>0</v>
      </c>
      <c r="E1713" s="18">
        <v>0.0</v>
      </c>
      <c r="F1713" s="18"/>
      <c r="G1713" s="18"/>
      <c r="H1713" s="19"/>
      <c r="I1713" s="19">
        <v>1.36</v>
      </c>
      <c r="J1713" s="19"/>
      <c r="K1713" s="19"/>
      <c r="L1713" s="19"/>
      <c r="M1713" s="19"/>
      <c r="N1713" s="19">
        <v>1.35</v>
      </c>
      <c r="O1713" s="23">
        <f t="shared" ref="O1713:O1726" si="344">(I1713-N1713)</f>
        <v>0.01</v>
      </c>
      <c r="P1713" s="17">
        <f t="shared" ref="P1713:P1726" si="345">(I1713+N1713)/2</f>
        <v>1.355</v>
      </c>
      <c r="Q1713" s="17">
        <v>0.100434</v>
      </c>
      <c r="R1713" s="24">
        <v>1.36</v>
      </c>
      <c r="S1713" s="21">
        <v>28.0</v>
      </c>
      <c r="U1713" s="22" t="s">
        <v>33</v>
      </c>
      <c r="V1713" s="18">
        <v>0.0</v>
      </c>
      <c r="W1713" s="17">
        <v>0.0</v>
      </c>
      <c r="X1713" s="18">
        <v>2.0</v>
      </c>
      <c r="Y1713" s="17"/>
      <c r="Z1713" s="17">
        <v>0.0</v>
      </c>
      <c r="AA1713" s="17" t="s">
        <v>47</v>
      </c>
      <c r="AB1713" s="18">
        <v>1.0</v>
      </c>
      <c r="AC1713" s="17">
        <v>39.0</v>
      </c>
      <c r="AD1713" s="18">
        <v>2.0</v>
      </c>
      <c r="AE1713" s="17">
        <v>46.0</v>
      </c>
      <c r="AF1713" s="20"/>
      <c r="AG1713" s="17"/>
      <c r="AH1713" s="17"/>
      <c r="AI1713" s="17"/>
    </row>
    <row r="1714" ht="18.75" customHeight="1">
      <c r="A1714" s="14">
        <v>772.0</v>
      </c>
      <c r="B1714" s="15"/>
      <c r="C1714" s="16">
        <v>43017.0</v>
      </c>
      <c r="D1714" s="17">
        <f t="array" ref="D1714">IFS(AND(A1714=A1713, NOT(ISBLANK(E1713))), E1713, A1714 &lt;&gt; A1713, E1714, A1713=A1714, D1713)</f>
        <v>0</v>
      </c>
      <c r="E1714" s="18">
        <v>0.0</v>
      </c>
      <c r="F1714" s="18"/>
      <c r="G1714" s="18"/>
      <c r="H1714" s="19"/>
      <c r="I1714" s="19">
        <v>1.24</v>
      </c>
      <c r="J1714" s="19"/>
      <c r="K1714" s="19"/>
      <c r="L1714" s="19"/>
      <c r="M1714" s="19"/>
      <c r="N1714" s="19">
        <v>1.3</v>
      </c>
      <c r="O1714" s="23">
        <f t="shared" si="344"/>
        <v>-0.06</v>
      </c>
      <c r="P1714" s="17">
        <f t="shared" si="345"/>
        <v>1.27</v>
      </c>
      <c r="Q1714" s="17"/>
      <c r="R1714" s="24"/>
      <c r="U1714" s="22" t="s">
        <v>33</v>
      </c>
      <c r="V1714" s="18">
        <v>0.0</v>
      </c>
      <c r="W1714" s="17" t="s">
        <v>33</v>
      </c>
      <c r="X1714" s="18">
        <v>2.0</v>
      </c>
      <c r="Y1714" s="17"/>
      <c r="Z1714" s="17">
        <v>0.0</v>
      </c>
      <c r="AA1714" s="17" t="s">
        <v>47</v>
      </c>
      <c r="AB1714" s="18">
        <v>1.0</v>
      </c>
      <c r="AC1714" s="17">
        <v>39.0</v>
      </c>
      <c r="AD1714" s="18">
        <v>2.0</v>
      </c>
      <c r="AE1714" s="17">
        <v>46.0</v>
      </c>
      <c r="AF1714" s="20"/>
      <c r="AG1714" s="17"/>
      <c r="AH1714" s="17"/>
      <c r="AI1714" s="17"/>
    </row>
    <row r="1715" ht="18.75" customHeight="1">
      <c r="A1715" s="14">
        <v>772.0</v>
      </c>
      <c r="B1715" s="15"/>
      <c r="C1715" s="16">
        <v>43018.0</v>
      </c>
      <c r="D1715" s="17">
        <f t="array" ref="D1715">IFS(AND(A1715=A1714, NOT(ISBLANK(E1714))), E1714, A1715 &lt;&gt; A1714, E1715, A1714=A1715, D1714)</f>
        <v>0</v>
      </c>
      <c r="E1715" s="18">
        <v>0.0</v>
      </c>
      <c r="F1715" s="18"/>
      <c r="G1715" s="18"/>
      <c r="H1715" s="19"/>
      <c r="I1715" s="19">
        <v>1.35</v>
      </c>
      <c r="J1715" s="19"/>
      <c r="K1715" s="19"/>
      <c r="L1715" s="19"/>
      <c r="M1715" s="19"/>
      <c r="N1715" s="19">
        <v>1.36</v>
      </c>
      <c r="O1715" s="23">
        <f t="shared" si="344"/>
        <v>-0.01</v>
      </c>
      <c r="P1715" s="17">
        <f t="shared" si="345"/>
        <v>1.355</v>
      </c>
      <c r="Q1715" s="17"/>
      <c r="R1715" s="24"/>
      <c r="U1715" s="22" t="s">
        <v>33</v>
      </c>
      <c r="V1715" s="18">
        <v>0.0</v>
      </c>
      <c r="W1715" s="17" t="s">
        <v>33</v>
      </c>
      <c r="X1715" s="18">
        <v>1.0</v>
      </c>
      <c r="Y1715" s="17"/>
      <c r="Z1715" s="17">
        <v>0.0</v>
      </c>
      <c r="AA1715" s="17" t="s">
        <v>47</v>
      </c>
      <c r="AB1715" s="18">
        <v>1.0</v>
      </c>
      <c r="AC1715" s="17">
        <v>39.0</v>
      </c>
      <c r="AD1715" s="18">
        <v>1.0</v>
      </c>
      <c r="AE1715" s="17">
        <v>46.0</v>
      </c>
      <c r="AF1715" s="20"/>
      <c r="AG1715" s="17"/>
      <c r="AH1715" s="17"/>
      <c r="AI1715" s="17"/>
    </row>
    <row r="1716" ht="18.75" customHeight="1">
      <c r="A1716" s="14">
        <v>772.0</v>
      </c>
      <c r="B1716" s="15"/>
      <c r="C1716" s="16">
        <v>43018.0</v>
      </c>
      <c r="D1716" s="17">
        <f t="array" ref="D1716">IFS(AND(A1716=A1715, NOT(ISBLANK(E1715))), E1715, A1716 &lt;&gt; A1715, E1716, A1715=A1716, D1715)</f>
        <v>0</v>
      </c>
      <c r="E1716" s="18">
        <v>0.0</v>
      </c>
      <c r="F1716" s="18"/>
      <c r="G1716" s="18"/>
      <c r="H1716" s="19"/>
      <c r="I1716" s="19">
        <v>1.3</v>
      </c>
      <c r="J1716" s="19"/>
      <c r="K1716" s="19"/>
      <c r="L1716" s="19"/>
      <c r="M1716" s="19"/>
      <c r="N1716" s="19">
        <v>1.28</v>
      </c>
      <c r="O1716" s="23">
        <f t="shared" si="344"/>
        <v>0.02</v>
      </c>
      <c r="P1716" s="17">
        <f t="shared" si="345"/>
        <v>1.29</v>
      </c>
      <c r="Q1716" s="17"/>
      <c r="R1716" s="24"/>
      <c r="U1716" s="22" t="s">
        <v>33</v>
      </c>
      <c r="V1716" s="18">
        <v>0.0</v>
      </c>
      <c r="W1716" s="17">
        <v>0.0</v>
      </c>
      <c r="X1716" s="18">
        <v>3.0</v>
      </c>
      <c r="Y1716" s="17"/>
      <c r="Z1716" s="17">
        <v>0.0</v>
      </c>
      <c r="AA1716" s="17" t="s">
        <v>47</v>
      </c>
      <c r="AB1716" s="18">
        <v>2.0</v>
      </c>
      <c r="AC1716" s="17">
        <v>39.0</v>
      </c>
      <c r="AD1716" s="18">
        <v>3.0</v>
      </c>
      <c r="AE1716" s="17">
        <v>46.0</v>
      </c>
      <c r="AF1716" s="20"/>
      <c r="AG1716" s="17"/>
      <c r="AH1716" s="17"/>
      <c r="AI1716" s="17"/>
    </row>
    <row r="1717" ht="18.75" customHeight="1">
      <c r="A1717" s="14">
        <v>774.0</v>
      </c>
      <c r="B1717" s="15"/>
      <c r="C1717" s="16">
        <v>43017.0</v>
      </c>
      <c r="D1717" s="17">
        <f t="array" ref="D1717">IFS(AND(A1717=A1716, NOT(ISBLANK(E1716))), E1716, A1717 &lt;&gt; A1716, E1717, A1716=A1717, D1716)</f>
        <v>0</v>
      </c>
      <c r="E1717" s="18">
        <v>0.0</v>
      </c>
      <c r="F1717" s="18"/>
      <c r="G1717" s="18"/>
      <c r="H1717" s="19"/>
      <c r="I1717" s="19">
        <v>1.38</v>
      </c>
      <c r="J1717" s="19"/>
      <c r="K1717" s="19"/>
      <c r="L1717" s="19"/>
      <c r="M1717" s="19"/>
      <c r="N1717" s="19">
        <v>1.38</v>
      </c>
      <c r="O1717" s="23">
        <f t="shared" si="344"/>
        <v>0</v>
      </c>
      <c r="P1717" s="17">
        <f t="shared" si="345"/>
        <v>1.38</v>
      </c>
      <c r="Q1717" s="17"/>
      <c r="R1717" s="24">
        <v>1.45</v>
      </c>
      <c r="S1717" s="21">
        <v>29.0</v>
      </c>
      <c r="U1717" s="22" t="s">
        <v>33</v>
      </c>
      <c r="V1717" s="18">
        <v>0.0</v>
      </c>
      <c r="W1717" s="17">
        <v>0.0</v>
      </c>
      <c r="X1717" s="18">
        <v>2.0</v>
      </c>
      <c r="Y1717" s="17"/>
      <c r="Z1717" s="17">
        <v>0.0</v>
      </c>
      <c r="AA1717" s="17" t="s">
        <v>47</v>
      </c>
      <c r="AB1717" s="18">
        <v>1.0</v>
      </c>
      <c r="AC1717" s="17">
        <v>39.0</v>
      </c>
      <c r="AD1717" s="18">
        <v>2.0</v>
      </c>
      <c r="AE1717" s="17">
        <v>46.0</v>
      </c>
      <c r="AF1717" s="20"/>
      <c r="AG1717" s="17"/>
      <c r="AH1717" s="17"/>
      <c r="AI1717" s="17"/>
    </row>
    <row r="1718" ht="18.75" customHeight="1">
      <c r="A1718" s="14">
        <v>774.0</v>
      </c>
      <c r="B1718" s="15"/>
      <c r="C1718" s="16">
        <v>43018.0</v>
      </c>
      <c r="D1718" s="17">
        <f t="array" ref="D1718">IFS(AND(A1718=A1717, NOT(ISBLANK(E1717))), E1717, A1718 &lt;&gt; A1717, E1718, A1717=A1718, D1717)</f>
        <v>0</v>
      </c>
      <c r="E1718" s="18">
        <v>0.0</v>
      </c>
      <c r="F1718" s="18"/>
      <c r="G1718" s="18"/>
      <c r="H1718" s="19"/>
      <c r="I1718" s="19">
        <v>1.41</v>
      </c>
      <c r="J1718" s="19"/>
      <c r="K1718" s="19"/>
      <c r="L1718" s="19"/>
      <c r="M1718" s="19"/>
      <c r="N1718" s="19">
        <v>1.37</v>
      </c>
      <c r="O1718" s="23">
        <f t="shared" si="344"/>
        <v>0.04</v>
      </c>
      <c r="P1718" s="17">
        <f t="shared" si="345"/>
        <v>1.39</v>
      </c>
      <c r="Q1718" s="17">
        <v>0.117041</v>
      </c>
      <c r="R1718" s="24"/>
      <c r="U1718" s="22" t="s">
        <v>33</v>
      </c>
      <c r="V1718" s="18">
        <v>0.0</v>
      </c>
      <c r="W1718" s="17">
        <v>0.0</v>
      </c>
      <c r="X1718" s="18">
        <v>2.0</v>
      </c>
      <c r="Y1718" s="17"/>
      <c r="Z1718" s="17">
        <v>0.0</v>
      </c>
      <c r="AA1718" s="17" t="s">
        <v>47</v>
      </c>
      <c r="AB1718" s="18">
        <v>0.0</v>
      </c>
      <c r="AC1718" s="17">
        <v>39.0</v>
      </c>
      <c r="AD1718" s="18">
        <v>2.0</v>
      </c>
      <c r="AE1718" s="17">
        <v>46.0</v>
      </c>
      <c r="AF1718" s="20"/>
      <c r="AG1718" s="17"/>
      <c r="AH1718" s="17"/>
      <c r="AI1718" s="17"/>
    </row>
    <row r="1719" ht="18.75" customHeight="1">
      <c r="A1719" s="14">
        <v>774.0</v>
      </c>
      <c r="B1719" s="15"/>
      <c r="C1719" s="16">
        <v>43018.0</v>
      </c>
      <c r="D1719" s="17">
        <f t="array" ref="D1719">IFS(AND(A1719=A1718, NOT(ISBLANK(E1718))), E1718, A1719 &lt;&gt; A1718, E1719, A1718=A1719, D1718)</f>
        <v>0</v>
      </c>
      <c r="E1719" s="18">
        <v>0.0</v>
      </c>
      <c r="F1719" s="18"/>
      <c r="G1719" s="18"/>
      <c r="H1719" s="19"/>
      <c r="I1719" s="19">
        <v>1.44</v>
      </c>
      <c r="J1719" s="19"/>
      <c r="K1719" s="19"/>
      <c r="L1719" s="19"/>
      <c r="M1719" s="19"/>
      <c r="N1719" s="19">
        <v>1.45</v>
      </c>
      <c r="O1719" s="23">
        <f t="shared" si="344"/>
        <v>-0.01</v>
      </c>
      <c r="P1719" s="17">
        <f t="shared" si="345"/>
        <v>1.445</v>
      </c>
      <c r="Q1719" s="17"/>
      <c r="R1719" s="24"/>
      <c r="U1719" s="22" t="s">
        <v>33</v>
      </c>
      <c r="V1719" s="18">
        <v>0.0</v>
      </c>
      <c r="W1719" s="17">
        <v>0.0</v>
      </c>
      <c r="X1719" s="18">
        <v>1.0</v>
      </c>
      <c r="Y1719" s="17"/>
      <c r="Z1719" s="17">
        <v>0.0</v>
      </c>
      <c r="AA1719" s="17" t="s">
        <v>47</v>
      </c>
      <c r="AB1719" s="18">
        <v>0.0</v>
      </c>
      <c r="AC1719" s="17">
        <v>39.0</v>
      </c>
      <c r="AD1719" s="18">
        <v>1.0</v>
      </c>
      <c r="AE1719" s="17">
        <v>46.0</v>
      </c>
      <c r="AF1719" s="20"/>
      <c r="AG1719" s="17"/>
      <c r="AH1719" s="17"/>
      <c r="AI1719" s="17"/>
    </row>
    <row r="1720" ht="18.75" customHeight="1">
      <c r="A1720" s="14">
        <v>775.0</v>
      </c>
      <c r="B1720" s="15"/>
      <c r="C1720" s="16">
        <v>43017.0</v>
      </c>
      <c r="D1720" s="17">
        <f t="array" ref="D1720">IFS(AND(A1720=A1719, NOT(ISBLANK(E1719))), E1719, A1720 &lt;&gt; A1719, E1720, A1719=A1720, D1719)</f>
        <v>0</v>
      </c>
      <c r="E1720" s="18">
        <v>0.0</v>
      </c>
      <c r="F1720" s="18"/>
      <c r="G1720" s="18"/>
      <c r="H1720" s="19"/>
      <c r="I1720" s="19">
        <v>1.42</v>
      </c>
      <c r="J1720" s="19"/>
      <c r="K1720" s="19"/>
      <c r="L1720" s="19"/>
      <c r="M1720" s="19"/>
      <c r="N1720" s="19">
        <v>1.44</v>
      </c>
      <c r="O1720" s="23">
        <f t="shared" si="344"/>
        <v>-0.02</v>
      </c>
      <c r="P1720" s="17">
        <f t="shared" si="345"/>
        <v>1.43</v>
      </c>
      <c r="Q1720" s="17">
        <v>0.098282</v>
      </c>
      <c r="R1720" s="24">
        <v>1.44</v>
      </c>
      <c r="S1720" s="21">
        <v>21.0</v>
      </c>
      <c r="U1720" s="22" t="s">
        <v>33</v>
      </c>
      <c r="V1720" s="18">
        <v>0.0</v>
      </c>
      <c r="W1720" s="17">
        <v>1.0</v>
      </c>
      <c r="X1720" s="18">
        <v>11.0</v>
      </c>
      <c r="Y1720" s="17"/>
      <c r="Z1720" s="17">
        <v>0.0</v>
      </c>
      <c r="AA1720" s="17" t="s">
        <v>47</v>
      </c>
      <c r="AB1720" s="18">
        <v>10.0</v>
      </c>
      <c r="AC1720" s="17">
        <v>39.0</v>
      </c>
      <c r="AD1720" s="18">
        <v>11.0</v>
      </c>
      <c r="AE1720" s="17">
        <v>46.0</v>
      </c>
      <c r="AF1720" s="20"/>
      <c r="AG1720" s="17">
        <v>97.0</v>
      </c>
      <c r="AH1720" s="17">
        <v>89.0</v>
      </c>
      <c r="AI1720" s="17"/>
    </row>
    <row r="1721" ht="18.75" customHeight="1">
      <c r="A1721" s="14">
        <v>775.0</v>
      </c>
      <c r="B1721" s="15"/>
      <c r="C1721" s="16">
        <v>43018.0</v>
      </c>
      <c r="D1721" s="17">
        <f t="array" ref="D1721">IFS(AND(A1721=A1720, NOT(ISBLANK(E1720))), E1720, A1721 &lt;&gt; A1720, E1721, A1720=A1721, D1720)</f>
        <v>0</v>
      </c>
      <c r="E1721" s="18">
        <v>0.0</v>
      </c>
      <c r="F1721" s="18"/>
      <c r="G1721" s="18"/>
      <c r="H1721" s="19"/>
      <c r="I1721" s="19">
        <v>1.4</v>
      </c>
      <c r="J1721" s="19"/>
      <c r="K1721" s="19"/>
      <c r="L1721" s="19"/>
      <c r="M1721" s="19"/>
      <c r="N1721" s="19">
        <v>1.42</v>
      </c>
      <c r="O1721" s="23">
        <f t="shared" si="344"/>
        <v>-0.02</v>
      </c>
      <c r="P1721" s="17">
        <f t="shared" si="345"/>
        <v>1.41</v>
      </c>
      <c r="Q1721" s="17"/>
      <c r="R1721" s="24"/>
      <c r="U1721" s="22" t="s">
        <v>33</v>
      </c>
      <c r="V1721" s="18">
        <v>0.0</v>
      </c>
      <c r="W1721" s="17">
        <v>1.0</v>
      </c>
      <c r="X1721" s="18">
        <v>11.0</v>
      </c>
      <c r="Y1721" s="17"/>
      <c r="Z1721" s="17">
        <v>0.0</v>
      </c>
      <c r="AA1721" s="17" t="s">
        <v>47</v>
      </c>
      <c r="AB1721" s="18">
        <v>9.0</v>
      </c>
      <c r="AC1721" s="17">
        <v>39.0</v>
      </c>
      <c r="AD1721" s="18">
        <v>11.0</v>
      </c>
      <c r="AE1721" s="17">
        <v>46.0</v>
      </c>
      <c r="AF1721" s="20"/>
      <c r="AG1721" s="17"/>
      <c r="AH1721" s="17"/>
      <c r="AI1721" s="17"/>
    </row>
    <row r="1722" ht="18.75" customHeight="1">
      <c r="A1722" s="14">
        <v>775.0</v>
      </c>
      <c r="B1722" s="15"/>
      <c r="C1722" s="16">
        <v>43018.0</v>
      </c>
      <c r="D1722" s="17">
        <f t="array" ref="D1722">IFS(AND(A1722=A1721, NOT(ISBLANK(E1721))), E1721, A1722 &lt;&gt; A1721, E1722, A1721=A1722, D1721)</f>
        <v>0</v>
      </c>
      <c r="E1722" s="18">
        <v>0.0</v>
      </c>
      <c r="F1722" s="18"/>
      <c r="G1722" s="18"/>
      <c r="H1722" s="19"/>
      <c r="I1722" s="19">
        <v>1.34</v>
      </c>
      <c r="J1722" s="19"/>
      <c r="K1722" s="19"/>
      <c r="L1722" s="19"/>
      <c r="M1722" s="19"/>
      <c r="N1722" s="19">
        <v>1.34</v>
      </c>
      <c r="O1722" s="23">
        <f t="shared" si="344"/>
        <v>0</v>
      </c>
      <c r="P1722" s="17">
        <f t="shared" si="345"/>
        <v>1.34</v>
      </c>
      <c r="Q1722" s="17"/>
      <c r="R1722" s="24"/>
      <c r="U1722" s="22" t="s">
        <v>33</v>
      </c>
      <c r="V1722" s="18">
        <v>0.0</v>
      </c>
      <c r="W1722" s="17">
        <v>1.0</v>
      </c>
      <c r="X1722" s="18">
        <v>13.0</v>
      </c>
      <c r="Y1722" s="17"/>
      <c r="Z1722" s="17">
        <v>0.0</v>
      </c>
      <c r="AA1722" s="17" t="s">
        <v>47</v>
      </c>
      <c r="AB1722" s="18">
        <v>11.0</v>
      </c>
      <c r="AC1722" s="17">
        <v>39.0</v>
      </c>
      <c r="AD1722" s="18">
        <v>13.0</v>
      </c>
      <c r="AE1722" s="17">
        <v>46.0</v>
      </c>
      <c r="AF1722" s="20"/>
      <c r="AG1722" s="17"/>
      <c r="AH1722" s="17"/>
      <c r="AI1722" s="17"/>
    </row>
    <row r="1723" ht="18.75" customHeight="1">
      <c r="A1723" s="14">
        <v>775.0</v>
      </c>
      <c r="B1723" s="15"/>
      <c r="C1723" s="16">
        <v>43019.0</v>
      </c>
      <c r="D1723" s="17">
        <f t="array" ref="D1723">IFS(AND(A1723=A1722, NOT(ISBLANK(E1722))), E1722, A1723 &lt;&gt; A1722, E1723, A1722=A1723, D1722)</f>
        <v>0</v>
      </c>
      <c r="E1723" s="18">
        <v>0.0</v>
      </c>
      <c r="F1723" s="18"/>
      <c r="G1723" s="18"/>
      <c r="H1723" s="19"/>
      <c r="I1723" s="19">
        <v>1.43</v>
      </c>
      <c r="J1723" s="19"/>
      <c r="K1723" s="19"/>
      <c r="L1723" s="19"/>
      <c r="M1723" s="19"/>
      <c r="N1723" s="19">
        <v>1.42</v>
      </c>
      <c r="O1723" s="23">
        <f t="shared" si="344"/>
        <v>0.01</v>
      </c>
      <c r="P1723" s="17">
        <f t="shared" si="345"/>
        <v>1.425</v>
      </c>
      <c r="Q1723" s="17"/>
      <c r="R1723" s="24"/>
      <c r="U1723" s="22" t="s">
        <v>33</v>
      </c>
      <c r="V1723" s="18">
        <v>0.0</v>
      </c>
      <c r="W1723" s="17">
        <v>1.0</v>
      </c>
      <c r="X1723" s="18">
        <v>10.0</v>
      </c>
      <c r="Y1723" s="17"/>
      <c r="Z1723" s="17">
        <v>0.0</v>
      </c>
      <c r="AA1723" s="17" t="s">
        <v>47</v>
      </c>
      <c r="AB1723" s="18">
        <v>8.0</v>
      </c>
      <c r="AC1723" s="17">
        <v>39.0</v>
      </c>
      <c r="AD1723" s="18">
        <v>10.0</v>
      </c>
      <c r="AE1723" s="17">
        <v>46.0</v>
      </c>
      <c r="AF1723" s="20"/>
      <c r="AG1723" s="17"/>
      <c r="AH1723" s="17"/>
      <c r="AI1723" s="17"/>
    </row>
    <row r="1724" ht="18.75" customHeight="1">
      <c r="A1724" s="14">
        <v>780.0</v>
      </c>
      <c r="B1724" s="15"/>
      <c r="C1724" s="16">
        <v>43019.0</v>
      </c>
      <c r="D1724" s="17">
        <f t="array" ref="D1724">IFS(AND(A1724=A1723, NOT(ISBLANK(E1723))), E1723, A1724 &lt;&gt; A1723, E1724, A1723=A1724, D1723)</f>
        <v>0</v>
      </c>
      <c r="E1724" s="18">
        <v>0.0</v>
      </c>
      <c r="F1724" s="18"/>
      <c r="G1724" s="18"/>
      <c r="H1724" s="19"/>
      <c r="I1724" s="19">
        <v>1.45</v>
      </c>
      <c r="J1724" s="19"/>
      <c r="K1724" s="19"/>
      <c r="L1724" s="19"/>
      <c r="M1724" s="19"/>
      <c r="N1724" s="19">
        <v>1.44</v>
      </c>
      <c r="O1724" s="23">
        <f t="shared" si="344"/>
        <v>0.01</v>
      </c>
      <c r="P1724" s="17">
        <f t="shared" si="345"/>
        <v>1.445</v>
      </c>
      <c r="Q1724" s="17">
        <v>0.115031</v>
      </c>
      <c r="R1724" s="24">
        <v>1.45</v>
      </c>
      <c r="S1724" s="21">
        <v>28.0</v>
      </c>
      <c r="U1724" s="22" t="s">
        <v>33</v>
      </c>
      <c r="V1724" s="18">
        <v>0.0</v>
      </c>
      <c r="W1724" s="17">
        <v>0.0</v>
      </c>
      <c r="X1724" s="18">
        <v>2.0</v>
      </c>
      <c r="Y1724" s="17"/>
      <c r="Z1724" s="17">
        <v>0.0</v>
      </c>
      <c r="AA1724" s="17" t="s">
        <v>47</v>
      </c>
      <c r="AB1724" s="18">
        <v>1.0</v>
      </c>
      <c r="AC1724" s="17">
        <v>39.0</v>
      </c>
      <c r="AD1724" s="18">
        <v>2.0</v>
      </c>
      <c r="AE1724" s="17">
        <v>46.0</v>
      </c>
      <c r="AF1724" s="20"/>
      <c r="AG1724" s="17">
        <v>93.0</v>
      </c>
      <c r="AH1724" s="17">
        <v>76.0</v>
      </c>
      <c r="AI1724" s="17"/>
    </row>
    <row r="1725" ht="18.75" customHeight="1">
      <c r="A1725" s="14">
        <v>780.0</v>
      </c>
      <c r="B1725" s="15"/>
      <c r="C1725" s="16">
        <v>43019.0</v>
      </c>
      <c r="D1725" s="17">
        <f t="array" ref="D1725">IFS(AND(A1725=A1724, NOT(ISBLANK(E1724))), E1724, A1725 &lt;&gt; A1724, E1725, A1724=A1725, D1724)</f>
        <v>0</v>
      </c>
      <c r="E1725" s="18">
        <v>0.0</v>
      </c>
      <c r="F1725" s="18"/>
      <c r="G1725" s="18"/>
      <c r="H1725" s="19"/>
      <c r="I1725" s="19">
        <v>1.31</v>
      </c>
      <c r="J1725" s="19"/>
      <c r="K1725" s="19"/>
      <c r="L1725" s="19"/>
      <c r="M1725" s="19"/>
      <c r="N1725" s="19">
        <v>1.31</v>
      </c>
      <c r="O1725" s="23">
        <f t="shared" si="344"/>
        <v>0</v>
      </c>
      <c r="P1725" s="17">
        <f t="shared" si="345"/>
        <v>1.31</v>
      </c>
      <c r="Q1725" s="17"/>
      <c r="R1725" s="24"/>
      <c r="U1725" s="22" t="s">
        <v>33</v>
      </c>
      <c r="V1725" s="18">
        <v>0.0</v>
      </c>
      <c r="W1725" s="17">
        <v>0.0</v>
      </c>
      <c r="X1725" s="18">
        <v>2.0</v>
      </c>
      <c r="Y1725" s="17"/>
      <c r="Z1725" s="17">
        <v>0.0</v>
      </c>
      <c r="AA1725" s="17" t="s">
        <v>47</v>
      </c>
      <c r="AB1725" s="18">
        <v>1.0</v>
      </c>
      <c r="AC1725" s="17">
        <v>39.0</v>
      </c>
      <c r="AD1725" s="18">
        <v>2.0</v>
      </c>
      <c r="AE1725" s="17">
        <v>46.0</v>
      </c>
      <c r="AF1725" s="20"/>
      <c r="AG1725" s="17"/>
      <c r="AH1725" s="17"/>
      <c r="AI1725" s="17"/>
    </row>
    <row r="1726" ht="18.75" customHeight="1">
      <c r="A1726" s="14">
        <v>783.0</v>
      </c>
      <c r="B1726" s="15"/>
      <c r="C1726" s="16">
        <v>43019.0</v>
      </c>
      <c r="D1726" s="17">
        <f t="array" ref="D1726">IFS(AND(A1726=A1725, NOT(ISBLANK(E1725))), E1725, A1726 &lt;&gt; A1725, E1726, A1725=A1726, D1725)</f>
        <v>0</v>
      </c>
      <c r="E1726" s="18">
        <v>0.0</v>
      </c>
      <c r="F1726" s="18"/>
      <c r="G1726" s="18"/>
      <c r="H1726" s="19"/>
      <c r="I1726" s="19">
        <v>1.37</v>
      </c>
      <c r="J1726" s="19"/>
      <c r="K1726" s="19"/>
      <c r="L1726" s="19"/>
      <c r="M1726" s="19"/>
      <c r="N1726" s="19">
        <v>1.22</v>
      </c>
      <c r="O1726" s="23">
        <f t="shared" si="344"/>
        <v>0.15</v>
      </c>
      <c r="P1726" s="17">
        <f t="shared" si="345"/>
        <v>1.295</v>
      </c>
      <c r="Q1726" s="17" t="s">
        <v>34</v>
      </c>
      <c r="R1726" s="24">
        <v>1.37</v>
      </c>
      <c r="S1726" s="21">
        <v>20.0</v>
      </c>
      <c r="U1726" s="22" t="s">
        <v>33</v>
      </c>
      <c r="V1726" s="18">
        <v>0.0</v>
      </c>
      <c r="W1726" s="17">
        <v>0.0</v>
      </c>
      <c r="X1726" s="18">
        <v>5.0</v>
      </c>
      <c r="Y1726" s="17"/>
      <c r="Z1726" s="17">
        <v>0.0</v>
      </c>
      <c r="AA1726" s="17" t="s">
        <v>47</v>
      </c>
      <c r="AB1726" s="18">
        <v>4.0</v>
      </c>
      <c r="AC1726" s="17">
        <v>39.0</v>
      </c>
      <c r="AD1726" s="18">
        <v>5.0</v>
      </c>
      <c r="AE1726" s="17">
        <v>46.0</v>
      </c>
      <c r="AF1726" s="20"/>
      <c r="AG1726" s="17">
        <v>97.0</v>
      </c>
      <c r="AH1726" s="17">
        <v>89.0</v>
      </c>
      <c r="AI1726" s="17"/>
    </row>
    <row r="1727" ht="18.75" customHeight="1">
      <c r="A1727" s="14">
        <v>783.0</v>
      </c>
      <c r="B1727" s="15"/>
      <c r="C1727" s="16">
        <v>43020.0</v>
      </c>
      <c r="D1727" s="17">
        <f t="array" ref="D1727">IFS(AND(A1727=A1726, NOT(ISBLANK(E1726))), E1726, A1727 &lt;&gt; A1726, E1727, A1726=A1727, D1726)</f>
        <v>0</v>
      </c>
      <c r="E1727" s="18">
        <v>0.0</v>
      </c>
      <c r="F1727" s="18"/>
      <c r="G1727" s="18"/>
      <c r="H1727" s="19"/>
      <c r="I1727" s="19" t="s">
        <v>34</v>
      </c>
      <c r="J1727" s="19"/>
      <c r="K1727" s="19"/>
      <c r="L1727" s="19"/>
      <c r="M1727" s="19"/>
      <c r="N1727" s="19" t="s">
        <v>34</v>
      </c>
      <c r="O1727" s="23" t="s">
        <v>33</v>
      </c>
      <c r="P1727" s="17" t="s">
        <v>33</v>
      </c>
      <c r="Q1727" s="17"/>
      <c r="R1727" s="24"/>
      <c r="U1727" s="22" t="s">
        <v>33</v>
      </c>
      <c r="V1727" s="18">
        <v>0.0</v>
      </c>
      <c r="W1727" s="17">
        <v>0.0</v>
      </c>
      <c r="X1727" s="18">
        <v>4.0</v>
      </c>
      <c r="Y1727" s="17"/>
      <c r="Z1727" s="17">
        <v>0.0</v>
      </c>
      <c r="AA1727" s="17" t="s">
        <v>47</v>
      </c>
      <c r="AB1727" s="18">
        <v>3.0</v>
      </c>
      <c r="AC1727" s="17">
        <v>39.0</v>
      </c>
      <c r="AD1727" s="18">
        <v>4.0</v>
      </c>
      <c r="AE1727" s="17">
        <v>46.0</v>
      </c>
      <c r="AF1727" s="20"/>
      <c r="AG1727" s="17"/>
      <c r="AH1727" s="17"/>
      <c r="AI1727" s="17"/>
    </row>
    <row r="1728" ht="18.75" customHeight="1">
      <c r="A1728" s="14">
        <v>783.0</v>
      </c>
      <c r="B1728" s="15"/>
      <c r="C1728" s="16">
        <v>43020.0</v>
      </c>
      <c r="D1728" s="17">
        <f t="array" ref="D1728">IFS(AND(A1728=A1727, NOT(ISBLANK(E1727))), E1727, A1728 &lt;&gt; A1727, E1728, A1727=A1728, D1727)</f>
        <v>0</v>
      </c>
      <c r="E1728" s="18">
        <v>0.0</v>
      </c>
      <c r="F1728" s="18"/>
      <c r="G1728" s="18"/>
      <c r="H1728" s="19"/>
      <c r="I1728" s="19">
        <v>1.32</v>
      </c>
      <c r="J1728" s="19"/>
      <c r="K1728" s="19"/>
      <c r="L1728" s="19"/>
      <c r="M1728" s="19"/>
      <c r="N1728" s="19">
        <v>1.34</v>
      </c>
      <c r="O1728" s="23">
        <f t="shared" ref="O1728:O1732" si="346">(I1728-N1728)</f>
        <v>-0.02</v>
      </c>
      <c r="P1728" s="17">
        <f t="shared" ref="P1728:P1732" si="347">(I1728+N1728)/2</f>
        <v>1.33</v>
      </c>
      <c r="Q1728" s="17"/>
      <c r="R1728" s="24"/>
      <c r="U1728" s="22" t="s">
        <v>33</v>
      </c>
      <c r="V1728" s="18">
        <v>0.0</v>
      </c>
      <c r="W1728" s="17">
        <v>0.0</v>
      </c>
      <c r="X1728" s="18">
        <v>3.0</v>
      </c>
      <c r="Y1728" s="17"/>
      <c r="Z1728" s="17">
        <v>0.0</v>
      </c>
      <c r="AA1728" s="17" t="s">
        <v>47</v>
      </c>
      <c r="AB1728" s="18">
        <v>2.0</v>
      </c>
      <c r="AC1728" s="17">
        <v>39.0</v>
      </c>
      <c r="AD1728" s="18">
        <v>3.0</v>
      </c>
      <c r="AE1728" s="17">
        <v>46.0</v>
      </c>
      <c r="AF1728" s="20"/>
      <c r="AG1728" s="17"/>
      <c r="AH1728" s="17"/>
      <c r="AI1728" s="17"/>
    </row>
    <row r="1729" ht="18.75" customHeight="1">
      <c r="A1729" s="14">
        <v>784.0</v>
      </c>
      <c r="B1729" s="15"/>
      <c r="C1729" s="16">
        <v>43019.0</v>
      </c>
      <c r="D1729" s="17">
        <f t="array" ref="D1729">IFS(AND(A1729=A1728, NOT(ISBLANK(E1728))), E1728, A1729 &lt;&gt; A1728, E1729, A1728=A1729, D1728)</f>
        <v>0</v>
      </c>
      <c r="E1729" s="18">
        <v>0.0</v>
      </c>
      <c r="F1729" s="18"/>
      <c r="G1729" s="18"/>
      <c r="H1729" s="19"/>
      <c r="I1729" s="19">
        <v>1.55</v>
      </c>
      <c r="J1729" s="19"/>
      <c r="K1729" s="19"/>
      <c r="L1729" s="19"/>
      <c r="M1729" s="19"/>
      <c r="N1729" s="19">
        <v>1.58</v>
      </c>
      <c r="O1729" s="23">
        <f t="shared" si="346"/>
        <v>-0.03</v>
      </c>
      <c r="P1729" s="17">
        <f t="shared" si="347"/>
        <v>1.565</v>
      </c>
      <c r="Q1729" s="17">
        <v>0.157365</v>
      </c>
      <c r="R1729" s="24"/>
      <c r="U1729" s="22" t="s">
        <v>33</v>
      </c>
      <c r="V1729" s="18">
        <v>0.0</v>
      </c>
      <c r="W1729" s="17">
        <v>0.0</v>
      </c>
      <c r="X1729" s="18" t="s">
        <v>33</v>
      </c>
      <c r="Y1729" s="17"/>
      <c r="Z1729" s="17">
        <v>-1.0</v>
      </c>
      <c r="AA1729" s="17" t="s">
        <v>46</v>
      </c>
      <c r="AB1729" s="18" t="s">
        <v>33</v>
      </c>
      <c r="AC1729" s="17" t="s">
        <v>33</v>
      </c>
      <c r="AD1729" s="18" t="s">
        <v>33</v>
      </c>
      <c r="AE1729" s="17" t="s">
        <v>33</v>
      </c>
      <c r="AF1729" s="20"/>
      <c r="AG1729" s="17">
        <v>76.0</v>
      </c>
      <c r="AH1729" s="17">
        <v>67.0</v>
      </c>
      <c r="AI1729" s="17"/>
    </row>
    <row r="1730" ht="18.75" customHeight="1">
      <c r="A1730" s="14">
        <v>784.0</v>
      </c>
      <c r="B1730" s="15"/>
      <c r="C1730" s="16">
        <v>43020.0</v>
      </c>
      <c r="D1730" s="17">
        <f t="array" ref="D1730">IFS(AND(A1730=A1729, NOT(ISBLANK(E1729))), E1729, A1730 &lt;&gt; A1729, E1730, A1729=A1730, D1729)</f>
        <v>0</v>
      </c>
      <c r="E1730" s="18">
        <v>0.0</v>
      </c>
      <c r="F1730" s="18"/>
      <c r="G1730" s="18"/>
      <c r="H1730" s="19"/>
      <c r="I1730" s="19">
        <v>1.28</v>
      </c>
      <c r="J1730" s="19"/>
      <c r="K1730" s="19"/>
      <c r="L1730" s="19"/>
      <c r="M1730" s="19"/>
      <c r="N1730" s="19">
        <v>1.08</v>
      </c>
      <c r="O1730" s="23">
        <f t="shared" si="346"/>
        <v>0.2</v>
      </c>
      <c r="P1730" s="17">
        <f t="shared" si="347"/>
        <v>1.18</v>
      </c>
      <c r="Q1730" s="17"/>
      <c r="R1730" s="24"/>
      <c r="U1730" s="22" t="s">
        <v>33</v>
      </c>
      <c r="V1730" s="18">
        <v>0.0</v>
      </c>
      <c r="W1730" s="17">
        <v>0.0</v>
      </c>
      <c r="X1730" s="18" t="s">
        <v>33</v>
      </c>
      <c r="Y1730" s="17"/>
      <c r="Z1730" s="17">
        <v>0.0</v>
      </c>
      <c r="AA1730" s="17" t="s">
        <v>47</v>
      </c>
      <c r="AB1730" s="18" t="s">
        <v>33</v>
      </c>
      <c r="AC1730" s="17" t="s">
        <v>33</v>
      </c>
      <c r="AD1730" s="18" t="s">
        <v>33</v>
      </c>
      <c r="AE1730" s="17" t="s">
        <v>33</v>
      </c>
      <c r="AF1730" s="20"/>
      <c r="AG1730" s="17"/>
      <c r="AH1730" s="17"/>
      <c r="AI1730" s="17"/>
    </row>
    <row r="1731" ht="18.75" customHeight="1">
      <c r="A1731" s="14">
        <v>784.0</v>
      </c>
      <c r="B1731" s="15"/>
      <c r="C1731" s="16">
        <v>43020.0</v>
      </c>
      <c r="D1731" s="17">
        <f t="array" ref="D1731">IFS(AND(A1731=A1730, NOT(ISBLANK(E1730))), E1730, A1731 &lt;&gt; A1730, E1731, A1730=A1731, D1730)</f>
        <v>0</v>
      </c>
      <c r="E1731" s="18">
        <v>0.0</v>
      </c>
      <c r="F1731" s="18"/>
      <c r="G1731" s="18"/>
      <c r="H1731" s="19"/>
      <c r="I1731" s="19">
        <v>1.41</v>
      </c>
      <c r="J1731" s="19"/>
      <c r="K1731" s="19"/>
      <c r="L1731" s="19"/>
      <c r="M1731" s="19"/>
      <c r="N1731" s="19">
        <v>1.39</v>
      </c>
      <c r="O1731" s="23">
        <f t="shared" si="346"/>
        <v>0.02</v>
      </c>
      <c r="P1731" s="17">
        <f t="shared" si="347"/>
        <v>1.4</v>
      </c>
      <c r="Q1731" s="17"/>
      <c r="R1731" s="24"/>
      <c r="U1731" s="22" t="s">
        <v>33</v>
      </c>
      <c r="V1731" s="18">
        <v>0.0</v>
      </c>
      <c r="W1731" s="17">
        <v>0.0</v>
      </c>
      <c r="X1731" s="18" t="s">
        <v>33</v>
      </c>
      <c r="Y1731" s="17"/>
      <c r="Z1731" s="17">
        <v>0.0</v>
      </c>
      <c r="AA1731" s="17" t="s">
        <v>47</v>
      </c>
      <c r="AB1731" s="18" t="s">
        <v>33</v>
      </c>
      <c r="AC1731" s="17" t="s">
        <v>33</v>
      </c>
      <c r="AD1731" s="18" t="s">
        <v>33</v>
      </c>
      <c r="AE1731" s="17" t="s">
        <v>33</v>
      </c>
      <c r="AF1731" s="20"/>
      <c r="AG1731" s="17"/>
      <c r="AH1731" s="17"/>
      <c r="AI1731" s="17"/>
    </row>
    <row r="1732" ht="18.75" customHeight="1">
      <c r="A1732" s="14">
        <v>784.0</v>
      </c>
      <c r="B1732" s="15"/>
      <c r="C1732" s="16">
        <v>43021.0</v>
      </c>
      <c r="D1732" s="17">
        <f t="array" ref="D1732">IFS(AND(A1732=A1731, NOT(ISBLANK(E1731))), E1731, A1732 &lt;&gt; A1731, E1732, A1731=A1732, D1731)</f>
        <v>0</v>
      </c>
      <c r="E1732" s="18">
        <v>1.0</v>
      </c>
      <c r="F1732" s="18"/>
      <c r="G1732" s="18"/>
      <c r="H1732" s="19"/>
      <c r="I1732" s="19">
        <v>1.47</v>
      </c>
      <c r="J1732" s="19"/>
      <c r="K1732" s="19"/>
      <c r="L1732" s="19"/>
      <c r="M1732" s="19"/>
      <c r="N1732" s="19">
        <v>1.53</v>
      </c>
      <c r="O1732" s="23">
        <f t="shared" si="346"/>
        <v>-0.06</v>
      </c>
      <c r="P1732" s="17">
        <f t="shared" si="347"/>
        <v>1.5</v>
      </c>
      <c r="Q1732" s="17"/>
      <c r="R1732" s="24"/>
      <c r="U1732" s="22" t="s">
        <v>33</v>
      </c>
      <c r="V1732" s="18">
        <v>1.0</v>
      </c>
      <c r="W1732" s="17"/>
      <c r="X1732" s="18">
        <v>15.0</v>
      </c>
      <c r="Y1732" s="17"/>
      <c r="Z1732" s="17">
        <v>0.0</v>
      </c>
      <c r="AA1732" s="17" t="s">
        <v>47</v>
      </c>
      <c r="AB1732" s="18">
        <v>11.0</v>
      </c>
      <c r="AC1732" s="17">
        <v>39.0</v>
      </c>
      <c r="AD1732" s="18">
        <v>15.0</v>
      </c>
      <c r="AE1732" s="17">
        <v>46.0</v>
      </c>
      <c r="AF1732" s="20"/>
      <c r="AG1732" s="17"/>
      <c r="AH1732" s="17"/>
      <c r="AI1732" s="17"/>
    </row>
    <row r="1733" ht="18.75" customHeight="1">
      <c r="A1733" s="14">
        <v>784.0</v>
      </c>
      <c r="B1733" s="15"/>
      <c r="C1733" s="16">
        <v>43022.0</v>
      </c>
      <c r="D1733" s="17">
        <f t="array" ref="D1733">IFS(AND(A1733=A1732, NOT(ISBLANK(E1732))), E1732, A1733 &lt;&gt; A1732, E1733, A1732=A1733, D1732)</f>
        <v>1</v>
      </c>
      <c r="E1733" s="18">
        <v>0.0</v>
      </c>
      <c r="F1733" s="18"/>
      <c r="G1733" s="18"/>
      <c r="H1733" s="19"/>
      <c r="I1733" s="19" t="s">
        <v>33</v>
      </c>
      <c r="J1733" s="19"/>
      <c r="K1733" s="19"/>
      <c r="L1733" s="19"/>
      <c r="M1733" s="19"/>
      <c r="N1733" s="19" t="s">
        <v>33</v>
      </c>
      <c r="O1733" s="23" t="s">
        <v>33</v>
      </c>
      <c r="P1733" s="17" t="s">
        <v>33</v>
      </c>
      <c r="Q1733" s="17"/>
      <c r="R1733" s="24"/>
      <c r="U1733" s="22" t="s">
        <v>33</v>
      </c>
      <c r="V1733" s="18">
        <v>0.0</v>
      </c>
      <c r="W1733" s="17">
        <v>0.0</v>
      </c>
      <c r="X1733" s="18">
        <v>11.0</v>
      </c>
      <c r="Y1733" s="17"/>
      <c r="Z1733" s="17">
        <v>-1.0</v>
      </c>
      <c r="AA1733" s="17" t="s">
        <v>46</v>
      </c>
      <c r="AB1733" s="18">
        <v>7.0</v>
      </c>
      <c r="AC1733" s="17">
        <v>39.0</v>
      </c>
      <c r="AD1733" s="18">
        <v>11.0</v>
      </c>
      <c r="AE1733" s="17">
        <v>46.0</v>
      </c>
      <c r="AF1733" s="20"/>
      <c r="AG1733" s="17"/>
      <c r="AH1733" s="17"/>
      <c r="AI1733" s="17"/>
    </row>
    <row r="1734" ht="18.75" customHeight="1">
      <c r="A1734" s="14">
        <v>784.0</v>
      </c>
      <c r="B1734" s="15"/>
      <c r="C1734" s="16">
        <v>43023.0</v>
      </c>
      <c r="D1734" s="17">
        <f t="array" ref="D1734">IFS(AND(A1734=A1733, NOT(ISBLANK(E1733))), E1733, A1734 &lt;&gt; A1733, E1734, A1733=A1734, D1733)</f>
        <v>0</v>
      </c>
      <c r="E1734" s="18">
        <v>0.0</v>
      </c>
      <c r="F1734" s="18"/>
      <c r="G1734" s="18"/>
      <c r="H1734" s="19"/>
      <c r="I1734" s="19">
        <v>1.32</v>
      </c>
      <c r="J1734" s="19"/>
      <c r="K1734" s="19"/>
      <c r="L1734" s="19"/>
      <c r="M1734" s="19"/>
      <c r="N1734" s="19">
        <v>1.3</v>
      </c>
      <c r="O1734" s="23">
        <f t="shared" ref="O1734:O1766" si="348">(I1734-N1734)</f>
        <v>0.02</v>
      </c>
      <c r="P1734" s="17">
        <f t="shared" ref="P1734:P1766" si="349">(I1734+N1734)/2</f>
        <v>1.31</v>
      </c>
      <c r="Q1734" s="17"/>
      <c r="R1734" s="24"/>
      <c r="U1734" s="22" t="s">
        <v>33</v>
      </c>
      <c r="V1734" s="18">
        <v>0.0</v>
      </c>
      <c r="W1734" s="17" t="s">
        <v>33</v>
      </c>
      <c r="X1734" s="18">
        <v>10.0</v>
      </c>
      <c r="Y1734" s="17"/>
      <c r="Z1734" s="17">
        <v>0.0</v>
      </c>
      <c r="AA1734" s="17" t="s">
        <v>47</v>
      </c>
      <c r="AB1734" s="18">
        <v>6.0</v>
      </c>
      <c r="AC1734" s="17">
        <v>39.0</v>
      </c>
      <c r="AD1734" s="18">
        <v>10.0</v>
      </c>
      <c r="AE1734" s="17">
        <v>46.0</v>
      </c>
      <c r="AF1734" s="20"/>
      <c r="AG1734" s="17"/>
      <c r="AH1734" s="17"/>
      <c r="AI1734" s="17"/>
    </row>
    <row r="1735" ht="18.75" customHeight="1">
      <c r="A1735" s="14">
        <v>784.0</v>
      </c>
      <c r="B1735" s="15"/>
      <c r="C1735" s="16">
        <v>43024.0</v>
      </c>
      <c r="D1735" s="17">
        <f t="array" ref="D1735">IFS(AND(A1735=A1734, NOT(ISBLANK(E1734))), E1734, A1735 &lt;&gt; A1734, E1735, A1734=A1735, D1734)</f>
        <v>0</v>
      </c>
      <c r="E1735" s="18">
        <v>0.0</v>
      </c>
      <c r="F1735" s="18"/>
      <c r="G1735" s="18"/>
      <c r="H1735" s="19"/>
      <c r="I1735" s="19">
        <v>1.3</v>
      </c>
      <c r="J1735" s="19"/>
      <c r="K1735" s="19"/>
      <c r="L1735" s="19"/>
      <c r="M1735" s="19"/>
      <c r="N1735" s="19">
        <v>1.31</v>
      </c>
      <c r="O1735" s="23">
        <f t="shared" si="348"/>
        <v>-0.01</v>
      </c>
      <c r="P1735" s="17">
        <f t="shared" si="349"/>
        <v>1.305</v>
      </c>
      <c r="Q1735" s="17"/>
      <c r="R1735" s="24"/>
      <c r="U1735" s="22" t="s">
        <v>33</v>
      </c>
      <c r="V1735" s="18">
        <v>0.0</v>
      </c>
      <c r="W1735" s="17"/>
      <c r="X1735" s="18">
        <v>9.0</v>
      </c>
      <c r="Y1735" s="17"/>
      <c r="Z1735" s="17">
        <v>0.0</v>
      </c>
      <c r="AA1735" s="17" t="s">
        <v>47</v>
      </c>
      <c r="AB1735" s="18">
        <v>5.0</v>
      </c>
      <c r="AC1735" s="17">
        <v>39.0</v>
      </c>
      <c r="AD1735" s="18">
        <v>9.0</v>
      </c>
      <c r="AE1735" s="17">
        <v>46.0</v>
      </c>
      <c r="AF1735" s="20"/>
      <c r="AG1735" s="17"/>
      <c r="AH1735" s="17"/>
      <c r="AI1735" s="17"/>
    </row>
    <row r="1736" ht="18.75" customHeight="1">
      <c r="A1736" s="14">
        <v>784.0</v>
      </c>
      <c r="B1736" s="15"/>
      <c r="C1736" s="16">
        <v>43024.0</v>
      </c>
      <c r="D1736" s="17">
        <f t="array" ref="D1736">IFS(AND(A1736=A1735, NOT(ISBLANK(E1735))), E1735, A1736 &lt;&gt; A1735, E1736, A1735=A1736, D1735)</f>
        <v>0</v>
      </c>
      <c r="E1736" s="18">
        <v>0.0</v>
      </c>
      <c r="F1736" s="18"/>
      <c r="G1736" s="18"/>
      <c r="H1736" s="19"/>
      <c r="I1736" s="19">
        <v>1.41</v>
      </c>
      <c r="J1736" s="19"/>
      <c r="K1736" s="19"/>
      <c r="L1736" s="19"/>
      <c r="M1736" s="19"/>
      <c r="N1736" s="19">
        <v>1.48</v>
      </c>
      <c r="O1736" s="23">
        <f t="shared" si="348"/>
        <v>-0.07</v>
      </c>
      <c r="P1736" s="17">
        <f t="shared" si="349"/>
        <v>1.445</v>
      </c>
      <c r="Q1736" s="17"/>
      <c r="R1736" s="24"/>
      <c r="U1736" s="22" t="s">
        <v>33</v>
      </c>
      <c r="V1736" s="18">
        <v>0.0</v>
      </c>
      <c r="W1736" s="17">
        <v>0.0</v>
      </c>
      <c r="X1736" s="18">
        <v>7.0</v>
      </c>
      <c r="Y1736" s="17"/>
      <c r="Z1736" s="17">
        <v>0.0</v>
      </c>
      <c r="AA1736" s="17" t="s">
        <v>47</v>
      </c>
      <c r="AB1736" s="18">
        <v>4.0</v>
      </c>
      <c r="AC1736" s="17">
        <v>39.0</v>
      </c>
      <c r="AD1736" s="18">
        <v>7.0</v>
      </c>
      <c r="AE1736" s="17">
        <v>46.0</v>
      </c>
      <c r="AF1736" s="20"/>
      <c r="AG1736" s="17"/>
      <c r="AH1736" s="17"/>
      <c r="AI1736" s="17"/>
    </row>
    <row r="1737" ht="18.75" customHeight="1">
      <c r="A1737" s="14">
        <v>786.0</v>
      </c>
      <c r="B1737" s="15"/>
      <c r="C1737" s="16">
        <v>43020.0</v>
      </c>
      <c r="D1737" s="17">
        <f t="array" ref="D1737">IFS(AND(A1737=A1736, NOT(ISBLANK(E1736))), E1736, A1737 &lt;&gt; A1736, E1737, A1736=A1737, D1736)</f>
        <v>0</v>
      </c>
      <c r="E1737" s="18">
        <v>0.0</v>
      </c>
      <c r="F1737" s="18"/>
      <c r="G1737" s="18"/>
      <c r="H1737" s="19"/>
      <c r="I1737" s="19">
        <v>1.39</v>
      </c>
      <c r="J1737" s="19"/>
      <c r="K1737" s="19"/>
      <c r="L1737" s="19"/>
      <c r="M1737" s="19"/>
      <c r="N1737" s="19">
        <v>1.37</v>
      </c>
      <c r="O1737" s="23">
        <f t="shared" si="348"/>
        <v>0.02</v>
      </c>
      <c r="P1737" s="17">
        <f t="shared" si="349"/>
        <v>1.38</v>
      </c>
      <c r="Q1737" s="17">
        <v>0.0598258</v>
      </c>
      <c r="R1737" s="24">
        <v>1.41</v>
      </c>
      <c r="S1737" s="21">
        <v>21.0</v>
      </c>
      <c r="U1737" s="22" t="s">
        <v>33</v>
      </c>
      <c r="V1737" s="18">
        <v>0.0</v>
      </c>
      <c r="W1737" s="17"/>
      <c r="X1737" s="18">
        <v>12.0</v>
      </c>
      <c r="Y1737" s="17"/>
      <c r="Z1737" s="17">
        <v>-1.0</v>
      </c>
      <c r="AA1737" s="17" t="s">
        <v>46</v>
      </c>
      <c r="AB1737" s="18">
        <v>9.0</v>
      </c>
      <c r="AC1737" s="17">
        <v>39.0</v>
      </c>
      <c r="AD1737" s="18">
        <v>12.0</v>
      </c>
      <c r="AE1737" s="17">
        <v>46.0</v>
      </c>
      <c r="AF1737" s="20"/>
      <c r="AG1737" s="17"/>
      <c r="AH1737" s="17"/>
      <c r="AI1737" s="17"/>
    </row>
    <row r="1738" ht="18.75" customHeight="1">
      <c r="A1738" s="14">
        <v>786.0</v>
      </c>
      <c r="B1738" s="15"/>
      <c r="C1738" s="16">
        <v>43021.0</v>
      </c>
      <c r="D1738" s="17">
        <f t="array" ref="D1738">IFS(AND(A1738=A1737, NOT(ISBLANK(E1737))), E1737, A1738 &lt;&gt; A1737, E1738, A1737=A1738, D1737)</f>
        <v>0</v>
      </c>
      <c r="E1738" s="18">
        <v>0.0</v>
      </c>
      <c r="F1738" s="18"/>
      <c r="G1738" s="18"/>
      <c r="H1738" s="19"/>
      <c r="I1738" s="19">
        <v>1.31</v>
      </c>
      <c r="J1738" s="19"/>
      <c r="K1738" s="19"/>
      <c r="L1738" s="19"/>
      <c r="M1738" s="19"/>
      <c r="N1738" s="19">
        <v>1.41</v>
      </c>
      <c r="O1738" s="23">
        <f t="shared" si="348"/>
        <v>-0.1</v>
      </c>
      <c r="P1738" s="17">
        <f t="shared" si="349"/>
        <v>1.36</v>
      </c>
      <c r="Q1738" s="17"/>
      <c r="R1738" s="24"/>
      <c r="U1738" s="22" t="s">
        <v>33</v>
      </c>
      <c r="V1738" s="18">
        <v>0.0</v>
      </c>
      <c r="W1738" s="17"/>
      <c r="X1738" s="18">
        <v>8.0</v>
      </c>
      <c r="Y1738" s="17"/>
      <c r="Z1738" s="17">
        <v>0.0</v>
      </c>
      <c r="AA1738" s="17" t="s">
        <v>47</v>
      </c>
      <c r="AB1738" s="18">
        <v>5.0</v>
      </c>
      <c r="AC1738" s="17">
        <v>39.0</v>
      </c>
      <c r="AD1738" s="18">
        <v>8.0</v>
      </c>
      <c r="AE1738" s="17">
        <v>46.0</v>
      </c>
      <c r="AF1738" s="20"/>
      <c r="AG1738" s="17"/>
      <c r="AH1738" s="17"/>
      <c r="AI1738" s="17"/>
    </row>
    <row r="1739" ht="18.75" customHeight="1">
      <c r="A1739" s="14">
        <v>786.0</v>
      </c>
      <c r="B1739" s="15"/>
      <c r="C1739" s="16">
        <v>43021.0</v>
      </c>
      <c r="D1739" s="17">
        <f t="array" ref="D1739">IFS(AND(A1739=A1738, NOT(ISBLANK(E1738))), E1738, A1739 &lt;&gt; A1738, E1739, A1738=A1739, D1738)</f>
        <v>0</v>
      </c>
      <c r="E1739" s="18">
        <v>0.0</v>
      </c>
      <c r="F1739" s="18"/>
      <c r="G1739" s="18"/>
      <c r="H1739" s="19"/>
      <c r="I1739" s="19">
        <v>1.33</v>
      </c>
      <c r="J1739" s="19"/>
      <c r="K1739" s="19"/>
      <c r="L1739" s="19"/>
      <c r="M1739" s="19"/>
      <c r="N1739" s="19">
        <v>1.35</v>
      </c>
      <c r="O1739" s="23">
        <f t="shared" si="348"/>
        <v>-0.02</v>
      </c>
      <c r="P1739" s="17">
        <f t="shared" si="349"/>
        <v>1.34</v>
      </c>
      <c r="Q1739" s="17"/>
      <c r="R1739" s="24"/>
      <c r="U1739" s="22" t="s">
        <v>33</v>
      </c>
      <c r="V1739" s="18">
        <v>0.0</v>
      </c>
      <c r="W1739" s="17">
        <v>0.0</v>
      </c>
      <c r="X1739" s="18">
        <v>6.0</v>
      </c>
      <c r="Y1739" s="17"/>
      <c r="Z1739" s="17">
        <v>0.0</v>
      </c>
      <c r="AA1739" s="17" t="s">
        <v>47</v>
      </c>
      <c r="AB1739" s="18">
        <v>3.0</v>
      </c>
      <c r="AC1739" s="17">
        <v>39.0</v>
      </c>
      <c r="AD1739" s="18">
        <v>6.0</v>
      </c>
      <c r="AE1739" s="17">
        <v>46.0</v>
      </c>
      <c r="AF1739" s="20"/>
      <c r="AG1739" s="17"/>
      <c r="AH1739" s="17"/>
      <c r="AI1739" s="17"/>
    </row>
    <row r="1740" ht="18.75" customHeight="1">
      <c r="A1740" s="14">
        <v>786.0</v>
      </c>
      <c r="B1740" s="15"/>
      <c r="C1740" s="16">
        <v>43022.0</v>
      </c>
      <c r="D1740" s="17">
        <f t="array" ref="D1740">IFS(AND(A1740=A1739, NOT(ISBLANK(E1739))), E1739, A1740 &lt;&gt; A1739, E1740, A1739=A1740, D1739)</f>
        <v>0</v>
      </c>
      <c r="E1740" s="18">
        <v>0.0</v>
      </c>
      <c r="F1740" s="18"/>
      <c r="G1740" s="18"/>
      <c r="H1740" s="19"/>
      <c r="I1740" s="19">
        <v>1.19</v>
      </c>
      <c r="J1740" s="19"/>
      <c r="K1740" s="19"/>
      <c r="L1740" s="19"/>
      <c r="M1740" s="19"/>
      <c r="N1740" s="19">
        <v>1.2</v>
      </c>
      <c r="O1740" s="23">
        <f t="shared" si="348"/>
        <v>-0.01</v>
      </c>
      <c r="P1740" s="17">
        <f t="shared" si="349"/>
        <v>1.195</v>
      </c>
      <c r="Q1740" s="17"/>
      <c r="R1740" s="24"/>
      <c r="U1740" s="22" t="s">
        <v>33</v>
      </c>
      <c r="V1740" s="18">
        <v>0.0</v>
      </c>
      <c r="W1740" s="17">
        <v>0.0</v>
      </c>
      <c r="X1740" s="18">
        <v>3.0</v>
      </c>
      <c r="Y1740" s="17"/>
      <c r="Z1740" s="17">
        <v>0.0</v>
      </c>
      <c r="AA1740" s="17" t="s">
        <v>47</v>
      </c>
      <c r="AB1740" s="18">
        <v>2.0</v>
      </c>
      <c r="AC1740" s="17">
        <v>39.0</v>
      </c>
      <c r="AD1740" s="18">
        <v>3.0</v>
      </c>
      <c r="AE1740" s="17">
        <v>46.0</v>
      </c>
      <c r="AF1740" s="20"/>
      <c r="AG1740" s="17"/>
      <c r="AH1740" s="17"/>
      <c r="AI1740" s="17"/>
    </row>
    <row r="1741" ht="18.75" customHeight="1">
      <c r="A1741" s="14">
        <v>786.0</v>
      </c>
      <c r="B1741" s="15"/>
      <c r="C1741" s="16">
        <v>43023.0</v>
      </c>
      <c r="D1741" s="17">
        <f t="array" ref="D1741">IFS(AND(A1741=A1740, NOT(ISBLANK(E1740))), E1740, A1741 &lt;&gt; A1740, E1741, A1740=A1741, D1740)</f>
        <v>0</v>
      </c>
      <c r="E1741" s="18">
        <v>0.0</v>
      </c>
      <c r="F1741" s="18"/>
      <c r="G1741" s="18"/>
      <c r="H1741" s="19"/>
      <c r="I1741" s="19">
        <v>1.22</v>
      </c>
      <c r="J1741" s="19"/>
      <c r="K1741" s="19"/>
      <c r="L1741" s="19"/>
      <c r="M1741" s="19"/>
      <c r="N1741" s="19">
        <v>1.27</v>
      </c>
      <c r="O1741" s="23">
        <f t="shared" si="348"/>
        <v>-0.05</v>
      </c>
      <c r="P1741" s="17">
        <f t="shared" si="349"/>
        <v>1.245</v>
      </c>
      <c r="Q1741" s="17"/>
      <c r="R1741" s="24"/>
      <c r="U1741" s="22" t="s">
        <v>33</v>
      </c>
      <c r="V1741" s="18">
        <v>0.0</v>
      </c>
      <c r="W1741" s="17"/>
      <c r="X1741" s="18">
        <v>1.0</v>
      </c>
      <c r="Y1741" s="17"/>
      <c r="Z1741" s="17">
        <v>0.0</v>
      </c>
      <c r="AA1741" s="17" t="s">
        <v>47</v>
      </c>
      <c r="AB1741" s="18">
        <v>0.0</v>
      </c>
      <c r="AC1741" s="17">
        <v>36.0</v>
      </c>
      <c r="AD1741" s="18">
        <v>1.0</v>
      </c>
      <c r="AE1741" s="17">
        <v>43.0</v>
      </c>
      <c r="AF1741" s="20"/>
      <c r="AG1741" s="17"/>
      <c r="AH1741" s="17"/>
      <c r="AI1741" s="17"/>
    </row>
    <row r="1742" ht="18.75" customHeight="1">
      <c r="A1742" s="14">
        <v>786.0</v>
      </c>
      <c r="B1742" s="15"/>
      <c r="C1742" s="16">
        <v>43024.0</v>
      </c>
      <c r="D1742" s="17">
        <f t="array" ref="D1742">IFS(AND(A1742=A1741, NOT(ISBLANK(E1741))), E1741, A1742 &lt;&gt; A1741, E1742, A1741=A1742, D1741)</f>
        <v>0</v>
      </c>
      <c r="E1742" s="18">
        <v>0.0</v>
      </c>
      <c r="F1742" s="18"/>
      <c r="G1742" s="18"/>
      <c r="H1742" s="19"/>
      <c r="I1742" s="19">
        <v>1.29</v>
      </c>
      <c r="J1742" s="19"/>
      <c r="K1742" s="19"/>
      <c r="L1742" s="19"/>
      <c r="M1742" s="19"/>
      <c r="N1742" s="19">
        <v>1.28</v>
      </c>
      <c r="O1742" s="23">
        <f t="shared" si="348"/>
        <v>0.01</v>
      </c>
      <c r="P1742" s="17">
        <f t="shared" si="349"/>
        <v>1.285</v>
      </c>
      <c r="Q1742" s="17"/>
      <c r="R1742" s="24"/>
      <c r="U1742" s="22" t="s">
        <v>33</v>
      </c>
      <c r="V1742" s="18">
        <v>0.0</v>
      </c>
      <c r="W1742" s="17"/>
      <c r="X1742" s="18">
        <v>5.0</v>
      </c>
      <c r="Y1742" s="17"/>
      <c r="Z1742" s="17">
        <v>0.0</v>
      </c>
      <c r="AA1742" s="17" t="s">
        <v>47</v>
      </c>
      <c r="AB1742" s="18">
        <v>4.0</v>
      </c>
      <c r="AC1742" s="17">
        <v>39.0</v>
      </c>
      <c r="AD1742" s="18">
        <v>5.0</v>
      </c>
      <c r="AE1742" s="17">
        <v>46.0</v>
      </c>
      <c r="AF1742" s="20"/>
      <c r="AG1742" s="17"/>
      <c r="AH1742" s="17"/>
      <c r="AI1742" s="17"/>
    </row>
    <row r="1743" ht="18.75" customHeight="1">
      <c r="A1743" s="14">
        <v>786.0</v>
      </c>
      <c r="B1743" s="15"/>
      <c r="C1743" s="16">
        <v>43024.0</v>
      </c>
      <c r="D1743" s="17">
        <f t="array" ref="D1743">IFS(AND(A1743=A1742, NOT(ISBLANK(E1742))), E1742, A1743 &lt;&gt; A1742, E1743, A1742=A1743, D1742)</f>
        <v>0</v>
      </c>
      <c r="E1743" s="18">
        <v>0.0</v>
      </c>
      <c r="F1743" s="18"/>
      <c r="G1743" s="18"/>
      <c r="H1743" s="19"/>
      <c r="I1743" s="19">
        <v>1.21</v>
      </c>
      <c r="J1743" s="19"/>
      <c r="K1743" s="19"/>
      <c r="L1743" s="19"/>
      <c r="M1743" s="19"/>
      <c r="N1743" s="19">
        <v>1.29</v>
      </c>
      <c r="O1743" s="23">
        <f t="shared" si="348"/>
        <v>-0.08</v>
      </c>
      <c r="P1743" s="17">
        <f t="shared" si="349"/>
        <v>1.25</v>
      </c>
      <c r="Q1743" s="17"/>
      <c r="R1743" s="24"/>
      <c r="U1743" s="22" t="s">
        <v>33</v>
      </c>
      <c r="V1743" s="18">
        <v>0.0</v>
      </c>
      <c r="W1743" s="17">
        <v>0.0</v>
      </c>
      <c r="X1743" s="18">
        <v>5.0</v>
      </c>
      <c r="Y1743" s="17"/>
      <c r="Z1743" s="17">
        <v>0.0</v>
      </c>
      <c r="AA1743" s="17" t="s">
        <v>47</v>
      </c>
      <c r="AB1743" s="18">
        <v>4.0</v>
      </c>
      <c r="AC1743" s="17">
        <v>39.0</v>
      </c>
      <c r="AD1743" s="18">
        <v>5.0</v>
      </c>
      <c r="AE1743" s="17">
        <v>46.0</v>
      </c>
      <c r="AF1743" s="20"/>
      <c r="AG1743" s="17"/>
      <c r="AH1743" s="17"/>
      <c r="AI1743" s="17"/>
    </row>
    <row r="1744" ht="18.75" customHeight="1">
      <c r="A1744" s="14">
        <v>787.0</v>
      </c>
      <c r="B1744" s="15"/>
      <c r="C1744" s="16">
        <v>43021.0</v>
      </c>
      <c r="D1744" s="17">
        <f t="array" ref="D1744">IFS(AND(A1744=A1743, NOT(ISBLANK(E1743))), E1743, A1744 &lt;&gt; A1743, E1744, A1743=A1744, D1743)</f>
        <v>0</v>
      </c>
      <c r="E1744" s="18">
        <v>0.0</v>
      </c>
      <c r="F1744" s="18"/>
      <c r="G1744" s="18"/>
      <c r="H1744" s="19"/>
      <c r="I1744" s="19">
        <v>1.38</v>
      </c>
      <c r="J1744" s="19"/>
      <c r="K1744" s="19"/>
      <c r="L1744" s="19"/>
      <c r="M1744" s="19"/>
      <c r="N1744" s="19">
        <v>1.36</v>
      </c>
      <c r="O1744" s="23">
        <f t="shared" si="348"/>
        <v>0.02</v>
      </c>
      <c r="P1744" s="17">
        <f t="shared" si="349"/>
        <v>1.37</v>
      </c>
      <c r="Q1744" s="17">
        <v>0.0468551</v>
      </c>
      <c r="R1744" s="24">
        <v>1.38</v>
      </c>
      <c r="S1744" s="21">
        <v>27.0</v>
      </c>
      <c r="U1744" s="22" t="s">
        <v>33</v>
      </c>
      <c r="V1744" s="18">
        <v>0.0</v>
      </c>
      <c r="W1744" s="17">
        <v>0.0</v>
      </c>
      <c r="X1744" s="18">
        <v>4.0</v>
      </c>
      <c r="Y1744" s="17"/>
      <c r="Z1744" s="17">
        <v>0.0</v>
      </c>
      <c r="AA1744" s="17" t="s">
        <v>47</v>
      </c>
      <c r="AB1744" s="18">
        <v>3.0</v>
      </c>
      <c r="AC1744" s="17">
        <v>39.0</v>
      </c>
      <c r="AD1744" s="18">
        <v>4.0</v>
      </c>
      <c r="AE1744" s="17">
        <v>46.0</v>
      </c>
      <c r="AF1744" s="20"/>
      <c r="AG1744" s="17"/>
      <c r="AH1744" s="17"/>
      <c r="AI1744" s="17"/>
    </row>
    <row r="1745" ht="18.75" customHeight="1">
      <c r="A1745" s="14">
        <v>788.0</v>
      </c>
      <c r="B1745" s="15"/>
      <c r="C1745" s="16">
        <v>43021.0</v>
      </c>
      <c r="D1745" s="17">
        <f t="array" ref="D1745">IFS(AND(A1745=A1744, NOT(ISBLANK(E1744))), E1744, A1745 &lt;&gt; A1744, E1745, A1744=A1745, D1744)</f>
        <v>0</v>
      </c>
      <c r="E1745" s="18">
        <v>0.0</v>
      </c>
      <c r="F1745" s="18"/>
      <c r="G1745" s="18"/>
      <c r="H1745" s="19"/>
      <c r="I1745" s="19">
        <v>1.38</v>
      </c>
      <c r="J1745" s="19"/>
      <c r="K1745" s="19"/>
      <c r="L1745" s="19"/>
      <c r="M1745" s="19"/>
      <c r="N1745" s="19">
        <v>1.39</v>
      </c>
      <c r="O1745" s="23">
        <f t="shared" si="348"/>
        <v>-0.01</v>
      </c>
      <c r="P1745" s="17">
        <f t="shared" si="349"/>
        <v>1.385</v>
      </c>
      <c r="Q1745" s="17">
        <v>0.127193</v>
      </c>
      <c r="R1745" s="24">
        <v>1.42</v>
      </c>
      <c r="S1745" s="21">
        <v>27.0</v>
      </c>
      <c r="U1745" s="22" t="s">
        <v>33</v>
      </c>
      <c r="V1745" s="18">
        <v>0.0</v>
      </c>
      <c r="W1745" s="17"/>
      <c r="X1745" s="18">
        <v>3.0</v>
      </c>
      <c r="Y1745" s="17"/>
      <c r="Z1745" s="17">
        <v>0.0</v>
      </c>
      <c r="AA1745" s="17" t="s">
        <v>47</v>
      </c>
      <c r="AB1745" s="18">
        <v>2.0</v>
      </c>
      <c r="AC1745" s="17">
        <v>39.0</v>
      </c>
      <c r="AD1745" s="18">
        <v>3.0</v>
      </c>
      <c r="AE1745" s="17">
        <v>46.0</v>
      </c>
      <c r="AF1745" s="20"/>
      <c r="AG1745" s="17"/>
      <c r="AH1745" s="17"/>
      <c r="AI1745" s="17"/>
    </row>
    <row r="1746" ht="18.75" customHeight="1">
      <c r="A1746" s="14">
        <v>788.0</v>
      </c>
      <c r="B1746" s="15"/>
      <c r="C1746" s="16">
        <v>43022.0</v>
      </c>
      <c r="D1746" s="17">
        <f t="array" ref="D1746">IFS(AND(A1746=A1745, NOT(ISBLANK(E1745))), E1745, A1746 &lt;&gt; A1745, E1746, A1745=A1746, D1745)</f>
        <v>0</v>
      </c>
      <c r="E1746" s="18">
        <v>0.0</v>
      </c>
      <c r="F1746" s="18"/>
      <c r="G1746" s="18"/>
      <c r="H1746" s="19"/>
      <c r="I1746" s="19">
        <v>1.17</v>
      </c>
      <c r="J1746" s="19"/>
      <c r="K1746" s="19"/>
      <c r="L1746" s="19"/>
      <c r="M1746" s="19"/>
      <c r="N1746" s="19">
        <v>1.31</v>
      </c>
      <c r="O1746" s="23">
        <f t="shared" si="348"/>
        <v>-0.14</v>
      </c>
      <c r="P1746" s="17">
        <f t="shared" si="349"/>
        <v>1.24</v>
      </c>
      <c r="Q1746" s="17"/>
      <c r="R1746" s="24"/>
      <c r="U1746" s="22" t="s">
        <v>33</v>
      </c>
      <c r="V1746" s="18">
        <v>0.0</v>
      </c>
      <c r="W1746" s="17"/>
      <c r="X1746" s="18">
        <v>3.0</v>
      </c>
      <c r="Y1746" s="17"/>
      <c r="Z1746" s="17">
        <v>0.0</v>
      </c>
      <c r="AA1746" s="17" t="s">
        <v>47</v>
      </c>
      <c r="AB1746" s="18">
        <v>2.0</v>
      </c>
      <c r="AC1746" s="17">
        <v>39.0</v>
      </c>
      <c r="AD1746" s="18">
        <v>3.0</v>
      </c>
      <c r="AE1746" s="17">
        <v>46.0</v>
      </c>
      <c r="AF1746" s="20"/>
      <c r="AG1746" s="17"/>
      <c r="AH1746" s="17"/>
      <c r="AI1746" s="17"/>
    </row>
    <row r="1747" ht="18.75" customHeight="1">
      <c r="A1747" s="14">
        <v>788.0</v>
      </c>
      <c r="B1747" s="15"/>
      <c r="C1747" s="16">
        <v>43023.0</v>
      </c>
      <c r="D1747" s="17">
        <f t="array" ref="D1747">IFS(AND(A1747=A1746, NOT(ISBLANK(E1746))), E1746, A1747 &lt;&gt; A1746, E1747, A1746=A1747, D1746)</f>
        <v>0</v>
      </c>
      <c r="E1747" s="18">
        <v>0.0</v>
      </c>
      <c r="F1747" s="18"/>
      <c r="G1747" s="18"/>
      <c r="H1747" s="19"/>
      <c r="I1747" s="19">
        <v>1.32</v>
      </c>
      <c r="J1747" s="19"/>
      <c r="K1747" s="19"/>
      <c r="L1747" s="19"/>
      <c r="M1747" s="19"/>
      <c r="N1747" s="19">
        <v>1.33</v>
      </c>
      <c r="O1747" s="23">
        <f t="shared" si="348"/>
        <v>-0.01</v>
      </c>
      <c r="P1747" s="17">
        <f t="shared" si="349"/>
        <v>1.325</v>
      </c>
      <c r="Q1747" s="17"/>
      <c r="R1747" s="24"/>
      <c r="U1747" s="22" t="s">
        <v>33</v>
      </c>
      <c r="V1747" s="18">
        <v>0.0</v>
      </c>
      <c r="W1747" s="17"/>
      <c r="X1747" s="18">
        <v>2.0</v>
      </c>
      <c r="Y1747" s="17"/>
      <c r="Z1747" s="17">
        <v>0.0</v>
      </c>
      <c r="AA1747" s="17" t="s">
        <v>47</v>
      </c>
      <c r="AB1747" s="18">
        <v>1.0</v>
      </c>
      <c r="AC1747" s="17">
        <v>39.0</v>
      </c>
      <c r="AD1747" s="18">
        <v>2.0</v>
      </c>
      <c r="AE1747" s="17">
        <v>46.0</v>
      </c>
      <c r="AF1747" s="20"/>
      <c r="AG1747" s="17"/>
      <c r="AH1747" s="17"/>
      <c r="AI1747" s="17"/>
    </row>
    <row r="1748" ht="18.75" customHeight="1">
      <c r="A1748" s="14">
        <v>788.0</v>
      </c>
      <c r="B1748" s="15"/>
      <c r="C1748" s="16">
        <v>43024.0</v>
      </c>
      <c r="D1748" s="17">
        <f t="array" ref="D1748">IFS(AND(A1748=A1747, NOT(ISBLANK(E1747))), E1747, A1748 &lt;&gt; A1747, E1748, A1747=A1748, D1747)</f>
        <v>0</v>
      </c>
      <c r="E1748" s="18">
        <v>0.0</v>
      </c>
      <c r="F1748" s="18"/>
      <c r="G1748" s="18"/>
      <c r="H1748" s="19"/>
      <c r="I1748" s="19">
        <v>1.4</v>
      </c>
      <c r="J1748" s="19"/>
      <c r="K1748" s="19"/>
      <c r="L1748" s="19"/>
      <c r="M1748" s="19"/>
      <c r="N1748" s="19">
        <v>1.42</v>
      </c>
      <c r="O1748" s="23">
        <f t="shared" si="348"/>
        <v>-0.02</v>
      </c>
      <c r="P1748" s="17">
        <f t="shared" si="349"/>
        <v>1.41</v>
      </c>
      <c r="Q1748" s="17"/>
      <c r="R1748" s="24"/>
      <c r="U1748" s="22" t="s">
        <v>33</v>
      </c>
      <c r="V1748" s="18">
        <v>0.0</v>
      </c>
      <c r="W1748" s="17"/>
      <c r="X1748" s="18">
        <v>3.0</v>
      </c>
      <c r="Y1748" s="17"/>
      <c r="Z1748" s="17">
        <v>0.0</v>
      </c>
      <c r="AA1748" s="17" t="s">
        <v>47</v>
      </c>
      <c r="AB1748" s="18">
        <v>2.0</v>
      </c>
      <c r="AC1748" s="17">
        <v>39.0</v>
      </c>
      <c r="AD1748" s="18">
        <v>3.0</v>
      </c>
      <c r="AE1748" s="17">
        <v>46.0</v>
      </c>
      <c r="AF1748" s="20"/>
      <c r="AG1748" s="17"/>
      <c r="AH1748" s="17"/>
      <c r="AI1748" s="17"/>
    </row>
    <row r="1749" ht="18.75" customHeight="1">
      <c r="A1749" s="14">
        <v>788.0</v>
      </c>
      <c r="B1749" s="15"/>
      <c r="C1749" s="16">
        <v>43025.0</v>
      </c>
      <c r="D1749" s="17">
        <f t="array" ref="D1749">IFS(AND(A1749=A1748, NOT(ISBLANK(E1748))), E1748, A1749 &lt;&gt; A1748, E1749, A1748=A1749, D1748)</f>
        <v>0</v>
      </c>
      <c r="E1749" s="18">
        <v>0.0</v>
      </c>
      <c r="F1749" s="18"/>
      <c r="G1749" s="18"/>
      <c r="H1749" s="19"/>
      <c r="I1749" s="19">
        <v>1.29</v>
      </c>
      <c r="J1749" s="19"/>
      <c r="K1749" s="19"/>
      <c r="L1749" s="19"/>
      <c r="M1749" s="19"/>
      <c r="N1749" s="19">
        <v>1.34</v>
      </c>
      <c r="O1749" s="23">
        <f t="shared" si="348"/>
        <v>-0.05</v>
      </c>
      <c r="P1749" s="17">
        <f t="shared" si="349"/>
        <v>1.315</v>
      </c>
      <c r="Q1749" s="17"/>
      <c r="R1749" s="24"/>
      <c r="U1749" s="22" t="s">
        <v>33</v>
      </c>
      <c r="V1749" s="18">
        <v>0.0</v>
      </c>
      <c r="W1749" s="17"/>
      <c r="X1749" s="18">
        <v>3.0</v>
      </c>
      <c r="Y1749" s="17"/>
      <c r="Z1749" s="17">
        <v>0.0</v>
      </c>
      <c r="AA1749" s="17" t="s">
        <v>47</v>
      </c>
      <c r="AB1749" s="18">
        <v>2.0</v>
      </c>
      <c r="AC1749" s="17">
        <v>39.0</v>
      </c>
      <c r="AD1749" s="18">
        <v>3.0</v>
      </c>
      <c r="AE1749" s="17">
        <v>46.0</v>
      </c>
      <c r="AF1749" s="20"/>
      <c r="AG1749" s="17"/>
      <c r="AH1749" s="17"/>
      <c r="AI1749" s="17"/>
    </row>
    <row r="1750" ht="18.75" customHeight="1">
      <c r="A1750" s="14">
        <v>790.0</v>
      </c>
      <c r="B1750" s="15"/>
      <c r="C1750" s="16">
        <v>43021.0</v>
      </c>
      <c r="D1750" s="17">
        <f t="array" ref="D1750">IFS(AND(A1750=A1749, NOT(ISBLANK(E1749))), E1749, A1750 &lt;&gt; A1749, E1750, A1749=A1750, D1749)</f>
        <v>0</v>
      </c>
      <c r="E1750" s="18">
        <v>0.0</v>
      </c>
      <c r="F1750" s="18"/>
      <c r="G1750" s="18"/>
      <c r="H1750" s="19"/>
      <c r="I1750" s="19">
        <v>1.4</v>
      </c>
      <c r="J1750" s="19"/>
      <c r="K1750" s="19"/>
      <c r="L1750" s="19"/>
      <c r="M1750" s="19"/>
      <c r="N1750" s="19">
        <v>1.37</v>
      </c>
      <c r="O1750" s="23">
        <f t="shared" si="348"/>
        <v>0.03</v>
      </c>
      <c r="P1750" s="17">
        <f t="shared" si="349"/>
        <v>1.385</v>
      </c>
      <c r="Q1750" s="17">
        <v>0.149359</v>
      </c>
      <c r="R1750" s="24">
        <v>1.4</v>
      </c>
      <c r="S1750" s="21">
        <v>25.0</v>
      </c>
      <c r="U1750" s="22" t="s">
        <v>33</v>
      </c>
      <c r="V1750" s="18">
        <v>0.0</v>
      </c>
      <c r="W1750" s="17"/>
      <c r="X1750" s="18">
        <v>5.0</v>
      </c>
      <c r="Y1750" s="17"/>
      <c r="Z1750" s="17">
        <v>0.0</v>
      </c>
      <c r="AA1750" s="17" t="s">
        <v>47</v>
      </c>
      <c r="AB1750" s="18">
        <v>4.0</v>
      </c>
      <c r="AC1750" s="17">
        <v>39.0</v>
      </c>
      <c r="AD1750" s="18">
        <v>5.0</v>
      </c>
      <c r="AE1750" s="17">
        <v>46.0</v>
      </c>
      <c r="AF1750" s="20"/>
      <c r="AG1750" s="17"/>
      <c r="AH1750" s="17"/>
      <c r="AI1750" s="17"/>
    </row>
    <row r="1751" ht="18.75" customHeight="1">
      <c r="A1751" s="14">
        <v>790.0</v>
      </c>
      <c r="B1751" s="15"/>
      <c r="C1751" s="16">
        <v>43022.0</v>
      </c>
      <c r="D1751" s="17">
        <f t="array" ref="D1751">IFS(AND(A1751=A1750, NOT(ISBLANK(E1750))), E1750, A1751 &lt;&gt; A1750, E1751, A1750=A1751, D1750)</f>
        <v>0</v>
      </c>
      <c r="E1751" s="18">
        <v>0.0</v>
      </c>
      <c r="F1751" s="18"/>
      <c r="G1751" s="18"/>
      <c r="H1751" s="19"/>
      <c r="I1751" s="19">
        <v>1.3</v>
      </c>
      <c r="J1751" s="19"/>
      <c r="K1751" s="19"/>
      <c r="L1751" s="19"/>
      <c r="M1751" s="19"/>
      <c r="N1751" s="19">
        <v>1.31</v>
      </c>
      <c r="O1751" s="23">
        <f t="shared" si="348"/>
        <v>-0.01</v>
      </c>
      <c r="P1751" s="17">
        <f t="shared" si="349"/>
        <v>1.305</v>
      </c>
      <c r="Q1751" s="17"/>
      <c r="R1751" s="24"/>
      <c r="U1751" s="22" t="s">
        <v>33</v>
      </c>
      <c r="V1751" s="18">
        <v>0.0</v>
      </c>
      <c r="W1751" s="17">
        <v>0.0</v>
      </c>
      <c r="X1751" s="18">
        <v>3.0</v>
      </c>
      <c r="Y1751" s="17"/>
      <c r="Z1751" s="17">
        <v>0.0</v>
      </c>
      <c r="AA1751" s="17" t="s">
        <v>47</v>
      </c>
      <c r="AB1751" s="18">
        <v>2.0</v>
      </c>
      <c r="AC1751" s="17">
        <v>39.0</v>
      </c>
      <c r="AD1751" s="18">
        <v>3.0</v>
      </c>
      <c r="AE1751" s="17">
        <v>46.0</v>
      </c>
      <c r="AF1751" s="20"/>
      <c r="AG1751" s="17"/>
      <c r="AH1751" s="17"/>
      <c r="AI1751" s="17"/>
    </row>
    <row r="1752" ht="18.75" customHeight="1">
      <c r="A1752" s="14">
        <v>791.0</v>
      </c>
      <c r="B1752" s="15"/>
      <c r="C1752" s="16">
        <v>43021.0</v>
      </c>
      <c r="D1752" s="17">
        <f t="array" ref="D1752">IFS(AND(A1752=A1751, NOT(ISBLANK(E1751))), E1751, A1752 &lt;&gt; A1751, E1752, A1751=A1752, D1751)</f>
        <v>0</v>
      </c>
      <c r="E1752" s="18">
        <v>0.0</v>
      </c>
      <c r="F1752" s="18"/>
      <c r="G1752" s="18"/>
      <c r="H1752" s="19"/>
      <c r="I1752" s="19">
        <v>1.4</v>
      </c>
      <c r="J1752" s="19"/>
      <c r="K1752" s="19"/>
      <c r="L1752" s="19"/>
      <c r="M1752" s="19"/>
      <c r="N1752" s="19">
        <v>1.44</v>
      </c>
      <c r="O1752" s="23">
        <f t="shared" si="348"/>
        <v>-0.04</v>
      </c>
      <c r="P1752" s="17">
        <f t="shared" si="349"/>
        <v>1.42</v>
      </c>
      <c r="Q1752" s="17">
        <v>0.108327</v>
      </c>
      <c r="R1752" s="24"/>
      <c r="U1752" s="22" t="s">
        <v>33</v>
      </c>
      <c r="V1752" s="18">
        <v>0.0</v>
      </c>
      <c r="W1752" s="17"/>
      <c r="X1752" s="18">
        <v>11.0</v>
      </c>
      <c r="Y1752" s="17"/>
      <c r="Z1752" s="17">
        <v>0.0</v>
      </c>
      <c r="AA1752" s="17" t="s">
        <v>47</v>
      </c>
      <c r="AB1752" s="18">
        <v>8.0</v>
      </c>
      <c r="AC1752" s="17">
        <v>30.0</v>
      </c>
      <c r="AD1752" s="18">
        <v>11.0</v>
      </c>
      <c r="AE1752" s="17">
        <v>37.0</v>
      </c>
      <c r="AF1752" s="20"/>
      <c r="AG1752" s="17"/>
      <c r="AH1752" s="17"/>
      <c r="AI1752" s="17"/>
    </row>
    <row r="1753" ht="18.75" customHeight="1">
      <c r="A1753" s="14">
        <v>791.0</v>
      </c>
      <c r="B1753" s="15"/>
      <c r="C1753" s="16">
        <v>43022.0</v>
      </c>
      <c r="D1753" s="17">
        <f t="array" ref="D1753">IFS(AND(A1753=A1752, NOT(ISBLANK(E1752))), E1752, A1753 &lt;&gt; A1752, E1753, A1752=A1753, D1752)</f>
        <v>0</v>
      </c>
      <c r="E1753" s="18">
        <v>0.0</v>
      </c>
      <c r="F1753" s="18"/>
      <c r="G1753" s="18"/>
      <c r="H1753" s="19"/>
      <c r="I1753" s="19">
        <v>1.33</v>
      </c>
      <c r="J1753" s="19"/>
      <c r="K1753" s="19"/>
      <c r="L1753" s="19"/>
      <c r="M1753" s="19"/>
      <c r="N1753" s="19">
        <v>1.31</v>
      </c>
      <c r="O1753" s="23">
        <f t="shared" si="348"/>
        <v>0.02</v>
      </c>
      <c r="P1753" s="17">
        <f t="shared" si="349"/>
        <v>1.32</v>
      </c>
      <c r="Q1753" s="17"/>
      <c r="R1753" s="24"/>
      <c r="U1753" s="22" t="s">
        <v>33</v>
      </c>
      <c r="V1753" s="18">
        <v>0.0</v>
      </c>
      <c r="W1753" s="17">
        <v>0.0</v>
      </c>
      <c r="X1753" s="18">
        <v>6.0</v>
      </c>
      <c r="Y1753" s="17"/>
      <c r="Z1753" s="17">
        <v>-2.0</v>
      </c>
      <c r="AA1753" s="17" t="s">
        <v>46</v>
      </c>
      <c r="AB1753" s="18">
        <v>3.0</v>
      </c>
      <c r="AC1753" s="17">
        <v>39.0</v>
      </c>
      <c r="AD1753" s="18">
        <v>6.0</v>
      </c>
      <c r="AE1753" s="17">
        <v>46.0</v>
      </c>
      <c r="AF1753" s="20"/>
      <c r="AG1753" s="17"/>
      <c r="AH1753" s="17"/>
      <c r="AI1753" s="17"/>
    </row>
    <row r="1754" ht="18.75" customHeight="1">
      <c r="A1754" s="14">
        <v>791.0</v>
      </c>
      <c r="B1754" s="15"/>
      <c r="C1754" s="16">
        <v>43025.0</v>
      </c>
      <c r="D1754" s="17">
        <f t="array" ref="D1754">IFS(AND(A1754=A1753, NOT(ISBLANK(E1753))), E1753, A1754 &lt;&gt; A1753, E1754, A1753=A1754, D1753)</f>
        <v>0</v>
      </c>
      <c r="E1754" s="18">
        <v>0.0</v>
      </c>
      <c r="F1754" s="18"/>
      <c r="G1754" s="18"/>
      <c r="H1754" s="19"/>
      <c r="I1754" s="19">
        <v>1.4</v>
      </c>
      <c r="J1754" s="19"/>
      <c r="K1754" s="19"/>
      <c r="L1754" s="19"/>
      <c r="M1754" s="19"/>
      <c r="N1754" s="19">
        <v>1.31</v>
      </c>
      <c r="O1754" s="23">
        <f t="shared" si="348"/>
        <v>0.09</v>
      </c>
      <c r="P1754" s="17">
        <f t="shared" si="349"/>
        <v>1.355</v>
      </c>
      <c r="Q1754" s="17"/>
      <c r="R1754" s="24"/>
      <c r="U1754" s="22" t="s">
        <v>33</v>
      </c>
      <c r="V1754" s="18">
        <v>0.0</v>
      </c>
      <c r="W1754" s="17"/>
      <c r="X1754" s="18">
        <v>6.0</v>
      </c>
      <c r="Y1754" s="17"/>
      <c r="Z1754" s="17">
        <v>0.0</v>
      </c>
      <c r="AA1754" s="17" t="s">
        <v>47</v>
      </c>
      <c r="AB1754" s="18">
        <v>3.0</v>
      </c>
      <c r="AC1754" s="17">
        <v>39.0</v>
      </c>
      <c r="AD1754" s="18">
        <v>6.0</v>
      </c>
      <c r="AE1754" s="17">
        <v>46.0</v>
      </c>
      <c r="AF1754" s="20"/>
      <c r="AG1754" s="17"/>
      <c r="AH1754" s="17"/>
      <c r="AI1754" s="17"/>
    </row>
    <row r="1755" ht="18.75" customHeight="1">
      <c r="A1755" s="14">
        <v>791.0</v>
      </c>
      <c r="B1755" s="15"/>
      <c r="C1755" s="16">
        <v>43025.0</v>
      </c>
      <c r="D1755" s="17">
        <f t="array" ref="D1755">IFS(AND(A1755=A1754, NOT(ISBLANK(E1754))), E1754, A1755 &lt;&gt; A1754, E1755, A1754=A1755, D1754)</f>
        <v>0</v>
      </c>
      <c r="E1755" s="18">
        <v>0.0</v>
      </c>
      <c r="F1755" s="18"/>
      <c r="G1755" s="18"/>
      <c r="H1755" s="19"/>
      <c r="I1755" s="19">
        <v>1.48</v>
      </c>
      <c r="J1755" s="19"/>
      <c r="K1755" s="19"/>
      <c r="L1755" s="19"/>
      <c r="M1755" s="19"/>
      <c r="N1755" s="19">
        <v>1.47</v>
      </c>
      <c r="O1755" s="23">
        <f t="shared" si="348"/>
        <v>0.01</v>
      </c>
      <c r="P1755" s="17">
        <f t="shared" si="349"/>
        <v>1.475</v>
      </c>
      <c r="Q1755" s="17"/>
      <c r="R1755" s="24"/>
      <c r="U1755" s="22" t="s">
        <v>33</v>
      </c>
      <c r="V1755" s="18">
        <v>0.0</v>
      </c>
      <c r="W1755" s="17">
        <v>0.0</v>
      </c>
      <c r="X1755" s="18">
        <v>3.0</v>
      </c>
      <c r="Y1755" s="17"/>
      <c r="Z1755" s="17">
        <v>1.0</v>
      </c>
      <c r="AA1755" s="17" t="s">
        <v>49</v>
      </c>
      <c r="AB1755" s="18">
        <v>2.0</v>
      </c>
      <c r="AC1755" s="17">
        <v>39.0</v>
      </c>
      <c r="AD1755" s="18">
        <v>3.0</v>
      </c>
      <c r="AE1755" s="17">
        <v>46.0</v>
      </c>
      <c r="AF1755" s="20"/>
      <c r="AG1755" s="17"/>
      <c r="AH1755" s="17"/>
      <c r="AI1755" s="17"/>
    </row>
    <row r="1756" ht="18.75" customHeight="1">
      <c r="A1756" s="14">
        <v>793.0</v>
      </c>
      <c r="B1756" s="15"/>
      <c r="C1756" s="16">
        <v>43024.0</v>
      </c>
      <c r="D1756" s="17">
        <f t="array" ref="D1756">IFS(AND(A1756=A1755, NOT(ISBLANK(E1755))), E1755, A1756 &lt;&gt; A1755, E1756, A1755=A1756, D1755)</f>
        <v>1</v>
      </c>
      <c r="E1756" s="18">
        <v>1.0</v>
      </c>
      <c r="F1756" s="18"/>
      <c r="G1756" s="18"/>
      <c r="H1756" s="19"/>
      <c r="I1756" s="19">
        <v>1.5</v>
      </c>
      <c r="J1756" s="19"/>
      <c r="K1756" s="19"/>
      <c r="L1756" s="19"/>
      <c r="M1756" s="19"/>
      <c r="N1756" s="19">
        <v>1.53</v>
      </c>
      <c r="O1756" s="23">
        <f t="shared" si="348"/>
        <v>-0.03</v>
      </c>
      <c r="P1756" s="17">
        <f t="shared" si="349"/>
        <v>1.515</v>
      </c>
      <c r="Q1756" s="17">
        <v>0.126146</v>
      </c>
      <c r="R1756" s="24">
        <v>1.67</v>
      </c>
      <c r="S1756" s="21">
        <v>14.0</v>
      </c>
      <c r="U1756" s="22" t="s">
        <v>33</v>
      </c>
      <c r="V1756" s="18">
        <v>1.0</v>
      </c>
      <c r="W1756" s="17" t="s">
        <v>33</v>
      </c>
      <c r="X1756" s="18">
        <v>19.0</v>
      </c>
      <c r="Y1756" s="17" t="s">
        <v>35</v>
      </c>
      <c r="Z1756" s="17">
        <v>-1.0</v>
      </c>
      <c r="AA1756" s="17" t="s">
        <v>46</v>
      </c>
      <c r="AB1756" s="18">
        <v>15.0</v>
      </c>
      <c r="AC1756" s="17">
        <v>39.0</v>
      </c>
      <c r="AD1756" s="18">
        <v>19.0</v>
      </c>
      <c r="AE1756" s="17">
        <v>46.0</v>
      </c>
      <c r="AF1756" s="20"/>
      <c r="AG1756" s="17"/>
      <c r="AH1756" s="17"/>
      <c r="AI1756" s="17"/>
    </row>
    <row r="1757" ht="18.75" customHeight="1">
      <c r="A1757" s="14">
        <v>793.0</v>
      </c>
      <c r="B1757" s="15"/>
      <c r="C1757" s="16">
        <v>43024.0</v>
      </c>
      <c r="D1757" s="17">
        <f t="array" ref="D1757">IFS(AND(A1757=A1756, NOT(ISBLANK(E1756))), E1756, A1757 &lt;&gt; A1756, E1757, A1756=A1757, D1756)</f>
        <v>1</v>
      </c>
      <c r="E1757" s="18">
        <v>0.0</v>
      </c>
      <c r="F1757" s="18"/>
      <c r="G1757" s="18"/>
      <c r="H1757" s="19"/>
      <c r="I1757" s="19">
        <v>1.35</v>
      </c>
      <c r="J1757" s="19"/>
      <c r="K1757" s="19"/>
      <c r="L1757" s="19"/>
      <c r="M1757" s="19"/>
      <c r="N1757" s="19">
        <v>1.34</v>
      </c>
      <c r="O1757" s="23">
        <f t="shared" si="348"/>
        <v>0.01</v>
      </c>
      <c r="P1757" s="17">
        <f t="shared" si="349"/>
        <v>1.345</v>
      </c>
      <c r="Q1757" s="17"/>
      <c r="R1757" s="24"/>
      <c r="U1757" s="22" t="s">
        <v>33</v>
      </c>
      <c r="V1757" s="18">
        <v>0.0</v>
      </c>
      <c r="W1757" s="17" t="s">
        <v>33</v>
      </c>
      <c r="X1757" s="18">
        <v>11.0</v>
      </c>
      <c r="Y1757" s="17" t="s">
        <v>33</v>
      </c>
      <c r="Z1757" s="17">
        <v>0.0</v>
      </c>
      <c r="AA1757" s="17" t="s">
        <v>47</v>
      </c>
      <c r="AB1757" s="18">
        <v>7.0</v>
      </c>
      <c r="AC1757" s="17">
        <v>26.0</v>
      </c>
      <c r="AD1757" s="18">
        <v>11.0</v>
      </c>
      <c r="AE1757" s="17">
        <v>33.0</v>
      </c>
      <c r="AF1757" s="20"/>
      <c r="AG1757" s="17"/>
      <c r="AH1757" s="17"/>
      <c r="AI1757" s="17"/>
    </row>
    <row r="1758" ht="18.75" customHeight="1">
      <c r="A1758" s="14">
        <v>793.0</v>
      </c>
      <c r="B1758" s="15"/>
      <c r="C1758" s="16">
        <v>43025.0</v>
      </c>
      <c r="D1758" s="17">
        <f t="array" ref="D1758">IFS(AND(A1758=A1757, NOT(ISBLANK(E1757))), E1757, A1758 &lt;&gt; A1757, E1758, A1757=A1758, D1757)</f>
        <v>0</v>
      </c>
      <c r="E1758" s="18">
        <v>0.0</v>
      </c>
      <c r="F1758" s="18"/>
      <c r="G1758" s="18"/>
      <c r="H1758" s="19"/>
      <c r="I1758" s="19">
        <v>1.62</v>
      </c>
      <c r="J1758" s="19"/>
      <c r="K1758" s="19"/>
      <c r="L1758" s="19"/>
      <c r="M1758" s="19"/>
      <c r="N1758" s="19">
        <v>1.67</v>
      </c>
      <c r="O1758" s="23">
        <f t="shared" si="348"/>
        <v>-0.05</v>
      </c>
      <c r="P1758" s="17">
        <f t="shared" si="349"/>
        <v>1.645</v>
      </c>
      <c r="Q1758" s="17"/>
      <c r="R1758" s="24"/>
      <c r="U1758" s="22" t="s">
        <v>33</v>
      </c>
      <c r="V1758" s="18">
        <v>0.0</v>
      </c>
      <c r="W1758" s="17" t="s">
        <v>33</v>
      </c>
      <c r="X1758" s="18">
        <v>11.0</v>
      </c>
      <c r="Y1758" s="17" t="s">
        <v>36</v>
      </c>
      <c r="Z1758" s="17">
        <v>0.0</v>
      </c>
      <c r="AA1758" s="17" t="s">
        <v>47</v>
      </c>
      <c r="AB1758" s="18">
        <v>7.0</v>
      </c>
      <c r="AC1758" s="17">
        <v>39.0</v>
      </c>
      <c r="AD1758" s="18">
        <v>11.0</v>
      </c>
      <c r="AE1758" s="17">
        <v>46.0</v>
      </c>
      <c r="AF1758" s="20"/>
      <c r="AG1758" s="17"/>
      <c r="AH1758" s="17"/>
      <c r="AI1758" s="17"/>
    </row>
    <row r="1759" ht="18.75" customHeight="1">
      <c r="A1759" s="14">
        <v>794.0</v>
      </c>
      <c r="B1759" s="15"/>
      <c r="C1759" s="16">
        <v>43024.0</v>
      </c>
      <c r="D1759" s="17">
        <f t="array" ref="D1759">IFS(AND(A1759=A1758, NOT(ISBLANK(E1758))), E1758, A1759 &lt;&gt; A1758, E1759, A1758=A1759, D1758)</f>
        <v>1</v>
      </c>
      <c r="E1759" s="18">
        <v>1.0</v>
      </c>
      <c r="F1759" s="18"/>
      <c r="G1759" s="18"/>
      <c r="H1759" s="19"/>
      <c r="I1759" s="19">
        <v>1.56</v>
      </c>
      <c r="J1759" s="19"/>
      <c r="K1759" s="19"/>
      <c r="L1759" s="19"/>
      <c r="M1759" s="19"/>
      <c r="N1759" s="19">
        <v>1.6</v>
      </c>
      <c r="O1759" s="23">
        <f t="shared" si="348"/>
        <v>-0.04</v>
      </c>
      <c r="P1759" s="17">
        <f t="shared" si="349"/>
        <v>1.58</v>
      </c>
      <c r="Q1759" s="17">
        <v>0.168659</v>
      </c>
      <c r="R1759" s="24">
        <v>1.6</v>
      </c>
      <c r="S1759" s="21">
        <v>10.0</v>
      </c>
      <c r="U1759" s="22" t="s">
        <v>33</v>
      </c>
      <c r="V1759" s="18">
        <v>1.0</v>
      </c>
      <c r="W1759" s="17">
        <v>8.0</v>
      </c>
      <c r="X1759" s="18">
        <v>18.0</v>
      </c>
      <c r="Y1759" s="17" t="s">
        <v>35</v>
      </c>
      <c r="Z1759" s="17">
        <v>-2.0</v>
      </c>
      <c r="AA1759" s="17" t="s">
        <v>46</v>
      </c>
      <c r="AB1759" s="18">
        <v>12.0</v>
      </c>
      <c r="AC1759" s="17">
        <v>36.0</v>
      </c>
      <c r="AD1759" s="18">
        <v>18.0</v>
      </c>
      <c r="AE1759" s="17">
        <v>43.0</v>
      </c>
      <c r="AF1759" s="20"/>
      <c r="AG1759" s="17">
        <v>96.0</v>
      </c>
      <c r="AH1759" s="17">
        <v>89.0</v>
      </c>
      <c r="AI1759" s="17"/>
    </row>
    <row r="1760" ht="18.75" customHeight="1">
      <c r="A1760" s="14">
        <v>794.0</v>
      </c>
      <c r="B1760" s="15"/>
      <c r="C1760" s="16">
        <v>43024.0</v>
      </c>
      <c r="D1760" s="17">
        <f t="array" ref="D1760">IFS(AND(A1760=A1759, NOT(ISBLANK(E1759))), E1759, A1760 &lt;&gt; A1759, E1760, A1759=A1760, D1759)</f>
        <v>1</v>
      </c>
      <c r="E1760" s="18">
        <v>1.0</v>
      </c>
      <c r="F1760" s="18"/>
      <c r="G1760" s="18"/>
      <c r="H1760" s="19"/>
      <c r="I1760" s="19">
        <v>1.4</v>
      </c>
      <c r="J1760" s="19"/>
      <c r="K1760" s="19"/>
      <c r="L1760" s="19"/>
      <c r="M1760" s="19"/>
      <c r="N1760" s="19">
        <v>1.4</v>
      </c>
      <c r="O1760" s="23">
        <f t="shared" si="348"/>
        <v>0</v>
      </c>
      <c r="P1760" s="17">
        <f t="shared" si="349"/>
        <v>1.4</v>
      </c>
      <c r="Q1760" s="17"/>
      <c r="R1760" s="24"/>
      <c r="U1760" s="22" t="s">
        <v>33</v>
      </c>
      <c r="V1760" s="18">
        <v>1.0</v>
      </c>
      <c r="W1760" s="17">
        <v>7.0</v>
      </c>
      <c r="X1760" s="18">
        <v>20.0</v>
      </c>
      <c r="Y1760" s="17" t="s">
        <v>35</v>
      </c>
      <c r="Z1760" s="17">
        <v>0.0</v>
      </c>
      <c r="AA1760" s="17" t="s">
        <v>47</v>
      </c>
      <c r="AB1760" s="18">
        <v>14.0</v>
      </c>
      <c r="AC1760" s="17">
        <v>39.0</v>
      </c>
      <c r="AD1760" s="18">
        <v>20.0</v>
      </c>
      <c r="AE1760" s="17">
        <v>46.0</v>
      </c>
      <c r="AF1760" s="20"/>
      <c r="AG1760" s="17"/>
      <c r="AH1760" s="17"/>
      <c r="AI1760" s="17"/>
    </row>
    <row r="1761" ht="18.75" customHeight="1">
      <c r="A1761" s="14">
        <v>794.0</v>
      </c>
      <c r="B1761" s="15"/>
      <c r="C1761" s="16">
        <v>43025.0</v>
      </c>
      <c r="D1761" s="17">
        <f t="array" ref="D1761">IFS(AND(A1761=A1760, NOT(ISBLANK(E1760))), E1760, A1761 &lt;&gt; A1760, E1761, A1760=A1761, D1760)</f>
        <v>1</v>
      </c>
      <c r="E1761" s="18">
        <v>1.0</v>
      </c>
      <c r="F1761" s="18"/>
      <c r="G1761" s="18"/>
      <c r="H1761" s="19"/>
      <c r="I1761" s="19">
        <v>1.54</v>
      </c>
      <c r="J1761" s="19"/>
      <c r="K1761" s="19"/>
      <c r="L1761" s="19"/>
      <c r="M1761" s="19"/>
      <c r="N1761" s="19">
        <v>1.57</v>
      </c>
      <c r="O1761" s="23">
        <f t="shared" si="348"/>
        <v>-0.03</v>
      </c>
      <c r="P1761" s="17">
        <f t="shared" si="349"/>
        <v>1.555</v>
      </c>
      <c r="Q1761" s="17"/>
      <c r="R1761" s="24"/>
      <c r="U1761" s="22" t="s">
        <v>33</v>
      </c>
      <c r="V1761" s="18">
        <v>1.0</v>
      </c>
      <c r="W1761" s="17">
        <v>7.0</v>
      </c>
      <c r="X1761" s="18">
        <v>16.0</v>
      </c>
      <c r="Y1761" s="17" t="s">
        <v>35</v>
      </c>
      <c r="Z1761" s="17">
        <v>0.0</v>
      </c>
      <c r="AA1761" s="17" t="s">
        <v>47</v>
      </c>
      <c r="AB1761" s="18">
        <v>10.0</v>
      </c>
      <c r="AC1761" s="17">
        <v>36.0</v>
      </c>
      <c r="AD1761" s="18">
        <v>16.0</v>
      </c>
      <c r="AE1761" s="17">
        <v>43.0</v>
      </c>
      <c r="AF1761" s="20"/>
      <c r="AG1761" s="17"/>
      <c r="AH1761" s="17"/>
      <c r="AI1761" s="17"/>
    </row>
    <row r="1762" ht="18.75" customHeight="1">
      <c r="A1762" s="14">
        <v>794.0</v>
      </c>
      <c r="B1762" s="15"/>
      <c r="C1762" s="16">
        <v>43025.0</v>
      </c>
      <c r="D1762" s="17">
        <f t="array" ref="D1762">IFS(AND(A1762=A1761, NOT(ISBLANK(E1761))), E1761, A1762 &lt;&gt; A1761, E1762, A1761=A1762, D1761)</f>
        <v>1</v>
      </c>
      <c r="E1762" s="18">
        <v>1.0</v>
      </c>
      <c r="F1762" s="18"/>
      <c r="G1762" s="18"/>
      <c r="H1762" s="19"/>
      <c r="I1762" s="19">
        <v>1.46</v>
      </c>
      <c r="J1762" s="19"/>
      <c r="K1762" s="19"/>
      <c r="L1762" s="19"/>
      <c r="M1762" s="19"/>
      <c r="N1762" s="19">
        <v>1.51</v>
      </c>
      <c r="O1762" s="23">
        <f t="shared" si="348"/>
        <v>-0.05</v>
      </c>
      <c r="P1762" s="17">
        <f t="shared" si="349"/>
        <v>1.485</v>
      </c>
      <c r="Q1762" s="17"/>
      <c r="R1762" s="24"/>
      <c r="U1762" s="22" t="s">
        <v>33</v>
      </c>
      <c r="V1762" s="18">
        <v>1.0</v>
      </c>
      <c r="W1762" s="17">
        <v>8.0</v>
      </c>
      <c r="X1762" s="18">
        <v>16.0</v>
      </c>
      <c r="Y1762" s="17" t="s">
        <v>35</v>
      </c>
      <c r="Z1762" s="17">
        <v>-1.0</v>
      </c>
      <c r="AA1762" s="17" t="s">
        <v>46</v>
      </c>
      <c r="AB1762" s="18">
        <v>10.0</v>
      </c>
      <c r="AC1762" s="17">
        <v>27.0</v>
      </c>
      <c r="AD1762" s="18">
        <v>16.0</v>
      </c>
      <c r="AE1762" s="17">
        <v>34.0</v>
      </c>
      <c r="AF1762" s="20"/>
      <c r="AG1762" s="17"/>
      <c r="AH1762" s="17"/>
      <c r="AI1762" s="17"/>
    </row>
    <row r="1763" ht="18.75" customHeight="1">
      <c r="A1763" s="14">
        <v>794.0</v>
      </c>
      <c r="B1763" s="15"/>
      <c r="C1763" s="16">
        <v>43026.0</v>
      </c>
      <c r="D1763" s="17">
        <f t="array" ref="D1763">IFS(AND(A1763=A1762, NOT(ISBLANK(E1762))), E1762, A1763 &lt;&gt; A1762, E1763, A1762=A1763, D1762)</f>
        <v>1</v>
      </c>
      <c r="E1763" s="18">
        <v>1.0</v>
      </c>
      <c r="F1763" s="18"/>
      <c r="G1763" s="18"/>
      <c r="H1763" s="19"/>
      <c r="I1763" s="19">
        <v>1.46</v>
      </c>
      <c r="J1763" s="19"/>
      <c r="K1763" s="19"/>
      <c r="L1763" s="19"/>
      <c r="M1763" s="19"/>
      <c r="N1763" s="19">
        <v>1.48</v>
      </c>
      <c r="O1763" s="23">
        <f t="shared" si="348"/>
        <v>-0.02</v>
      </c>
      <c r="P1763" s="17">
        <f t="shared" si="349"/>
        <v>1.47</v>
      </c>
      <c r="Q1763" s="17"/>
      <c r="R1763" s="24"/>
      <c r="U1763" s="22" t="s">
        <v>33</v>
      </c>
      <c r="V1763" s="18">
        <v>1.0</v>
      </c>
      <c r="W1763" s="17">
        <v>6.0</v>
      </c>
      <c r="X1763" s="18">
        <v>20.0</v>
      </c>
      <c r="Y1763" s="17" t="s">
        <v>36</v>
      </c>
      <c r="Z1763" s="17">
        <v>0.0</v>
      </c>
      <c r="AA1763" s="17" t="s">
        <v>47</v>
      </c>
      <c r="AB1763" s="18">
        <v>14.0</v>
      </c>
      <c r="AC1763" s="17">
        <v>39.0</v>
      </c>
      <c r="AD1763" s="18">
        <v>20.0</v>
      </c>
      <c r="AE1763" s="17">
        <v>46.0</v>
      </c>
      <c r="AF1763" s="20"/>
      <c r="AG1763" s="17"/>
      <c r="AH1763" s="17"/>
      <c r="AI1763" s="17"/>
    </row>
    <row r="1764" ht="18.75" customHeight="1">
      <c r="A1764" s="14">
        <v>794.0</v>
      </c>
      <c r="B1764" s="15"/>
      <c r="C1764" s="16">
        <v>43027.0</v>
      </c>
      <c r="D1764" s="17">
        <f t="array" ref="D1764">IFS(AND(A1764=A1763, NOT(ISBLANK(E1763))), E1763, A1764 &lt;&gt; A1763, E1764, A1763=A1764, D1763)</f>
        <v>1</v>
      </c>
      <c r="E1764" s="18">
        <v>1.0</v>
      </c>
      <c r="F1764" s="18"/>
      <c r="G1764" s="18"/>
      <c r="H1764" s="19"/>
      <c r="I1764" s="19">
        <v>1.46</v>
      </c>
      <c r="J1764" s="19"/>
      <c r="K1764" s="19"/>
      <c r="L1764" s="19"/>
      <c r="M1764" s="19"/>
      <c r="N1764" s="19">
        <v>1.5</v>
      </c>
      <c r="O1764" s="23">
        <f t="shared" si="348"/>
        <v>-0.04</v>
      </c>
      <c r="P1764" s="17">
        <f t="shared" si="349"/>
        <v>1.48</v>
      </c>
      <c r="Q1764" s="17"/>
      <c r="R1764" s="24"/>
      <c r="U1764" s="22" t="s">
        <v>33</v>
      </c>
      <c r="V1764" s="18">
        <v>1.0</v>
      </c>
      <c r="W1764" s="17">
        <v>8.0</v>
      </c>
      <c r="X1764" s="18" t="s">
        <v>33</v>
      </c>
      <c r="Y1764" s="17" t="s">
        <v>35</v>
      </c>
      <c r="Z1764" s="17">
        <v>1.0</v>
      </c>
      <c r="AA1764" s="17" t="s">
        <v>49</v>
      </c>
      <c r="AB1764" s="18" t="s">
        <v>33</v>
      </c>
      <c r="AC1764" s="17" t="s">
        <v>33</v>
      </c>
      <c r="AD1764" s="18" t="s">
        <v>33</v>
      </c>
      <c r="AE1764" s="17" t="s">
        <v>33</v>
      </c>
      <c r="AF1764" s="20"/>
      <c r="AG1764" s="17"/>
      <c r="AH1764" s="17"/>
      <c r="AI1764" s="17"/>
    </row>
    <row r="1765" ht="18.75" customHeight="1">
      <c r="A1765" s="14">
        <v>794.0</v>
      </c>
      <c r="B1765" s="15"/>
      <c r="C1765" s="16">
        <v>43028.0</v>
      </c>
      <c r="D1765" s="17">
        <f t="array" ref="D1765">IFS(AND(A1765=A1764, NOT(ISBLANK(E1764))), E1764, A1765 &lt;&gt; A1764, E1765, A1764=A1765, D1764)</f>
        <v>1</v>
      </c>
      <c r="E1765" s="18">
        <v>1.0</v>
      </c>
      <c r="F1765" s="18"/>
      <c r="G1765" s="18"/>
      <c r="H1765" s="19"/>
      <c r="I1765" s="19">
        <v>1.45</v>
      </c>
      <c r="J1765" s="19"/>
      <c r="K1765" s="19"/>
      <c r="L1765" s="19"/>
      <c r="M1765" s="19"/>
      <c r="N1765" s="19">
        <v>1.42</v>
      </c>
      <c r="O1765" s="23">
        <f t="shared" si="348"/>
        <v>0.03</v>
      </c>
      <c r="P1765" s="17">
        <f t="shared" si="349"/>
        <v>1.435</v>
      </c>
      <c r="Q1765" s="17"/>
      <c r="R1765" s="24"/>
      <c r="U1765" s="22" t="s">
        <v>33</v>
      </c>
      <c r="V1765" s="18">
        <v>1.0</v>
      </c>
      <c r="W1765" s="17">
        <v>8.0</v>
      </c>
      <c r="X1765" s="18" t="s">
        <v>33</v>
      </c>
      <c r="Y1765" s="17" t="s">
        <v>35</v>
      </c>
      <c r="Z1765" s="17">
        <v>1.0</v>
      </c>
      <c r="AA1765" s="17" t="s">
        <v>49</v>
      </c>
      <c r="AB1765" s="18" t="s">
        <v>33</v>
      </c>
      <c r="AC1765" s="17" t="s">
        <v>33</v>
      </c>
      <c r="AD1765" s="18" t="s">
        <v>33</v>
      </c>
      <c r="AE1765" s="17" t="s">
        <v>33</v>
      </c>
      <c r="AF1765" s="20"/>
      <c r="AG1765" s="17"/>
      <c r="AH1765" s="17"/>
      <c r="AI1765" s="17"/>
    </row>
    <row r="1766" ht="18.75" customHeight="1">
      <c r="A1766" s="14">
        <v>794.0</v>
      </c>
      <c r="B1766" s="15"/>
      <c r="C1766" s="16">
        <v>43029.0</v>
      </c>
      <c r="D1766" s="17">
        <f t="array" ref="D1766">IFS(AND(A1766=A1765, NOT(ISBLANK(E1765))), E1765, A1766 &lt;&gt; A1765, E1766, A1765=A1766, D1765)</f>
        <v>1</v>
      </c>
      <c r="E1766" s="18">
        <v>1.0</v>
      </c>
      <c r="F1766" s="18"/>
      <c r="G1766" s="18"/>
      <c r="H1766" s="19"/>
      <c r="I1766" s="19">
        <v>1.41</v>
      </c>
      <c r="J1766" s="19"/>
      <c r="K1766" s="19"/>
      <c r="L1766" s="19"/>
      <c r="M1766" s="19"/>
      <c r="N1766" s="19">
        <v>1.41</v>
      </c>
      <c r="O1766" s="23">
        <f t="shared" si="348"/>
        <v>0</v>
      </c>
      <c r="P1766" s="17">
        <f t="shared" si="349"/>
        <v>1.41</v>
      </c>
      <c r="Q1766" s="17"/>
      <c r="R1766" s="24"/>
      <c r="U1766" s="22" t="s">
        <v>33</v>
      </c>
      <c r="V1766" s="18">
        <v>1.0</v>
      </c>
      <c r="W1766" s="17">
        <v>0.0</v>
      </c>
      <c r="X1766" s="18" t="s">
        <v>33</v>
      </c>
      <c r="Y1766" s="17" t="s">
        <v>35</v>
      </c>
      <c r="Z1766" s="17">
        <v>-2.0</v>
      </c>
      <c r="AA1766" s="17" t="s">
        <v>46</v>
      </c>
      <c r="AB1766" s="18" t="s">
        <v>33</v>
      </c>
      <c r="AC1766" s="17" t="s">
        <v>33</v>
      </c>
      <c r="AD1766" s="18" t="s">
        <v>33</v>
      </c>
      <c r="AE1766" s="17" t="s">
        <v>33</v>
      </c>
      <c r="AF1766" s="20"/>
      <c r="AG1766" s="17"/>
      <c r="AH1766" s="17"/>
      <c r="AI1766" s="17"/>
    </row>
    <row r="1767" ht="18.75" customHeight="1">
      <c r="A1767" s="14">
        <v>794.0</v>
      </c>
      <c r="B1767" s="15"/>
      <c r="C1767" s="16">
        <v>43031.0</v>
      </c>
      <c r="D1767" s="17">
        <f t="array" ref="D1767">IFS(AND(A1767=A1766, NOT(ISBLANK(E1766))), E1766, A1767 &lt;&gt; A1766, E1767, A1766=A1767, D1766)</f>
        <v>1</v>
      </c>
      <c r="E1767" s="18">
        <v>1.0</v>
      </c>
      <c r="F1767" s="18"/>
      <c r="G1767" s="18"/>
      <c r="H1767" s="19"/>
      <c r="I1767" s="19" t="s">
        <v>34</v>
      </c>
      <c r="J1767" s="19"/>
      <c r="K1767" s="19"/>
      <c r="L1767" s="19"/>
      <c r="M1767" s="19"/>
      <c r="N1767" s="19" t="s">
        <v>34</v>
      </c>
      <c r="O1767" s="23" t="s">
        <v>33</v>
      </c>
      <c r="P1767" s="17" t="s">
        <v>33</v>
      </c>
      <c r="Q1767" s="17"/>
      <c r="R1767" s="24"/>
      <c r="U1767" s="22" t="s">
        <v>33</v>
      </c>
      <c r="V1767" s="18">
        <v>1.0</v>
      </c>
      <c r="W1767" s="17">
        <v>8.0</v>
      </c>
      <c r="X1767" s="18" t="s">
        <v>33</v>
      </c>
      <c r="Y1767" s="17" t="s">
        <v>35</v>
      </c>
      <c r="Z1767" s="17">
        <v>-1.0</v>
      </c>
      <c r="AA1767" s="17" t="s">
        <v>46</v>
      </c>
      <c r="AB1767" s="18" t="s">
        <v>33</v>
      </c>
      <c r="AC1767" s="17" t="s">
        <v>33</v>
      </c>
      <c r="AD1767" s="18" t="s">
        <v>33</v>
      </c>
      <c r="AE1767" s="17" t="s">
        <v>33</v>
      </c>
      <c r="AF1767" s="20"/>
      <c r="AG1767" s="17"/>
      <c r="AH1767" s="17"/>
      <c r="AI1767" s="17"/>
    </row>
    <row r="1768" ht="18.75" customHeight="1">
      <c r="A1768" s="14">
        <v>794.0</v>
      </c>
      <c r="B1768" s="15"/>
      <c r="C1768" s="16">
        <v>43032.0</v>
      </c>
      <c r="D1768" s="17">
        <f t="array" ref="D1768">IFS(AND(A1768=A1767, NOT(ISBLANK(E1767))), E1767, A1768 &lt;&gt; A1767, E1768, A1767=A1768, D1767)</f>
        <v>1</v>
      </c>
      <c r="E1768" s="18">
        <v>1.0</v>
      </c>
      <c r="F1768" s="18"/>
      <c r="G1768" s="18"/>
      <c r="H1768" s="19"/>
      <c r="I1768" s="19" t="s">
        <v>33</v>
      </c>
      <c r="J1768" s="19"/>
      <c r="K1768" s="19"/>
      <c r="L1768" s="19"/>
      <c r="M1768" s="19"/>
      <c r="N1768" s="19" t="s">
        <v>33</v>
      </c>
      <c r="O1768" s="23" t="s">
        <v>33</v>
      </c>
      <c r="P1768" s="17" t="s">
        <v>33</v>
      </c>
      <c r="Q1768" s="17"/>
      <c r="R1768" s="24"/>
      <c r="U1768" s="22" t="s">
        <v>33</v>
      </c>
      <c r="V1768" s="18">
        <v>1.0</v>
      </c>
      <c r="W1768" s="17">
        <v>9.0</v>
      </c>
      <c r="X1768" s="18" t="s">
        <v>33</v>
      </c>
      <c r="Y1768" s="17" t="s">
        <v>35</v>
      </c>
      <c r="Z1768" s="17">
        <v>-1.0</v>
      </c>
      <c r="AA1768" s="17" t="s">
        <v>46</v>
      </c>
      <c r="AB1768" s="18" t="s">
        <v>33</v>
      </c>
      <c r="AC1768" s="17" t="s">
        <v>33</v>
      </c>
      <c r="AD1768" s="18" t="s">
        <v>33</v>
      </c>
      <c r="AE1768" s="17" t="s">
        <v>33</v>
      </c>
      <c r="AF1768" s="20"/>
      <c r="AG1768" s="17"/>
      <c r="AH1768" s="17"/>
      <c r="AI1768" s="17"/>
    </row>
    <row r="1769" ht="18.75" customHeight="1">
      <c r="A1769" s="14">
        <v>794.0</v>
      </c>
      <c r="B1769" s="15"/>
      <c r="C1769" s="16">
        <v>43033.0</v>
      </c>
      <c r="D1769" s="17">
        <f t="array" ref="D1769">IFS(AND(A1769=A1768, NOT(ISBLANK(E1768))), E1768, A1769 &lt;&gt; A1768, E1769, A1768=A1769, D1768)</f>
        <v>1</v>
      </c>
      <c r="E1769" s="18">
        <v>0.0</v>
      </c>
      <c r="F1769" s="18"/>
      <c r="G1769" s="18"/>
      <c r="H1769" s="19"/>
      <c r="I1769" s="19">
        <v>1.52</v>
      </c>
      <c r="J1769" s="19"/>
      <c r="K1769" s="19"/>
      <c r="L1769" s="19"/>
      <c r="M1769" s="19"/>
      <c r="N1769" s="19">
        <v>1.5</v>
      </c>
      <c r="O1769" s="23">
        <f t="shared" ref="O1769:O1788" si="350">(I1769-N1769)</f>
        <v>0.02</v>
      </c>
      <c r="P1769" s="17">
        <f t="shared" ref="P1769:P1788" si="351">(I1769+N1769)/2</f>
        <v>1.51</v>
      </c>
      <c r="Q1769" s="17"/>
      <c r="R1769" s="24"/>
      <c r="U1769" s="22" t="s">
        <v>33</v>
      </c>
      <c r="V1769" s="18">
        <v>0.0</v>
      </c>
      <c r="W1769" s="17">
        <v>6.0</v>
      </c>
      <c r="X1769" s="18" t="s">
        <v>33</v>
      </c>
      <c r="Y1769" s="17" t="s">
        <v>33</v>
      </c>
      <c r="Z1769" s="17">
        <v>0.0</v>
      </c>
      <c r="AA1769" s="17" t="s">
        <v>47</v>
      </c>
      <c r="AB1769" s="18" t="s">
        <v>33</v>
      </c>
      <c r="AC1769" s="17" t="s">
        <v>33</v>
      </c>
      <c r="AD1769" s="18" t="s">
        <v>33</v>
      </c>
      <c r="AE1769" s="17" t="s">
        <v>33</v>
      </c>
      <c r="AF1769" s="20"/>
      <c r="AG1769" s="17"/>
      <c r="AH1769" s="17"/>
      <c r="AI1769" s="17"/>
    </row>
    <row r="1770" ht="18.75" customHeight="1">
      <c r="A1770" s="14">
        <v>794.0</v>
      </c>
      <c r="B1770" s="15"/>
      <c r="C1770" s="16">
        <v>43034.0</v>
      </c>
      <c r="D1770" s="17">
        <f t="array" ref="D1770">IFS(AND(A1770=A1769, NOT(ISBLANK(E1769))), E1769, A1770 &lt;&gt; A1769, E1770, A1769=A1770, D1769)</f>
        <v>0</v>
      </c>
      <c r="E1770" s="18">
        <v>1.0</v>
      </c>
      <c r="F1770" s="18"/>
      <c r="G1770" s="18"/>
      <c r="H1770" s="19"/>
      <c r="I1770" s="19">
        <v>1.38</v>
      </c>
      <c r="J1770" s="19"/>
      <c r="K1770" s="19"/>
      <c r="L1770" s="19"/>
      <c r="M1770" s="19"/>
      <c r="N1770" s="19">
        <v>1.37</v>
      </c>
      <c r="O1770" s="23">
        <f t="shared" si="350"/>
        <v>0.01</v>
      </c>
      <c r="P1770" s="17">
        <f t="shared" si="351"/>
        <v>1.375</v>
      </c>
      <c r="Q1770" s="17"/>
      <c r="R1770" s="24"/>
      <c r="U1770" s="22" t="s">
        <v>33</v>
      </c>
      <c r="V1770" s="18">
        <v>1.0</v>
      </c>
      <c r="W1770" s="17">
        <v>5.0</v>
      </c>
      <c r="X1770" s="18" t="s">
        <v>33</v>
      </c>
      <c r="Y1770" s="17" t="s">
        <v>33</v>
      </c>
      <c r="Z1770" s="17">
        <v>-1.0</v>
      </c>
      <c r="AA1770" s="17" t="s">
        <v>46</v>
      </c>
      <c r="AB1770" s="18" t="s">
        <v>33</v>
      </c>
      <c r="AC1770" s="17" t="s">
        <v>33</v>
      </c>
      <c r="AD1770" s="18" t="s">
        <v>33</v>
      </c>
      <c r="AE1770" s="17" t="s">
        <v>33</v>
      </c>
      <c r="AF1770" s="20"/>
      <c r="AG1770" s="17"/>
      <c r="AH1770" s="17"/>
      <c r="AI1770" s="17"/>
    </row>
    <row r="1771" ht="18.75" customHeight="1">
      <c r="A1771" s="14">
        <v>795.0</v>
      </c>
      <c r="B1771" s="15"/>
      <c r="C1771" s="16">
        <v>43024.0</v>
      </c>
      <c r="D1771" s="17">
        <f t="array" ref="D1771">IFS(AND(A1771=A1770, NOT(ISBLANK(E1770))), E1770, A1771 &lt;&gt; A1770, E1771, A1770=A1771, D1770)</f>
        <v>0</v>
      </c>
      <c r="E1771" s="18">
        <v>0.0</v>
      </c>
      <c r="F1771" s="18"/>
      <c r="G1771" s="18"/>
      <c r="H1771" s="19"/>
      <c r="I1771" s="19">
        <v>1.43</v>
      </c>
      <c r="J1771" s="19"/>
      <c r="K1771" s="19"/>
      <c r="L1771" s="19"/>
      <c r="M1771" s="19"/>
      <c r="N1771" s="19">
        <v>1.45</v>
      </c>
      <c r="O1771" s="23">
        <f t="shared" si="350"/>
        <v>-0.02</v>
      </c>
      <c r="P1771" s="17">
        <f t="shared" si="351"/>
        <v>1.44</v>
      </c>
      <c r="Q1771" s="17">
        <v>0.110063</v>
      </c>
      <c r="R1771" s="24">
        <v>1.49</v>
      </c>
      <c r="S1771" s="21">
        <v>21.0</v>
      </c>
      <c r="U1771" s="22" t="s">
        <v>33</v>
      </c>
      <c r="V1771" s="18">
        <v>0.0</v>
      </c>
      <c r="W1771" s="17">
        <v>0.0</v>
      </c>
      <c r="X1771" s="18">
        <v>8.0</v>
      </c>
      <c r="Y1771" s="17" t="s">
        <v>36</v>
      </c>
      <c r="Z1771" s="17">
        <v>0.0</v>
      </c>
      <c r="AA1771" s="17" t="s">
        <v>47</v>
      </c>
      <c r="AB1771" s="18">
        <v>7.0</v>
      </c>
      <c r="AC1771" s="17">
        <v>39.0</v>
      </c>
      <c r="AD1771" s="18">
        <v>8.0</v>
      </c>
      <c r="AE1771" s="17">
        <v>46.0</v>
      </c>
      <c r="AF1771" s="20"/>
      <c r="AG1771" s="17">
        <v>99.0</v>
      </c>
      <c r="AH1771" s="17">
        <v>90.0</v>
      </c>
      <c r="AI1771" s="17"/>
    </row>
    <row r="1772" ht="18.75" customHeight="1">
      <c r="A1772" s="14">
        <v>795.0</v>
      </c>
      <c r="B1772" s="15"/>
      <c r="C1772" s="16">
        <v>43025.0</v>
      </c>
      <c r="D1772" s="17">
        <f t="array" ref="D1772">IFS(AND(A1772=A1771, NOT(ISBLANK(E1771))), E1771, A1772 &lt;&gt; A1771, E1772, A1771=A1772, D1771)</f>
        <v>0</v>
      </c>
      <c r="E1772" s="18">
        <v>0.0</v>
      </c>
      <c r="F1772" s="18"/>
      <c r="G1772" s="18"/>
      <c r="H1772" s="19"/>
      <c r="I1772" s="19">
        <v>1.4</v>
      </c>
      <c r="J1772" s="19"/>
      <c r="K1772" s="19"/>
      <c r="L1772" s="19"/>
      <c r="M1772" s="19"/>
      <c r="N1772" s="19">
        <v>1.41</v>
      </c>
      <c r="O1772" s="23">
        <f t="shared" si="350"/>
        <v>-0.01</v>
      </c>
      <c r="P1772" s="17">
        <f t="shared" si="351"/>
        <v>1.405</v>
      </c>
      <c r="Q1772" s="17"/>
      <c r="R1772" s="24"/>
      <c r="U1772" s="22" t="s">
        <v>33</v>
      </c>
      <c r="V1772" s="18">
        <v>0.0</v>
      </c>
      <c r="W1772" s="17"/>
      <c r="X1772" s="18"/>
      <c r="Y1772" s="17" t="s">
        <v>36</v>
      </c>
      <c r="Z1772" s="17">
        <v>0.0</v>
      </c>
      <c r="AA1772" s="17" t="s">
        <v>47</v>
      </c>
      <c r="AB1772" s="18"/>
      <c r="AC1772" s="17"/>
      <c r="AD1772" s="18"/>
      <c r="AE1772" s="17"/>
      <c r="AF1772" s="20"/>
      <c r="AG1772" s="17"/>
      <c r="AH1772" s="17"/>
      <c r="AI1772" s="17"/>
    </row>
    <row r="1773" ht="18.75" customHeight="1">
      <c r="A1773" s="14">
        <v>795.0</v>
      </c>
      <c r="B1773" s="15"/>
      <c r="C1773" s="16">
        <v>43026.0</v>
      </c>
      <c r="D1773" s="17">
        <f t="array" ref="D1773">IFS(AND(A1773=A1772, NOT(ISBLANK(E1772))), E1772, A1773 &lt;&gt; A1772, E1773, A1772=A1773, D1772)</f>
        <v>0</v>
      </c>
      <c r="E1773" s="18">
        <v>0.0</v>
      </c>
      <c r="F1773" s="18"/>
      <c r="G1773" s="18"/>
      <c r="H1773" s="19"/>
      <c r="I1773" s="19">
        <v>1.1</v>
      </c>
      <c r="J1773" s="19"/>
      <c r="K1773" s="19"/>
      <c r="L1773" s="19"/>
      <c r="M1773" s="19"/>
      <c r="N1773" s="19">
        <v>1.08</v>
      </c>
      <c r="O1773" s="23">
        <f t="shared" si="350"/>
        <v>0.02</v>
      </c>
      <c r="P1773" s="17">
        <f t="shared" si="351"/>
        <v>1.09</v>
      </c>
      <c r="Q1773" s="17"/>
      <c r="R1773" s="24"/>
      <c r="U1773" s="22" t="s">
        <v>33</v>
      </c>
      <c r="V1773" s="18">
        <v>0.0</v>
      </c>
      <c r="W1773" s="17">
        <v>1.0</v>
      </c>
      <c r="X1773" s="18">
        <v>4.0</v>
      </c>
      <c r="Y1773" s="17" t="s">
        <v>36</v>
      </c>
      <c r="Z1773" s="17">
        <v>0.0</v>
      </c>
      <c r="AA1773" s="17" t="s">
        <v>47</v>
      </c>
      <c r="AB1773" s="18">
        <v>3.0</v>
      </c>
      <c r="AC1773" s="17">
        <v>39.0</v>
      </c>
      <c r="AD1773" s="18">
        <v>4.0</v>
      </c>
      <c r="AE1773" s="17">
        <v>46.0</v>
      </c>
      <c r="AF1773" s="20"/>
      <c r="AG1773" s="17"/>
      <c r="AH1773" s="17"/>
      <c r="AI1773" s="17"/>
    </row>
    <row r="1774" ht="18.75" customHeight="1">
      <c r="A1774" s="14">
        <v>795.0</v>
      </c>
      <c r="B1774" s="15"/>
      <c r="C1774" s="16">
        <v>43026.0</v>
      </c>
      <c r="D1774" s="17">
        <f t="array" ref="D1774">IFS(AND(A1774=A1773, NOT(ISBLANK(E1773))), E1773, A1774 &lt;&gt; A1773, E1774, A1773=A1774, D1773)</f>
        <v>0</v>
      </c>
      <c r="E1774" s="18">
        <v>0.0</v>
      </c>
      <c r="F1774" s="18"/>
      <c r="G1774" s="18"/>
      <c r="H1774" s="19"/>
      <c r="I1774" s="19">
        <v>1.28</v>
      </c>
      <c r="J1774" s="19"/>
      <c r="K1774" s="19"/>
      <c r="L1774" s="19"/>
      <c r="M1774" s="19"/>
      <c r="N1774" s="19">
        <v>1.35</v>
      </c>
      <c r="O1774" s="23">
        <f t="shared" si="350"/>
        <v>-0.07</v>
      </c>
      <c r="P1774" s="17">
        <f t="shared" si="351"/>
        <v>1.315</v>
      </c>
      <c r="Q1774" s="17"/>
      <c r="R1774" s="24"/>
      <c r="U1774" s="22" t="s">
        <v>33</v>
      </c>
      <c r="V1774" s="18">
        <v>0.0</v>
      </c>
      <c r="W1774" s="17">
        <v>1.0</v>
      </c>
      <c r="X1774" s="18">
        <v>6.0</v>
      </c>
      <c r="Y1774" s="17" t="s">
        <v>36</v>
      </c>
      <c r="Z1774" s="17">
        <v>0.0</v>
      </c>
      <c r="AA1774" s="17" t="s">
        <v>47</v>
      </c>
      <c r="AB1774" s="18">
        <v>4.0</v>
      </c>
      <c r="AC1774" s="17">
        <v>39.0</v>
      </c>
      <c r="AD1774" s="18">
        <v>6.0</v>
      </c>
      <c r="AE1774" s="17">
        <v>46.0</v>
      </c>
      <c r="AF1774" s="20"/>
      <c r="AG1774" s="17"/>
      <c r="AH1774" s="17"/>
      <c r="AI1774" s="17"/>
    </row>
    <row r="1775" ht="18.75" customHeight="1">
      <c r="A1775" s="14">
        <v>795.0</v>
      </c>
      <c r="B1775" s="15"/>
      <c r="C1775" s="16">
        <v>43027.0</v>
      </c>
      <c r="D1775" s="17">
        <f t="array" ref="D1775">IFS(AND(A1775=A1774, NOT(ISBLANK(E1774))), E1774, A1775 &lt;&gt; A1774, E1775, A1774=A1775, D1774)</f>
        <v>0</v>
      </c>
      <c r="E1775" s="18">
        <v>0.0</v>
      </c>
      <c r="F1775" s="18"/>
      <c r="G1775" s="18"/>
      <c r="H1775" s="19"/>
      <c r="I1775" s="19">
        <v>1.49</v>
      </c>
      <c r="J1775" s="19"/>
      <c r="K1775" s="19"/>
      <c r="L1775" s="19"/>
      <c r="M1775" s="19"/>
      <c r="N1775" s="19">
        <v>1.48</v>
      </c>
      <c r="O1775" s="23">
        <f t="shared" si="350"/>
        <v>0.01</v>
      </c>
      <c r="P1775" s="17">
        <f t="shared" si="351"/>
        <v>1.485</v>
      </c>
      <c r="Q1775" s="17"/>
      <c r="R1775" s="24"/>
      <c r="U1775" s="22" t="s">
        <v>33</v>
      </c>
      <c r="V1775" s="18">
        <v>0.0</v>
      </c>
      <c r="W1775" s="17">
        <v>1.0</v>
      </c>
      <c r="X1775" s="18">
        <v>5.0</v>
      </c>
      <c r="Y1775" s="17" t="s">
        <v>36</v>
      </c>
      <c r="Z1775" s="17">
        <v>0.0</v>
      </c>
      <c r="AA1775" s="17" t="s">
        <v>47</v>
      </c>
      <c r="AB1775" s="18">
        <v>4.0</v>
      </c>
      <c r="AC1775" s="17">
        <v>39.0</v>
      </c>
      <c r="AD1775" s="18">
        <v>5.0</v>
      </c>
      <c r="AE1775" s="17">
        <v>46.0</v>
      </c>
      <c r="AF1775" s="20"/>
      <c r="AG1775" s="17"/>
      <c r="AH1775" s="17"/>
      <c r="AI1775" s="17"/>
    </row>
    <row r="1776" ht="18.75" customHeight="1">
      <c r="A1776" s="14">
        <v>795.0</v>
      </c>
      <c r="B1776" s="15"/>
      <c r="C1776" s="16">
        <v>43027.0</v>
      </c>
      <c r="D1776" s="17">
        <f t="array" ref="D1776">IFS(AND(A1776=A1775, NOT(ISBLANK(E1775))), E1775, A1776 &lt;&gt; A1775, E1776, A1775=A1776, D1775)</f>
        <v>0</v>
      </c>
      <c r="E1776" s="18">
        <v>0.0</v>
      </c>
      <c r="F1776" s="18"/>
      <c r="G1776" s="18"/>
      <c r="H1776" s="19"/>
      <c r="I1776" s="19">
        <v>1.43</v>
      </c>
      <c r="J1776" s="19"/>
      <c r="K1776" s="19"/>
      <c r="L1776" s="19"/>
      <c r="M1776" s="19"/>
      <c r="N1776" s="19">
        <v>1.46</v>
      </c>
      <c r="O1776" s="23">
        <f t="shared" si="350"/>
        <v>-0.03</v>
      </c>
      <c r="P1776" s="17">
        <f t="shared" si="351"/>
        <v>1.445</v>
      </c>
      <c r="Q1776" s="17"/>
      <c r="R1776" s="24"/>
      <c r="U1776" s="22" t="s">
        <v>33</v>
      </c>
      <c r="V1776" s="18">
        <v>0.0</v>
      </c>
      <c r="W1776" s="17">
        <v>1.0</v>
      </c>
      <c r="X1776" s="18">
        <v>3.0</v>
      </c>
      <c r="Y1776" s="17" t="s">
        <v>36</v>
      </c>
      <c r="Z1776" s="17">
        <v>0.0</v>
      </c>
      <c r="AA1776" s="17" t="s">
        <v>47</v>
      </c>
      <c r="AB1776" s="18">
        <v>2.0</v>
      </c>
      <c r="AC1776" s="17">
        <v>39.0</v>
      </c>
      <c r="AD1776" s="18">
        <v>3.0</v>
      </c>
      <c r="AE1776" s="17">
        <v>46.0</v>
      </c>
      <c r="AF1776" s="20"/>
      <c r="AG1776" s="17"/>
      <c r="AH1776" s="17"/>
      <c r="AI1776" s="17"/>
    </row>
    <row r="1777" ht="18.75" customHeight="1">
      <c r="A1777" s="14">
        <v>795.0</v>
      </c>
      <c r="B1777" s="15"/>
      <c r="C1777" s="16">
        <v>43028.0</v>
      </c>
      <c r="D1777" s="17">
        <f t="array" ref="D1777">IFS(AND(A1777=A1776, NOT(ISBLANK(E1776))), E1776, A1777 &lt;&gt; A1776, E1777, A1776=A1777, D1776)</f>
        <v>0</v>
      </c>
      <c r="E1777" s="18">
        <v>0.0</v>
      </c>
      <c r="F1777" s="18"/>
      <c r="G1777" s="18"/>
      <c r="H1777" s="19"/>
      <c r="I1777" s="19">
        <v>1.26</v>
      </c>
      <c r="J1777" s="19"/>
      <c r="K1777" s="19"/>
      <c r="L1777" s="19"/>
      <c r="M1777" s="19"/>
      <c r="N1777" s="19">
        <v>1.18</v>
      </c>
      <c r="O1777" s="23">
        <f t="shared" si="350"/>
        <v>0.08</v>
      </c>
      <c r="P1777" s="17">
        <f t="shared" si="351"/>
        <v>1.22</v>
      </c>
      <c r="Q1777" s="17"/>
      <c r="R1777" s="24"/>
      <c r="U1777" s="22" t="s">
        <v>33</v>
      </c>
      <c r="V1777" s="18">
        <v>0.0</v>
      </c>
      <c r="W1777" s="17">
        <v>0.0</v>
      </c>
      <c r="X1777" s="18">
        <v>2.0</v>
      </c>
      <c r="Y1777" s="17" t="s">
        <v>36</v>
      </c>
      <c r="Z1777" s="17">
        <v>0.0</v>
      </c>
      <c r="AA1777" s="17" t="s">
        <v>47</v>
      </c>
      <c r="AB1777" s="18">
        <v>1.0</v>
      </c>
      <c r="AC1777" s="17">
        <v>36.0</v>
      </c>
      <c r="AD1777" s="18">
        <v>2.0</v>
      </c>
      <c r="AE1777" s="17">
        <v>43.0</v>
      </c>
      <c r="AF1777" s="20"/>
      <c r="AG1777" s="17"/>
      <c r="AH1777" s="17"/>
      <c r="AI1777" s="17"/>
    </row>
    <row r="1778" ht="18.75" customHeight="1">
      <c r="A1778" s="14">
        <v>799.0</v>
      </c>
      <c r="B1778" s="15"/>
      <c r="C1778" s="16">
        <v>43025.0</v>
      </c>
      <c r="D1778" s="17">
        <f t="array" ref="D1778">IFS(AND(A1778=A1777, NOT(ISBLANK(E1777))), E1777, A1778 &lt;&gt; A1777, E1778, A1777=A1778, D1777)</f>
        <v>0</v>
      </c>
      <c r="E1778" s="18">
        <v>0.0</v>
      </c>
      <c r="F1778" s="18"/>
      <c r="G1778" s="18"/>
      <c r="H1778" s="19"/>
      <c r="I1778" s="19">
        <v>1.45</v>
      </c>
      <c r="J1778" s="19"/>
      <c r="K1778" s="19"/>
      <c r="L1778" s="19"/>
      <c r="M1778" s="19"/>
      <c r="N1778" s="19">
        <v>1.5</v>
      </c>
      <c r="O1778" s="23">
        <f t="shared" si="350"/>
        <v>-0.05</v>
      </c>
      <c r="P1778" s="17">
        <f t="shared" si="351"/>
        <v>1.475</v>
      </c>
      <c r="Q1778" s="17">
        <v>0.126732</v>
      </c>
      <c r="R1778" s="24">
        <v>1.5</v>
      </c>
      <c r="S1778" s="21">
        <v>27.0</v>
      </c>
      <c r="U1778" s="22">
        <v>0.0</v>
      </c>
      <c r="V1778" s="18">
        <v>0.0</v>
      </c>
      <c r="W1778" s="17"/>
      <c r="X1778" s="18">
        <v>6.0</v>
      </c>
      <c r="Y1778" s="17"/>
      <c r="Z1778" s="17">
        <v>-1.0</v>
      </c>
      <c r="AA1778" s="17" t="s">
        <v>46</v>
      </c>
      <c r="AB1778" s="18">
        <v>5.0</v>
      </c>
      <c r="AC1778" s="17">
        <v>39.0</v>
      </c>
      <c r="AD1778" s="18">
        <v>6.0</v>
      </c>
      <c r="AE1778" s="17">
        <v>46.0</v>
      </c>
      <c r="AF1778" s="20"/>
      <c r="AG1778" s="17"/>
      <c r="AH1778" s="17"/>
      <c r="AI1778" s="17"/>
    </row>
    <row r="1779" ht="18.75" customHeight="1">
      <c r="A1779" s="14">
        <v>800.0</v>
      </c>
      <c r="B1779" s="15"/>
      <c r="C1779" s="16">
        <v>43026.0</v>
      </c>
      <c r="D1779" s="17">
        <f t="array" ref="D1779">IFS(AND(A1779=A1778, NOT(ISBLANK(E1778))), E1778, A1779 &lt;&gt; A1778, E1779, A1778=A1779, D1778)</f>
        <v>0</v>
      </c>
      <c r="E1779" s="18">
        <v>0.0</v>
      </c>
      <c r="F1779" s="18"/>
      <c r="G1779" s="18"/>
      <c r="H1779" s="19"/>
      <c r="I1779" s="19">
        <v>1.43</v>
      </c>
      <c r="J1779" s="19"/>
      <c r="K1779" s="19"/>
      <c r="L1779" s="19"/>
      <c r="M1779" s="19"/>
      <c r="N1779" s="19">
        <v>1.42</v>
      </c>
      <c r="O1779" s="23">
        <f t="shared" si="350"/>
        <v>0.01</v>
      </c>
      <c r="P1779" s="17">
        <f t="shared" si="351"/>
        <v>1.425</v>
      </c>
      <c r="Q1779" s="17">
        <v>0.122782</v>
      </c>
      <c r="R1779" s="24">
        <v>1.43</v>
      </c>
      <c r="S1779" s="21">
        <v>28.0</v>
      </c>
      <c r="U1779" s="22">
        <v>0.0</v>
      </c>
      <c r="V1779" s="18">
        <v>0.0</v>
      </c>
      <c r="W1779" s="17"/>
      <c r="X1779" s="18">
        <v>2.0</v>
      </c>
      <c r="Y1779" s="17"/>
      <c r="Z1779" s="17">
        <v>0.0</v>
      </c>
      <c r="AA1779" s="17" t="s">
        <v>47</v>
      </c>
      <c r="AB1779" s="18">
        <v>1.0</v>
      </c>
      <c r="AC1779" s="17">
        <v>39.0</v>
      </c>
      <c r="AD1779" s="18">
        <v>2.0</v>
      </c>
      <c r="AE1779" s="17">
        <v>46.0</v>
      </c>
      <c r="AF1779" s="20"/>
      <c r="AG1779" s="17"/>
      <c r="AH1779" s="17"/>
      <c r="AI1779" s="17"/>
    </row>
    <row r="1780" ht="18.75" customHeight="1">
      <c r="A1780" s="14">
        <v>800.0</v>
      </c>
      <c r="B1780" s="15"/>
      <c r="C1780" s="16">
        <v>43027.0</v>
      </c>
      <c r="D1780" s="17">
        <f t="array" ref="D1780">IFS(AND(A1780=A1779, NOT(ISBLANK(E1779))), E1779, A1780 &lt;&gt; A1779, E1780, A1779=A1780, D1779)</f>
        <v>0</v>
      </c>
      <c r="E1780" s="18">
        <v>0.0</v>
      </c>
      <c r="F1780" s="18"/>
      <c r="G1780" s="18"/>
      <c r="H1780" s="19"/>
      <c r="I1780" s="19">
        <v>1.37</v>
      </c>
      <c r="J1780" s="19"/>
      <c r="K1780" s="19"/>
      <c r="L1780" s="19"/>
      <c r="M1780" s="19"/>
      <c r="N1780" s="19">
        <v>1.37</v>
      </c>
      <c r="O1780" s="23">
        <f t="shared" si="350"/>
        <v>0</v>
      </c>
      <c r="P1780" s="17">
        <f t="shared" si="351"/>
        <v>1.37</v>
      </c>
      <c r="Q1780" s="17"/>
      <c r="R1780" s="24"/>
      <c r="U1780" s="22"/>
      <c r="V1780" s="18">
        <v>0.0</v>
      </c>
      <c r="W1780" s="17">
        <v>0.0</v>
      </c>
      <c r="X1780" s="18">
        <v>2.0</v>
      </c>
      <c r="Y1780" s="17"/>
      <c r="Z1780" s="17">
        <v>0.0</v>
      </c>
      <c r="AA1780" s="17" t="s">
        <v>47</v>
      </c>
      <c r="AB1780" s="18">
        <v>1.0</v>
      </c>
      <c r="AC1780" s="17">
        <v>36.0</v>
      </c>
      <c r="AD1780" s="18">
        <v>2.0</v>
      </c>
      <c r="AE1780" s="17">
        <v>43.0</v>
      </c>
      <c r="AF1780" s="20"/>
      <c r="AG1780" s="17"/>
      <c r="AH1780" s="17"/>
      <c r="AI1780" s="17"/>
    </row>
    <row r="1781" ht="18.75" customHeight="1">
      <c r="A1781" s="14">
        <v>800.0</v>
      </c>
      <c r="B1781" s="15"/>
      <c r="C1781" s="16">
        <v>43027.0</v>
      </c>
      <c r="D1781" s="17">
        <f t="array" ref="D1781">IFS(AND(A1781=A1780, NOT(ISBLANK(E1780))), E1780, A1781 &lt;&gt; A1780, E1781, A1780=A1781, D1780)</f>
        <v>0</v>
      </c>
      <c r="E1781" s="18">
        <v>0.0</v>
      </c>
      <c r="F1781" s="18"/>
      <c r="G1781" s="18"/>
      <c r="H1781" s="19"/>
      <c r="I1781" s="19">
        <v>1.36</v>
      </c>
      <c r="J1781" s="19"/>
      <c r="K1781" s="19"/>
      <c r="L1781" s="19"/>
      <c r="M1781" s="19"/>
      <c r="N1781" s="19">
        <v>1.26</v>
      </c>
      <c r="O1781" s="23">
        <f t="shared" si="350"/>
        <v>0.1</v>
      </c>
      <c r="P1781" s="17">
        <f t="shared" si="351"/>
        <v>1.31</v>
      </c>
      <c r="Q1781" s="17"/>
      <c r="R1781" s="24"/>
      <c r="U1781" s="22"/>
      <c r="V1781" s="18">
        <v>0.0</v>
      </c>
      <c r="W1781" s="17"/>
      <c r="X1781" s="18">
        <v>1.0</v>
      </c>
      <c r="Y1781" s="17"/>
      <c r="Z1781" s="17">
        <v>0.0</v>
      </c>
      <c r="AA1781" s="17" t="s">
        <v>47</v>
      </c>
      <c r="AB1781" s="18">
        <v>0.0</v>
      </c>
      <c r="AC1781" s="17">
        <v>39.0</v>
      </c>
      <c r="AD1781" s="18">
        <v>1.0</v>
      </c>
      <c r="AE1781" s="17">
        <v>46.0</v>
      </c>
      <c r="AF1781" s="20"/>
      <c r="AG1781" s="17"/>
      <c r="AH1781" s="17"/>
      <c r="AI1781" s="17"/>
    </row>
    <row r="1782" ht="18.75" customHeight="1">
      <c r="A1782" s="14">
        <v>800.0</v>
      </c>
      <c r="B1782" s="15"/>
      <c r="C1782" s="16">
        <v>43028.0</v>
      </c>
      <c r="D1782" s="17">
        <f t="array" ref="D1782">IFS(AND(A1782=A1781, NOT(ISBLANK(E1781))), E1781, A1782 &lt;&gt; A1781, E1782, A1781=A1782, D1781)</f>
        <v>0</v>
      </c>
      <c r="E1782" s="18">
        <v>0.0</v>
      </c>
      <c r="F1782" s="18"/>
      <c r="G1782" s="18"/>
      <c r="H1782" s="19"/>
      <c r="I1782" s="19">
        <v>1.26</v>
      </c>
      <c r="J1782" s="19"/>
      <c r="K1782" s="19"/>
      <c r="L1782" s="19"/>
      <c r="M1782" s="19"/>
      <c r="N1782" s="19">
        <v>1.21</v>
      </c>
      <c r="O1782" s="23">
        <f t="shared" si="350"/>
        <v>0.05</v>
      </c>
      <c r="P1782" s="17">
        <f t="shared" si="351"/>
        <v>1.235</v>
      </c>
      <c r="Q1782" s="17"/>
      <c r="R1782" s="24"/>
      <c r="U1782" s="22"/>
      <c r="V1782" s="18">
        <v>0.0</v>
      </c>
      <c r="W1782" s="17"/>
      <c r="X1782" s="18">
        <v>1.0</v>
      </c>
      <c r="Y1782" s="17"/>
      <c r="Z1782" s="17">
        <v>0.0</v>
      </c>
      <c r="AA1782" s="17" t="s">
        <v>47</v>
      </c>
      <c r="AB1782" s="18">
        <v>0.0</v>
      </c>
      <c r="AC1782" s="17">
        <v>39.0</v>
      </c>
      <c r="AD1782" s="18">
        <v>1.0</v>
      </c>
      <c r="AE1782" s="17">
        <v>46.0</v>
      </c>
      <c r="AF1782" s="20"/>
      <c r="AG1782" s="17"/>
      <c r="AH1782" s="17"/>
      <c r="AI1782" s="17"/>
    </row>
    <row r="1783" ht="18.75" customHeight="1">
      <c r="A1783" s="14">
        <v>800.0</v>
      </c>
      <c r="B1783" s="15"/>
      <c r="C1783" s="16">
        <v>43031.0</v>
      </c>
      <c r="D1783" s="17">
        <f t="array" ref="D1783">IFS(AND(A1783=A1782, NOT(ISBLANK(E1782))), E1782, A1783 &lt;&gt; A1782, E1783, A1782=A1783, D1782)</f>
        <v>0</v>
      </c>
      <c r="E1783" s="18">
        <v>0.0</v>
      </c>
      <c r="F1783" s="18"/>
      <c r="G1783" s="18"/>
      <c r="H1783" s="19"/>
      <c r="I1783" s="19">
        <v>1.37</v>
      </c>
      <c r="J1783" s="19"/>
      <c r="K1783" s="19"/>
      <c r="L1783" s="19"/>
      <c r="M1783" s="19"/>
      <c r="N1783" s="19">
        <v>1.36</v>
      </c>
      <c r="O1783" s="23">
        <f t="shared" si="350"/>
        <v>0.01</v>
      </c>
      <c r="P1783" s="17">
        <f t="shared" si="351"/>
        <v>1.365</v>
      </c>
      <c r="Q1783" s="17"/>
      <c r="R1783" s="24"/>
      <c r="U1783" s="22"/>
      <c r="V1783" s="18">
        <v>0.0</v>
      </c>
      <c r="W1783" s="17"/>
      <c r="X1783" s="18">
        <v>1.0</v>
      </c>
      <c r="Y1783" s="17"/>
      <c r="Z1783" s="17">
        <v>0.0</v>
      </c>
      <c r="AA1783" s="17" t="s">
        <v>47</v>
      </c>
      <c r="AB1783" s="18">
        <v>0.0</v>
      </c>
      <c r="AC1783" s="17">
        <v>36.0</v>
      </c>
      <c r="AD1783" s="18">
        <v>1.0</v>
      </c>
      <c r="AE1783" s="17">
        <v>43.0</v>
      </c>
      <c r="AF1783" s="20"/>
      <c r="AG1783" s="17"/>
      <c r="AH1783" s="17"/>
      <c r="AI1783" s="17"/>
    </row>
    <row r="1784" ht="18.75" customHeight="1">
      <c r="A1784" s="14">
        <v>801.0</v>
      </c>
      <c r="B1784" s="15"/>
      <c r="C1784" s="16">
        <v>43026.0</v>
      </c>
      <c r="D1784" s="17">
        <f t="array" ref="D1784">IFS(AND(A1784=A1783, NOT(ISBLANK(E1783))), E1783, A1784 &lt;&gt; A1783, E1784, A1783=A1784, D1783)</f>
        <v>0</v>
      </c>
      <c r="E1784" s="18">
        <v>0.0</v>
      </c>
      <c r="F1784" s="18"/>
      <c r="G1784" s="18"/>
      <c r="H1784" s="19"/>
      <c r="I1784" s="19">
        <v>1.43</v>
      </c>
      <c r="J1784" s="19"/>
      <c r="K1784" s="19"/>
      <c r="L1784" s="19"/>
      <c r="M1784" s="19"/>
      <c r="N1784" s="19">
        <v>1.38</v>
      </c>
      <c r="O1784" s="23">
        <f t="shared" si="350"/>
        <v>0.05</v>
      </c>
      <c r="P1784" s="17">
        <f t="shared" si="351"/>
        <v>1.405</v>
      </c>
      <c r="Q1784" s="17">
        <v>0.142986</v>
      </c>
      <c r="R1784" s="24">
        <v>1.47</v>
      </c>
      <c r="S1784" s="21">
        <v>27.0</v>
      </c>
      <c r="U1784" s="22"/>
      <c r="V1784" s="18">
        <v>0.0</v>
      </c>
      <c r="W1784" s="17">
        <v>0.0</v>
      </c>
      <c r="X1784" s="18">
        <v>4.0</v>
      </c>
      <c r="Y1784" s="17"/>
      <c r="Z1784" s="17">
        <v>0.0</v>
      </c>
      <c r="AA1784" s="17" t="s">
        <v>47</v>
      </c>
      <c r="AB1784" s="18">
        <v>3.0</v>
      </c>
      <c r="AC1784" s="17">
        <v>39.0</v>
      </c>
      <c r="AD1784" s="18">
        <v>4.0</v>
      </c>
      <c r="AE1784" s="17">
        <v>46.0</v>
      </c>
      <c r="AF1784" s="20"/>
      <c r="AG1784" s="17"/>
      <c r="AH1784" s="17"/>
      <c r="AI1784" s="17"/>
    </row>
    <row r="1785" ht="18.75" customHeight="1">
      <c r="A1785" s="14">
        <v>801.0</v>
      </c>
      <c r="B1785" s="15"/>
      <c r="C1785" s="16">
        <v>43026.0</v>
      </c>
      <c r="D1785" s="17">
        <f t="array" ref="D1785">IFS(AND(A1785=A1784, NOT(ISBLANK(E1784))), E1784, A1785 &lt;&gt; A1784, E1785, A1784=A1785, D1784)</f>
        <v>0</v>
      </c>
      <c r="E1785" s="18">
        <v>0.0</v>
      </c>
      <c r="F1785" s="18"/>
      <c r="G1785" s="18"/>
      <c r="H1785" s="19"/>
      <c r="I1785" s="19">
        <v>1.47</v>
      </c>
      <c r="J1785" s="19"/>
      <c r="K1785" s="19"/>
      <c r="L1785" s="19"/>
      <c r="M1785" s="19"/>
      <c r="N1785" s="19">
        <v>1.44</v>
      </c>
      <c r="O1785" s="23">
        <f t="shared" si="350"/>
        <v>0.03</v>
      </c>
      <c r="P1785" s="17">
        <f t="shared" si="351"/>
        <v>1.455</v>
      </c>
      <c r="Q1785" s="17"/>
      <c r="R1785" s="24"/>
      <c r="U1785" s="22"/>
      <c r="V1785" s="18">
        <v>0.0</v>
      </c>
      <c r="W1785" s="17">
        <v>0.0</v>
      </c>
      <c r="X1785" s="18">
        <v>4.0</v>
      </c>
      <c r="Y1785" s="17"/>
      <c r="Z1785" s="17">
        <v>0.0</v>
      </c>
      <c r="AA1785" s="17" t="s">
        <v>47</v>
      </c>
      <c r="AB1785" s="18">
        <v>3.0</v>
      </c>
      <c r="AC1785" s="17">
        <v>39.0</v>
      </c>
      <c r="AD1785" s="18">
        <v>4.0</v>
      </c>
      <c r="AE1785" s="17">
        <v>46.0</v>
      </c>
      <c r="AF1785" s="20"/>
      <c r="AG1785" s="17"/>
      <c r="AH1785" s="17"/>
      <c r="AI1785" s="17"/>
    </row>
    <row r="1786" ht="18.75" customHeight="1">
      <c r="A1786" s="14">
        <v>801.0</v>
      </c>
      <c r="B1786" s="15"/>
      <c r="C1786" s="16">
        <v>43027.0</v>
      </c>
      <c r="D1786" s="17">
        <f t="array" ref="D1786">IFS(AND(A1786=A1785, NOT(ISBLANK(E1785))), E1785, A1786 &lt;&gt; A1785, E1786, A1785=A1786, D1785)</f>
        <v>0</v>
      </c>
      <c r="E1786" s="18">
        <v>0.0</v>
      </c>
      <c r="F1786" s="18"/>
      <c r="G1786" s="18"/>
      <c r="H1786" s="19"/>
      <c r="I1786" s="19">
        <v>1.28</v>
      </c>
      <c r="J1786" s="19"/>
      <c r="K1786" s="19"/>
      <c r="L1786" s="19"/>
      <c r="M1786" s="19"/>
      <c r="N1786" s="19">
        <v>1.27</v>
      </c>
      <c r="O1786" s="23">
        <f t="shared" si="350"/>
        <v>0.01</v>
      </c>
      <c r="P1786" s="17">
        <f t="shared" si="351"/>
        <v>1.275</v>
      </c>
      <c r="Q1786" s="17"/>
      <c r="R1786" s="24"/>
      <c r="U1786" s="22"/>
      <c r="V1786" s="18">
        <v>0.0</v>
      </c>
      <c r="W1786" s="17">
        <v>0.0</v>
      </c>
      <c r="X1786" s="18">
        <v>4.0</v>
      </c>
      <c r="Y1786" s="17"/>
      <c r="Z1786" s="17">
        <v>0.0</v>
      </c>
      <c r="AA1786" s="17" t="s">
        <v>47</v>
      </c>
      <c r="AB1786" s="18">
        <v>3.0</v>
      </c>
      <c r="AC1786" s="17">
        <v>39.0</v>
      </c>
      <c r="AD1786" s="18">
        <v>4.0</v>
      </c>
      <c r="AE1786" s="17">
        <v>46.0</v>
      </c>
      <c r="AF1786" s="20"/>
      <c r="AG1786" s="17"/>
      <c r="AH1786" s="17"/>
      <c r="AI1786" s="17"/>
    </row>
    <row r="1787" ht="18.75" customHeight="1">
      <c r="A1787" s="14">
        <v>801.0</v>
      </c>
      <c r="B1787" s="15"/>
      <c r="C1787" s="16">
        <v>43028.0</v>
      </c>
      <c r="D1787" s="17">
        <f t="array" ref="D1787">IFS(AND(A1787=A1786, NOT(ISBLANK(E1786))), E1786, A1787 &lt;&gt; A1786, E1787, A1786=A1787, D1786)</f>
        <v>0</v>
      </c>
      <c r="E1787" s="18">
        <v>0.0</v>
      </c>
      <c r="F1787" s="18"/>
      <c r="G1787" s="18"/>
      <c r="H1787" s="19"/>
      <c r="I1787" s="19">
        <v>1.47</v>
      </c>
      <c r="J1787" s="19"/>
      <c r="K1787" s="19"/>
      <c r="L1787" s="19"/>
      <c r="M1787" s="19"/>
      <c r="N1787" s="19">
        <v>1.46</v>
      </c>
      <c r="O1787" s="23">
        <f t="shared" si="350"/>
        <v>0.01</v>
      </c>
      <c r="P1787" s="17">
        <f t="shared" si="351"/>
        <v>1.465</v>
      </c>
      <c r="Q1787" s="17"/>
      <c r="R1787" s="24"/>
      <c r="U1787" s="22"/>
      <c r="V1787" s="18">
        <v>0.0</v>
      </c>
      <c r="W1787" s="17">
        <v>0.0</v>
      </c>
      <c r="X1787" s="18">
        <v>2.0</v>
      </c>
      <c r="Y1787" s="17"/>
      <c r="Z1787" s="17">
        <v>0.0</v>
      </c>
      <c r="AA1787" s="17" t="s">
        <v>47</v>
      </c>
      <c r="AB1787" s="18">
        <v>1.0</v>
      </c>
      <c r="AC1787" s="17">
        <v>39.0</v>
      </c>
      <c r="AD1787" s="18">
        <v>2.0</v>
      </c>
      <c r="AE1787" s="17">
        <v>46.0</v>
      </c>
      <c r="AF1787" s="20"/>
      <c r="AG1787" s="17"/>
      <c r="AH1787" s="17"/>
      <c r="AI1787" s="17"/>
    </row>
    <row r="1788" ht="18.75" customHeight="1">
      <c r="A1788" s="14">
        <v>801.0</v>
      </c>
      <c r="B1788" s="15"/>
      <c r="C1788" s="16">
        <v>43028.0</v>
      </c>
      <c r="D1788" s="17">
        <f t="array" ref="D1788">IFS(AND(A1788=A1787, NOT(ISBLANK(E1787))), E1787, A1788 &lt;&gt; A1787, E1788, A1787=A1788, D1787)</f>
        <v>0</v>
      </c>
      <c r="E1788" s="18">
        <v>0.0</v>
      </c>
      <c r="F1788" s="18"/>
      <c r="G1788" s="18"/>
      <c r="H1788" s="19"/>
      <c r="I1788" s="19">
        <v>1.37</v>
      </c>
      <c r="J1788" s="19"/>
      <c r="K1788" s="19"/>
      <c r="L1788" s="19"/>
      <c r="M1788" s="19"/>
      <c r="N1788" s="19">
        <v>1.4</v>
      </c>
      <c r="O1788" s="23">
        <f t="shared" si="350"/>
        <v>-0.03</v>
      </c>
      <c r="P1788" s="17">
        <f t="shared" si="351"/>
        <v>1.385</v>
      </c>
      <c r="Q1788" s="17"/>
      <c r="R1788" s="24"/>
      <c r="U1788" s="22"/>
      <c r="V1788" s="18">
        <v>0.0</v>
      </c>
      <c r="W1788" s="17">
        <v>0.0</v>
      </c>
      <c r="X1788" s="18">
        <v>5.0</v>
      </c>
      <c r="Y1788" s="17"/>
      <c r="Z1788" s="17">
        <v>-1.0</v>
      </c>
      <c r="AA1788" s="17" t="s">
        <v>46</v>
      </c>
      <c r="AB1788" s="18">
        <v>4.0</v>
      </c>
      <c r="AC1788" s="17">
        <v>39.0</v>
      </c>
      <c r="AD1788" s="18">
        <v>5.0</v>
      </c>
      <c r="AE1788" s="17">
        <v>46.0</v>
      </c>
      <c r="AF1788" s="20"/>
      <c r="AG1788" s="17"/>
      <c r="AH1788" s="17"/>
      <c r="AI1788" s="17"/>
    </row>
    <row r="1789" ht="18.75" customHeight="1">
      <c r="A1789" s="14">
        <v>801.0</v>
      </c>
      <c r="B1789" s="15"/>
      <c r="C1789" s="16">
        <v>43029.0</v>
      </c>
      <c r="D1789" s="17">
        <f t="array" ref="D1789">IFS(AND(A1789=A1788, NOT(ISBLANK(E1788))), E1788, A1789 &lt;&gt; A1788, E1789, A1788=A1789, D1788)</f>
        <v>0</v>
      </c>
      <c r="E1789" s="18">
        <v>0.0</v>
      </c>
      <c r="F1789" s="18"/>
      <c r="G1789" s="18"/>
      <c r="H1789" s="19"/>
      <c r="I1789" s="19" t="s">
        <v>33</v>
      </c>
      <c r="J1789" s="19"/>
      <c r="K1789" s="19"/>
      <c r="L1789" s="19"/>
      <c r="M1789" s="19"/>
      <c r="N1789" s="19" t="s">
        <v>33</v>
      </c>
      <c r="O1789" s="23" t="s">
        <v>33</v>
      </c>
      <c r="P1789" s="17" t="s">
        <v>33</v>
      </c>
      <c r="Q1789" s="17"/>
      <c r="R1789" s="24"/>
      <c r="U1789" s="22"/>
      <c r="V1789" s="18">
        <v>0.0</v>
      </c>
      <c r="W1789" s="17">
        <v>0.0</v>
      </c>
      <c r="X1789" s="18"/>
      <c r="Y1789" s="17"/>
      <c r="Z1789" s="17">
        <v>0.0</v>
      </c>
      <c r="AA1789" s="17" t="s">
        <v>47</v>
      </c>
      <c r="AB1789" s="18"/>
      <c r="AC1789" s="17"/>
      <c r="AD1789" s="18"/>
      <c r="AE1789" s="17"/>
      <c r="AF1789" s="20"/>
      <c r="AG1789" s="17"/>
      <c r="AH1789" s="17"/>
      <c r="AI1789" s="17"/>
    </row>
    <row r="1790" ht="18.75" customHeight="1">
      <c r="A1790" s="14">
        <v>801.0</v>
      </c>
      <c r="B1790" s="15"/>
      <c r="C1790" s="16">
        <v>43031.0</v>
      </c>
      <c r="D1790" s="17">
        <f t="array" ref="D1790">IFS(AND(A1790=A1789, NOT(ISBLANK(E1789))), E1789, A1790 &lt;&gt; A1789, E1790, A1789=A1790, D1789)</f>
        <v>0</v>
      </c>
      <c r="E1790" s="18">
        <v>0.0</v>
      </c>
      <c r="F1790" s="18"/>
      <c r="G1790" s="18"/>
      <c r="H1790" s="19"/>
      <c r="I1790" s="19" t="s">
        <v>34</v>
      </c>
      <c r="J1790" s="19"/>
      <c r="K1790" s="19"/>
      <c r="L1790" s="19"/>
      <c r="M1790" s="19"/>
      <c r="N1790" s="19" t="s">
        <v>34</v>
      </c>
      <c r="O1790" s="23" t="s">
        <v>33</v>
      </c>
      <c r="P1790" s="17" t="s">
        <v>33</v>
      </c>
      <c r="Q1790" s="17"/>
      <c r="R1790" s="24"/>
      <c r="U1790" s="22"/>
      <c r="V1790" s="18">
        <v>0.0</v>
      </c>
      <c r="W1790" s="17">
        <v>0.0</v>
      </c>
      <c r="X1790" s="18">
        <v>5.0</v>
      </c>
      <c r="Y1790" s="17"/>
      <c r="Z1790" s="17">
        <v>0.0</v>
      </c>
      <c r="AA1790" s="17" t="s">
        <v>47</v>
      </c>
      <c r="AB1790" s="18">
        <v>4.0</v>
      </c>
      <c r="AC1790" s="17">
        <v>36.0</v>
      </c>
      <c r="AD1790" s="18">
        <v>5.0</v>
      </c>
      <c r="AE1790" s="17">
        <v>43.0</v>
      </c>
      <c r="AF1790" s="20"/>
      <c r="AG1790" s="17"/>
      <c r="AH1790" s="17"/>
      <c r="AI1790" s="17"/>
    </row>
    <row r="1791" ht="18.75" customHeight="1">
      <c r="A1791" s="14">
        <v>802.0</v>
      </c>
      <c r="B1791" s="15"/>
      <c r="C1791" s="16">
        <v>43026.0</v>
      </c>
      <c r="D1791" s="17">
        <f t="array" ref="D1791">IFS(AND(A1791=A1790, NOT(ISBLANK(E1790))), E1790, A1791 &lt;&gt; A1790, E1791, A1790=A1791, D1790)</f>
        <v>0</v>
      </c>
      <c r="E1791" s="18">
        <v>0.0</v>
      </c>
      <c r="F1791" s="18"/>
      <c r="G1791" s="18"/>
      <c r="H1791" s="19"/>
      <c r="I1791" s="19">
        <v>1.55</v>
      </c>
      <c r="J1791" s="19"/>
      <c r="K1791" s="19"/>
      <c r="L1791" s="19"/>
      <c r="M1791" s="19"/>
      <c r="N1791" s="19">
        <v>1.51</v>
      </c>
      <c r="O1791" s="23">
        <f t="shared" ref="O1791:O1796" si="352">(I1791-N1791)</f>
        <v>0.04</v>
      </c>
      <c r="P1791" s="17">
        <f t="shared" ref="P1791:P1796" si="353">(I1791+N1791)/2</f>
        <v>1.53</v>
      </c>
      <c r="Q1791" s="17">
        <v>0.140702</v>
      </c>
      <c r="R1791" s="24">
        <v>1.55</v>
      </c>
      <c r="S1791" s="21" t="s">
        <v>58</v>
      </c>
      <c r="U1791" s="22"/>
      <c r="V1791" s="18">
        <v>0.0</v>
      </c>
      <c r="W1791" s="17"/>
      <c r="X1791" s="18">
        <v>3.0</v>
      </c>
      <c r="Y1791" s="17"/>
      <c r="Z1791" s="17">
        <v>0.0</v>
      </c>
      <c r="AA1791" s="17" t="s">
        <v>47</v>
      </c>
      <c r="AB1791" s="18">
        <v>2.0</v>
      </c>
      <c r="AC1791" s="17">
        <v>36.0</v>
      </c>
      <c r="AD1791" s="18">
        <v>3.0</v>
      </c>
      <c r="AE1791" s="17">
        <v>43.0</v>
      </c>
      <c r="AF1791" s="20"/>
      <c r="AG1791" s="17"/>
      <c r="AH1791" s="17"/>
      <c r="AI1791" s="17"/>
    </row>
    <row r="1792" ht="18.75" customHeight="1">
      <c r="A1792" s="14">
        <v>802.0</v>
      </c>
      <c r="B1792" s="15"/>
      <c r="C1792" s="16">
        <v>43027.0</v>
      </c>
      <c r="D1792" s="17">
        <f t="array" ref="D1792">IFS(AND(A1792=A1791, NOT(ISBLANK(E1791))), E1791, A1792 &lt;&gt; A1791, E1792, A1791=A1792, D1791)</f>
        <v>0</v>
      </c>
      <c r="E1792" s="18">
        <v>0.0</v>
      </c>
      <c r="F1792" s="18"/>
      <c r="G1792" s="18"/>
      <c r="H1792" s="19"/>
      <c r="I1792" s="19">
        <v>1.51</v>
      </c>
      <c r="J1792" s="19"/>
      <c r="K1792" s="19"/>
      <c r="L1792" s="19"/>
      <c r="M1792" s="19"/>
      <c r="N1792" s="19">
        <v>1.49</v>
      </c>
      <c r="O1792" s="23">
        <f t="shared" si="352"/>
        <v>0.02</v>
      </c>
      <c r="P1792" s="17">
        <f t="shared" si="353"/>
        <v>1.5</v>
      </c>
      <c r="Q1792" s="17"/>
      <c r="R1792" s="24"/>
      <c r="U1792" s="22"/>
      <c r="V1792" s="18">
        <v>0.0</v>
      </c>
      <c r="W1792" s="17"/>
      <c r="X1792" s="18">
        <v>6.0</v>
      </c>
      <c r="Y1792" s="17"/>
      <c r="Z1792" s="17">
        <v>1.0</v>
      </c>
      <c r="AA1792" s="17" t="s">
        <v>49</v>
      </c>
      <c r="AB1792" s="18">
        <v>5.0</v>
      </c>
      <c r="AC1792" s="17">
        <v>39.0</v>
      </c>
      <c r="AD1792" s="18">
        <v>6.0</v>
      </c>
      <c r="AE1792" s="17">
        <v>46.0</v>
      </c>
      <c r="AF1792" s="20"/>
      <c r="AG1792" s="17"/>
      <c r="AH1792" s="17"/>
      <c r="AI1792" s="17"/>
    </row>
    <row r="1793" ht="18.75" customHeight="1">
      <c r="A1793" s="14">
        <v>802.0</v>
      </c>
      <c r="B1793" s="15"/>
      <c r="C1793" s="16">
        <v>43027.0</v>
      </c>
      <c r="D1793" s="17">
        <f t="array" ref="D1793">IFS(AND(A1793=A1792, NOT(ISBLANK(E1792))), E1792, A1793 &lt;&gt; A1792, E1793, A1792=A1793, D1792)</f>
        <v>0</v>
      </c>
      <c r="E1793" s="18">
        <v>0.0</v>
      </c>
      <c r="F1793" s="18"/>
      <c r="G1793" s="18"/>
      <c r="H1793" s="19"/>
      <c r="I1793" s="19">
        <v>1.45</v>
      </c>
      <c r="J1793" s="19"/>
      <c r="K1793" s="19"/>
      <c r="L1793" s="19"/>
      <c r="M1793" s="19"/>
      <c r="N1793" s="19">
        <v>1.43</v>
      </c>
      <c r="O1793" s="23">
        <f t="shared" si="352"/>
        <v>0.02</v>
      </c>
      <c r="P1793" s="17">
        <f t="shared" si="353"/>
        <v>1.44</v>
      </c>
      <c r="Q1793" s="17"/>
      <c r="R1793" s="24"/>
      <c r="U1793" s="22"/>
      <c r="V1793" s="18">
        <v>0.0</v>
      </c>
      <c r="W1793" s="17"/>
      <c r="X1793" s="18">
        <v>3.0</v>
      </c>
      <c r="Y1793" s="17"/>
      <c r="Z1793" s="17">
        <v>1.0</v>
      </c>
      <c r="AA1793" s="17" t="s">
        <v>49</v>
      </c>
      <c r="AB1793" s="18">
        <v>2.0</v>
      </c>
      <c r="AC1793" s="17">
        <v>39.0</v>
      </c>
      <c r="AD1793" s="18">
        <v>3.0</v>
      </c>
      <c r="AE1793" s="17">
        <v>46.0</v>
      </c>
      <c r="AF1793" s="20"/>
      <c r="AG1793" s="17"/>
      <c r="AH1793" s="17"/>
      <c r="AI1793" s="17"/>
    </row>
    <row r="1794" ht="18.75" customHeight="1">
      <c r="A1794" s="14">
        <v>802.0</v>
      </c>
      <c r="B1794" s="15"/>
      <c r="C1794" s="16">
        <v>43028.0</v>
      </c>
      <c r="D1794" s="17">
        <f t="array" ref="D1794">IFS(AND(A1794=A1793, NOT(ISBLANK(E1793))), E1793, A1794 &lt;&gt; A1793, E1794, A1793=A1794, D1793)</f>
        <v>0</v>
      </c>
      <c r="E1794" s="18">
        <v>0.0</v>
      </c>
      <c r="F1794" s="18"/>
      <c r="G1794" s="18"/>
      <c r="H1794" s="19"/>
      <c r="I1794" s="19">
        <v>1.48</v>
      </c>
      <c r="J1794" s="19"/>
      <c r="K1794" s="19"/>
      <c r="L1794" s="19"/>
      <c r="M1794" s="19"/>
      <c r="N1794" s="19">
        <v>1.47</v>
      </c>
      <c r="O1794" s="23">
        <f t="shared" si="352"/>
        <v>0.01</v>
      </c>
      <c r="P1794" s="17">
        <f t="shared" si="353"/>
        <v>1.475</v>
      </c>
      <c r="Q1794" s="17"/>
      <c r="R1794" s="24"/>
      <c r="U1794" s="22"/>
      <c r="V1794" s="18">
        <v>0.0</v>
      </c>
      <c r="W1794" s="17"/>
      <c r="X1794" s="18">
        <v>2.0</v>
      </c>
      <c r="Y1794" s="17"/>
      <c r="Z1794" s="17">
        <v>0.0</v>
      </c>
      <c r="AA1794" s="17" t="s">
        <v>47</v>
      </c>
      <c r="AB1794" s="18">
        <v>1.0</v>
      </c>
      <c r="AC1794" s="17">
        <v>39.0</v>
      </c>
      <c r="AD1794" s="18">
        <v>2.0</v>
      </c>
      <c r="AE1794" s="17">
        <v>46.0</v>
      </c>
      <c r="AF1794" s="20"/>
      <c r="AG1794" s="17"/>
      <c r="AH1794" s="17"/>
      <c r="AI1794" s="17"/>
    </row>
    <row r="1795" ht="18.75" customHeight="1">
      <c r="A1795" s="14">
        <v>802.0</v>
      </c>
      <c r="B1795" s="15"/>
      <c r="C1795" s="16">
        <v>43028.0</v>
      </c>
      <c r="D1795" s="17">
        <f t="array" ref="D1795">IFS(AND(A1795=A1794, NOT(ISBLANK(E1794))), E1794, A1795 &lt;&gt; A1794, E1795, A1794=A1795, D1794)</f>
        <v>0</v>
      </c>
      <c r="E1795" s="18">
        <v>0.0</v>
      </c>
      <c r="F1795" s="18"/>
      <c r="G1795" s="18"/>
      <c r="H1795" s="19"/>
      <c r="I1795" s="19">
        <v>1.48</v>
      </c>
      <c r="J1795" s="19"/>
      <c r="K1795" s="19"/>
      <c r="L1795" s="19"/>
      <c r="M1795" s="19"/>
      <c r="N1795" s="19">
        <v>1.42</v>
      </c>
      <c r="O1795" s="23">
        <f t="shared" si="352"/>
        <v>0.06</v>
      </c>
      <c r="P1795" s="17">
        <f t="shared" si="353"/>
        <v>1.45</v>
      </c>
      <c r="Q1795" s="17"/>
      <c r="R1795" s="24"/>
      <c r="U1795" s="22"/>
      <c r="V1795" s="18">
        <v>0.0</v>
      </c>
      <c r="W1795" s="17"/>
      <c r="X1795" s="18">
        <v>2.0</v>
      </c>
      <c r="Y1795" s="17"/>
      <c r="Z1795" s="17">
        <v>0.0</v>
      </c>
      <c r="AA1795" s="17" t="s">
        <v>47</v>
      </c>
      <c r="AB1795" s="18">
        <v>1.0</v>
      </c>
      <c r="AC1795" s="17">
        <v>39.0</v>
      </c>
      <c r="AD1795" s="18">
        <v>2.0</v>
      </c>
      <c r="AE1795" s="17">
        <v>46.0</v>
      </c>
      <c r="AF1795" s="20"/>
      <c r="AG1795" s="17"/>
      <c r="AH1795" s="17"/>
      <c r="AI1795" s="17"/>
    </row>
    <row r="1796" ht="18.75" customHeight="1">
      <c r="A1796" s="14">
        <v>803.0</v>
      </c>
      <c r="B1796" s="15"/>
      <c r="C1796" s="16">
        <v>43026.0</v>
      </c>
      <c r="D1796" s="17">
        <f t="array" ref="D1796">IFS(AND(A1796=A1795, NOT(ISBLANK(E1795))), E1795, A1796 &lt;&gt; A1795, E1796, A1795=A1796, D1795)</f>
        <v>0</v>
      </c>
      <c r="E1796" s="18">
        <v>0.0</v>
      </c>
      <c r="F1796" s="18"/>
      <c r="G1796" s="18"/>
      <c r="H1796" s="19"/>
      <c r="I1796" s="19">
        <v>1.51</v>
      </c>
      <c r="J1796" s="19"/>
      <c r="K1796" s="19"/>
      <c r="L1796" s="19"/>
      <c r="M1796" s="19"/>
      <c r="N1796" s="19">
        <v>1.49</v>
      </c>
      <c r="O1796" s="23">
        <f t="shared" si="352"/>
        <v>0.02</v>
      </c>
      <c r="P1796" s="17">
        <f t="shared" si="353"/>
        <v>1.5</v>
      </c>
      <c r="Q1796" s="17">
        <v>0.0658682</v>
      </c>
      <c r="R1796" s="24">
        <v>1.51</v>
      </c>
      <c r="S1796" s="21">
        <v>27.0</v>
      </c>
      <c r="U1796" s="22">
        <v>0.0</v>
      </c>
      <c r="V1796" s="18">
        <v>0.0</v>
      </c>
      <c r="W1796" s="17"/>
      <c r="X1796" s="18">
        <v>3.0</v>
      </c>
      <c r="Y1796" s="17"/>
      <c r="Z1796" s="17">
        <v>0.0</v>
      </c>
      <c r="AA1796" s="17" t="s">
        <v>47</v>
      </c>
      <c r="AB1796" s="18">
        <v>2.0</v>
      </c>
      <c r="AC1796" s="17">
        <v>39.0</v>
      </c>
      <c r="AD1796" s="18">
        <v>3.0</v>
      </c>
      <c r="AE1796" s="17">
        <v>46.0</v>
      </c>
      <c r="AF1796" s="20"/>
      <c r="AG1796" s="17"/>
      <c r="AH1796" s="17"/>
      <c r="AI1796" s="17"/>
    </row>
    <row r="1797" ht="18.75" customHeight="1">
      <c r="A1797" s="14">
        <v>803.0</v>
      </c>
      <c r="B1797" s="15"/>
      <c r="C1797" s="16">
        <v>43027.0</v>
      </c>
      <c r="D1797" s="17">
        <f t="array" ref="D1797">IFS(AND(A1797=A1796, NOT(ISBLANK(E1796))), E1796, A1797 &lt;&gt; A1796, E1797, A1796=A1797, D1796)</f>
        <v>0</v>
      </c>
      <c r="E1797" s="18">
        <v>0.0</v>
      </c>
      <c r="F1797" s="18"/>
      <c r="G1797" s="18"/>
      <c r="H1797" s="19"/>
      <c r="I1797" s="19" t="s">
        <v>34</v>
      </c>
      <c r="J1797" s="19"/>
      <c r="K1797" s="19"/>
      <c r="L1797" s="19"/>
      <c r="M1797" s="19"/>
      <c r="N1797" s="19" t="s">
        <v>34</v>
      </c>
      <c r="O1797" s="23" t="s">
        <v>33</v>
      </c>
      <c r="P1797" s="17" t="s">
        <v>33</v>
      </c>
      <c r="Q1797" s="17"/>
      <c r="R1797" s="24"/>
      <c r="U1797" s="22"/>
      <c r="V1797" s="18">
        <v>0.0</v>
      </c>
      <c r="W1797" s="17"/>
      <c r="X1797" s="18">
        <v>3.0</v>
      </c>
      <c r="Y1797" s="17"/>
      <c r="Z1797" s="17">
        <v>0.0</v>
      </c>
      <c r="AA1797" s="17" t="s">
        <v>47</v>
      </c>
      <c r="AB1797" s="18">
        <v>2.0</v>
      </c>
      <c r="AC1797" s="17">
        <v>39.0</v>
      </c>
      <c r="AD1797" s="18">
        <v>3.0</v>
      </c>
      <c r="AE1797" s="17">
        <v>46.0</v>
      </c>
      <c r="AF1797" s="20"/>
      <c r="AG1797" s="17"/>
      <c r="AH1797" s="17"/>
      <c r="AI1797" s="17"/>
    </row>
    <row r="1798" ht="18.75" customHeight="1">
      <c r="A1798" s="14">
        <v>803.0</v>
      </c>
      <c r="B1798" s="15"/>
      <c r="C1798" s="16">
        <v>43027.0</v>
      </c>
      <c r="D1798" s="17">
        <f t="array" ref="D1798">IFS(AND(A1798=A1797, NOT(ISBLANK(E1797))), E1797, A1798 &lt;&gt; A1797, E1798, A1797=A1798, D1797)</f>
        <v>0</v>
      </c>
      <c r="E1798" s="18">
        <v>0.0</v>
      </c>
      <c r="F1798" s="18"/>
      <c r="G1798" s="18"/>
      <c r="H1798" s="19"/>
      <c r="I1798" s="19">
        <v>1.29</v>
      </c>
      <c r="J1798" s="19"/>
      <c r="K1798" s="19"/>
      <c r="L1798" s="19"/>
      <c r="M1798" s="19"/>
      <c r="N1798" s="19">
        <v>1.29</v>
      </c>
      <c r="O1798" s="23">
        <f t="shared" ref="O1798:O1806" si="354">(I1798-N1798)</f>
        <v>0</v>
      </c>
      <c r="P1798" s="17">
        <f t="shared" ref="P1798:P1806" si="355">(I1798+N1798)/2</f>
        <v>1.29</v>
      </c>
      <c r="Q1798" s="17"/>
      <c r="R1798" s="24"/>
      <c r="U1798" s="22"/>
      <c r="V1798" s="18">
        <v>0.0</v>
      </c>
      <c r="W1798" s="17"/>
      <c r="X1798" s="18">
        <v>2.0</v>
      </c>
      <c r="Y1798" s="17"/>
      <c r="Z1798" s="17">
        <v>0.0</v>
      </c>
      <c r="AA1798" s="17" t="s">
        <v>47</v>
      </c>
      <c r="AB1798" s="18">
        <v>1.0</v>
      </c>
      <c r="AC1798" s="17">
        <v>39.0</v>
      </c>
      <c r="AD1798" s="18">
        <v>2.0</v>
      </c>
      <c r="AE1798" s="17">
        <v>46.0</v>
      </c>
      <c r="AF1798" s="20"/>
      <c r="AG1798" s="17"/>
      <c r="AH1798" s="17"/>
      <c r="AI1798" s="17"/>
    </row>
    <row r="1799" ht="18.75" customHeight="1">
      <c r="A1799" s="14">
        <v>803.0</v>
      </c>
      <c r="B1799" s="15"/>
      <c r="C1799" s="16">
        <v>43028.0</v>
      </c>
      <c r="D1799" s="17">
        <f t="array" ref="D1799">IFS(AND(A1799=A1798, NOT(ISBLANK(E1798))), E1798, A1799 &lt;&gt; A1798, E1799, A1798=A1799, D1798)</f>
        <v>0</v>
      </c>
      <c r="E1799" s="18">
        <v>0.0</v>
      </c>
      <c r="F1799" s="18"/>
      <c r="G1799" s="18"/>
      <c r="H1799" s="19"/>
      <c r="I1799" s="19">
        <v>1.32</v>
      </c>
      <c r="J1799" s="19"/>
      <c r="K1799" s="19"/>
      <c r="L1799" s="19"/>
      <c r="M1799" s="19"/>
      <c r="N1799" s="19">
        <v>1.21</v>
      </c>
      <c r="O1799" s="23">
        <f t="shared" si="354"/>
        <v>0.11</v>
      </c>
      <c r="P1799" s="17">
        <f t="shared" si="355"/>
        <v>1.265</v>
      </c>
      <c r="Q1799" s="17"/>
      <c r="R1799" s="24"/>
      <c r="U1799" s="22"/>
      <c r="V1799" s="18">
        <v>0.0</v>
      </c>
      <c r="W1799" s="17"/>
      <c r="X1799" s="18">
        <v>2.0</v>
      </c>
      <c r="Y1799" s="17"/>
      <c r="Z1799" s="17">
        <v>0.0</v>
      </c>
      <c r="AA1799" s="17" t="s">
        <v>47</v>
      </c>
      <c r="AB1799" s="18">
        <v>1.0</v>
      </c>
      <c r="AC1799" s="17">
        <v>36.0</v>
      </c>
      <c r="AD1799" s="18">
        <v>2.0</v>
      </c>
      <c r="AE1799" s="17">
        <v>43.0</v>
      </c>
      <c r="AF1799" s="20"/>
      <c r="AG1799" s="17"/>
      <c r="AH1799" s="17"/>
      <c r="AI1799" s="17"/>
    </row>
    <row r="1800" ht="18.75" customHeight="1">
      <c r="A1800" s="14">
        <v>803.0</v>
      </c>
      <c r="B1800" s="15"/>
      <c r="C1800" s="16">
        <v>43029.0</v>
      </c>
      <c r="D1800" s="17">
        <f t="array" ref="D1800">IFS(AND(A1800=A1799, NOT(ISBLANK(E1799))), E1799, A1800 &lt;&gt; A1799, E1800, A1799=A1800, D1799)</f>
        <v>0</v>
      </c>
      <c r="E1800" s="18">
        <v>0.0</v>
      </c>
      <c r="F1800" s="18"/>
      <c r="G1800" s="18"/>
      <c r="H1800" s="19"/>
      <c r="I1800" s="19">
        <v>1.25</v>
      </c>
      <c r="J1800" s="19"/>
      <c r="K1800" s="19"/>
      <c r="L1800" s="19"/>
      <c r="M1800" s="19"/>
      <c r="N1800" s="19">
        <v>1.25</v>
      </c>
      <c r="O1800" s="23">
        <f t="shared" si="354"/>
        <v>0</v>
      </c>
      <c r="P1800" s="17">
        <f t="shared" si="355"/>
        <v>1.25</v>
      </c>
      <c r="Q1800" s="17"/>
      <c r="R1800" s="24"/>
      <c r="U1800" s="22"/>
      <c r="V1800" s="18">
        <v>0.0</v>
      </c>
      <c r="W1800" s="17"/>
      <c r="X1800" s="18">
        <v>2.0</v>
      </c>
      <c r="Y1800" s="17"/>
      <c r="Z1800" s="17">
        <v>0.0</v>
      </c>
      <c r="AA1800" s="17" t="s">
        <v>47</v>
      </c>
      <c r="AB1800" s="18">
        <v>1.0</v>
      </c>
      <c r="AC1800" s="17">
        <v>39.0</v>
      </c>
      <c r="AD1800" s="18">
        <v>2.0</v>
      </c>
      <c r="AE1800" s="17">
        <v>46.0</v>
      </c>
      <c r="AF1800" s="20"/>
      <c r="AG1800" s="17"/>
      <c r="AH1800" s="17"/>
      <c r="AI1800" s="17"/>
    </row>
    <row r="1801" ht="18.75" customHeight="1">
      <c r="A1801" s="14">
        <v>804.0</v>
      </c>
      <c r="B1801" s="15"/>
      <c r="C1801" s="16">
        <v>43031.0</v>
      </c>
      <c r="D1801" s="17">
        <f t="array" ref="D1801">IFS(AND(A1801=A1800, NOT(ISBLANK(E1800))), E1800, A1801 &lt;&gt; A1800, E1801, A1800=A1801, D1800)</f>
        <v>1</v>
      </c>
      <c r="E1801" s="18">
        <v>1.0</v>
      </c>
      <c r="F1801" s="18"/>
      <c r="G1801" s="18"/>
      <c r="H1801" s="19"/>
      <c r="I1801" s="19">
        <v>1.41</v>
      </c>
      <c r="J1801" s="19"/>
      <c r="K1801" s="19"/>
      <c r="L1801" s="19"/>
      <c r="M1801" s="19"/>
      <c r="N1801" s="19">
        <v>1.41</v>
      </c>
      <c r="O1801" s="23">
        <f t="shared" si="354"/>
        <v>0</v>
      </c>
      <c r="P1801" s="17">
        <f t="shared" si="355"/>
        <v>1.41</v>
      </c>
      <c r="Q1801" s="17">
        <v>0.129757</v>
      </c>
      <c r="R1801" s="24">
        <v>1.44</v>
      </c>
      <c r="S1801" s="21" t="s">
        <v>33</v>
      </c>
      <c r="U1801" s="22">
        <v>0.0</v>
      </c>
      <c r="V1801" s="18">
        <v>1.0</v>
      </c>
      <c r="W1801" s="17">
        <v>9.0</v>
      </c>
      <c r="X1801" s="18">
        <v>15.0</v>
      </c>
      <c r="Y1801" s="17" t="s">
        <v>35</v>
      </c>
      <c r="Z1801" s="17">
        <v>-4.0</v>
      </c>
      <c r="AA1801" s="17" t="s">
        <v>46</v>
      </c>
      <c r="AB1801" s="18">
        <v>10.0</v>
      </c>
      <c r="AC1801" s="17">
        <v>12.0</v>
      </c>
      <c r="AD1801" s="18">
        <v>15.0</v>
      </c>
      <c r="AE1801" s="17">
        <v>19.0</v>
      </c>
      <c r="AF1801" s="20"/>
      <c r="AG1801" s="17">
        <v>38.0</v>
      </c>
      <c r="AH1801" s="17">
        <v>29.0</v>
      </c>
      <c r="AI1801" s="17"/>
    </row>
    <row r="1802" ht="18.75" customHeight="1">
      <c r="A1802" s="14">
        <v>804.0</v>
      </c>
      <c r="B1802" s="15"/>
      <c r="C1802" s="16">
        <v>43031.0</v>
      </c>
      <c r="D1802" s="17">
        <f t="array" ref="D1802">IFS(AND(A1802=A1801, NOT(ISBLANK(E1801))), E1801, A1802 &lt;&gt; A1801, E1802, A1801=A1802, D1801)</f>
        <v>1</v>
      </c>
      <c r="E1802" s="18">
        <v>1.0</v>
      </c>
      <c r="F1802" s="18"/>
      <c r="G1802" s="18"/>
      <c r="H1802" s="19"/>
      <c r="I1802" s="19">
        <v>1.4</v>
      </c>
      <c r="J1802" s="19"/>
      <c r="K1802" s="19"/>
      <c r="L1802" s="19"/>
      <c r="M1802" s="19"/>
      <c r="N1802" s="19">
        <v>1.4</v>
      </c>
      <c r="O1802" s="23">
        <f t="shared" si="354"/>
        <v>0</v>
      </c>
      <c r="P1802" s="17">
        <f t="shared" si="355"/>
        <v>1.4</v>
      </c>
      <c r="Q1802" s="17"/>
      <c r="R1802" s="24"/>
      <c r="U1802" s="22"/>
      <c r="V1802" s="18">
        <v>1.0</v>
      </c>
      <c r="W1802" s="17">
        <v>9.0</v>
      </c>
      <c r="X1802" s="18">
        <v>15.0</v>
      </c>
      <c r="Y1802" s="17" t="s">
        <v>35</v>
      </c>
      <c r="Z1802" s="17">
        <v>-4.0</v>
      </c>
      <c r="AA1802" s="17" t="s">
        <v>46</v>
      </c>
      <c r="AB1802" s="18">
        <v>10.0</v>
      </c>
      <c r="AC1802" s="17">
        <v>12.0</v>
      </c>
      <c r="AD1802" s="18">
        <v>15.0</v>
      </c>
      <c r="AE1802" s="17">
        <v>19.0</v>
      </c>
      <c r="AF1802" s="20"/>
      <c r="AG1802" s="17"/>
      <c r="AH1802" s="17"/>
      <c r="AI1802" s="17"/>
    </row>
    <row r="1803" ht="18.75" customHeight="1">
      <c r="A1803" s="14">
        <v>804.0</v>
      </c>
      <c r="B1803" s="15"/>
      <c r="C1803" s="16">
        <v>43032.0</v>
      </c>
      <c r="D1803" s="17">
        <f t="array" ref="D1803">IFS(AND(A1803=A1802, NOT(ISBLANK(E1802))), E1802, A1803 &lt;&gt; A1802, E1803, A1802=A1803, D1802)</f>
        <v>1</v>
      </c>
      <c r="E1803" s="18">
        <v>1.0</v>
      </c>
      <c r="F1803" s="18"/>
      <c r="G1803" s="18"/>
      <c r="H1803" s="19"/>
      <c r="I1803" s="19">
        <v>1.25</v>
      </c>
      <c r="J1803" s="19"/>
      <c r="K1803" s="19"/>
      <c r="L1803" s="19"/>
      <c r="M1803" s="19"/>
      <c r="N1803" s="19">
        <v>1.31</v>
      </c>
      <c r="O1803" s="23">
        <f t="shared" si="354"/>
        <v>-0.06</v>
      </c>
      <c r="P1803" s="17">
        <f t="shared" si="355"/>
        <v>1.28</v>
      </c>
      <c r="Q1803" s="17"/>
      <c r="R1803" s="24"/>
      <c r="U1803" s="22"/>
      <c r="V1803" s="18">
        <v>1.0</v>
      </c>
      <c r="W1803" s="17">
        <v>9.0</v>
      </c>
      <c r="X1803" s="18">
        <v>10.0</v>
      </c>
      <c r="Y1803" s="17" t="s">
        <v>35</v>
      </c>
      <c r="Z1803" s="17">
        <v>-4.0</v>
      </c>
      <c r="AA1803" s="17" t="s">
        <v>46</v>
      </c>
      <c r="AB1803" s="18">
        <v>5.0</v>
      </c>
      <c r="AC1803" s="17">
        <v>9.0</v>
      </c>
      <c r="AD1803" s="18">
        <v>10.0</v>
      </c>
      <c r="AE1803" s="17">
        <v>16.0</v>
      </c>
      <c r="AF1803" s="20"/>
      <c r="AG1803" s="17"/>
      <c r="AH1803" s="17"/>
      <c r="AI1803" s="17"/>
    </row>
    <row r="1804" ht="18.75" customHeight="1">
      <c r="A1804" s="14">
        <v>804.0</v>
      </c>
      <c r="B1804" s="15"/>
      <c r="C1804" s="16">
        <v>43034.0</v>
      </c>
      <c r="D1804" s="17">
        <f t="array" ref="D1804">IFS(AND(A1804=A1803, NOT(ISBLANK(E1803))), E1803, A1804 &lt;&gt; A1803, E1804, A1803=A1804, D1803)</f>
        <v>1</v>
      </c>
      <c r="E1804" s="18">
        <v>1.0</v>
      </c>
      <c r="F1804" s="18"/>
      <c r="G1804" s="18"/>
      <c r="H1804" s="19"/>
      <c r="I1804" s="19">
        <v>1.24</v>
      </c>
      <c r="J1804" s="19"/>
      <c r="K1804" s="19"/>
      <c r="L1804" s="19"/>
      <c r="M1804" s="19"/>
      <c r="N1804" s="19">
        <v>1.37</v>
      </c>
      <c r="O1804" s="23">
        <f t="shared" si="354"/>
        <v>-0.13</v>
      </c>
      <c r="P1804" s="17">
        <f t="shared" si="355"/>
        <v>1.305</v>
      </c>
      <c r="Q1804" s="17"/>
      <c r="R1804" s="24"/>
      <c r="U1804" s="22"/>
      <c r="V1804" s="18">
        <v>1.0</v>
      </c>
      <c r="W1804" s="17">
        <v>9.0</v>
      </c>
      <c r="X1804" s="18">
        <v>15.0</v>
      </c>
      <c r="Y1804" s="17" t="s">
        <v>35</v>
      </c>
      <c r="Z1804" s="17">
        <v>-3.0</v>
      </c>
      <c r="AA1804" s="17" t="s">
        <v>46</v>
      </c>
      <c r="AB1804" s="18">
        <v>10.0</v>
      </c>
      <c r="AC1804" s="17">
        <v>15.0</v>
      </c>
      <c r="AD1804" s="18">
        <v>15.0</v>
      </c>
      <c r="AE1804" s="17">
        <v>22.0</v>
      </c>
      <c r="AF1804" s="20"/>
      <c r="AG1804" s="17"/>
      <c r="AH1804" s="17"/>
      <c r="AI1804" s="17"/>
    </row>
    <row r="1805" ht="18.75" customHeight="1">
      <c r="A1805" s="14">
        <v>804.0</v>
      </c>
      <c r="B1805" s="15"/>
      <c r="C1805" s="16">
        <v>43035.0</v>
      </c>
      <c r="D1805" s="17">
        <f t="array" ref="D1805">IFS(AND(A1805=A1804, NOT(ISBLANK(E1804))), E1804, A1805 &lt;&gt; A1804, E1805, A1804=A1805, D1804)</f>
        <v>1</v>
      </c>
      <c r="E1805" s="18">
        <v>1.0</v>
      </c>
      <c r="F1805" s="18"/>
      <c r="G1805" s="18"/>
      <c r="H1805" s="19"/>
      <c r="I1805" s="19">
        <v>1.24</v>
      </c>
      <c r="J1805" s="19"/>
      <c r="K1805" s="19"/>
      <c r="L1805" s="19"/>
      <c r="M1805" s="19"/>
      <c r="N1805" s="19">
        <v>1.33</v>
      </c>
      <c r="O1805" s="23">
        <f t="shared" si="354"/>
        <v>-0.09</v>
      </c>
      <c r="P1805" s="17">
        <f t="shared" si="355"/>
        <v>1.285</v>
      </c>
      <c r="Q1805" s="17"/>
      <c r="R1805" s="24"/>
      <c r="U1805" s="22"/>
      <c r="V1805" s="18">
        <v>1.0</v>
      </c>
      <c r="W1805" s="17">
        <v>7.0</v>
      </c>
      <c r="X1805" s="18">
        <v>15.0</v>
      </c>
      <c r="Y1805" s="17" t="s">
        <v>35</v>
      </c>
      <c r="Z1805" s="17">
        <v>-3.0</v>
      </c>
      <c r="AA1805" s="17" t="s">
        <v>46</v>
      </c>
      <c r="AB1805" s="18">
        <v>10.0</v>
      </c>
      <c r="AC1805" s="17">
        <v>15.0</v>
      </c>
      <c r="AD1805" s="18">
        <v>15.0</v>
      </c>
      <c r="AE1805" s="17">
        <v>22.0</v>
      </c>
      <c r="AF1805" s="20"/>
      <c r="AG1805" s="17"/>
      <c r="AH1805" s="17"/>
      <c r="AI1805" s="17"/>
    </row>
    <row r="1806" ht="18.75" customHeight="1">
      <c r="A1806" s="14">
        <v>804.0</v>
      </c>
      <c r="B1806" s="15"/>
      <c r="C1806" s="16">
        <v>43035.0</v>
      </c>
      <c r="D1806" s="17">
        <f t="array" ref="D1806">IFS(AND(A1806=A1805, NOT(ISBLANK(E1805))), E1805, A1806 &lt;&gt; A1805, E1806, A1805=A1806, D1805)</f>
        <v>1</v>
      </c>
      <c r="E1806" s="18">
        <v>1.0</v>
      </c>
      <c r="F1806" s="18"/>
      <c r="G1806" s="18"/>
      <c r="H1806" s="19"/>
      <c r="I1806" s="19">
        <v>1.35</v>
      </c>
      <c r="J1806" s="19"/>
      <c r="K1806" s="19"/>
      <c r="L1806" s="19"/>
      <c r="M1806" s="19"/>
      <c r="N1806" s="19">
        <v>1.35</v>
      </c>
      <c r="O1806" s="23">
        <f t="shared" si="354"/>
        <v>0</v>
      </c>
      <c r="P1806" s="17">
        <f t="shared" si="355"/>
        <v>1.35</v>
      </c>
      <c r="Q1806" s="17"/>
      <c r="R1806" s="24"/>
      <c r="U1806" s="22"/>
      <c r="V1806" s="18">
        <v>1.0</v>
      </c>
      <c r="W1806" s="17">
        <v>7.0</v>
      </c>
      <c r="X1806" s="18">
        <v>13.0</v>
      </c>
      <c r="Y1806" s="17" t="s">
        <v>35</v>
      </c>
      <c r="Z1806" s="17">
        <v>-3.0</v>
      </c>
      <c r="AA1806" s="17" t="s">
        <v>46</v>
      </c>
      <c r="AB1806" s="18">
        <v>8.0</v>
      </c>
      <c r="AC1806" s="17">
        <v>12.0</v>
      </c>
      <c r="AD1806" s="18">
        <v>13.0</v>
      </c>
      <c r="AE1806" s="17">
        <v>19.0</v>
      </c>
      <c r="AF1806" s="20"/>
      <c r="AG1806" s="17"/>
      <c r="AH1806" s="17"/>
      <c r="AI1806" s="17"/>
    </row>
    <row r="1807" ht="18.75" customHeight="1">
      <c r="A1807" s="14">
        <v>804.0</v>
      </c>
      <c r="B1807" s="15"/>
      <c r="C1807" s="16">
        <v>43037.0</v>
      </c>
      <c r="D1807" s="17">
        <f t="array" ref="D1807">IFS(AND(A1807=A1806, NOT(ISBLANK(E1806))), E1806, A1807 &lt;&gt; A1806, E1807, A1806=A1807, D1806)</f>
        <v>1</v>
      </c>
      <c r="E1807" s="18">
        <v>1.0</v>
      </c>
      <c r="F1807" s="18"/>
      <c r="G1807" s="18"/>
      <c r="H1807" s="19"/>
      <c r="I1807" s="19">
        <v>1.37</v>
      </c>
      <c r="J1807" s="19"/>
      <c r="K1807" s="19"/>
      <c r="L1807" s="19"/>
      <c r="M1807" s="19"/>
      <c r="N1807" s="19" t="s">
        <v>34</v>
      </c>
      <c r="O1807" s="23" t="s">
        <v>33</v>
      </c>
      <c r="P1807" s="17">
        <v>1.37</v>
      </c>
      <c r="Q1807" s="17"/>
      <c r="R1807" s="24"/>
      <c r="U1807" s="22"/>
      <c r="V1807" s="18">
        <v>1.0</v>
      </c>
      <c r="W1807" s="17">
        <v>7.0</v>
      </c>
      <c r="X1807" s="18">
        <v>15.0</v>
      </c>
      <c r="Y1807" s="17" t="s">
        <v>35</v>
      </c>
      <c r="Z1807" s="17">
        <v>-3.0</v>
      </c>
      <c r="AA1807" s="17" t="s">
        <v>46</v>
      </c>
      <c r="AB1807" s="18">
        <v>10.0</v>
      </c>
      <c r="AC1807" s="17">
        <v>15.0</v>
      </c>
      <c r="AD1807" s="18">
        <v>15.0</v>
      </c>
      <c r="AE1807" s="17">
        <v>22.0</v>
      </c>
      <c r="AF1807" s="20"/>
      <c r="AG1807" s="17"/>
      <c r="AH1807" s="17"/>
      <c r="AI1807" s="17"/>
    </row>
    <row r="1808" ht="18.75" customHeight="1">
      <c r="A1808" s="14">
        <v>804.0</v>
      </c>
      <c r="B1808" s="15"/>
      <c r="C1808" s="16">
        <v>43038.0</v>
      </c>
      <c r="D1808" s="17">
        <f t="array" ref="D1808">IFS(AND(A1808=A1807, NOT(ISBLANK(E1807))), E1807, A1808 &lt;&gt; A1807, E1808, A1807=A1808, D1807)</f>
        <v>1</v>
      </c>
      <c r="E1808" s="18">
        <v>1.0</v>
      </c>
      <c r="F1808" s="18"/>
      <c r="G1808" s="18"/>
      <c r="H1808" s="19"/>
      <c r="I1808" s="19">
        <v>1.21</v>
      </c>
      <c r="J1808" s="19"/>
      <c r="K1808" s="19"/>
      <c r="L1808" s="19"/>
      <c r="M1808" s="19"/>
      <c r="N1808" s="19">
        <v>1.25</v>
      </c>
      <c r="O1808" s="23">
        <f t="shared" ref="O1808:O1821" si="356">(I1808-N1808)</f>
        <v>-0.04</v>
      </c>
      <c r="P1808" s="17">
        <f t="shared" ref="P1808:P1821" si="357">(I1808+N1808)/2</f>
        <v>1.23</v>
      </c>
      <c r="Q1808" s="17"/>
      <c r="R1808" s="24"/>
      <c r="U1808" s="22"/>
      <c r="V1808" s="18">
        <v>1.0</v>
      </c>
      <c r="W1808" s="17">
        <v>6.0</v>
      </c>
      <c r="X1808" s="18">
        <v>15.0</v>
      </c>
      <c r="Y1808" s="17" t="s">
        <v>35</v>
      </c>
      <c r="Z1808" s="17">
        <v>-3.0</v>
      </c>
      <c r="AA1808" s="17" t="s">
        <v>46</v>
      </c>
      <c r="AB1808" s="18">
        <v>10.0</v>
      </c>
      <c r="AC1808" s="17">
        <v>15.0</v>
      </c>
      <c r="AD1808" s="18">
        <v>15.0</v>
      </c>
      <c r="AE1808" s="17">
        <v>22.0</v>
      </c>
      <c r="AF1808" s="20"/>
      <c r="AG1808" s="17"/>
      <c r="AH1808" s="17"/>
      <c r="AI1808" s="17"/>
    </row>
    <row r="1809" ht="18.75" customHeight="1">
      <c r="A1809" s="14">
        <v>804.0</v>
      </c>
      <c r="B1809" s="15"/>
      <c r="C1809" s="16">
        <v>43039.0</v>
      </c>
      <c r="D1809" s="17">
        <f t="array" ref="D1809">IFS(AND(A1809=A1808, NOT(ISBLANK(E1808))), E1808, A1809 &lt;&gt; A1808, E1809, A1808=A1809, D1808)</f>
        <v>1</v>
      </c>
      <c r="E1809" s="18">
        <v>1.0</v>
      </c>
      <c r="F1809" s="18"/>
      <c r="G1809" s="18"/>
      <c r="H1809" s="19"/>
      <c r="I1809" s="19">
        <v>1.3</v>
      </c>
      <c r="J1809" s="19"/>
      <c r="K1809" s="19"/>
      <c r="L1809" s="19"/>
      <c r="M1809" s="19"/>
      <c r="N1809" s="19">
        <v>1.33</v>
      </c>
      <c r="O1809" s="23">
        <f t="shared" si="356"/>
        <v>-0.03</v>
      </c>
      <c r="P1809" s="17">
        <f t="shared" si="357"/>
        <v>1.315</v>
      </c>
      <c r="Q1809" s="17"/>
      <c r="R1809" s="24"/>
      <c r="U1809" s="22"/>
      <c r="V1809" s="18">
        <v>1.0</v>
      </c>
      <c r="W1809" s="17">
        <v>6.0</v>
      </c>
      <c r="X1809" s="18">
        <v>16.0</v>
      </c>
      <c r="Y1809" s="17" t="s">
        <v>35</v>
      </c>
      <c r="Z1809" s="17">
        <v>-2.0</v>
      </c>
      <c r="AA1809" s="17" t="s">
        <v>46</v>
      </c>
      <c r="AB1809" s="18">
        <v>11.0</v>
      </c>
      <c r="AC1809" s="17">
        <v>15.0</v>
      </c>
      <c r="AD1809" s="18">
        <v>16.0</v>
      </c>
      <c r="AE1809" s="17">
        <v>22.0</v>
      </c>
      <c r="AF1809" s="20"/>
      <c r="AG1809" s="17"/>
      <c r="AH1809" s="17"/>
      <c r="AI1809" s="17"/>
    </row>
    <row r="1810" ht="18.75" customHeight="1">
      <c r="A1810" s="14">
        <v>804.0</v>
      </c>
      <c r="B1810" s="15"/>
      <c r="C1810" s="16">
        <v>43040.0</v>
      </c>
      <c r="D1810" s="17">
        <f t="array" ref="D1810">IFS(AND(A1810=A1809, NOT(ISBLANK(E1809))), E1809, A1810 &lt;&gt; A1809, E1810, A1809=A1810, D1809)</f>
        <v>1</v>
      </c>
      <c r="E1810" s="18">
        <v>1.0</v>
      </c>
      <c r="F1810" s="18"/>
      <c r="G1810" s="18"/>
      <c r="H1810" s="19"/>
      <c r="I1810" s="19">
        <v>1.27</v>
      </c>
      <c r="J1810" s="19"/>
      <c r="K1810" s="19"/>
      <c r="L1810" s="19"/>
      <c r="M1810" s="19"/>
      <c r="N1810" s="19">
        <v>1.44</v>
      </c>
      <c r="O1810" s="23">
        <f t="shared" si="356"/>
        <v>-0.17</v>
      </c>
      <c r="P1810" s="17">
        <f t="shared" si="357"/>
        <v>1.355</v>
      </c>
      <c r="Q1810" s="17"/>
      <c r="R1810" s="24"/>
      <c r="U1810" s="22"/>
      <c r="V1810" s="18">
        <v>1.0</v>
      </c>
      <c r="W1810" s="17">
        <v>7.0</v>
      </c>
      <c r="X1810" s="18">
        <v>13.0</v>
      </c>
      <c r="Y1810" s="17" t="s">
        <v>35</v>
      </c>
      <c r="Z1810" s="17">
        <v>0.0</v>
      </c>
      <c r="AA1810" s="17" t="s">
        <v>47</v>
      </c>
      <c r="AB1810" s="18">
        <v>8.0</v>
      </c>
      <c r="AC1810" s="17">
        <v>15.0</v>
      </c>
      <c r="AD1810" s="18">
        <v>13.0</v>
      </c>
      <c r="AE1810" s="17">
        <v>22.0</v>
      </c>
      <c r="AF1810" s="20"/>
      <c r="AG1810" s="17"/>
      <c r="AH1810" s="17"/>
      <c r="AI1810" s="17"/>
    </row>
    <row r="1811" ht="18.75" customHeight="1">
      <c r="A1811" s="14">
        <v>805.0</v>
      </c>
      <c r="B1811" s="15"/>
      <c r="C1811" s="16">
        <v>43032.0</v>
      </c>
      <c r="D1811" s="17">
        <f t="array" ref="D1811">IFS(AND(A1811=A1810, NOT(ISBLANK(E1810))), E1810, A1811 &lt;&gt; A1810, E1811, A1810=A1811, D1810)</f>
        <v>0</v>
      </c>
      <c r="E1811" s="18">
        <v>0.0</v>
      </c>
      <c r="F1811" s="18"/>
      <c r="G1811" s="18"/>
      <c r="H1811" s="19"/>
      <c r="I1811" s="19">
        <v>1.38</v>
      </c>
      <c r="J1811" s="19"/>
      <c r="K1811" s="19"/>
      <c r="L1811" s="19"/>
      <c r="M1811" s="19"/>
      <c r="N1811" s="19">
        <v>1.5</v>
      </c>
      <c r="O1811" s="23">
        <f t="shared" si="356"/>
        <v>-0.12</v>
      </c>
      <c r="P1811" s="17">
        <f t="shared" si="357"/>
        <v>1.44</v>
      </c>
      <c r="Q1811" s="17">
        <v>0.195227</v>
      </c>
      <c r="R1811" s="24">
        <v>1.51</v>
      </c>
      <c r="S1811" s="21" t="s">
        <v>59</v>
      </c>
      <c r="U1811" s="22"/>
      <c r="V1811" s="18">
        <v>0.0</v>
      </c>
      <c r="W1811" s="17">
        <v>0.0</v>
      </c>
      <c r="X1811" s="18">
        <v>5.0</v>
      </c>
      <c r="Y1811" s="17"/>
      <c r="Z1811" s="17">
        <v>0.0</v>
      </c>
      <c r="AA1811" s="17" t="s">
        <v>47</v>
      </c>
      <c r="AB1811" s="18">
        <v>4.0</v>
      </c>
      <c r="AC1811" s="17">
        <v>36.0</v>
      </c>
      <c r="AD1811" s="18">
        <v>5.0</v>
      </c>
      <c r="AE1811" s="17">
        <v>43.0</v>
      </c>
      <c r="AF1811" s="20"/>
      <c r="AG1811" s="17">
        <v>97.0</v>
      </c>
      <c r="AH1811" s="17">
        <v>87.0</v>
      </c>
      <c r="AI1811" s="17"/>
    </row>
    <row r="1812" ht="18.75" customHeight="1">
      <c r="A1812" s="14">
        <v>805.0</v>
      </c>
      <c r="B1812" s="15"/>
      <c r="C1812" s="16">
        <v>43032.0</v>
      </c>
      <c r="D1812" s="17">
        <f t="array" ref="D1812">IFS(AND(A1812=A1811, NOT(ISBLANK(E1811))), E1811, A1812 &lt;&gt; A1811, E1812, A1811=A1812, D1811)</f>
        <v>0</v>
      </c>
      <c r="E1812" s="18">
        <v>0.0</v>
      </c>
      <c r="F1812" s="18"/>
      <c r="G1812" s="18"/>
      <c r="H1812" s="19"/>
      <c r="I1812" s="19">
        <v>1.37</v>
      </c>
      <c r="J1812" s="19"/>
      <c r="K1812" s="19"/>
      <c r="L1812" s="19"/>
      <c r="M1812" s="19"/>
      <c r="N1812" s="19">
        <v>1.39</v>
      </c>
      <c r="O1812" s="23">
        <f t="shared" si="356"/>
        <v>-0.02</v>
      </c>
      <c r="P1812" s="17">
        <f t="shared" si="357"/>
        <v>1.38</v>
      </c>
      <c r="Q1812" s="17"/>
      <c r="R1812" s="24"/>
      <c r="U1812" s="22"/>
      <c r="V1812" s="18">
        <v>0.0</v>
      </c>
      <c r="W1812" s="17">
        <v>0.0</v>
      </c>
      <c r="X1812" s="18">
        <v>7.0</v>
      </c>
      <c r="Y1812" s="17"/>
      <c r="Z1812" s="17">
        <v>0.0</v>
      </c>
      <c r="AA1812" s="17" t="s">
        <v>47</v>
      </c>
      <c r="AB1812" s="18">
        <v>6.0</v>
      </c>
      <c r="AC1812" s="17">
        <v>39.0</v>
      </c>
      <c r="AD1812" s="18">
        <v>7.0</v>
      </c>
      <c r="AE1812" s="17">
        <v>46.0</v>
      </c>
      <c r="AF1812" s="20"/>
      <c r="AG1812" s="17"/>
      <c r="AH1812" s="17"/>
      <c r="AI1812" s="17"/>
    </row>
    <row r="1813" ht="18.75" customHeight="1">
      <c r="A1813" s="14">
        <v>805.0</v>
      </c>
      <c r="B1813" s="15"/>
      <c r="C1813" s="16">
        <v>43033.0</v>
      </c>
      <c r="D1813" s="17">
        <f t="array" ref="D1813">IFS(AND(A1813=A1812, NOT(ISBLANK(E1812))), E1812, A1813 &lt;&gt; A1812, E1813, A1812=A1813, D1812)</f>
        <v>0</v>
      </c>
      <c r="E1813" s="18">
        <v>0.0</v>
      </c>
      <c r="F1813" s="18"/>
      <c r="G1813" s="18"/>
      <c r="H1813" s="19"/>
      <c r="I1813" s="19">
        <v>1.38</v>
      </c>
      <c r="J1813" s="19"/>
      <c r="K1813" s="19"/>
      <c r="L1813" s="19"/>
      <c r="M1813" s="19"/>
      <c r="N1813" s="19">
        <v>1.35</v>
      </c>
      <c r="O1813" s="23">
        <f t="shared" si="356"/>
        <v>0.03</v>
      </c>
      <c r="P1813" s="17">
        <f t="shared" si="357"/>
        <v>1.365</v>
      </c>
      <c r="Q1813" s="17"/>
      <c r="R1813" s="24"/>
      <c r="U1813" s="22"/>
      <c r="V1813" s="18">
        <v>0.0</v>
      </c>
      <c r="W1813" s="17">
        <v>0.0</v>
      </c>
      <c r="X1813" s="18">
        <v>5.0</v>
      </c>
      <c r="Y1813" s="17"/>
      <c r="Z1813" s="17">
        <v>0.0</v>
      </c>
      <c r="AA1813" s="17" t="s">
        <v>47</v>
      </c>
      <c r="AB1813" s="18">
        <v>4.0</v>
      </c>
      <c r="AC1813" s="17">
        <v>36.0</v>
      </c>
      <c r="AD1813" s="18">
        <v>5.0</v>
      </c>
      <c r="AE1813" s="17">
        <v>43.0</v>
      </c>
      <c r="AF1813" s="20"/>
      <c r="AG1813" s="17"/>
      <c r="AH1813" s="17"/>
      <c r="AI1813" s="17"/>
    </row>
    <row r="1814" ht="18.75" customHeight="1">
      <c r="A1814" s="14">
        <v>805.0</v>
      </c>
      <c r="B1814" s="15"/>
      <c r="C1814" s="16">
        <v>43033.0</v>
      </c>
      <c r="D1814" s="17">
        <f t="array" ref="D1814">IFS(AND(A1814=A1813, NOT(ISBLANK(E1813))), E1813, A1814 &lt;&gt; A1813, E1814, A1813=A1814, D1813)</f>
        <v>0</v>
      </c>
      <c r="E1814" s="18">
        <v>0.0</v>
      </c>
      <c r="F1814" s="18"/>
      <c r="G1814" s="18"/>
      <c r="H1814" s="19"/>
      <c r="I1814" s="19">
        <v>1.34</v>
      </c>
      <c r="J1814" s="19"/>
      <c r="K1814" s="19"/>
      <c r="L1814" s="19"/>
      <c r="M1814" s="19"/>
      <c r="N1814" s="19">
        <v>1.34</v>
      </c>
      <c r="O1814" s="23">
        <f t="shared" si="356"/>
        <v>0</v>
      </c>
      <c r="P1814" s="17">
        <f t="shared" si="357"/>
        <v>1.34</v>
      </c>
      <c r="Q1814" s="17"/>
      <c r="R1814" s="24"/>
      <c r="U1814" s="22"/>
      <c r="V1814" s="18">
        <v>0.0</v>
      </c>
      <c r="W1814" s="17">
        <v>0.0</v>
      </c>
      <c r="X1814" s="18">
        <v>9.0</v>
      </c>
      <c r="Y1814" s="17"/>
      <c r="Z1814" s="17">
        <v>-1.0</v>
      </c>
      <c r="AA1814" s="17" t="s">
        <v>46</v>
      </c>
      <c r="AB1814" s="18">
        <v>8.0</v>
      </c>
      <c r="AC1814" s="17">
        <v>39.0</v>
      </c>
      <c r="AD1814" s="18">
        <v>9.0</v>
      </c>
      <c r="AE1814" s="17">
        <v>46.0</v>
      </c>
      <c r="AF1814" s="20"/>
      <c r="AG1814" s="17"/>
      <c r="AH1814" s="17"/>
      <c r="AI1814" s="17"/>
    </row>
    <row r="1815" ht="18.75" customHeight="1">
      <c r="A1815" s="14">
        <v>805.0</v>
      </c>
      <c r="B1815" s="15"/>
      <c r="C1815" s="16">
        <v>43034.0</v>
      </c>
      <c r="D1815" s="17">
        <f t="array" ref="D1815">IFS(AND(A1815=A1814, NOT(ISBLANK(E1814))), E1814, A1815 &lt;&gt; A1814, E1815, A1814=A1815, D1814)</f>
        <v>0</v>
      </c>
      <c r="E1815" s="18">
        <v>0.0</v>
      </c>
      <c r="F1815" s="18"/>
      <c r="G1815" s="18"/>
      <c r="H1815" s="19"/>
      <c r="I1815" s="19">
        <v>1.34</v>
      </c>
      <c r="J1815" s="19"/>
      <c r="K1815" s="19"/>
      <c r="L1815" s="19"/>
      <c r="M1815" s="19"/>
      <c r="N1815" s="19">
        <v>1.34</v>
      </c>
      <c r="O1815" s="23">
        <f t="shared" si="356"/>
        <v>0</v>
      </c>
      <c r="P1815" s="17">
        <f t="shared" si="357"/>
        <v>1.34</v>
      </c>
      <c r="Q1815" s="17"/>
      <c r="R1815" s="24"/>
      <c r="U1815" s="22"/>
      <c r="V1815" s="18">
        <v>0.0</v>
      </c>
      <c r="W1815" s="17">
        <v>0.0</v>
      </c>
      <c r="X1815" s="18">
        <v>8.0</v>
      </c>
      <c r="Y1815" s="17"/>
      <c r="Z1815" s="17">
        <v>-1.0</v>
      </c>
      <c r="AA1815" s="17" t="s">
        <v>46</v>
      </c>
      <c r="AB1815" s="18">
        <v>7.0</v>
      </c>
      <c r="AC1815" s="17">
        <v>39.0</v>
      </c>
      <c r="AD1815" s="18">
        <v>8.0</v>
      </c>
      <c r="AE1815" s="17">
        <v>46.0</v>
      </c>
      <c r="AF1815" s="20"/>
      <c r="AG1815" s="17"/>
      <c r="AH1815" s="17"/>
      <c r="AI1815" s="17"/>
    </row>
    <row r="1816" ht="18.75" customHeight="1">
      <c r="A1816" s="14">
        <v>805.0</v>
      </c>
      <c r="B1816" s="15"/>
      <c r="C1816" s="16">
        <v>43035.0</v>
      </c>
      <c r="D1816" s="17">
        <f t="array" ref="D1816">IFS(AND(A1816=A1815, NOT(ISBLANK(E1815))), E1815, A1816 &lt;&gt; A1815, E1816, A1815=A1816, D1815)</f>
        <v>0</v>
      </c>
      <c r="E1816" s="18">
        <v>0.0</v>
      </c>
      <c r="F1816" s="18"/>
      <c r="G1816" s="18"/>
      <c r="H1816" s="19"/>
      <c r="I1816" s="19">
        <v>1.47</v>
      </c>
      <c r="J1816" s="19"/>
      <c r="K1816" s="19"/>
      <c r="L1816" s="19"/>
      <c r="M1816" s="19"/>
      <c r="N1816" s="19">
        <v>1.3</v>
      </c>
      <c r="O1816" s="23">
        <f t="shared" si="356"/>
        <v>0.17</v>
      </c>
      <c r="P1816" s="17">
        <f t="shared" si="357"/>
        <v>1.385</v>
      </c>
      <c r="Q1816" s="17"/>
      <c r="R1816" s="24"/>
      <c r="U1816" s="22"/>
      <c r="V1816" s="18">
        <v>0.0</v>
      </c>
      <c r="W1816" s="17">
        <v>1.0</v>
      </c>
      <c r="X1816" s="18">
        <v>8.0</v>
      </c>
      <c r="Y1816" s="17"/>
      <c r="Z1816" s="17">
        <v>0.0</v>
      </c>
      <c r="AA1816" s="17" t="s">
        <v>47</v>
      </c>
      <c r="AB1816" s="18">
        <v>7.0</v>
      </c>
      <c r="AC1816" s="17">
        <v>36.0</v>
      </c>
      <c r="AD1816" s="18">
        <v>8.0</v>
      </c>
      <c r="AE1816" s="17">
        <v>43.0</v>
      </c>
      <c r="AF1816" s="20"/>
      <c r="AG1816" s="17"/>
      <c r="AH1816" s="17"/>
      <c r="AI1816" s="17"/>
    </row>
    <row r="1817" ht="18.75" customHeight="1">
      <c r="A1817" s="14">
        <v>805.0</v>
      </c>
      <c r="B1817" s="15"/>
      <c r="C1817" s="16">
        <v>43035.0</v>
      </c>
      <c r="D1817" s="17">
        <f t="array" ref="D1817">IFS(AND(A1817=A1816, NOT(ISBLANK(E1816))), E1816, A1817 &lt;&gt; A1816, E1817, A1816=A1817, D1816)</f>
        <v>0</v>
      </c>
      <c r="E1817" s="18">
        <v>0.0</v>
      </c>
      <c r="F1817" s="18"/>
      <c r="G1817" s="18"/>
      <c r="H1817" s="19"/>
      <c r="I1817" s="19">
        <v>1.34</v>
      </c>
      <c r="J1817" s="19"/>
      <c r="K1817" s="19"/>
      <c r="L1817" s="19"/>
      <c r="M1817" s="19"/>
      <c r="N1817" s="19">
        <v>1.34</v>
      </c>
      <c r="O1817" s="23">
        <f t="shared" si="356"/>
        <v>0</v>
      </c>
      <c r="P1817" s="17">
        <f t="shared" si="357"/>
        <v>1.34</v>
      </c>
      <c r="Q1817" s="17"/>
      <c r="R1817" s="24"/>
      <c r="U1817" s="22"/>
      <c r="V1817" s="18">
        <v>0.0</v>
      </c>
      <c r="W1817" s="17">
        <v>0.0</v>
      </c>
      <c r="X1817" s="18">
        <v>8.0</v>
      </c>
      <c r="Y1817" s="17"/>
      <c r="Z1817" s="17">
        <v>0.0</v>
      </c>
      <c r="AA1817" s="17" t="s">
        <v>47</v>
      </c>
      <c r="AB1817" s="18">
        <v>7.0</v>
      </c>
      <c r="AC1817" s="17">
        <v>36.0</v>
      </c>
      <c r="AD1817" s="18">
        <v>8.0</v>
      </c>
      <c r="AE1817" s="17">
        <v>43.0</v>
      </c>
      <c r="AF1817" s="20"/>
      <c r="AG1817" s="17"/>
      <c r="AH1817" s="17"/>
      <c r="AI1817" s="17"/>
    </row>
    <row r="1818" ht="18.75" customHeight="1">
      <c r="A1818" s="14">
        <v>805.0</v>
      </c>
      <c r="B1818" s="15"/>
      <c r="C1818" s="16">
        <v>43036.0</v>
      </c>
      <c r="D1818" s="17">
        <f t="array" ref="D1818">IFS(AND(A1818=A1817, NOT(ISBLANK(E1817))), E1817, A1818 &lt;&gt; A1817, E1818, A1817=A1818, D1817)</f>
        <v>0</v>
      </c>
      <c r="E1818" s="18">
        <v>0.0</v>
      </c>
      <c r="F1818" s="18"/>
      <c r="G1818" s="18"/>
      <c r="H1818" s="19"/>
      <c r="I1818" s="19">
        <v>1.49</v>
      </c>
      <c r="J1818" s="19"/>
      <c r="K1818" s="19"/>
      <c r="L1818" s="19"/>
      <c r="M1818" s="19"/>
      <c r="N1818" s="19">
        <v>1.51</v>
      </c>
      <c r="O1818" s="23">
        <f t="shared" si="356"/>
        <v>-0.02</v>
      </c>
      <c r="P1818" s="17">
        <f t="shared" si="357"/>
        <v>1.5</v>
      </c>
      <c r="Q1818" s="17"/>
      <c r="R1818" s="24"/>
      <c r="U1818" s="22"/>
      <c r="V1818" s="18">
        <v>0.0</v>
      </c>
      <c r="W1818" s="17">
        <v>1.0</v>
      </c>
      <c r="X1818" s="18">
        <v>9.0</v>
      </c>
      <c r="Y1818" s="17"/>
      <c r="Z1818" s="17">
        <v>0.0</v>
      </c>
      <c r="AA1818" s="17" t="s">
        <v>47</v>
      </c>
      <c r="AB1818" s="18">
        <v>8.0</v>
      </c>
      <c r="AC1818" s="17">
        <v>39.0</v>
      </c>
      <c r="AD1818" s="18">
        <v>9.0</v>
      </c>
      <c r="AE1818" s="17">
        <v>46.0</v>
      </c>
      <c r="AF1818" s="20"/>
      <c r="AG1818" s="17"/>
      <c r="AH1818" s="17"/>
      <c r="AI1818" s="17"/>
    </row>
    <row r="1819" ht="18.75" customHeight="1">
      <c r="A1819" s="14">
        <v>805.0</v>
      </c>
      <c r="B1819" s="15"/>
      <c r="C1819" s="16">
        <v>43038.0</v>
      </c>
      <c r="D1819" s="17">
        <f t="array" ref="D1819">IFS(AND(A1819=A1818, NOT(ISBLANK(E1818))), E1818, A1819 &lt;&gt; A1818, E1819, A1818=A1819, D1818)</f>
        <v>0</v>
      </c>
      <c r="E1819" s="18">
        <v>0.0</v>
      </c>
      <c r="F1819" s="18"/>
      <c r="G1819" s="18"/>
      <c r="H1819" s="19"/>
      <c r="I1819" s="19">
        <v>1.35</v>
      </c>
      <c r="J1819" s="19"/>
      <c r="K1819" s="19"/>
      <c r="L1819" s="19"/>
      <c r="M1819" s="19"/>
      <c r="N1819" s="19">
        <v>1.26</v>
      </c>
      <c r="O1819" s="23">
        <f t="shared" si="356"/>
        <v>0.09</v>
      </c>
      <c r="P1819" s="17">
        <f t="shared" si="357"/>
        <v>1.305</v>
      </c>
      <c r="Q1819" s="17"/>
      <c r="R1819" s="24"/>
      <c r="U1819" s="22"/>
      <c r="V1819" s="18">
        <v>0.0</v>
      </c>
      <c r="W1819" s="17">
        <v>0.0</v>
      </c>
      <c r="X1819" s="18">
        <v>9.0</v>
      </c>
      <c r="Y1819" s="17"/>
      <c r="Z1819" s="17">
        <v>-1.0</v>
      </c>
      <c r="AA1819" s="17" t="s">
        <v>46</v>
      </c>
      <c r="AB1819" s="18">
        <v>8.0</v>
      </c>
      <c r="AC1819" s="17">
        <v>36.0</v>
      </c>
      <c r="AD1819" s="18">
        <v>9.0</v>
      </c>
      <c r="AE1819" s="17">
        <v>43.0</v>
      </c>
      <c r="AF1819" s="20"/>
      <c r="AG1819" s="17"/>
      <c r="AH1819" s="17"/>
      <c r="AI1819" s="17"/>
    </row>
    <row r="1820" ht="18.75" customHeight="1">
      <c r="A1820" s="14">
        <v>805.0</v>
      </c>
      <c r="B1820" s="15"/>
      <c r="C1820" s="16">
        <v>43039.0</v>
      </c>
      <c r="D1820" s="17">
        <f t="array" ref="D1820">IFS(AND(A1820=A1819, NOT(ISBLANK(E1819))), E1819, A1820 &lt;&gt; A1819, E1820, A1819=A1820, D1819)</f>
        <v>0</v>
      </c>
      <c r="E1820" s="18">
        <v>0.0</v>
      </c>
      <c r="F1820" s="18"/>
      <c r="G1820" s="18"/>
      <c r="H1820" s="19"/>
      <c r="I1820" s="19">
        <v>1.35</v>
      </c>
      <c r="J1820" s="19"/>
      <c r="K1820" s="19"/>
      <c r="L1820" s="19"/>
      <c r="M1820" s="19"/>
      <c r="N1820" s="19">
        <v>1.26</v>
      </c>
      <c r="O1820" s="23">
        <f t="shared" si="356"/>
        <v>0.09</v>
      </c>
      <c r="P1820" s="17">
        <f t="shared" si="357"/>
        <v>1.305</v>
      </c>
      <c r="Q1820" s="17"/>
      <c r="R1820" s="24"/>
      <c r="U1820" s="22"/>
      <c r="V1820" s="18">
        <v>0.0</v>
      </c>
      <c r="W1820" s="17">
        <v>1.0</v>
      </c>
      <c r="X1820" s="18">
        <v>3.0</v>
      </c>
      <c r="Y1820" s="17"/>
      <c r="Z1820" s="17">
        <v>-1.0</v>
      </c>
      <c r="AA1820" s="17" t="s">
        <v>46</v>
      </c>
      <c r="AB1820" s="18">
        <v>2.0</v>
      </c>
      <c r="AC1820" s="17">
        <v>36.0</v>
      </c>
      <c r="AD1820" s="18">
        <v>3.0</v>
      </c>
      <c r="AE1820" s="17">
        <v>43.0</v>
      </c>
      <c r="AF1820" s="20"/>
      <c r="AG1820" s="17"/>
      <c r="AH1820" s="17"/>
      <c r="AI1820" s="17"/>
    </row>
    <row r="1821" ht="18.75" customHeight="1">
      <c r="A1821" s="14">
        <v>805.0</v>
      </c>
      <c r="B1821" s="15"/>
      <c r="C1821" s="16">
        <v>43039.0</v>
      </c>
      <c r="D1821" s="17">
        <f t="array" ref="D1821">IFS(AND(A1821=A1820, NOT(ISBLANK(E1820))), E1820, A1821 &lt;&gt; A1820, E1821, A1820=A1821, D1820)</f>
        <v>0</v>
      </c>
      <c r="E1821" s="18">
        <v>0.0</v>
      </c>
      <c r="F1821" s="18"/>
      <c r="G1821" s="18"/>
      <c r="H1821" s="19"/>
      <c r="I1821" s="19">
        <v>1.24</v>
      </c>
      <c r="J1821" s="19"/>
      <c r="K1821" s="19"/>
      <c r="L1821" s="19"/>
      <c r="M1821" s="19"/>
      <c r="N1821" s="19">
        <v>1.32</v>
      </c>
      <c r="O1821" s="23">
        <f t="shared" si="356"/>
        <v>-0.08</v>
      </c>
      <c r="P1821" s="17">
        <f t="shared" si="357"/>
        <v>1.28</v>
      </c>
      <c r="Q1821" s="17"/>
      <c r="R1821" s="24"/>
      <c r="U1821" s="22"/>
      <c r="V1821" s="18">
        <v>0.0</v>
      </c>
      <c r="W1821" s="17">
        <v>1.0</v>
      </c>
      <c r="X1821" s="18">
        <v>7.0</v>
      </c>
      <c r="Y1821" s="17"/>
      <c r="Z1821" s="17">
        <v>-2.0</v>
      </c>
      <c r="AA1821" s="17" t="s">
        <v>46</v>
      </c>
      <c r="AB1821" s="18">
        <v>6.0</v>
      </c>
      <c r="AC1821" s="17">
        <v>36.0</v>
      </c>
      <c r="AD1821" s="18">
        <v>7.0</v>
      </c>
      <c r="AE1821" s="17">
        <v>43.0</v>
      </c>
      <c r="AF1821" s="20"/>
      <c r="AG1821" s="17"/>
      <c r="AH1821" s="17"/>
      <c r="AI1821" s="17"/>
    </row>
    <row r="1822" ht="18.75" customHeight="1">
      <c r="A1822" s="14">
        <v>806.0</v>
      </c>
      <c r="B1822" s="15"/>
      <c r="C1822" s="16">
        <v>43032.0</v>
      </c>
      <c r="D1822" s="17">
        <f t="array" ref="D1822">IFS(AND(A1822=A1821, NOT(ISBLANK(E1821))), E1821, A1822 &lt;&gt; A1821, E1822, A1821=A1822, D1821)</f>
        <v>0</v>
      </c>
      <c r="E1822" s="18">
        <v>0.0</v>
      </c>
      <c r="F1822" s="18"/>
      <c r="G1822" s="18"/>
      <c r="H1822" s="19"/>
      <c r="I1822" s="19" t="s">
        <v>33</v>
      </c>
      <c r="J1822" s="19"/>
      <c r="K1822" s="19"/>
      <c r="L1822" s="19"/>
      <c r="M1822" s="19"/>
      <c r="N1822" s="19" t="s">
        <v>33</v>
      </c>
      <c r="O1822" s="23" t="s">
        <v>33</v>
      </c>
      <c r="P1822" s="17" t="s">
        <v>33</v>
      </c>
      <c r="Q1822" s="17"/>
      <c r="R1822" s="24">
        <v>1.56</v>
      </c>
      <c r="S1822" s="21">
        <v>26.0</v>
      </c>
      <c r="U1822" s="22">
        <v>0.0</v>
      </c>
      <c r="V1822" s="18">
        <v>0.0</v>
      </c>
      <c r="W1822" s="17">
        <v>0.0</v>
      </c>
      <c r="X1822" s="18">
        <v>3.0</v>
      </c>
      <c r="Y1822" s="17"/>
      <c r="Z1822" s="17">
        <v>0.0</v>
      </c>
      <c r="AA1822" s="17" t="s">
        <v>47</v>
      </c>
      <c r="AB1822" s="18">
        <v>2.0</v>
      </c>
      <c r="AC1822" s="17">
        <v>39.0</v>
      </c>
      <c r="AD1822" s="18">
        <v>3.0</v>
      </c>
      <c r="AE1822" s="17">
        <v>46.0</v>
      </c>
      <c r="AF1822" s="20"/>
      <c r="AG1822" s="17">
        <v>98.0</v>
      </c>
      <c r="AH1822" s="17">
        <v>88.0</v>
      </c>
      <c r="AI1822" s="17"/>
    </row>
    <row r="1823" ht="18.75" customHeight="1">
      <c r="A1823" s="14">
        <v>806.0</v>
      </c>
      <c r="B1823" s="15"/>
      <c r="C1823" s="16">
        <v>43033.0</v>
      </c>
      <c r="D1823" s="17">
        <f t="array" ref="D1823">IFS(AND(A1823=A1822, NOT(ISBLANK(E1822))), E1822, A1823 &lt;&gt; A1822, E1823, A1822=A1823, D1822)</f>
        <v>0</v>
      </c>
      <c r="E1823" s="18">
        <v>0.0</v>
      </c>
      <c r="F1823" s="18"/>
      <c r="G1823" s="18"/>
      <c r="H1823" s="19"/>
      <c r="I1823" s="19" t="s">
        <v>34</v>
      </c>
      <c r="J1823" s="19"/>
      <c r="K1823" s="19"/>
      <c r="L1823" s="19"/>
      <c r="M1823" s="19"/>
      <c r="N1823" s="19" t="s">
        <v>34</v>
      </c>
      <c r="O1823" s="23" t="s">
        <v>33</v>
      </c>
      <c r="P1823" s="17" t="s">
        <v>33</v>
      </c>
      <c r="Q1823" s="17" t="s">
        <v>34</v>
      </c>
      <c r="R1823" s="24"/>
      <c r="U1823" s="22"/>
      <c r="V1823" s="18">
        <v>0.0</v>
      </c>
      <c r="W1823" s="17">
        <v>0.0</v>
      </c>
      <c r="X1823" s="18">
        <v>2.0</v>
      </c>
      <c r="Y1823" s="17"/>
      <c r="Z1823" s="17">
        <v>0.0</v>
      </c>
      <c r="AA1823" s="17" t="s">
        <v>47</v>
      </c>
      <c r="AB1823" s="18">
        <v>1.0</v>
      </c>
      <c r="AC1823" s="17">
        <v>39.0</v>
      </c>
      <c r="AD1823" s="18">
        <v>2.0</v>
      </c>
      <c r="AE1823" s="17">
        <v>46.0</v>
      </c>
      <c r="AF1823" s="20"/>
      <c r="AG1823" s="17"/>
      <c r="AH1823" s="17"/>
      <c r="AI1823" s="17"/>
    </row>
    <row r="1824" ht="18.75" customHeight="1">
      <c r="A1824" s="14">
        <v>806.0</v>
      </c>
      <c r="B1824" s="15"/>
      <c r="C1824" s="16">
        <v>43033.0</v>
      </c>
      <c r="D1824" s="17">
        <f t="array" ref="D1824">IFS(AND(A1824=A1823, NOT(ISBLANK(E1823))), E1823, A1824 &lt;&gt; A1823, E1824, A1823=A1824, D1823)</f>
        <v>0</v>
      </c>
      <c r="E1824" s="18">
        <v>0.0</v>
      </c>
      <c r="F1824" s="18"/>
      <c r="G1824" s="18"/>
      <c r="H1824" s="19"/>
      <c r="I1824" s="19">
        <v>1.51</v>
      </c>
      <c r="J1824" s="19"/>
      <c r="K1824" s="19"/>
      <c r="L1824" s="19"/>
      <c r="M1824" s="19"/>
      <c r="N1824" s="19">
        <v>1.56</v>
      </c>
      <c r="O1824" s="23">
        <f t="shared" ref="O1824:O1827" si="358">(I1824-N1824)</f>
        <v>-0.05</v>
      </c>
      <c r="P1824" s="17">
        <f t="shared" ref="P1824:P1827" si="359">(I1824+N1824)/2</f>
        <v>1.535</v>
      </c>
      <c r="Q1824" s="17">
        <v>0.142789</v>
      </c>
      <c r="R1824" s="24"/>
      <c r="U1824" s="22"/>
      <c r="V1824" s="18">
        <v>0.0</v>
      </c>
      <c r="W1824" s="17">
        <v>0.0</v>
      </c>
      <c r="X1824" s="18">
        <v>4.0</v>
      </c>
      <c r="Y1824" s="17"/>
      <c r="Z1824" s="17">
        <v>0.0</v>
      </c>
      <c r="AA1824" s="17" t="s">
        <v>47</v>
      </c>
      <c r="AB1824" s="18">
        <v>3.0</v>
      </c>
      <c r="AC1824" s="17">
        <v>39.0</v>
      </c>
      <c r="AD1824" s="18">
        <v>4.0</v>
      </c>
      <c r="AE1824" s="17">
        <v>46.0</v>
      </c>
      <c r="AF1824" s="20"/>
      <c r="AG1824" s="17"/>
      <c r="AH1824" s="17"/>
      <c r="AI1824" s="17"/>
    </row>
    <row r="1825" ht="18.75" customHeight="1">
      <c r="A1825" s="14">
        <v>806.0</v>
      </c>
      <c r="B1825" s="15"/>
      <c r="C1825" s="16">
        <v>43034.0</v>
      </c>
      <c r="D1825" s="17">
        <f t="array" ref="D1825">IFS(AND(A1825=A1824, NOT(ISBLANK(E1824))), E1824, A1825 &lt;&gt; A1824, E1825, A1824=A1825, D1824)</f>
        <v>0</v>
      </c>
      <c r="E1825" s="18">
        <v>0.0</v>
      </c>
      <c r="F1825" s="18"/>
      <c r="G1825" s="18"/>
      <c r="H1825" s="19"/>
      <c r="I1825" s="19">
        <v>1.47</v>
      </c>
      <c r="J1825" s="19"/>
      <c r="K1825" s="19"/>
      <c r="L1825" s="19"/>
      <c r="M1825" s="19"/>
      <c r="N1825" s="19">
        <v>1.51</v>
      </c>
      <c r="O1825" s="23">
        <f t="shared" si="358"/>
        <v>-0.04</v>
      </c>
      <c r="P1825" s="17">
        <f t="shared" si="359"/>
        <v>1.49</v>
      </c>
      <c r="Q1825" s="17"/>
      <c r="R1825" s="24"/>
      <c r="U1825" s="22"/>
      <c r="V1825" s="18">
        <v>0.0</v>
      </c>
      <c r="W1825" s="17">
        <v>0.0</v>
      </c>
      <c r="X1825" s="18">
        <v>4.0</v>
      </c>
      <c r="Y1825" s="17"/>
      <c r="Z1825" s="17">
        <v>0.0</v>
      </c>
      <c r="AA1825" s="17" t="s">
        <v>47</v>
      </c>
      <c r="AB1825" s="18">
        <v>3.0</v>
      </c>
      <c r="AC1825" s="17">
        <v>39.0</v>
      </c>
      <c r="AD1825" s="18">
        <v>4.0</v>
      </c>
      <c r="AE1825" s="17">
        <v>46.0</v>
      </c>
      <c r="AF1825" s="20"/>
      <c r="AG1825" s="17"/>
      <c r="AH1825" s="17"/>
      <c r="AI1825" s="17"/>
    </row>
    <row r="1826" ht="18.75" customHeight="1">
      <c r="A1826" s="14">
        <v>806.0</v>
      </c>
      <c r="B1826" s="15"/>
      <c r="C1826" s="16">
        <v>43034.0</v>
      </c>
      <c r="D1826" s="17">
        <f t="array" ref="D1826">IFS(AND(A1826=A1825, NOT(ISBLANK(E1825))), E1825, A1826 &lt;&gt; A1825, E1826, A1825=A1826, D1825)</f>
        <v>0</v>
      </c>
      <c r="E1826" s="18">
        <v>0.0</v>
      </c>
      <c r="F1826" s="18"/>
      <c r="G1826" s="18"/>
      <c r="H1826" s="19"/>
      <c r="I1826" s="19">
        <v>1.32</v>
      </c>
      <c r="J1826" s="19"/>
      <c r="K1826" s="19"/>
      <c r="L1826" s="19"/>
      <c r="M1826" s="19"/>
      <c r="N1826" s="19">
        <v>1.3</v>
      </c>
      <c r="O1826" s="23">
        <f t="shared" si="358"/>
        <v>0.02</v>
      </c>
      <c r="P1826" s="17">
        <f t="shared" si="359"/>
        <v>1.31</v>
      </c>
      <c r="Q1826" s="17"/>
      <c r="R1826" s="24"/>
      <c r="U1826" s="22"/>
      <c r="V1826" s="18">
        <v>0.0</v>
      </c>
      <c r="W1826" s="17">
        <v>0.0</v>
      </c>
      <c r="X1826" s="18">
        <v>2.0</v>
      </c>
      <c r="Y1826" s="17"/>
      <c r="Z1826" s="17">
        <v>0.0</v>
      </c>
      <c r="AA1826" s="17" t="s">
        <v>47</v>
      </c>
      <c r="AB1826" s="18">
        <v>1.0</v>
      </c>
      <c r="AC1826" s="17">
        <v>39.0</v>
      </c>
      <c r="AD1826" s="18">
        <v>2.0</v>
      </c>
      <c r="AE1826" s="17">
        <v>46.0</v>
      </c>
      <c r="AF1826" s="20"/>
      <c r="AG1826" s="17"/>
      <c r="AH1826" s="17"/>
      <c r="AI1826" s="17"/>
    </row>
    <row r="1827" ht="18.75" customHeight="1">
      <c r="A1827" s="14">
        <v>809.0</v>
      </c>
      <c r="B1827" s="15"/>
      <c r="C1827" s="16">
        <v>43033.0</v>
      </c>
      <c r="D1827" s="17">
        <f t="array" ref="D1827">IFS(AND(A1827=A1826, NOT(ISBLANK(E1826))), E1826, A1827 &lt;&gt; A1826, E1827, A1826=A1827, D1826)</f>
        <v>0</v>
      </c>
      <c r="E1827" s="18">
        <v>0.0</v>
      </c>
      <c r="F1827" s="18"/>
      <c r="G1827" s="18"/>
      <c r="H1827" s="19"/>
      <c r="I1827" s="19">
        <v>1.5</v>
      </c>
      <c r="J1827" s="19"/>
      <c r="K1827" s="19"/>
      <c r="L1827" s="19"/>
      <c r="M1827" s="19"/>
      <c r="N1827" s="19">
        <v>1.44</v>
      </c>
      <c r="O1827" s="23">
        <f t="shared" si="358"/>
        <v>0.06</v>
      </c>
      <c r="P1827" s="17">
        <f t="shared" si="359"/>
        <v>1.47</v>
      </c>
      <c r="Q1827" s="17">
        <v>0.11763</v>
      </c>
      <c r="R1827" s="24">
        <v>1.5</v>
      </c>
      <c r="S1827" s="21">
        <v>23.0</v>
      </c>
      <c r="U1827" s="22"/>
      <c r="V1827" s="18">
        <v>0.0</v>
      </c>
      <c r="W1827" s="17">
        <v>0.0</v>
      </c>
      <c r="X1827" s="18">
        <v>4.0</v>
      </c>
      <c r="Y1827" s="17"/>
      <c r="Z1827" s="17">
        <v>0.0</v>
      </c>
      <c r="AA1827" s="17" t="s">
        <v>47</v>
      </c>
      <c r="AB1827" s="18">
        <v>3.0</v>
      </c>
      <c r="AC1827" s="17">
        <v>39.0</v>
      </c>
      <c r="AD1827" s="18">
        <v>4.0</v>
      </c>
      <c r="AE1827" s="17">
        <v>46.0</v>
      </c>
      <c r="AF1827" s="20"/>
      <c r="AG1827" s="17" t="s">
        <v>33</v>
      </c>
      <c r="AH1827" s="17" t="s">
        <v>33</v>
      </c>
      <c r="AI1827" s="17"/>
    </row>
    <row r="1828" ht="18.75" customHeight="1">
      <c r="A1828" s="14">
        <v>809.0</v>
      </c>
      <c r="B1828" s="15"/>
      <c r="C1828" s="16">
        <v>43033.0</v>
      </c>
      <c r="D1828" s="17">
        <f t="array" ref="D1828">IFS(AND(A1828=A1827, NOT(ISBLANK(E1827))), E1827, A1828 &lt;&gt; A1827, E1828, A1827=A1828, D1827)</f>
        <v>0</v>
      </c>
      <c r="E1828" s="18">
        <v>0.0</v>
      </c>
      <c r="F1828" s="18"/>
      <c r="G1828" s="18"/>
      <c r="H1828" s="19"/>
      <c r="I1828" s="19" t="s">
        <v>33</v>
      </c>
      <c r="J1828" s="19"/>
      <c r="K1828" s="19"/>
      <c r="L1828" s="19"/>
      <c r="M1828" s="19"/>
      <c r="N1828" s="19" t="s">
        <v>33</v>
      </c>
      <c r="O1828" s="23" t="s">
        <v>33</v>
      </c>
      <c r="P1828" s="17" t="s">
        <v>33</v>
      </c>
      <c r="Q1828" s="17"/>
      <c r="R1828" s="24"/>
      <c r="U1828" s="22"/>
      <c r="V1828" s="18">
        <v>0.0</v>
      </c>
      <c r="W1828" s="17">
        <v>0.0</v>
      </c>
      <c r="X1828" s="18">
        <v>3.0</v>
      </c>
      <c r="Y1828" s="17"/>
      <c r="Z1828" s="17">
        <v>0.0</v>
      </c>
      <c r="AA1828" s="17" t="s">
        <v>47</v>
      </c>
      <c r="AB1828" s="18">
        <v>2.0</v>
      </c>
      <c r="AC1828" s="17">
        <v>39.0</v>
      </c>
      <c r="AD1828" s="18">
        <v>3.0</v>
      </c>
      <c r="AE1828" s="17">
        <v>46.0</v>
      </c>
      <c r="AF1828" s="20"/>
      <c r="AG1828" s="17"/>
      <c r="AH1828" s="17"/>
      <c r="AI1828" s="17"/>
    </row>
    <row r="1829" ht="18.75" customHeight="1">
      <c r="A1829" s="14">
        <v>809.0</v>
      </c>
      <c r="B1829" s="15"/>
      <c r="C1829" s="16">
        <v>43034.0</v>
      </c>
      <c r="D1829" s="17">
        <f t="array" ref="D1829">IFS(AND(A1829=A1828, NOT(ISBLANK(E1828))), E1828, A1829 &lt;&gt; A1828, E1829, A1828=A1829, D1828)</f>
        <v>0</v>
      </c>
      <c r="E1829" s="18">
        <v>0.0</v>
      </c>
      <c r="F1829" s="18"/>
      <c r="G1829" s="18"/>
      <c r="H1829" s="19"/>
      <c r="I1829" s="19">
        <v>1.39</v>
      </c>
      <c r="J1829" s="19"/>
      <c r="K1829" s="19"/>
      <c r="L1829" s="19"/>
      <c r="M1829" s="19"/>
      <c r="N1829" s="19">
        <v>1.39</v>
      </c>
      <c r="O1829" s="23">
        <f t="shared" ref="O1829:O1852" si="360">(I1829-N1829)</f>
        <v>0</v>
      </c>
      <c r="P1829" s="17">
        <f t="shared" ref="P1829:P1852" si="361">(I1829+N1829)/2</f>
        <v>1.39</v>
      </c>
      <c r="Q1829" s="17"/>
      <c r="R1829" s="24"/>
      <c r="U1829" s="22"/>
      <c r="V1829" s="18">
        <v>0.0</v>
      </c>
      <c r="W1829" s="17">
        <v>0.0</v>
      </c>
      <c r="X1829" s="18">
        <v>3.0</v>
      </c>
      <c r="Y1829" s="17"/>
      <c r="Z1829" s="17">
        <v>0.0</v>
      </c>
      <c r="AA1829" s="17" t="s">
        <v>47</v>
      </c>
      <c r="AB1829" s="18">
        <v>2.0</v>
      </c>
      <c r="AC1829" s="17">
        <v>39.0</v>
      </c>
      <c r="AD1829" s="18">
        <v>3.0</v>
      </c>
      <c r="AE1829" s="17">
        <v>46.0</v>
      </c>
      <c r="AF1829" s="20"/>
      <c r="AG1829" s="17"/>
      <c r="AH1829" s="17"/>
      <c r="AI1829" s="17"/>
    </row>
    <row r="1830" ht="18.75" customHeight="1">
      <c r="A1830" s="14">
        <v>809.0</v>
      </c>
      <c r="B1830" s="15"/>
      <c r="C1830" s="16">
        <v>43034.0</v>
      </c>
      <c r="D1830" s="17">
        <f t="array" ref="D1830">IFS(AND(A1830=A1829, NOT(ISBLANK(E1829))), E1829, A1830 &lt;&gt; A1829, E1830, A1829=A1830, D1829)</f>
        <v>0</v>
      </c>
      <c r="E1830" s="18">
        <v>0.0</v>
      </c>
      <c r="F1830" s="18"/>
      <c r="G1830" s="18"/>
      <c r="H1830" s="19"/>
      <c r="I1830" s="19">
        <v>1.47</v>
      </c>
      <c r="J1830" s="19"/>
      <c r="K1830" s="19"/>
      <c r="L1830" s="19"/>
      <c r="M1830" s="19"/>
      <c r="N1830" s="19">
        <v>1.48</v>
      </c>
      <c r="O1830" s="23">
        <f t="shared" si="360"/>
        <v>-0.01</v>
      </c>
      <c r="P1830" s="17">
        <f t="shared" si="361"/>
        <v>1.475</v>
      </c>
      <c r="Q1830" s="17"/>
      <c r="R1830" s="24"/>
      <c r="U1830" s="22"/>
      <c r="V1830" s="18">
        <v>0.0</v>
      </c>
      <c r="W1830" s="17">
        <v>0.0</v>
      </c>
      <c r="X1830" s="18">
        <v>1.0</v>
      </c>
      <c r="Y1830" s="17"/>
      <c r="Z1830" s="17">
        <v>0.0</v>
      </c>
      <c r="AA1830" s="17" t="s">
        <v>47</v>
      </c>
      <c r="AB1830" s="18">
        <v>0.0</v>
      </c>
      <c r="AC1830" s="17">
        <v>39.0</v>
      </c>
      <c r="AD1830" s="18">
        <v>1.0</v>
      </c>
      <c r="AE1830" s="17">
        <v>46.0</v>
      </c>
      <c r="AF1830" s="20"/>
      <c r="AG1830" s="17"/>
      <c r="AH1830" s="17"/>
      <c r="AI1830" s="17"/>
    </row>
    <row r="1831" ht="18.75" customHeight="1">
      <c r="A1831" s="14">
        <v>810.0</v>
      </c>
      <c r="B1831" s="15"/>
      <c r="C1831" s="16">
        <v>43034.0</v>
      </c>
      <c r="D1831" s="17">
        <f t="array" ref="D1831">IFS(AND(A1831=A1830, NOT(ISBLANK(E1830))), E1830, A1831 &lt;&gt; A1830, E1831, A1830=A1831, D1830)</f>
        <v>0</v>
      </c>
      <c r="E1831" s="18">
        <v>0.0</v>
      </c>
      <c r="F1831" s="18"/>
      <c r="G1831" s="18"/>
      <c r="H1831" s="19"/>
      <c r="I1831" s="19">
        <v>1.57</v>
      </c>
      <c r="J1831" s="19"/>
      <c r="K1831" s="19"/>
      <c r="L1831" s="19"/>
      <c r="M1831" s="19"/>
      <c r="N1831" s="19">
        <v>1.51</v>
      </c>
      <c r="O1831" s="23">
        <f t="shared" si="360"/>
        <v>0.06</v>
      </c>
      <c r="P1831" s="17">
        <f t="shared" si="361"/>
        <v>1.54</v>
      </c>
      <c r="Q1831" s="17">
        <v>0.156905</v>
      </c>
      <c r="R1831" s="24">
        <v>1.63</v>
      </c>
      <c r="S1831" s="21">
        <v>22.0</v>
      </c>
      <c r="U1831" s="22"/>
      <c r="V1831" s="18">
        <v>0.0</v>
      </c>
      <c r="W1831" s="17">
        <v>0.0</v>
      </c>
      <c r="X1831" s="18">
        <v>7.0</v>
      </c>
      <c r="Y1831" s="17"/>
      <c r="Z1831" s="17">
        <v>0.0</v>
      </c>
      <c r="AA1831" s="17" t="s">
        <v>47</v>
      </c>
      <c r="AB1831" s="18">
        <v>6.0</v>
      </c>
      <c r="AC1831" s="17">
        <v>39.0</v>
      </c>
      <c r="AD1831" s="18">
        <v>7.0</v>
      </c>
      <c r="AE1831" s="17">
        <v>46.0</v>
      </c>
      <c r="AF1831" s="20"/>
      <c r="AG1831" s="17" t="s">
        <v>33</v>
      </c>
      <c r="AH1831" s="17" t="s">
        <v>33</v>
      </c>
      <c r="AI1831" s="17"/>
    </row>
    <row r="1832" ht="18.75" customHeight="1">
      <c r="A1832" s="14">
        <v>810.0</v>
      </c>
      <c r="B1832" s="15"/>
      <c r="C1832" s="16">
        <v>43034.0</v>
      </c>
      <c r="D1832" s="17">
        <f t="array" ref="D1832">IFS(AND(A1832=A1831, NOT(ISBLANK(E1831))), E1831, A1832 &lt;&gt; A1831, E1832, A1831=A1832, D1831)</f>
        <v>0</v>
      </c>
      <c r="E1832" s="18">
        <v>0.0</v>
      </c>
      <c r="F1832" s="18"/>
      <c r="G1832" s="18"/>
      <c r="H1832" s="19"/>
      <c r="I1832" s="19">
        <v>1.48</v>
      </c>
      <c r="J1832" s="19"/>
      <c r="K1832" s="19"/>
      <c r="L1832" s="19"/>
      <c r="M1832" s="19"/>
      <c r="N1832" s="19">
        <v>1.4</v>
      </c>
      <c r="O1832" s="23">
        <f t="shared" si="360"/>
        <v>0.08</v>
      </c>
      <c r="P1832" s="17">
        <f t="shared" si="361"/>
        <v>1.44</v>
      </c>
      <c r="Q1832" s="17"/>
      <c r="R1832" s="24"/>
      <c r="U1832" s="22"/>
      <c r="V1832" s="18">
        <v>0.0</v>
      </c>
      <c r="W1832" s="17">
        <v>0.0</v>
      </c>
      <c r="X1832" s="18">
        <v>9.0</v>
      </c>
      <c r="Y1832" s="17"/>
      <c r="Z1832" s="17">
        <v>0.0</v>
      </c>
      <c r="AA1832" s="17" t="s">
        <v>47</v>
      </c>
      <c r="AB1832" s="18">
        <v>8.0</v>
      </c>
      <c r="AC1832" s="17">
        <v>39.0</v>
      </c>
      <c r="AD1832" s="18">
        <v>9.0</v>
      </c>
      <c r="AE1832" s="17">
        <v>46.0</v>
      </c>
      <c r="AF1832" s="20"/>
      <c r="AG1832" s="17"/>
      <c r="AH1832" s="17"/>
      <c r="AI1832" s="17"/>
    </row>
    <row r="1833" ht="18.75" customHeight="1">
      <c r="A1833" s="14">
        <v>810.0</v>
      </c>
      <c r="B1833" s="15"/>
      <c r="C1833" s="16">
        <v>43035.0</v>
      </c>
      <c r="D1833" s="17">
        <f t="array" ref="D1833">IFS(AND(A1833=A1832, NOT(ISBLANK(E1832))), E1832, A1833 &lt;&gt; A1832, E1833, A1832=A1833, D1832)</f>
        <v>0</v>
      </c>
      <c r="E1833" s="18">
        <v>0.0</v>
      </c>
      <c r="F1833" s="18"/>
      <c r="G1833" s="18"/>
      <c r="H1833" s="19"/>
      <c r="I1833" s="19">
        <v>1.48</v>
      </c>
      <c r="J1833" s="19"/>
      <c r="K1833" s="19"/>
      <c r="L1833" s="19"/>
      <c r="M1833" s="19"/>
      <c r="N1833" s="19">
        <v>1.55</v>
      </c>
      <c r="O1833" s="23">
        <f t="shared" si="360"/>
        <v>-0.07</v>
      </c>
      <c r="P1833" s="17">
        <f t="shared" si="361"/>
        <v>1.515</v>
      </c>
      <c r="Q1833" s="17"/>
      <c r="R1833" s="24"/>
      <c r="U1833" s="22"/>
      <c r="V1833" s="18">
        <v>0.0</v>
      </c>
      <c r="W1833" s="17">
        <v>0.0</v>
      </c>
      <c r="X1833" s="18">
        <v>7.0</v>
      </c>
      <c r="Y1833" s="17"/>
      <c r="Z1833" s="17">
        <v>0.0</v>
      </c>
      <c r="AA1833" s="17" t="s">
        <v>47</v>
      </c>
      <c r="AB1833" s="18">
        <v>6.0</v>
      </c>
      <c r="AC1833" s="17">
        <v>39.0</v>
      </c>
      <c r="AD1833" s="18">
        <v>7.0</v>
      </c>
      <c r="AE1833" s="17">
        <v>46.0</v>
      </c>
      <c r="AF1833" s="20"/>
      <c r="AG1833" s="17"/>
      <c r="AH1833" s="17"/>
      <c r="AI1833" s="17"/>
    </row>
    <row r="1834" ht="18.75" customHeight="1">
      <c r="A1834" s="14">
        <v>810.0</v>
      </c>
      <c r="B1834" s="15"/>
      <c r="C1834" s="16">
        <v>43035.0</v>
      </c>
      <c r="D1834" s="17">
        <f t="array" ref="D1834">IFS(AND(A1834=A1833, NOT(ISBLANK(E1833))), E1833, A1834 &lt;&gt; A1833, E1834, A1833=A1834, D1833)</f>
        <v>0</v>
      </c>
      <c r="E1834" s="18">
        <v>0.0</v>
      </c>
      <c r="F1834" s="18"/>
      <c r="G1834" s="18"/>
      <c r="H1834" s="19"/>
      <c r="I1834" s="19">
        <v>1.38</v>
      </c>
      <c r="J1834" s="19"/>
      <c r="K1834" s="19"/>
      <c r="L1834" s="19"/>
      <c r="M1834" s="19"/>
      <c r="N1834" s="19">
        <v>1.4</v>
      </c>
      <c r="O1834" s="23">
        <f t="shared" si="360"/>
        <v>-0.02</v>
      </c>
      <c r="P1834" s="17">
        <f t="shared" si="361"/>
        <v>1.39</v>
      </c>
      <c r="Q1834" s="17"/>
      <c r="R1834" s="24"/>
      <c r="U1834" s="22"/>
      <c r="V1834" s="18">
        <v>0.0</v>
      </c>
      <c r="W1834" s="17">
        <v>0.0</v>
      </c>
      <c r="X1834" s="18">
        <v>7.0</v>
      </c>
      <c r="Y1834" s="17"/>
      <c r="Z1834" s="17">
        <v>0.0</v>
      </c>
      <c r="AA1834" s="17" t="s">
        <v>47</v>
      </c>
      <c r="AB1834" s="18">
        <v>6.0</v>
      </c>
      <c r="AC1834" s="17">
        <v>39.0</v>
      </c>
      <c r="AD1834" s="18">
        <v>7.0</v>
      </c>
      <c r="AE1834" s="17">
        <v>46.0</v>
      </c>
      <c r="AF1834" s="20"/>
      <c r="AG1834" s="17"/>
      <c r="AH1834" s="17"/>
      <c r="AI1834" s="17"/>
    </row>
    <row r="1835" ht="18.75" customHeight="1">
      <c r="A1835" s="14">
        <v>810.0</v>
      </c>
      <c r="B1835" s="15"/>
      <c r="C1835" s="16">
        <v>43036.0</v>
      </c>
      <c r="D1835" s="17">
        <f t="array" ref="D1835">IFS(AND(A1835=A1834, NOT(ISBLANK(E1834))), E1834, A1835 &lt;&gt; A1834, E1835, A1834=A1835, D1834)</f>
        <v>0</v>
      </c>
      <c r="E1835" s="18">
        <v>0.0</v>
      </c>
      <c r="F1835" s="18"/>
      <c r="G1835" s="18"/>
      <c r="H1835" s="19"/>
      <c r="I1835" s="19">
        <v>1.44</v>
      </c>
      <c r="J1835" s="19"/>
      <c r="K1835" s="19"/>
      <c r="L1835" s="19"/>
      <c r="M1835" s="19"/>
      <c r="N1835" s="19">
        <v>1.5</v>
      </c>
      <c r="O1835" s="23">
        <f t="shared" si="360"/>
        <v>-0.06</v>
      </c>
      <c r="P1835" s="17">
        <f t="shared" si="361"/>
        <v>1.47</v>
      </c>
      <c r="Q1835" s="17"/>
      <c r="R1835" s="24"/>
      <c r="U1835" s="22"/>
      <c r="V1835" s="18">
        <v>0.0</v>
      </c>
      <c r="W1835" s="17">
        <v>0.0</v>
      </c>
      <c r="X1835" s="18">
        <v>5.0</v>
      </c>
      <c r="Y1835" s="17"/>
      <c r="Z1835" s="17">
        <v>0.0</v>
      </c>
      <c r="AA1835" s="17" t="s">
        <v>47</v>
      </c>
      <c r="AB1835" s="18">
        <v>4.0</v>
      </c>
      <c r="AC1835" s="17">
        <v>36.0</v>
      </c>
      <c r="AD1835" s="18">
        <v>5.0</v>
      </c>
      <c r="AE1835" s="17">
        <v>43.0</v>
      </c>
      <c r="AF1835" s="20"/>
      <c r="AG1835" s="17"/>
      <c r="AH1835" s="17"/>
      <c r="AI1835" s="17"/>
    </row>
    <row r="1836" ht="18.75" customHeight="1">
      <c r="A1836" s="14">
        <v>810.0</v>
      </c>
      <c r="B1836" s="15"/>
      <c r="C1836" s="16">
        <v>43037.0</v>
      </c>
      <c r="D1836" s="17">
        <f t="array" ref="D1836">IFS(AND(A1836=A1835, NOT(ISBLANK(E1835))), E1835, A1836 &lt;&gt; A1835, E1836, A1835=A1836, D1835)</f>
        <v>0</v>
      </c>
      <c r="E1836" s="18">
        <v>0.0</v>
      </c>
      <c r="F1836" s="18"/>
      <c r="G1836" s="18"/>
      <c r="H1836" s="19"/>
      <c r="I1836" s="19">
        <v>1.46</v>
      </c>
      <c r="J1836" s="19"/>
      <c r="K1836" s="19"/>
      <c r="L1836" s="19"/>
      <c r="M1836" s="19"/>
      <c r="N1836" s="19">
        <v>1.44</v>
      </c>
      <c r="O1836" s="23">
        <f t="shared" si="360"/>
        <v>0.02</v>
      </c>
      <c r="P1836" s="17">
        <f t="shared" si="361"/>
        <v>1.45</v>
      </c>
      <c r="Q1836" s="17"/>
      <c r="R1836" s="24"/>
      <c r="U1836" s="22"/>
      <c r="V1836" s="18">
        <v>0.0</v>
      </c>
      <c r="W1836" s="17">
        <v>0.0</v>
      </c>
      <c r="X1836" s="18">
        <v>5.0</v>
      </c>
      <c r="Y1836" s="17"/>
      <c r="Z1836" s="17">
        <v>0.0</v>
      </c>
      <c r="AA1836" s="17" t="s">
        <v>47</v>
      </c>
      <c r="AB1836" s="18">
        <v>4.0</v>
      </c>
      <c r="AC1836" s="17">
        <v>36.0</v>
      </c>
      <c r="AD1836" s="18">
        <v>5.0</v>
      </c>
      <c r="AE1836" s="17">
        <v>43.0</v>
      </c>
      <c r="AF1836" s="20"/>
      <c r="AG1836" s="17"/>
      <c r="AH1836" s="17"/>
      <c r="AI1836" s="17"/>
    </row>
    <row r="1837" ht="18.75" customHeight="1">
      <c r="A1837" s="14">
        <v>810.0</v>
      </c>
      <c r="B1837" s="15"/>
      <c r="C1837" s="16">
        <v>43038.0</v>
      </c>
      <c r="D1837" s="17">
        <f t="array" ref="D1837">IFS(AND(A1837=A1836, NOT(ISBLANK(E1836))), E1836, A1837 &lt;&gt; A1836, E1837, A1836=A1837, D1836)</f>
        <v>0</v>
      </c>
      <c r="E1837" s="18">
        <v>0.0</v>
      </c>
      <c r="F1837" s="18"/>
      <c r="G1837" s="18"/>
      <c r="H1837" s="19"/>
      <c r="I1837" s="19">
        <v>1.52</v>
      </c>
      <c r="J1837" s="19"/>
      <c r="K1837" s="19"/>
      <c r="L1837" s="19"/>
      <c r="M1837" s="19"/>
      <c r="N1837" s="19">
        <v>1.53</v>
      </c>
      <c r="O1837" s="23">
        <f t="shared" si="360"/>
        <v>-0.01</v>
      </c>
      <c r="P1837" s="17">
        <f t="shared" si="361"/>
        <v>1.525</v>
      </c>
      <c r="Q1837" s="17"/>
      <c r="R1837" s="24"/>
      <c r="U1837" s="22"/>
      <c r="V1837" s="18">
        <v>0.0</v>
      </c>
      <c r="W1837" s="17">
        <v>0.0</v>
      </c>
      <c r="X1837" s="18">
        <v>4.0</v>
      </c>
      <c r="Y1837" s="17"/>
      <c r="Z1837" s="17">
        <v>0.0</v>
      </c>
      <c r="AA1837" s="17" t="s">
        <v>47</v>
      </c>
      <c r="AB1837" s="18">
        <v>3.0</v>
      </c>
      <c r="AC1837" s="17">
        <v>39.0</v>
      </c>
      <c r="AD1837" s="18">
        <v>4.0</v>
      </c>
      <c r="AE1837" s="17">
        <v>46.0</v>
      </c>
      <c r="AF1837" s="20"/>
      <c r="AG1837" s="17"/>
      <c r="AH1837" s="17"/>
      <c r="AI1837" s="17"/>
    </row>
    <row r="1838" ht="18.75" customHeight="1">
      <c r="A1838" s="14">
        <v>810.0</v>
      </c>
      <c r="B1838" s="15"/>
      <c r="C1838" s="16">
        <v>43039.0</v>
      </c>
      <c r="D1838" s="17">
        <f t="array" ref="D1838">IFS(AND(A1838=A1837, NOT(ISBLANK(E1837))), E1837, A1838 &lt;&gt; A1837, E1838, A1837=A1838, D1837)</f>
        <v>0</v>
      </c>
      <c r="E1838" s="18">
        <v>0.0</v>
      </c>
      <c r="F1838" s="18"/>
      <c r="G1838" s="18"/>
      <c r="H1838" s="19"/>
      <c r="I1838" s="19">
        <v>1.36</v>
      </c>
      <c r="J1838" s="19"/>
      <c r="K1838" s="19"/>
      <c r="L1838" s="19"/>
      <c r="M1838" s="19"/>
      <c r="N1838" s="19">
        <v>1.45</v>
      </c>
      <c r="O1838" s="23">
        <f t="shared" si="360"/>
        <v>-0.09</v>
      </c>
      <c r="P1838" s="17">
        <f t="shared" si="361"/>
        <v>1.405</v>
      </c>
      <c r="Q1838" s="17"/>
      <c r="R1838" s="24"/>
      <c r="U1838" s="22"/>
      <c r="V1838" s="18">
        <v>0.0</v>
      </c>
      <c r="W1838" s="17">
        <v>0.0</v>
      </c>
      <c r="X1838" s="18">
        <v>5.0</v>
      </c>
      <c r="Y1838" s="17"/>
      <c r="Z1838" s="17">
        <v>0.0</v>
      </c>
      <c r="AA1838" s="17" t="s">
        <v>47</v>
      </c>
      <c r="AB1838" s="18">
        <v>4.0</v>
      </c>
      <c r="AC1838" s="17">
        <v>36.0</v>
      </c>
      <c r="AD1838" s="18">
        <v>5.0</v>
      </c>
      <c r="AE1838" s="17">
        <v>43.0</v>
      </c>
      <c r="AF1838" s="20"/>
      <c r="AG1838" s="17"/>
      <c r="AH1838" s="17"/>
      <c r="AI1838" s="17"/>
    </row>
    <row r="1839" ht="18.75" customHeight="1">
      <c r="A1839" s="14">
        <v>810.0</v>
      </c>
      <c r="B1839" s="15"/>
      <c r="C1839" s="16">
        <v>43039.0</v>
      </c>
      <c r="D1839" s="17">
        <f t="array" ref="D1839">IFS(AND(A1839=A1838, NOT(ISBLANK(E1838))), E1838, A1839 &lt;&gt; A1838, E1839, A1838=A1839, D1838)</f>
        <v>0</v>
      </c>
      <c r="E1839" s="18">
        <v>0.0</v>
      </c>
      <c r="F1839" s="18"/>
      <c r="G1839" s="18"/>
      <c r="H1839" s="19"/>
      <c r="I1839" s="19">
        <v>1.63</v>
      </c>
      <c r="J1839" s="19"/>
      <c r="K1839" s="19"/>
      <c r="L1839" s="19"/>
      <c r="M1839" s="19"/>
      <c r="N1839" s="19">
        <v>1.35</v>
      </c>
      <c r="O1839" s="23">
        <f t="shared" si="360"/>
        <v>0.28</v>
      </c>
      <c r="P1839" s="17">
        <f t="shared" si="361"/>
        <v>1.49</v>
      </c>
      <c r="Q1839" s="17"/>
      <c r="R1839" s="24"/>
      <c r="U1839" s="22"/>
      <c r="V1839" s="18">
        <v>0.0</v>
      </c>
      <c r="W1839" s="17">
        <v>0.0</v>
      </c>
      <c r="X1839" s="18">
        <v>5.0</v>
      </c>
      <c r="Y1839" s="17"/>
      <c r="Z1839" s="17">
        <v>0.0</v>
      </c>
      <c r="AA1839" s="17" t="s">
        <v>47</v>
      </c>
      <c r="AB1839" s="18">
        <v>4.0</v>
      </c>
      <c r="AC1839" s="17">
        <v>36.0</v>
      </c>
      <c r="AD1839" s="18">
        <v>5.0</v>
      </c>
      <c r="AE1839" s="17">
        <v>43.0</v>
      </c>
      <c r="AF1839" s="20"/>
      <c r="AG1839" s="17"/>
      <c r="AH1839" s="17"/>
      <c r="AI1839" s="17"/>
    </row>
    <row r="1840" ht="18.75" customHeight="1">
      <c r="A1840" s="14">
        <v>814.0</v>
      </c>
      <c r="B1840" s="15"/>
      <c r="C1840" s="16">
        <v>43035.0</v>
      </c>
      <c r="D1840" s="17">
        <f t="array" ref="D1840">IFS(AND(A1840=A1839, NOT(ISBLANK(E1839))), E1839, A1840 &lt;&gt; A1839, E1840, A1839=A1840, D1839)</f>
        <v>0</v>
      </c>
      <c r="E1840" s="18">
        <v>0.0</v>
      </c>
      <c r="F1840" s="18"/>
      <c r="G1840" s="18"/>
      <c r="H1840" s="19"/>
      <c r="I1840" s="19">
        <v>1.42</v>
      </c>
      <c r="J1840" s="19"/>
      <c r="K1840" s="19"/>
      <c r="L1840" s="19"/>
      <c r="M1840" s="19"/>
      <c r="N1840" s="19">
        <v>1.43</v>
      </c>
      <c r="O1840" s="23">
        <f t="shared" si="360"/>
        <v>-0.01</v>
      </c>
      <c r="P1840" s="17">
        <f t="shared" si="361"/>
        <v>1.425</v>
      </c>
      <c r="Q1840" s="17">
        <v>0.164636</v>
      </c>
      <c r="R1840" s="24">
        <v>1.45</v>
      </c>
      <c r="S1840" s="21">
        <v>27.0</v>
      </c>
      <c r="U1840" s="22">
        <v>0.0</v>
      </c>
      <c r="V1840" s="18">
        <v>0.0</v>
      </c>
      <c r="W1840" s="17">
        <v>0.0</v>
      </c>
      <c r="X1840" s="18">
        <v>3.0</v>
      </c>
      <c r="Y1840" s="17"/>
      <c r="Z1840" s="17">
        <v>0.0</v>
      </c>
      <c r="AA1840" s="17" t="s">
        <v>47</v>
      </c>
      <c r="AB1840" s="18">
        <v>2.0</v>
      </c>
      <c r="AC1840" s="17">
        <v>39.0</v>
      </c>
      <c r="AD1840" s="18">
        <v>3.0</v>
      </c>
      <c r="AE1840" s="17">
        <v>46.0</v>
      </c>
      <c r="AF1840" s="20">
        <v>3.0</v>
      </c>
      <c r="AG1840" s="17" t="s">
        <v>33</v>
      </c>
      <c r="AH1840" s="17" t="s">
        <v>33</v>
      </c>
      <c r="AI1840" s="17"/>
    </row>
    <row r="1841" ht="18.75" customHeight="1">
      <c r="A1841" s="14">
        <v>814.0</v>
      </c>
      <c r="B1841" s="15"/>
      <c r="C1841" s="16">
        <v>43036.0</v>
      </c>
      <c r="D1841" s="17">
        <f t="array" ref="D1841">IFS(AND(A1841=A1840, NOT(ISBLANK(E1840))), E1840, A1841 &lt;&gt; A1840, E1841, A1840=A1841, D1840)</f>
        <v>0</v>
      </c>
      <c r="E1841" s="18">
        <v>0.0</v>
      </c>
      <c r="F1841" s="18"/>
      <c r="G1841" s="18"/>
      <c r="H1841" s="19"/>
      <c r="I1841" s="19">
        <v>1.44</v>
      </c>
      <c r="J1841" s="19"/>
      <c r="K1841" s="19"/>
      <c r="L1841" s="19"/>
      <c r="M1841" s="19"/>
      <c r="N1841" s="19">
        <v>1.45</v>
      </c>
      <c r="O1841" s="23">
        <f t="shared" si="360"/>
        <v>-0.01</v>
      </c>
      <c r="P1841" s="17">
        <f t="shared" si="361"/>
        <v>1.445</v>
      </c>
      <c r="Q1841" s="17"/>
      <c r="R1841" s="24"/>
      <c r="U1841" s="22"/>
      <c r="V1841" s="18">
        <v>0.0</v>
      </c>
      <c r="W1841" s="17">
        <v>0.0</v>
      </c>
      <c r="X1841" s="18">
        <v>3.0</v>
      </c>
      <c r="Y1841" s="17"/>
      <c r="Z1841" s="17">
        <v>0.0</v>
      </c>
      <c r="AA1841" s="17" t="s">
        <v>47</v>
      </c>
      <c r="AB1841" s="18">
        <v>2.0</v>
      </c>
      <c r="AC1841" s="17">
        <v>39.0</v>
      </c>
      <c r="AD1841" s="18">
        <v>3.0</v>
      </c>
      <c r="AE1841" s="17">
        <v>46.0</v>
      </c>
      <c r="AF1841" s="20"/>
      <c r="AG1841" s="17"/>
      <c r="AH1841" s="17"/>
      <c r="AI1841" s="17"/>
    </row>
    <row r="1842" ht="18.75" customHeight="1">
      <c r="A1842" s="14">
        <v>814.0</v>
      </c>
      <c r="B1842" s="15"/>
      <c r="C1842" s="16">
        <v>43038.0</v>
      </c>
      <c r="D1842" s="17">
        <f t="array" ref="D1842">IFS(AND(A1842=A1841, NOT(ISBLANK(E1841))), E1841, A1842 &lt;&gt; A1841, E1842, A1841=A1842, D1841)</f>
        <v>0</v>
      </c>
      <c r="E1842" s="18">
        <v>0.0</v>
      </c>
      <c r="F1842" s="18"/>
      <c r="G1842" s="18"/>
      <c r="H1842" s="19"/>
      <c r="I1842" s="19">
        <v>1.28</v>
      </c>
      <c r="J1842" s="19"/>
      <c r="K1842" s="19"/>
      <c r="L1842" s="19"/>
      <c r="M1842" s="19"/>
      <c r="N1842" s="19">
        <v>1.29</v>
      </c>
      <c r="O1842" s="23">
        <f t="shared" si="360"/>
        <v>-0.01</v>
      </c>
      <c r="P1842" s="17">
        <f t="shared" si="361"/>
        <v>1.285</v>
      </c>
      <c r="Q1842" s="17"/>
      <c r="R1842" s="24"/>
      <c r="U1842" s="22"/>
      <c r="V1842" s="18">
        <v>0.0</v>
      </c>
      <c r="W1842" s="17">
        <v>0.0</v>
      </c>
      <c r="X1842" s="18">
        <v>3.0</v>
      </c>
      <c r="Y1842" s="17"/>
      <c r="Z1842" s="17">
        <v>0.0</v>
      </c>
      <c r="AA1842" s="17" t="s">
        <v>47</v>
      </c>
      <c r="AB1842" s="18">
        <v>2.0</v>
      </c>
      <c r="AC1842" s="17">
        <v>39.0</v>
      </c>
      <c r="AD1842" s="18">
        <v>3.0</v>
      </c>
      <c r="AE1842" s="17">
        <v>46.0</v>
      </c>
      <c r="AF1842" s="20"/>
      <c r="AG1842" s="17"/>
      <c r="AH1842" s="17"/>
      <c r="AI1842" s="17"/>
    </row>
    <row r="1843" ht="18.75" customHeight="1">
      <c r="A1843" s="14">
        <v>816.0</v>
      </c>
      <c r="B1843" s="15"/>
      <c r="C1843" s="16">
        <v>43038.0</v>
      </c>
      <c r="D1843" s="17">
        <f t="array" ref="D1843">IFS(AND(A1843=A1842, NOT(ISBLANK(E1842))), E1842, A1843 &lt;&gt; A1842, E1843, A1842=A1843, D1842)</f>
        <v>1</v>
      </c>
      <c r="E1843" s="18">
        <v>1.0</v>
      </c>
      <c r="F1843" s="18"/>
      <c r="G1843" s="18"/>
      <c r="H1843" s="19"/>
      <c r="I1843" s="19">
        <v>1.47</v>
      </c>
      <c r="J1843" s="19"/>
      <c r="K1843" s="19"/>
      <c r="L1843" s="19"/>
      <c r="M1843" s="19"/>
      <c r="N1843" s="19">
        <v>1.5</v>
      </c>
      <c r="O1843" s="23">
        <f t="shared" si="360"/>
        <v>-0.03</v>
      </c>
      <c r="P1843" s="17">
        <f t="shared" si="361"/>
        <v>1.485</v>
      </c>
      <c r="Q1843" s="17">
        <v>0.16279</v>
      </c>
      <c r="R1843" s="24">
        <v>1.5</v>
      </c>
      <c r="S1843" s="21">
        <v>11.0</v>
      </c>
      <c r="U1843" s="22">
        <v>2.0</v>
      </c>
      <c r="V1843" s="18">
        <v>1.0</v>
      </c>
      <c r="W1843" s="17">
        <v>4.0</v>
      </c>
      <c r="X1843" s="18">
        <v>12.0</v>
      </c>
      <c r="Y1843" s="17" t="s">
        <v>35</v>
      </c>
      <c r="Z1843" s="17">
        <v>-1.0</v>
      </c>
      <c r="AA1843" s="17" t="s">
        <v>46</v>
      </c>
      <c r="AB1843" s="18">
        <v>9.0</v>
      </c>
      <c r="AC1843" s="17">
        <v>33.0</v>
      </c>
      <c r="AD1843" s="18">
        <v>12.0</v>
      </c>
      <c r="AE1843" s="17">
        <v>40.0</v>
      </c>
      <c r="AF1843" s="20"/>
      <c r="AG1843" s="17" t="s">
        <v>33</v>
      </c>
      <c r="AH1843" s="17" t="s">
        <v>33</v>
      </c>
      <c r="AI1843" s="17"/>
    </row>
    <row r="1844" ht="18.75" customHeight="1">
      <c r="A1844" s="14">
        <v>817.0</v>
      </c>
      <c r="B1844" s="15"/>
      <c r="C1844" s="16">
        <v>43038.0</v>
      </c>
      <c r="D1844" s="17">
        <f t="array" ref="D1844">IFS(AND(A1844=A1843, NOT(ISBLANK(E1843))), E1843, A1844 &lt;&gt; A1843, E1844, A1843=A1844, D1843)</f>
        <v>0</v>
      </c>
      <c r="E1844" s="18">
        <v>0.0</v>
      </c>
      <c r="F1844" s="18"/>
      <c r="G1844" s="18"/>
      <c r="H1844" s="19"/>
      <c r="I1844" s="19">
        <v>1.33</v>
      </c>
      <c r="J1844" s="19"/>
      <c r="K1844" s="19"/>
      <c r="L1844" s="19"/>
      <c r="M1844" s="19"/>
      <c r="N1844" s="19">
        <v>1.29</v>
      </c>
      <c r="O1844" s="23">
        <f t="shared" si="360"/>
        <v>0.04</v>
      </c>
      <c r="P1844" s="17">
        <f t="shared" si="361"/>
        <v>1.31</v>
      </c>
      <c r="Q1844" s="17">
        <v>0.0979707</v>
      </c>
      <c r="R1844" s="24">
        <v>1.51</v>
      </c>
      <c r="S1844" s="21">
        <v>19.0</v>
      </c>
      <c r="U1844" s="22">
        <v>0.0</v>
      </c>
      <c r="V1844" s="18">
        <v>0.0</v>
      </c>
      <c r="W1844" s="17">
        <v>0.0</v>
      </c>
      <c r="X1844" s="18">
        <v>11.0</v>
      </c>
      <c r="Y1844" s="17"/>
      <c r="Z1844" s="17">
        <v>0.0</v>
      </c>
      <c r="AA1844" s="17" t="s">
        <v>47</v>
      </c>
      <c r="AB1844" s="18">
        <v>9.0</v>
      </c>
      <c r="AC1844" s="17">
        <v>39.0</v>
      </c>
      <c r="AD1844" s="18">
        <v>11.0</v>
      </c>
      <c r="AE1844" s="17">
        <v>46.0</v>
      </c>
      <c r="AF1844" s="20"/>
      <c r="AG1844" s="17" t="s">
        <v>33</v>
      </c>
      <c r="AH1844" s="17" t="s">
        <v>33</v>
      </c>
      <c r="AI1844" s="17"/>
    </row>
    <row r="1845" ht="18.75" customHeight="1">
      <c r="A1845" s="14">
        <v>817.0</v>
      </c>
      <c r="B1845" s="15"/>
      <c r="C1845" s="16">
        <v>43039.0</v>
      </c>
      <c r="D1845" s="17">
        <f t="array" ref="D1845">IFS(AND(A1845=A1844, NOT(ISBLANK(E1844))), E1844, A1845 &lt;&gt; A1844, E1845, A1844=A1845, D1844)</f>
        <v>0</v>
      </c>
      <c r="E1845" s="18">
        <v>0.0</v>
      </c>
      <c r="F1845" s="18"/>
      <c r="G1845" s="18"/>
      <c r="H1845" s="19"/>
      <c r="I1845" s="19">
        <v>1.33</v>
      </c>
      <c r="J1845" s="19"/>
      <c r="K1845" s="19"/>
      <c r="L1845" s="19"/>
      <c r="M1845" s="19"/>
      <c r="N1845" s="19">
        <v>1.26</v>
      </c>
      <c r="O1845" s="23">
        <f t="shared" si="360"/>
        <v>0.07</v>
      </c>
      <c r="P1845" s="17">
        <f t="shared" si="361"/>
        <v>1.295</v>
      </c>
      <c r="Q1845" s="17"/>
      <c r="R1845" s="24"/>
      <c r="U1845" s="22"/>
      <c r="V1845" s="18">
        <v>0.0</v>
      </c>
      <c r="W1845" s="17"/>
      <c r="X1845" s="18">
        <v>7.0</v>
      </c>
      <c r="Y1845" s="17"/>
      <c r="Z1845" s="17">
        <v>0.0</v>
      </c>
      <c r="AA1845" s="17" t="s">
        <v>47</v>
      </c>
      <c r="AB1845" s="18">
        <v>5.0</v>
      </c>
      <c r="AC1845" s="17">
        <v>39.0</v>
      </c>
      <c r="AD1845" s="18">
        <v>7.0</v>
      </c>
      <c r="AE1845" s="17">
        <v>46.0</v>
      </c>
      <c r="AF1845" s="20"/>
      <c r="AG1845" s="17"/>
      <c r="AH1845" s="17"/>
      <c r="AI1845" s="17"/>
    </row>
    <row r="1846" ht="18.75" customHeight="1">
      <c r="A1846" s="14">
        <v>817.0</v>
      </c>
      <c r="B1846" s="15"/>
      <c r="C1846" s="16">
        <v>43039.0</v>
      </c>
      <c r="D1846" s="17">
        <f t="array" ref="D1846">IFS(AND(A1846=A1845, NOT(ISBLANK(E1845))), E1845, A1846 &lt;&gt; A1845, E1846, A1845=A1846, D1845)</f>
        <v>0</v>
      </c>
      <c r="E1846" s="18">
        <v>0.0</v>
      </c>
      <c r="F1846" s="18"/>
      <c r="G1846" s="18"/>
      <c r="H1846" s="19"/>
      <c r="I1846" s="19">
        <v>1.4</v>
      </c>
      <c r="J1846" s="19"/>
      <c r="K1846" s="19"/>
      <c r="L1846" s="19"/>
      <c r="M1846" s="19"/>
      <c r="N1846" s="19">
        <v>1.25</v>
      </c>
      <c r="O1846" s="23">
        <f t="shared" si="360"/>
        <v>0.15</v>
      </c>
      <c r="P1846" s="17">
        <f t="shared" si="361"/>
        <v>1.325</v>
      </c>
      <c r="Q1846" s="17"/>
      <c r="R1846" s="24"/>
      <c r="U1846" s="22"/>
      <c r="V1846" s="18">
        <v>0.0</v>
      </c>
      <c r="W1846" s="17">
        <v>0.0</v>
      </c>
      <c r="X1846" s="18">
        <v>8.0</v>
      </c>
      <c r="Y1846" s="17"/>
      <c r="Z1846" s="17">
        <v>1.0</v>
      </c>
      <c r="AA1846" s="17" t="s">
        <v>49</v>
      </c>
      <c r="AB1846" s="18">
        <v>6.0</v>
      </c>
      <c r="AC1846" s="17">
        <v>39.0</v>
      </c>
      <c r="AD1846" s="18">
        <v>8.0</v>
      </c>
      <c r="AE1846" s="17">
        <v>46.0</v>
      </c>
      <c r="AF1846" s="20"/>
      <c r="AG1846" s="17"/>
      <c r="AH1846" s="17"/>
      <c r="AI1846" s="17"/>
    </row>
    <row r="1847" ht="18.75" customHeight="1">
      <c r="A1847" s="14">
        <v>817.0</v>
      </c>
      <c r="B1847" s="15"/>
      <c r="C1847" s="16">
        <v>43040.0</v>
      </c>
      <c r="D1847" s="17">
        <f t="array" ref="D1847">IFS(AND(A1847=A1846, NOT(ISBLANK(E1846))), E1846, A1847 &lt;&gt; A1846, E1847, A1846=A1847, D1846)</f>
        <v>0</v>
      </c>
      <c r="E1847" s="18">
        <v>0.0</v>
      </c>
      <c r="F1847" s="18"/>
      <c r="G1847" s="18"/>
      <c r="H1847" s="19"/>
      <c r="I1847" s="19">
        <v>1.41</v>
      </c>
      <c r="J1847" s="19"/>
      <c r="K1847" s="19"/>
      <c r="L1847" s="19"/>
      <c r="M1847" s="19"/>
      <c r="N1847" s="19">
        <v>1.28</v>
      </c>
      <c r="O1847" s="23">
        <f t="shared" si="360"/>
        <v>0.13</v>
      </c>
      <c r="P1847" s="17">
        <f t="shared" si="361"/>
        <v>1.345</v>
      </c>
      <c r="Q1847" s="17"/>
      <c r="R1847" s="24"/>
      <c r="U1847" s="22"/>
      <c r="V1847" s="18">
        <v>0.0</v>
      </c>
      <c r="W1847" s="17"/>
      <c r="X1847" s="18">
        <v>9.0</v>
      </c>
      <c r="Y1847" s="17"/>
      <c r="Z1847" s="17">
        <v>0.0</v>
      </c>
      <c r="AA1847" s="17" t="s">
        <v>47</v>
      </c>
      <c r="AB1847" s="18">
        <v>7.0</v>
      </c>
      <c r="AC1847" s="17">
        <v>39.0</v>
      </c>
      <c r="AD1847" s="18">
        <v>9.0</v>
      </c>
      <c r="AE1847" s="17">
        <v>46.0</v>
      </c>
      <c r="AF1847" s="20"/>
      <c r="AG1847" s="17"/>
      <c r="AH1847" s="17"/>
      <c r="AI1847" s="17"/>
    </row>
    <row r="1848" ht="18.75" customHeight="1">
      <c r="A1848" s="14">
        <v>817.0</v>
      </c>
      <c r="B1848" s="15"/>
      <c r="C1848" s="16">
        <v>43040.0</v>
      </c>
      <c r="D1848" s="17">
        <f t="array" ref="D1848">IFS(AND(A1848=A1847, NOT(ISBLANK(E1847))), E1847, A1848 &lt;&gt; A1847, E1848, A1847=A1848, D1847)</f>
        <v>0</v>
      </c>
      <c r="E1848" s="18">
        <v>0.0</v>
      </c>
      <c r="F1848" s="18"/>
      <c r="G1848" s="18"/>
      <c r="H1848" s="19"/>
      <c r="I1848" s="19">
        <v>1.51</v>
      </c>
      <c r="J1848" s="19"/>
      <c r="K1848" s="19"/>
      <c r="L1848" s="19"/>
      <c r="M1848" s="19"/>
      <c r="N1848" s="19">
        <v>1.5</v>
      </c>
      <c r="O1848" s="23">
        <f t="shared" si="360"/>
        <v>0.01</v>
      </c>
      <c r="P1848" s="17">
        <f t="shared" si="361"/>
        <v>1.505</v>
      </c>
      <c r="Q1848" s="17"/>
      <c r="R1848" s="24"/>
      <c r="U1848" s="22"/>
      <c r="V1848" s="18">
        <v>0.0</v>
      </c>
      <c r="W1848" s="17"/>
      <c r="X1848" s="18">
        <v>9.0</v>
      </c>
      <c r="Y1848" s="17"/>
      <c r="Z1848" s="17">
        <v>0.0</v>
      </c>
      <c r="AA1848" s="17" t="s">
        <v>47</v>
      </c>
      <c r="AB1848" s="18">
        <v>7.0</v>
      </c>
      <c r="AC1848" s="17">
        <v>39.0</v>
      </c>
      <c r="AD1848" s="18">
        <v>9.0</v>
      </c>
      <c r="AE1848" s="17">
        <v>46.0</v>
      </c>
      <c r="AF1848" s="20"/>
      <c r="AG1848" s="17"/>
      <c r="AH1848" s="17"/>
      <c r="AI1848" s="17"/>
    </row>
    <row r="1849" ht="18.75" customHeight="1">
      <c r="A1849" s="14">
        <v>817.0</v>
      </c>
      <c r="B1849" s="15"/>
      <c r="C1849" s="16">
        <v>43042.0</v>
      </c>
      <c r="D1849" s="17">
        <f t="array" ref="D1849">IFS(AND(A1849=A1848, NOT(ISBLANK(E1848))), E1848, A1849 &lt;&gt; A1848, E1849, A1848=A1849, D1848)</f>
        <v>0</v>
      </c>
      <c r="E1849" s="18">
        <v>0.0</v>
      </c>
      <c r="F1849" s="18"/>
      <c r="G1849" s="18"/>
      <c r="H1849" s="19"/>
      <c r="I1849" s="19">
        <v>1.34</v>
      </c>
      <c r="J1849" s="19"/>
      <c r="K1849" s="19"/>
      <c r="L1849" s="19"/>
      <c r="M1849" s="19"/>
      <c r="N1849" s="19">
        <v>1.5</v>
      </c>
      <c r="O1849" s="23">
        <f t="shared" si="360"/>
        <v>-0.16</v>
      </c>
      <c r="P1849" s="17">
        <f t="shared" si="361"/>
        <v>1.42</v>
      </c>
      <c r="Q1849" s="17"/>
      <c r="R1849" s="24"/>
      <c r="U1849" s="22"/>
      <c r="V1849" s="18">
        <v>0.0</v>
      </c>
      <c r="W1849" s="17"/>
      <c r="X1849" s="18">
        <v>6.0</v>
      </c>
      <c r="Y1849" s="17"/>
      <c r="Z1849" s="17">
        <v>-1.0</v>
      </c>
      <c r="AA1849" s="17" t="s">
        <v>46</v>
      </c>
      <c r="AB1849" s="18">
        <v>4.0</v>
      </c>
      <c r="AC1849" s="17">
        <v>39.0</v>
      </c>
      <c r="AD1849" s="18">
        <v>6.0</v>
      </c>
      <c r="AE1849" s="17">
        <v>46.0</v>
      </c>
      <c r="AF1849" s="20"/>
      <c r="AG1849" s="17"/>
      <c r="AH1849" s="17"/>
      <c r="AI1849" s="17"/>
    </row>
    <row r="1850" ht="18.75" customHeight="1">
      <c r="A1850" s="14">
        <v>817.0</v>
      </c>
      <c r="B1850" s="15"/>
      <c r="C1850" s="16">
        <v>43045.0</v>
      </c>
      <c r="D1850" s="17">
        <f t="array" ref="D1850">IFS(AND(A1850=A1849, NOT(ISBLANK(E1849))), E1849, A1850 &lt;&gt; A1849, E1850, A1849=A1850, D1849)</f>
        <v>0</v>
      </c>
      <c r="E1850" s="18">
        <v>0.0</v>
      </c>
      <c r="F1850" s="18"/>
      <c r="G1850" s="18"/>
      <c r="H1850" s="19"/>
      <c r="I1850" s="19">
        <v>1.46</v>
      </c>
      <c r="J1850" s="19"/>
      <c r="K1850" s="19"/>
      <c r="L1850" s="19"/>
      <c r="M1850" s="19"/>
      <c r="N1850" s="19">
        <v>1.3</v>
      </c>
      <c r="O1850" s="23">
        <f t="shared" si="360"/>
        <v>0.16</v>
      </c>
      <c r="P1850" s="17">
        <f t="shared" si="361"/>
        <v>1.38</v>
      </c>
      <c r="Q1850" s="17"/>
      <c r="R1850" s="24"/>
      <c r="U1850" s="22"/>
      <c r="V1850" s="18">
        <v>0.0</v>
      </c>
      <c r="W1850" s="17"/>
      <c r="X1850" s="18"/>
      <c r="Y1850" s="17"/>
      <c r="Z1850" s="17">
        <v>0.0</v>
      </c>
      <c r="AA1850" s="17" t="s">
        <v>47</v>
      </c>
      <c r="AB1850" s="18"/>
      <c r="AC1850" s="17"/>
      <c r="AD1850" s="18"/>
      <c r="AE1850" s="17"/>
      <c r="AF1850" s="20"/>
      <c r="AG1850" s="17"/>
      <c r="AH1850" s="17"/>
      <c r="AI1850" s="17"/>
    </row>
    <row r="1851" ht="18.75" customHeight="1">
      <c r="A1851" s="14">
        <v>817.0</v>
      </c>
      <c r="B1851" s="15"/>
      <c r="C1851" s="16">
        <v>43045.0</v>
      </c>
      <c r="D1851" s="17">
        <f t="array" ref="D1851">IFS(AND(A1851=A1850, NOT(ISBLANK(E1850))), E1850, A1851 &lt;&gt; A1850, E1851, A1850=A1851, D1850)</f>
        <v>0</v>
      </c>
      <c r="E1851" s="18">
        <v>0.0</v>
      </c>
      <c r="F1851" s="18"/>
      <c r="G1851" s="18"/>
      <c r="H1851" s="19"/>
      <c r="I1851" s="19">
        <v>1.4</v>
      </c>
      <c r="J1851" s="19"/>
      <c r="K1851" s="19"/>
      <c r="L1851" s="19"/>
      <c r="M1851" s="19"/>
      <c r="N1851" s="19">
        <v>1.32</v>
      </c>
      <c r="O1851" s="23">
        <f t="shared" si="360"/>
        <v>0.08</v>
      </c>
      <c r="P1851" s="17">
        <f t="shared" si="361"/>
        <v>1.36</v>
      </c>
      <c r="Q1851" s="17"/>
      <c r="R1851" s="24"/>
      <c r="U1851" s="22"/>
      <c r="V1851" s="18">
        <v>0.0</v>
      </c>
      <c r="W1851" s="17"/>
      <c r="X1851" s="18"/>
      <c r="Y1851" s="17"/>
      <c r="Z1851" s="17">
        <v>0.0</v>
      </c>
      <c r="AA1851" s="17" t="s">
        <v>47</v>
      </c>
      <c r="AB1851" s="18"/>
      <c r="AC1851" s="17"/>
      <c r="AD1851" s="18"/>
      <c r="AE1851" s="17"/>
      <c r="AF1851" s="20"/>
      <c r="AG1851" s="17"/>
      <c r="AH1851" s="17"/>
      <c r="AI1851" s="17"/>
    </row>
    <row r="1852" ht="18.75" customHeight="1">
      <c r="A1852" s="14">
        <v>817.0</v>
      </c>
      <c r="B1852" s="15"/>
      <c r="C1852" s="16">
        <v>43046.0</v>
      </c>
      <c r="D1852" s="17">
        <f t="array" ref="D1852">IFS(AND(A1852=A1851, NOT(ISBLANK(E1851))), E1851, A1852 &lt;&gt; A1851, E1852, A1851=A1852, D1851)</f>
        <v>0</v>
      </c>
      <c r="E1852" s="18">
        <v>0.0</v>
      </c>
      <c r="F1852" s="18"/>
      <c r="G1852" s="18"/>
      <c r="H1852" s="19"/>
      <c r="I1852" s="19">
        <v>1.46</v>
      </c>
      <c r="J1852" s="19"/>
      <c r="K1852" s="19"/>
      <c r="L1852" s="19"/>
      <c r="M1852" s="19"/>
      <c r="N1852" s="19">
        <v>1.29</v>
      </c>
      <c r="O1852" s="23">
        <f t="shared" si="360"/>
        <v>0.17</v>
      </c>
      <c r="P1852" s="17">
        <f t="shared" si="361"/>
        <v>1.375</v>
      </c>
      <c r="Q1852" s="17"/>
      <c r="R1852" s="24"/>
      <c r="U1852" s="22"/>
      <c r="V1852" s="18">
        <v>0.0</v>
      </c>
      <c r="W1852" s="17"/>
      <c r="X1852" s="18"/>
      <c r="Y1852" s="17"/>
      <c r="Z1852" s="17">
        <v>0.0</v>
      </c>
      <c r="AA1852" s="17" t="s">
        <v>47</v>
      </c>
      <c r="AB1852" s="18"/>
      <c r="AC1852" s="17"/>
      <c r="AD1852" s="18"/>
      <c r="AE1852" s="17"/>
      <c r="AF1852" s="20"/>
      <c r="AG1852" s="17"/>
      <c r="AH1852" s="17"/>
      <c r="AI1852" s="17"/>
    </row>
    <row r="1853" ht="18.75" customHeight="1">
      <c r="A1853" s="14">
        <v>817.0</v>
      </c>
      <c r="B1853" s="15"/>
      <c r="C1853" s="16">
        <v>43047.0</v>
      </c>
      <c r="D1853" s="17">
        <f t="array" ref="D1853">IFS(AND(A1853=A1852, NOT(ISBLANK(E1852))), E1852, A1853 &lt;&gt; A1852, E1853, A1852=A1853, D1852)</f>
        <v>0</v>
      </c>
      <c r="E1853" s="18">
        <v>0.0</v>
      </c>
      <c r="F1853" s="18"/>
      <c r="G1853" s="18"/>
      <c r="H1853" s="19"/>
      <c r="I1853" s="19" t="s">
        <v>34</v>
      </c>
      <c r="J1853" s="19"/>
      <c r="K1853" s="19"/>
      <c r="L1853" s="19"/>
      <c r="M1853" s="19"/>
      <c r="N1853" s="19" t="s">
        <v>34</v>
      </c>
      <c r="O1853" s="23" t="s">
        <v>33</v>
      </c>
      <c r="P1853" s="17" t="s">
        <v>33</v>
      </c>
      <c r="Q1853" s="17"/>
      <c r="R1853" s="24"/>
      <c r="U1853" s="22"/>
      <c r="V1853" s="18">
        <v>0.0</v>
      </c>
      <c r="W1853" s="17"/>
      <c r="X1853" s="18"/>
      <c r="Y1853" s="17"/>
      <c r="Z1853" s="17">
        <v>-2.0</v>
      </c>
      <c r="AA1853" s="17" t="s">
        <v>46</v>
      </c>
      <c r="AB1853" s="18"/>
      <c r="AC1853" s="17"/>
      <c r="AD1853" s="18"/>
      <c r="AE1853" s="17"/>
      <c r="AF1853" s="20"/>
      <c r="AG1853" s="17"/>
      <c r="AH1853" s="17"/>
      <c r="AI1853" s="17"/>
    </row>
    <row r="1854" ht="18.75" customHeight="1">
      <c r="A1854" s="14">
        <v>819.0</v>
      </c>
      <c r="B1854" s="15"/>
      <c r="C1854" s="16">
        <v>43038.0</v>
      </c>
      <c r="D1854" s="17">
        <f t="array" ref="D1854">IFS(AND(A1854=A1853, NOT(ISBLANK(E1853))), E1853, A1854 &lt;&gt; A1853, E1854, A1853=A1854, D1853)</f>
        <v>0</v>
      </c>
      <c r="E1854" s="18">
        <v>0.0</v>
      </c>
      <c r="F1854" s="18"/>
      <c r="G1854" s="18"/>
      <c r="H1854" s="19"/>
      <c r="I1854" s="19">
        <v>1.42</v>
      </c>
      <c r="J1854" s="19"/>
      <c r="K1854" s="19"/>
      <c r="L1854" s="19"/>
      <c r="M1854" s="19"/>
      <c r="N1854" s="19">
        <v>1.48</v>
      </c>
      <c r="O1854" s="23">
        <f t="shared" ref="O1854:O1874" si="362">(I1854-N1854)</f>
        <v>-0.06</v>
      </c>
      <c r="P1854" s="17">
        <f t="shared" ref="P1854:P1874" si="363">(I1854+N1854)/2</f>
        <v>1.45</v>
      </c>
      <c r="Q1854" s="17">
        <v>0.0771679</v>
      </c>
      <c r="R1854" s="24">
        <v>1.48</v>
      </c>
      <c r="S1854" s="21">
        <v>26.0</v>
      </c>
      <c r="U1854" s="22">
        <v>0.0</v>
      </c>
      <c r="V1854" s="18">
        <v>0.0</v>
      </c>
      <c r="W1854" s="17">
        <v>2.0</v>
      </c>
      <c r="X1854" s="18">
        <v>6.0</v>
      </c>
      <c r="Y1854" s="17" t="s">
        <v>35</v>
      </c>
      <c r="Z1854" s="17">
        <v>-1.0</v>
      </c>
      <c r="AA1854" s="17" t="s">
        <v>46</v>
      </c>
      <c r="AB1854" s="18">
        <v>3.0</v>
      </c>
      <c r="AC1854" s="17">
        <v>39.0</v>
      </c>
      <c r="AD1854" s="18">
        <v>6.0</v>
      </c>
      <c r="AE1854" s="17">
        <v>46.0</v>
      </c>
      <c r="AF1854" s="20"/>
      <c r="AG1854" s="17"/>
      <c r="AH1854" s="17"/>
      <c r="AI1854" s="17"/>
    </row>
    <row r="1855" ht="18.75" customHeight="1">
      <c r="A1855" s="14">
        <v>819.0</v>
      </c>
      <c r="B1855" s="15"/>
      <c r="C1855" s="16">
        <v>43039.0</v>
      </c>
      <c r="D1855" s="17">
        <f t="array" ref="D1855">IFS(AND(A1855=A1854, NOT(ISBLANK(E1854))), E1854, A1855 &lt;&gt; A1854, E1855, A1854=A1855, D1854)</f>
        <v>0</v>
      </c>
      <c r="E1855" s="18">
        <v>0.0</v>
      </c>
      <c r="F1855" s="18"/>
      <c r="G1855" s="18"/>
      <c r="H1855" s="19"/>
      <c r="I1855" s="19">
        <v>1.4</v>
      </c>
      <c r="J1855" s="19"/>
      <c r="K1855" s="19"/>
      <c r="L1855" s="19"/>
      <c r="M1855" s="19"/>
      <c r="N1855" s="19">
        <v>1.4</v>
      </c>
      <c r="O1855" s="23">
        <f t="shared" si="362"/>
        <v>0</v>
      </c>
      <c r="P1855" s="17">
        <f t="shared" si="363"/>
        <v>1.4</v>
      </c>
      <c r="Q1855" s="17"/>
      <c r="R1855" s="24"/>
      <c r="U1855" s="22"/>
      <c r="V1855" s="18">
        <v>0.0</v>
      </c>
      <c r="W1855" s="17">
        <v>0.0</v>
      </c>
      <c r="X1855" s="18">
        <v>6.0</v>
      </c>
      <c r="Y1855" s="17" t="s">
        <v>36</v>
      </c>
      <c r="Z1855" s="17">
        <v>0.0</v>
      </c>
      <c r="AA1855" s="17" t="s">
        <v>47</v>
      </c>
      <c r="AB1855" s="18">
        <v>3.0</v>
      </c>
      <c r="AC1855" s="17">
        <v>39.0</v>
      </c>
      <c r="AD1855" s="18">
        <v>6.0</v>
      </c>
      <c r="AE1855" s="17">
        <v>46.0</v>
      </c>
      <c r="AF1855" s="20"/>
      <c r="AG1855" s="17"/>
      <c r="AH1855" s="17"/>
      <c r="AI1855" s="17"/>
    </row>
    <row r="1856" ht="18.75" customHeight="1">
      <c r="A1856" s="14">
        <v>819.0</v>
      </c>
      <c r="B1856" s="15"/>
      <c r="C1856" s="16">
        <v>43039.0</v>
      </c>
      <c r="D1856" s="17">
        <f t="array" ref="D1856">IFS(AND(A1856=A1855, NOT(ISBLANK(E1855))), E1855, A1856 &lt;&gt; A1855, E1856, A1855=A1856, D1855)</f>
        <v>0</v>
      </c>
      <c r="E1856" s="18">
        <v>0.0</v>
      </c>
      <c r="F1856" s="18"/>
      <c r="G1856" s="18"/>
      <c r="H1856" s="19"/>
      <c r="I1856" s="19">
        <v>1.32</v>
      </c>
      <c r="J1856" s="19"/>
      <c r="K1856" s="19"/>
      <c r="L1856" s="19"/>
      <c r="M1856" s="19"/>
      <c r="N1856" s="19">
        <v>1.37</v>
      </c>
      <c r="O1856" s="23">
        <f t="shared" si="362"/>
        <v>-0.05</v>
      </c>
      <c r="P1856" s="17">
        <f t="shared" si="363"/>
        <v>1.345</v>
      </c>
      <c r="Q1856" s="17"/>
      <c r="R1856" s="24"/>
      <c r="U1856" s="22"/>
      <c r="V1856" s="18">
        <v>0.0</v>
      </c>
      <c r="W1856" s="17">
        <v>0.0</v>
      </c>
      <c r="X1856" s="18">
        <v>6.0</v>
      </c>
      <c r="Y1856" s="17" t="s">
        <v>36</v>
      </c>
      <c r="Z1856" s="17">
        <v>0.0</v>
      </c>
      <c r="AA1856" s="17" t="s">
        <v>47</v>
      </c>
      <c r="AB1856" s="18">
        <v>3.0</v>
      </c>
      <c r="AC1856" s="17">
        <v>39.0</v>
      </c>
      <c r="AD1856" s="18">
        <v>6.0</v>
      </c>
      <c r="AE1856" s="17">
        <v>46.0</v>
      </c>
      <c r="AF1856" s="20"/>
      <c r="AG1856" s="17"/>
      <c r="AH1856" s="17"/>
      <c r="AI1856" s="17"/>
    </row>
    <row r="1857" ht="18.75" customHeight="1">
      <c r="A1857" s="14">
        <v>819.0</v>
      </c>
      <c r="B1857" s="15"/>
      <c r="C1857" s="16">
        <v>43040.0</v>
      </c>
      <c r="D1857" s="17">
        <f t="array" ref="D1857">IFS(AND(A1857=A1856, NOT(ISBLANK(E1856))), E1856, A1857 &lt;&gt; A1856, E1857, A1856=A1857, D1856)</f>
        <v>0</v>
      </c>
      <c r="E1857" s="18">
        <v>0.0</v>
      </c>
      <c r="F1857" s="18"/>
      <c r="G1857" s="18"/>
      <c r="H1857" s="19"/>
      <c r="I1857" s="19">
        <v>1.28</v>
      </c>
      <c r="J1857" s="19"/>
      <c r="K1857" s="19"/>
      <c r="L1857" s="19"/>
      <c r="M1857" s="19"/>
      <c r="N1857" s="19">
        <v>1.32</v>
      </c>
      <c r="O1857" s="23">
        <f t="shared" si="362"/>
        <v>-0.04</v>
      </c>
      <c r="P1857" s="17">
        <f t="shared" si="363"/>
        <v>1.3</v>
      </c>
      <c r="Q1857" s="17"/>
      <c r="R1857" s="24"/>
      <c r="U1857" s="22"/>
      <c r="V1857" s="18">
        <v>0.0</v>
      </c>
      <c r="W1857" s="17">
        <v>0.0</v>
      </c>
      <c r="X1857" s="18">
        <v>5.0</v>
      </c>
      <c r="Y1857" s="17" t="s">
        <v>36</v>
      </c>
      <c r="Z1857" s="17">
        <v>0.0</v>
      </c>
      <c r="AA1857" s="17" t="s">
        <v>47</v>
      </c>
      <c r="AB1857" s="18">
        <v>2.0</v>
      </c>
      <c r="AC1857" s="17">
        <v>39.0</v>
      </c>
      <c r="AD1857" s="18">
        <v>5.0</v>
      </c>
      <c r="AE1857" s="17">
        <v>46.0</v>
      </c>
      <c r="AF1857" s="20"/>
      <c r="AG1857" s="17"/>
      <c r="AH1857" s="17"/>
      <c r="AI1857" s="17"/>
    </row>
    <row r="1858" ht="18.75" customHeight="1">
      <c r="A1858" s="14">
        <v>819.0</v>
      </c>
      <c r="B1858" s="15"/>
      <c r="C1858" s="16">
        <v>43040.0</v>
      </c>
      <c r="D1858" s="17">
        <f t="array" ref="D1858">IFS(AND(A1858=A1857, NOT(ISBLANK(E1857))), E1857, A1858 &lt;&gt; A1857, E1858, A1857=A1858, D1857)</f>
        <v>0</v>
      </c>
      <c r="E1858" s="18">
        <v>0.0</v>
      </c>
      <c r="F1858" s="18"/>
      <c r="G1858" s="18"/>
      <c r="H1858" s="19"/>
      <c r="I1858" s="19">
        <v>1.24</v>
      </c>
      <c r="J1858" s="19"/>
      <c r="K1858" s="19"/>
      <c r="L1858" s="19"/>
      <c r="M1858" s="19"/>
      <c r="N1858" s="19">
        <v>1.29</v>
      </c>
      <c r="O1858" s="23">
        <f t="shared" si="362"/>
        <v>-0.05</v>
      </c>
      <c r="P1858" s="17">
        <f t="shared" si="363"/>
        <v>1.265</v>
      </c>
      <c r="Q1858" s="17"/>
      <c r="R1858" s="24"/>
      <c r="U1858" s="22"/>
      <c r="V1858" s="18">
        <v>0.0</v>
      </c>
      <c r="W1858" s="17">
        <v>0.0</v>
      </c>
      <c r="X1858" s="18">
        <v>6.0</v>
      </c>
      <c r="Y1858" s="17" t="s">
        <v>36</v>
      </c>
      <c r="Z1858" s="17">
        <v>-1.0</v>
      </c>
      <c r="AA1858" s="17" t="s">
        <v>46</v>
      </c>
      <c r="AB1858" s="18">
        <v>3.0</v>
      </c>
      <c r="AC1858" s="17">
        <v>39.0</v>
      </c>
      <c r="AD1858" s="18">
        <v>6.0</v>
      </c>
      <c r="AE1858" s="17">
        <v>46.0</v>
      </c>
      <c r="AF1858" s="20"/>
      <c r="AG1858" s="17"/>
      <c r="AH1858" s="17"/>
      <c r="AI1858" s="17"/>
    </row>
    <row r="1859" ht="18.75" customHeight="1">
      <c r="A1859" s="14">
        <v>819.0</v>
      </c>
      <c r="B1859" s="15"/>
      <c r="C1859" s="16">
        <v>43041.0</v>
      </c>
      <c r="D1859" s="17">
        <f t="array" ref="D1859">IFS(AND(A1859=A1858, NOT(ISBLANK(E1858))), E1858, A1859 &lt;&gt; A1858, E1859, A1858=A1859, D1858)</f>
        <v>0</v>
      </c>
      <c r="E1859" s="18">
        <v>0.0</v>
      </c>
      <c r="F1859" s="18"/>
      <c r="G1859" s="18"/>
      <c r="H1859" s="19"/>
      <c r="I1859" s="19">
        <v>1.35</v>
      </c>
      <c r="J1859" s="19"/>
      <c r="K1859" s="19"/>
      <c r="L1859" s="19"/>
      <c r="M1859" s="19"/>
      <c r="N1859" s="19">
        <v>1.39</v>
      </c>
      <c r="O1859" s="23">
        <f t="shared" si="362"/>
        <v>-0.04</v>
      </c>
      <c r="P1859" s="17">
        <f t="shared" si="363"/>
        <v>1.37</v>
      </c>
      <c r="Q1859" s="17"/>
      <c r="R1859" s="24"/>
      <c r="U1859" s="22"/>
      <c r="V1859" s="18">
        <v>0.0</v>
      </c>
      <c r="W1859" s="17">
        <v>0.0</v>
      </c>
      <c r="X1859" s="18">
        <v>8.0</v>
      </c>
      <c r="Y1859" s="17" t="s">
        <v>36</v>
      </c>
      <c r="Z1859" s="17">
        <v>0.0</v>
      </c>
      <c r="AA1859" s="17" t="s">
        <v>47</v>
      </c>
      <c r="AB1859" s="18">
        <v>5.0</v>
      </c>
      <c r="AC1859" s="17">
        <v>39.0</v>
      </c>
      <c r="AD1859" s="18">
        <v>8.0</v>
      </c>
      <c r="AE1859" s="17">
        <v>46.0</v>
      </c>
      <c r="AF1859" s="20"/>
      <c r="AG1859" s="17"/>
      <c r="AH1859" s="17"/>
      <c r="AI1859" s="17"/>
    </row>
    <row r="1860" ht="18.75" customHeight="1">
      <c r="A1860" s="14">
        <v>819.0</v>
      </c>
      <c r="B1860" s="15"/>
      <c r="C1860" s="16">
        <v>43041.0</v>
      </c>
      <c r="D1860" s="17">
        <f t="array" ref="D1860">IFS(AND(A1860=A1859, NOT(ISBLANK(E1859))), E1859, A1860 &lt;&gt; A1859, E1860, A1859=A1860, D1859)</f>
        <v>0</v>
      </c>
      <c r="E1860" s="18">
        <v>0.0</v>
      </c>
      <c r="F1860" s="18"/>
      <c r="G1860" s="18"/>
      <c r="H1860" s="19"/>
      <c r="I1860" s="19">
        <v>1.58</v>
      </c>
      <c r="J1860" s="19"/>
      <c r="K1860" s="19"/>
      <c r="L1860" s="19"/>
      <c r="M1860" s="19"/>
      <c r="N1860" s="19">
        <v>1.51</v>
      </c>
      <c r="O1860" s="23">
        <f t="shared" si="362"/>
        <v>0.07</v>
      </c>
      <c r="P1860" s="17">
        <f t="shared" si="363"/>
        <v>1.545</v>
      </c>
      <c r="Q1860" s="17"/>
      <c r="R1860" s="24"/>
      <c r="U1860" s="22"/>
      <c r="V1860" s="18">
        <v>0.0</v>
      </c>
      <c r="W1860" s="17">
        <v>0.0</v>
      </c>
      <c r="X1860" s="18" t="s">
        <v>33</v>
      </c>
      <c r="Y1860" s="17" t="s">
        <v>36</v>
      </c>
      <c r="Z1860" s="17">
        <v>-1.0</v>
      </c>
      <c r="AA1860" s="17" t="s">
        <v>46</v>
      </c>
      <c r="AB1860" s="18" t="s">
        <v>33</v>
      </c>
      <c r="AC1860" s="17" t="s">
        <v>33</v>
      </c>
      <c r="AD1860" s="18" t="s">
        <v>33</v>
      </c>
      <c r="AE1860" s="17" t="s">
        <v>33</v>
      </c>
      <c r="AF1860" s="20"/>
      <c r="AG1860" s="17"/>
      <c r="AH1860" s="17"/>
      <c r="AI1860" s="17"/>
    </row>
    <row r="1861" ht="18.75" customHeight="1">
      <c r="A1861" s="14">
        <v>820.0</v>
      </c>
      <c r="B1861" s="15"/>
      <c r="C1861" s="16">
        <v>43039.0</v>
      </c>
      <c r="D1861" s="17">
        <f t="array" ref="D1861">IFS(AND(A1861=A1860, NOT(ISBLANK(E1860))), E1860, A1861 &lt;&gt; A1860, E1861, A1860=A1861, D1860)</f>
        <v>0</v>
      </c>
      <c r="E1861" s="18">
        <v>0.0</v>
      </c>
      <c r="F1861" s="18"/>
      <c r="G1861" s="18"/>
      <c r="H1861" s="19"/>
      <c r="I1861" s="19">
        <v>1.39</v>
      </c>
      <c r="J1861" s="19"/>
      <c r="K1861" s="19"/>
      <c r="L1861" s="19"/>
      <c r="M1861" s="19"/>
      <c r="N1861" s="19">
        <v>1.4</v>
      </c>
      <c r="O1861" s="23">
        <f t="shared" si="362"/>
        <v>-0.01</v>
      </c>
      <c r="P1861" s="17">
        <f t="shared" si="363"/>
        <v>1.395</v>
      </c>
      <c r="Q1861" s="17">
        <v>0.124921</v>
      </c>
      <c r="R1861" s="24">
        <v>1.44</v>
      </c>
      <c r="S1861" s="21">
        <v>28.0</v>
      </c>
      <c r="U1861" s="22">
        <v>0.0</v>
      </c>
      <c r="V1861" s="18">
        <v>0.0</v>
      </c>
      <c r="W1861" s="17" t="s">
        <v>33</v>
      </c>
      <c r="X1861" s="18">
        <v>3.0</v>
      </c>
      <c r="Y1861" s="17" t="s">
        <v>36</v>
      </c>
      <c r="Z1861" s="17">
        <v>0.0</v>
      </c>
      <c r="AA1861" s="17" t="s">
        <v>47</v>
      </c>
      <c r="AB1861" s="18">
        <v>2.0</v>
      </c>
      <c r="AC1861" s="17">
        <v>39.0</v>
      </c>
      <c r="AD1861" s="18">
        <v>3.0</v>
      </c>
      <c r="AE1861" s="17">
        <v>46.0</v>
      </c>
      <c r="AF1861" s="20"/>
      <c r="AG1861" s="17"/>
      <c r="AH1861" s="17"/>
      <c r="AI1861" s="17"/>
    </row>
    <row r="1862" ht="18.75" customHeight="1">
      <c r="A1862" s="14">
        <v>820.0</v>
      </c>
      <c r="B1862" s="15"/>
      <c r="C1862" s="16">
        <v>43040.0</v>
      </c>
      <c r="D1862" s="17">
        <f t="array" ref="D1862">IFS(AND(A1862=A1861, NOT(ISBLANK(E1861))), E1861, A1862 &lt;&gt; A1861, E1862, A1861=A1862, D1861)</f>
        <v>0</v>
      </c>
      <c r="E1862" s="18">
        <v>0.0</v>
      </c>
      <c r="F1862" s="18"/>
      <c r="G1862" s="18"/>
      <c r="H1862" s="19"/>
      <c r="I1862" s="19">
        <v>1.35</v>
      </c>
      <c r="J1862" s="19"/>
      <c r="K1862" s="19"/>
      <c r="L1862" s="19"/>
      <c r="M1862" s="19"/>
      <c r="N1862" s="19">
        <v>1.34</v>
      </c>
      <c r="O1862" s="23">
        <f t="shared" si="362"/>
        <v>0.01</v>
      </c>
      <c r="P1862" s="17">
        <f t="shared" si="363"/>
        <v>1.345</v>
      </c>
      <c r="Q1862" s="17"/>
      <c r="R1862" s="24"/>
      <c r="U1862" s="22"/>
      <c r="V1862" s="18">
        <v>0.0</v>
      </c>
      <c r="W1862" s="17" t="s">
        <v>33</v>
      </c>
      <c r="X1862" s="18">
        <v>9.0</v>
      </c>
      <c r="Y1862" s="17" t="s">
        <v>36</v>
      </c>
      <c r="Z1862" s="17">
        <v>0.0</v>
      </c>
      <c r="AA1862" s="17" t="s">
        <v>47</v>
      </c>
      <c r="AB1862" s="18">
        <v>5.0</v>
      </c>
      <c r="AC1862" s="17">
        <v>36.0</v>
      </c>
      <c r="AD1862" s="18">
        <v>9.0</v>
      </c>
      <c r="AE1862" s="17">
        <v>43.0</v>
      </c>
      <c r="AF1862" s="20"/>
      <c r="AG1862" s="17"/>
      <c r="AH1862" s="17"/>
      <c r="AI1862" s="17"/>
    </row>
    <row r="1863" ht="18.75" customHeight="1">
      <c r="A1863" s="14">
        <v>820.0</v>
      </c>
      <c r="B1863" s="15"/>
      <c r="C1863" s="16">
        <v>43041.0</v>
      </c>
      <c r="D1863" s="17">
        <f t="array" ref="D1863">IFS(AND(A1863=A1862, NOT(ISBLANK(E1862))), E1862, A1863 &lt;&gt; A1862, E1863, A1862=A1863, D1862)</f>
        <v>0</v>
      </c>
      <c r="E1863" s="18">
        <v>0.0</v>
      </c>
      <c r="F1863" s="18"/>
      <c r="G1863" s="18"/>
      <c r="H1863" s="19"/>
      <c r="I1863" s="19">
        <v>1.31</v>
      </c>
      <c r="J1863" s="19"/>
      <c r="K1863" s="19"/>
      <c r="L1863" s="19"/>
      <c r="M1863" s="19"/>
      <c r="N1863" s="19">
        <v>1.28</v>
      </c>
      <c r="O1863" s="23">
        <f t="shared" si="362"/>
        <v>0.03</v>
      </c>
      <c r="P1863" s="17">
        <f t="shared" si="363"/>
        <v>1.295</v>
      </c>
      <c r="Q1863" s="17"/>
      <c r="R1863" s="24"/>
      <c r="U1863" s="22"/>
      <c r="V1863" s="18">
        <v>0.0</v>
      </c>
      <c r="W1863" s="17" t="s">
        <v>33</v>
      </c>
      <c r="X1863" s="18">
        <v>3.0</v>
      </c>
      <c r="Y1863" s="17" t="s">
        <v>36</v>
      </c>
      <c r="Z1863" s="17">
        <v>0.0</v>
      </c>
      <c r="AA1863" s="17" t="s">
        <v>47</v>
      </c>
      <c r="AB1863" s="18">
        <v>1.0</v>
      </c>
      <c r="AC1863" s="17">
        <v>39.0</v>
      </c>
      <c r="AD1863" s="18">
        <v>3.0</v>
      </c>
      <c r="AE1863" s="17">
        <v>46.0</v>
      </c>
      <c r="AF1863" s="20"/>
      <c r="AG1863" s="17"/>
      <c r="AH1863" s="17"/>
      <c r="AI1863" s="17"/>
    </row>
    <row r="1864" ht="18.75" customHeight="1">
      <c r="A1864" s="14">
        <v>820.0</v>
      </c>
      <c r="B1864" s="15"/>
      <c r="C1864" s="16">
        <v>43041.0</v>
      </c>
      <c r="D1864" s="17">
        <f t="array" ref="D1864">IFS(AND(A1864=A1863, NOT(ISBLANK(E1863))), E1863, A1864 &lt;&gt; A1863, E1864, A1863=A1864, D1863)</f>
        <v>0</v>
      </c>
      <c r="E1864" s="18">
        <v>0.0</v>
      </c>
      <c r="F1864" s="18"/>
      <c r="G1864" s="18"/>
      <c r="H1864" s="19"/>
      <c r="I1864" s="19">
        <v>1.34</v>
      </c>
      <c r="J1864" s="19"/>
      <c r="K1864" s="19"/>
      <c r="L1864" s="19"/>
      <c r="M1864" s="19"/>
      <c r="N1864" s="19">
        <v>1.4</v>
      </c>
      <c r="O1864" s="23">
        <f t="shared" si="362"/>
        <v>-0.06</v>
      </c>
      <c r="P1864" s="17">
        <f t="shared" si="363"/>
        <v>1.37</v>
      </c>
      <c r="Q1864" s="17"/>
      <c r="R1864" s="24"/>
      <c r="U1864" s="22"/>
      <c r="V1864" s="18">
        <v>0.0</v>
      </c>
      <c r="W1864" s="17" t="s">
        <v>33</v>
      </c>
      <c r="X1864" s="18">
        <v>3.0</v>
      </c>
      <c r="Y1864" s="17" t="s">
        <v>36</v>
      </c>
      <c r="Z1864" s="17">
        <v>0.0</v>
      </c>
      <c r="AA1864" s="17" t="s">
        <v>47</v>
      </c>
      <c r="AB1864" s="18">
        <v>1.0</v>
      </c>
      <c r="AC1864" s="17">
        <v>39.0</v>
      </c>
      <c r="AD1864" s="18">
        <v>3.0</v>
      </c>
      <c r="AE1864" s="17">
        <v>46.0</v>
      </c>
      <c r="AF1864" s="20"/>
      <c r="AG1864" s="17"/>
      <c r="AH1864" s="17"/>
      <c r="AI1864" s="17"/>
    </row>
    <row r="1865" ht="18.75" customHeight="1">
      <c r="A1865" s="14">
        <v>820.0</v>
      </c>
      <c r="B1865" s="15"/>
      <c r="C1865" s="16">
        <v>43042.0</v>
      </c>
      <c r="D1865" s="17">
        <f t="array" ref="D1865">IFS(AND(A1865=A1864, NOT(ISBLANK(E1864))), E1864, A1865 &lt;&gt; A1864, E1865, A1864=A1865, D1864)</f>
        <v>0</v>
      </c>
      <c r="E1865" s="18">
        <v>0.0</v>
      </c>
      <c r="F1865" s="18"/>
      <c r="G1865" s="18"/>
      <c r="H1865" s="19"/>
      <c r="I1865" s="19">
        <v>1.42</v>
      </c>
      <c r="J1865" s="19"/>
      <c r="K1865" s="19"/>
      <c r="L1865" s="19"/>
      <c r="M1865" s="19"/>
      <c r="N1865" s="19">
        <v>1.35</v>
      </c>
      <c r="O1865" s="23">
        <f t="shared" si="362"/>
        <v>0.07</v>
      </c>
      <c r="P1865" s="17">
        <f t="shared" si="363"/>
        <v>1.385</v>
      </c>
      <c r="Q1865" s="17"/>
      <c r="R1865" s="24"/>
      <c r="U1865" s="22"/>
      <c r="V1865" s="18">
        <v>0.0</v>
      </c>
      <c r="W1865" s="17" t="s">
        <v>33</v>
      </c>
      <c r="X1865" s="18">
        <v>4.0</v>
      </c>
      <c r="Y1865" s="17" t="s">
        <v>36</v>
      </c>
      <c r="Z1865" s="17">
        <v>0.0</v>
      </c>
      <c r="AA1865" s="17" t="s">
        <v>47</v>
      </c>
      <c r="AB1865" s="18">
        <v>2.0</v>
      </c>
      <c r="AC1865" s="17">
        <v>39.0</v>
      </c>
      <c r="AD1865" s="18">
        <v>4.0</v>
      </c>
      <c r="AE1865" s="17">
        <v>46.0</v>
      </c>
      <c r="AF1865" s="20"/>
      <c r="AG1865" s="17"/>
      <c r="AH1865" s="17"/>
      <c r="AI1865" s="17"/>
    </row>
    <row r="1866" ht="18.75" customHeight="1">
      <c r="A1866" s="14">
        <v>820.0</v>
      </c>
      <c r="B1866" s="15"/>
      <c r="C1866" s="16">
        <v>43042.0</v>
      </c>
      <c r="D1866" s="17">
        <f t="array" ref="D1866">IFS(AND(A1866=A1865, NOT(ISBLANK(E1865))), E1865, A1866 &lt;&gt; A1865, E1866, A1865=A1866, D1865)</f>
        <v>0</v>
      </c>
      <c r="E1866" s="18">
        <v>0.0</v>
      </c>
      <c r="F1866" s="18"/>
      <c r="G1866" s="18"/>
      <c r="H1866" s="19"/>
      <c r="I1866" s="19">
        <v>1.44</v>
      </c>
      <c r="J1866" s="19"/>
      <c r="K1866" s="19"/>
      <c r="L1866" s="19"/>
      <c r="M1866" s="19"/>
      <c r="N1866" s="19">
        <v>1.41</v>
      </c>
      <c r="O1866" s="23">
        <f t="shared" si="362"/>
        <v>0.03</v>
      </c>
      <c r="P1866" s="17">
        <f t="shared" si="363"/>
        <v>1.425</v>
      </c>
      <c r="Q1866" s="17"/>
      <c r="R1866" s="24"/>
      <c r="U1866" s="22"/>
      <c r="V1866" s="18">
        <v>0.0</v>
      </c>
      <c r="W1866" s="17" t="s">
        <v>33</v>
      </c>
      <c r="X1866" s="18">
        <v>4.0</v>
      </c>
      <c r="Y1866" s="17" t="s">
        <v>36</v>
      </c>
      <c r="Z1866" s="17">
        <v>0.0</v>
      </c>
      <c r="AA1866" s="17" t="s">
        <v>47</v>
      </c>
      <c r="AB1866" s="18">
        <v>2.0</v>
      </c>
      <c r="AC1866" s="17">
        <v>39.0</v>
      </c>
      <c r="AD1866" s="18">
        <v>4.0</v>
      </c>
      <c r="AE1866" s="17">
        <v>46.0</v>
      </c>
      <c r="AF1866" s="20"/>
      <c r="AG1866" s="17"/>
      <c r="AH1866" s="17"/>
      <c r="AI1866" s="17"/>
    </row>
    <row r="1867" ht="18.75" customHeight="1">
      <c r="A1867" s="14">
        <v>820.0</v>
      </c>
      <c r="B1867" s="15"/>
      <c r="C1867" s="16">
        <v>43043.0</v>
      </c>
      <c r="D1867" s="17">
        <f t="array" ref="D1867">IFS(AND(A1867=A1866, NOT(ISBLANK(E1866))), E1866, A1867 &lt;&gt; A1866, E1867, A1866=A1867, D1866)</f>
        <v>0</v>
      </c>
      <c r="E1867" s="18">
        <v>0.0</v>
      </c>
      <c r="F1867" s="18"/>
      <c r="G1867" s="18"/>
      <c r="H1867" s="19"/>
      <c r="I1867" s="19">
        <v>1.28</v>
      </c>
      <c r="J1867" s="19"/>
      <c r="K1867" s="19"/>
      <c r="L1867" s="19"/>
      <c r="M1867" s="19"/>
      <c r="N1867" s="19">
        <v>1.25</v>
      </c>
      <c r="O1867" s="23">
        <f t="shared" si="362"/>
        <v>0.03</v>
      </c>
      <c r="P1867" s="17">
        <f t="shared" si="363"/>
        <v>1.265</v>
      </c>
      <c r="Q1867" s="17"/>
      <c r="R1867" s="24"/>
      <c r="U1867" s="22"/>
      <c r="V1867" s="18">
        <v>0.0</v>
      </c>
      <c r="W1867" s="17" t="s">
        <v>33</v>
      </c>
      <c r="X1867" s="18">
        <v>3.0</v>
      </c>
      <c r="Y1867" s="17" t="s">
        <v>36</v>
      </c>
      <c r="Z1867" s="17">
        <v>0.0</v>
      </c>
      <c r="AA1867" s="17" t="s">
        <v>47</v>
      </c>
      <c r="AB1867" s="18">
        <v>2.0</v>
      </c>
      <c r="AC1867" s="17">
        <v>36.0</v>
      </c>
      <c r="AD1867" s="18">
        <v>3.0</v>
      </c>
      <c r="AE1867" s="17">
        <v>43.0</v>
      </c>
      <c r="AF1867" s="20"/>
      <c r="AG1867" s="17"/>
      <c r="AH1867" s="17"/>
      <c r="AI1867" s="17"/>
    </row>
    <row r="1868" ht="18.75" customHeight="1">
      <c r="A1868" s="14">
        <v>823.0</v>
      </c>
      <c r="B1868" s="15"/>
      <c r="C1868" s="16">
        <v>43040.0</v>
      </c>
      <c r="D1868" s="17">
        <f t="array" ref="D1868">IFS(AND(A1868=A1867, NOT(ISBLANK(E1867))), E1867, A1868 &lt;&gt; A1867, E1868, A1867=A1868, D1867)</f>
        <v>0</v>
      </c>
      <c r="E1868" s="18">
        <v>0.0</v>
      </c>
      <c r="F1868" s="18"/>
      <c r="G1868" s="18"/>
      <c r="H1868" s="19"/>
      <c r="I1868" s="19">
        <v>1.4</v>
      </c>
      <c r="J1868" s="19"/>
      <c r="K1868" s="19"/>
      <c r="L1868" s="19"/>
      <c r="M1868" s="19"/>
      <c r="N1868" s="19">
        <v>1.4</v>
      </c>
      <c r="O1868" s="23">
        <f t="shared" si="362"/>
        <v>0</v>
      </c>
      <c r="P1868" s="17">
        <f t="shared" si="363"/>
        <v>1.4</v>
      </c>
      <c r="Q1868" s="17">
        <v>0.142882</v>
      </c>
      <c r="R1868" s="24">
        <v>1.52</v>
      </c>
      <c r="S1868" s="21">
        <v>13.0</v>
      </c>
      <c r="U1868" s="22"/>
      <c r="V1868" s="18">
        <v>0.0</v>
      </c>
      <c r="W1868" s="17">
        <v>0.0</v>
      </c>
      <c r="X1868" s="18">
        <v>16.0</v>
      </c>
      <c r="Y1868" s="17"/>
      <c r="Z1868" s="17">
        <v>-1.0</v>
      </c>
      <c r="AA1868" s="17" t="s">
        <v>46</v>
      </c>
      <c r="AB1868" s="18">
        <v>15.0</v>
      </c>
      <c r="AC1868" s="17">
        <v>39.0</v>
      </c>
      <c r="AD1868" s="18">
        <v>16.0</v>
      </c>
      <c r="AE1868" s="17">
        <v>46.0</v>
      </c>
      <c r="AF1868" s="20"/>
      <c r="AG1868" s="17"/>
      <c r="AH1868" s="17"/>
      <c r="AI1868" s="17"/>
    </row>
    <row r="1869" ht="18.75" customHeight="1">
      <c r="A1869" s="14">
        <v>823.0</v>
      </c>
      <c r="B1869" s="15"/>
      <c r="C1869" s="16">
        <v>43041.0</v>
      </c>
      <c r="D1869" s="17">
        <f t="array" ref="D1869">IFS(AND(A1869=A1868, NOT(ISBLANK(E1868))), E1868, A1869 &lt;&gt; A1868, E1869, A1868=A1869, D1868)</f>
        <v>0</v>
      </c>
      <c r="E1869" s="18">
        <v>0.0</v>
      </c>
      <c r="F1869" s="18"/>
      <c r="G1869" s="18"/>
      <c r="H1869" s="19"/>
      <c r="I1869" s="19">
        <v>1.46</v>
      </c>
      <c r="J1869" s="19"/>
      <c r="K1869" s="19"/>
      <c r="L1869" s="19"/>
      <c r="M1869" s="19"/>
      <c r="N1869" s="19">
        <v>1.52</v>
      </c>
      <c r="O1869" s="23">
        <f t="shared" si="362"/>
        <v>-0.06</v>
      </c>
      <c r="P1869" s="17">
        <f t="shared" si="363"/>
        <v>1.49</v>
      </c>
      <c r="Q1869" s="17"/>
      <c r="R1869" s="24"/>
      <c r="U1869" s="22"/>
      <c r="V1869" s="18">
        <v>0.0</v>
      </c>
      <c r="W1869" s="17"/>
      <c r="X1869" s="18">
        <v>18.0</v>
      </c>
      <c r="Y1869" s="17"/>
      <c r="Z1869" s="17">
        <v>0.0</v>
      </c>
      <c r="AA1869" s="17" t="s">
        <v>47</v>
      </c>
      <c r="AB1869" s="18">
        <v>14.0</v>
      </c>
      <c r="AC1869" s="17">
        <v>39.0</v>
      </c>
      <c r="AD1869" s="18">
        <v>18.0</v>
      </c>
      <c r="AE1869" s="17">
        <v>46.0</v>
      </c>
      <c r="AF1869" s="20"/>
      <c r="AG1869" s="17"/>
      <c r="AH1869" s="17"/>
      <c r="AI1869" s="17"/>
    </row>
    <row r="1870" ht="18.75" customHeight="1">
      <c r="A1870" s="14">
        <v>823.0</v>
      </c>
      <c r="B1870" s="15"/>
      <c r="C1870" s="16">
        <v>43041.0</v>
      </c>
      <c r="D1870" s="17">
        <f t="array" ref="D1870">IFS(AND(A1870=A1869, NOT(ISBLANK(E1869))), E1869, A1870 &lt;&gt; A1869, E1870, A1869=A1870, D1869)</f>
        <v>0</v>
      </c>
      <c r="E1870" s="18">
        <v>0.0</v>
      </c>
      <c r="F1870" s="18"/>
      <c r="G1870" s="18"/>
      <c r="H1870" s="19"/>
      <c r="I1870" s="19">
        <v>1.46</v>
      </c>
      <c r="J1870" s="19"/>
      <c r="K1870" s="19"/>
      <c r="L1870" s="19"/>
      <c r="M1870" s="19"/>
      <c r="N1870" s="19">
        <v>1.44</v>
      </c>
      <c r="O1870" s="23">
        <f t="shared" si="362"/>
        <v>0.02</v>
      </c>
      <c r="P1870" s="17">
        <f t="shared" si="363"/>
        <v>1.45</v>
      </c>
      <c r="Q1870" s="17"/>
      <c r="R1870" s="24"/>
      <c r="U1870" s="22"/>
      <c r="V1870" s="18">
        <v>0.0</v>
      </c>
      <c r="W1870" s="17"/>
      <c r="X1870" s="18">
        <v>15.0</v>
      </c>
      <c r="Y1870" s="17"/>
      <c r="Z1870" s="17">
        <v>-1.0</v>
      </c>
      <c r="AA1870" s="17" t="s">
        <v>46</v>
      </c>
      <c r="AB1870" s="18">
        <v>11.0</v>
      </c>
      <c r="AC1870" s="17">
        <v>36.0</v>
      </c>
      <c r="AD1870" s="18">
        <v>15.0</v>
      </c>
      <c r="AE1870" s="17">
        <v>43.0</v>
      </c>
      <c r="AF1870" s="20"/>
      <c r="AG1870" s="17"/>
      <c r="AH1870" s="17"/>
      <c r="AI1870" s="17"/>
    </row>
    <row r="1871" ht="18.75" customHeight="1">
      <c r="A1871" s="14">
        <v>823.0</v>
      </c>
      <c r="B1871" s="15"/>
      <c r="C1871" s="16">
        <v>43042.0</v>
      </c>
      <c r="D1871" s="17">
        <f t="array" ref="D1871">IFS(AND(A1871=A1870, NOT(ISBLANK(E1870))), E1870, A1871 &lt;&gt; A1870, E1871, A1870=A1871, D1870)</f>
        <v>0</v>
      </c>
      <c r="E1871" s="18">
        <v>0.0</v>
      </c>
      <c r="F1871" s="18"/>
      <c r="G1871" s="18"/>
      <c r="H1871" s="19"/>
      <c r="I1871" s="19">
        <v>1.49</v>
      </c>
      <c r="J1871" s="19"/>
      <c r="K1871" s="19"/>
      <c r="L1871" s="19"/>
      <c r="M1871" s="19"/>
      <c r="N1871" s="19">
        <v>1.45</v>
      </c>
      <c r="O1871" s="23">
        <f t="shared" si="362"/>
        <v>0.04</v>
      </c>
      <c r="P1871" s="17">
        <f t="shared" si="363"/>
        <v>1.47</v>
      </c>
      <c r="Q1871" s="17"/>
      <c r="R1871" s="24"/>
      <c r="U1871" s="22"/>
      <c r="V1871" s="18">
        <v>0.0</v>
      </c>
      <c r="W1871" s="17"/>
      <c r="X1871" s="18">
        <v>10.0</v>
      </c>
      <c r="Y1871" s="17"/>
      <c r="Z1871" s="17">
        <v>0.0</v>
      </c>
      <c r="AA1871" s="17" t="s">
        <v>47</v>
      </c>
      <c r="AB1871" s="18">
        <v>6.0</v>
      </c>
      <c r="AC1871" s="17">
        <v>39.0</v>
      </c>
      <c r="AD1871" s="18">
        <v>10.0</v>
      </c>
      <c r="AE1871" s="17">
        <v>43.0</v>
      </c>
      <c r="AF1871" s="20"/>
      <c r="AG1871" s="17"/>
      <c r="AH1871" s="17"/>
      <c r="AI1871" s="17"/>
    </row>
    <row r="1872" ht="18.75" customHeight="1">
      <c r="A1872" s="14">
        <v>823.0</v>
      </c>
      <c r="B1872" s="15"/>
      <c r="C1872" s="16">
        <v>43042.0</v>
      </c>
      <c r="D1872" s="17">
        <f t="array" ref="D1872">IFS(AND(A1872=A1871, NOT(ISBLANK(E1871))), E1871, A1872 &lt;&gt; A1871, E1872, A1871=A1872, D1871)</f>
        <v>0</v>
      </c>
      <c r="E1872" s="18">
        <v>0.0</v>
      </c>
      <c r="F1872" s="18"/>
      <c r="G1872" s="18"/>
      <c r="H1872" s="19"/>
      <c r="I1872" s="19">
        <v>1.44</v>
      </c>
      <c r="J1872" s="19"/>
      <c r="K1872" s="19"/>
      <c r="L1872" s="19"/>
      <c r="M1872" s="19"/>
      <c r="N1872" s="19">
        <v>1.46</v>
      </c>
      <c r="O1872" s="23">
        <f t="shared" si="362"/>
        <v>-0.02</v>
      </c>
      <c r="P1872" s="17">
        <f t="shared" si="363"/>
        <v>1.45</v>
      </c>
      <c r="Q1872" s="17"/>
      <c r="R1872" s="24"/>
      <c r="U1872" s="22"/>
      <c r="V1872" s="18">
        <v>0.0</v>
      </c>
      <c r="W1872" s="17"/>
      <c r="X1872" s="18">
        <v>11.0</v>
      </c>
      <c r="Y1872" s="17"/>
      <c r="Z1872" s="17">
        <v>-1.0</v>
      </c>
      <c r="AA1872" s="17" t="s">
        <v>46</v>
      </c>
      <c r="AB1872" s="18">
        <v>7.0</v>
      </c>
      <c r="AC1872" s="17">
        <v>39.0</v>
      </c>
      <c r="AD1872" s="18">
        <v>11.0</v>
      </c>
      <c r="AE1872" s="17">
        <v>46.0</v>
      </c>
      <c r="AF1872" s="20"/>
      <c r="AG1872" s="17"/>
      <c r="AH1872" s="17"/>
      <c r="AI1872" s="17"/>
    </row>
    <row r="1873" ht="18.75" customHeight="1">
      <c r="A1873" s="14">
        <v>823.0</v>
      </c>
      <c r="B1873" s="15"/>
      <c r="C1873" s="16">
        <v>43045.0</v>
      </c>
      <c r="D1873" s="17">
        <f t="array" ref="D1873">IFS(AND(A1873=A1872, NOT(ISBLANK(E1872))), E1872, A1873 &lt;&gt; A1872, E1873, A1872=A1873, D1872)</f>
        <v>0</v>
      </c>
      <c r="E1873" s="18">
        <v>0.0</v>
      </c>
      <c r="F1873" s="18"/>
      <c r="G1873" s="18"/>
      <c r="H1873" s="19"/>
      <c r="I1873" s="19">
        <v>1.41</v>
      </c>
      <c r="J1873" s="19"/>
      <c r="K1873" s="19"/>
      <c r="L1873" s="19"/>
      <c r="M1873" s="19"/>
      <c r="N1873" s="19">
        <v>1.41</v>
      </c>
      <c r="O1873" s="23">
        <f t="shared" si="362"/>
        <v>0</v>
      </c>
      <c r="P1873" s="17">
        <f t="shared" si="363"/>
        <v>1.41</v>
      </c>
      <c r="Q1873" s="17"/>
      <c r="R1873" s="24"/>
      <c r="U1873" s="22"/>
      <c r="V1873" s="18">
        <v>0.0</v>
      </c>
      <c r="W1873" s="17">
        <v>0.0</v>
      </c>
      <c r="X1873" s="18">
        <v>10.0</v>
      </c>
      <c r="Y1873" s="17"/>
      <c r="Z1873" s="17">
        <v>0.0</v>
      </c>
      <c r="AA1873" s="17" t="s">
        <v>47</v>
      </c>
      <c r="AB1873" s="18">
        <v>7.0</v>
      </c>
      <c r="AC1873" s="17">
        <v>39.0</v>
      </c>
      <c r="AD1873" s="18">
        <v>10.0</v>
      </c>
      <c r="AE1873" s="17">
        <v>46.0</v>
      </c>
      <c r="AF1873" s="20"/>
      <c r="AG1873" s="17"/>
      <c r="AH1873" s="17"/>
      <c r="AI1873" s="17"/>
    </row>
    <row r="1874" ht="18.75" customHeight="1">
      <c r="A1874" s="14">
        <v>823.0</v>
      </c>
      <c r="B1874" s="15"/>
      <c r="C1874" s="16">
        <v>43045.0</v>
      </c>
      <c r="D1874" s="17">
        <f t="array" ref="D1874">IFS(AND(A1874=A1873, NOT(ISBLANK(E1873))), E1873, A1874 &lt;&gt; A1873, E1874, A1873=A1874, D1873)</f>
        <v>0</v>
      </c>
      <c r="E1874" s="18">
        <v>0.0</v>
      </c>
      <c r="F1874" s="18"/>
      <c r="G1874" s="18"/>
      <c r="H1874" s="19"/>
      <c r="I1874" s="19">
        <v>1.49</v>
      </c>
      <c r="J1874" s="19"/>
      <c r="K1874" s="19"/>
      <c r="L1874" s="19"/>
      <c r="M1874" s="19"/>
      <c r="N1874" s="19">
        <v>1.48</v>
      </c>
      <c r="O1874" s="23">
        <f t="shared" si="362"/>
        <v>0.01</v>
      </c>
      <c r="P1874" s="17">
        <f t="shared" si="363"/>
        <v>1.485</v>
      </c>
      <c r="Q1874" s="17"/>
      <c r="R1874" s="24"/>
      <c r="U1874" s="22"/>
      <c r="V1874" s="18">
        <v>0.0</v>
      </c>
      <c r="W1874" s="17">
        <v>0.0</v>
      </c>
      <c r="X1874" s="18">
        <v>7.0</v>
      </c>
      <c r="Y1874" s="17"/>
      <c r="Z1874" s="17">
        <v>0.0</v>
      </c>
      <c r="AA1874" s="17" t="s">
        <v>47</v>
      </c>
      <c r="AB1874" s="18">
        <v>4.0</v>
      </c>
      <c r="AC1874" s="17">
        <v>39.0</v>
      </c>
      <c r="AD1874" s="18">
        <v>7.0</v>
      </c>
      <c r="AE1874" s="17">
        <v>46.0</v>
      </c>
      <c r="AF1874" s="20"/>
      <c r="AG1874" s="17"/>
      <c r="AH1874" s="17"/>
      <c r="AI1874" s="17"/>
    </row>
    <row r="1875" ht="18.75" customHeight="1">
      <c r="A1875" s="14">
        <v>823.0</v>
      </c>
      <c r="B1875" s="15"/>
      <c r="C1875" s="16">
        <v>43046.0</v>
      </c>
      <c r="D1875" s="17">
        <f t="array" ref="D1875">IFS(AND(A1875=A1874, NOT(ISBLANK(E1874))), E1874, A1875 &lt;&gt; A1874, E1875, A1874=A1875, D1874)</f>
        <v>0</v>
      </c>
      <c r="E1875" s="18">
        <v>0.0</v>
      </c>
      <c r="F1875" s="18"/>
      <c r="G1875" s="18"/>
      <c r="H1875" s="19"/>
      <c r="I1875" s="19" t="s">
        <v>34</v>
      </c>
      <c r="J1875" s="19"/>
      <c r="K1875" s="19"/>
      <c r="L1875" s="19"/>
      <c r="M1875" s="19"/>
      <c r="N1875" s="19" t="s">
        <v>34</v>
      </c>
      <c r="O1875" s="23" t="s">
        <v>33</v>
      </c>
      <c r="P1875" s="17" t="s">
        <v>33</v>
      </c>
      <c r="Q1875" s="17"/>
      <c r="R1875" s="24"/>
      <c r="U1875" s="22"/>
      <c r="V1875" s="18">
        <v>0.0</v>
      </c>
      <c r="W1875" s="17"/>
      <c r="X1875" s="18">
        <v>3.0</v>
      </c>
      <c r="Y1875" s="17"/>
      <c r="Z1875" s="17">
        <v>0.0</v>
      </c>
      <c r="AA1875" s="17" t="s">
        <v>47</v>
      </c>
      <c r="AB1875" s="18">
        <v>1.0</v>
      </c>
      <c r="AC1875" s="17">
        <v>33.0</v>
      </c>
      <c r="AD1875" s="18">
        <v>3.0</v>
      </c>
      <c r="AE1875" s="17">
        <v>40.0</v>
      </c>
      <c r="AF1875" s="20"/>
      <c r="AG1875" s="17"/>
      <c r="AH1875" s="17"/>
      <c r="AI1875" s="17"/>
    </row>
    <row r="1876" ht="18.75" customHeight="1">
      <c r="A1876" s="14">
        <v>823.0</v>
      </c>
      <c r="B1876" s="15"/>
      <c r="C1876" s="16">
        <v>43046.0</v>
      </c>
      <c r="D1876" s="17">
        <f t="array" ref="D1876">IFS(AND(A1876=A1875, NOT(ISBLANK(E1875))), E1875, A1876 &lt;&gt; A1875, E1876, A1875=A1876, D1875)</f>
        <v>0</v>
      </c>
      <c r="E1876" s="18">
        <v>0.0</v>
      </c>
      <c r="F1876" s="18"/>
      <c r="G1876" s="18"/>
      <c r="H1876" s="19"/>
      <c r="I1876" s="19">
        <v>1.43</v>
      </c>
      <c r="J1876" s="19"/>
      <c r="K1876" s="19"/>
      <c r="L1876" s="19"/>
      <c r="M1876" s="19"/>
      <c r="N1876" s="19">
        <v>1.44</v>
      </c>
      <c r="O1876" s="23">
        <f t="shared" ref="O1876:O1883" si="364">(I1876-N1876)</f>
        <v>-0.01</v>
      </c>
      <c r="P1876" s="17">
        <f t="shared" ref="P1876:P1883" si="365">(I1876+N1876)/2</f>
        <v>1.435</v>
      </c>
      <c r="Q1876" s="17"/>
      <c r="R1876" s="24"/>
      <c r="U1876" s="22"/>
      <c r="V1876" s="18">
        <v>0.0</v>
      </c>
      <c r="W1876" s="17"/>
      <c r="X1876" s="18"/>
      <c r="Y1876" s="17"/>
      <c r="Z1876" s="17"/>
      <c r="AA1876" s="17"/>
      <c r="AB1876" s="18"/>
      <c r="AC1876" s="17"/>
      <c r="AD1876" s="18"/>
      <c r="AE1876" s="17"/>
      <c r="AF1876" s="20"/>
      <c r="AG1876" s="17"/>
      <c r="AH1876" s="17"/>
      <c r="AI1876" s="17"/>
    </row>
    <row r="1877" ht="18.75" customHeight="1">
      <c r="A1877" s="14">
        <v>823.0</v>
      </c>
      <c r="B1877" s="15"/>
      <c r="C1877" s="16">
        <v>43047.0</v>
      </c>
      <c r="D1877" s="17">
        <f t="array" ref="D1877">IFS(AND(A1877=A1876, NOT(ISBLANK(E1876))), E1876, A1877 &lt;&gt; A1876, E1877, A1876=A1877, D1876)</f>
        <v>0</v>
      </c>
      <c r="E1877" s="18">
        <v>0.0</v>
      </c>
      <c r="F1877" s="18"/>
      <c r="G1877" s="18"/>
      <c r="H1877" s="19"/>
      <c r="I1877" s="19">
        <v>1.37</v>
      </c>
      <c r="J1877" s="19"/>
      <c r="K1877" s="19"/>
      <c r="L1877" s="19"/>
      <c r="M1877" s="19"/>
      <c r="N1877" s="19">
        <v>1.39</v>
      </c>
      <c r="O1877" s="23">
        <f t="shared" si="364"/>
        <v>-0.02</v>
      </c>
      <c r="P1877" s="17">
        <f t="shared" si="365"/>
        <v>1.38</v>
      </c>
      <c r="Q1877" s="17"/>
      <c r="R1877" s="24"/>
      <c r="U1877" s="22"/>
      <c r="V1877" s="18">
        <v>0.0</v>
      </c>
      <c r="W1877" s="17"/>
      <c r="X1877" s="18">
        <v>8.0</v>
      </c>
      <c r="Y1877" s="17"/>
      <c r="Z1877" s="17">
        <v>-1.0</v>
      </c>
      <c r="AA1877" s="17" t="s">
        <v>46</v>
      </c>
      <c r="AB1877" s="18">
        <v>6.0</v>
      </c>
      <c r="AC1877" s="17">
        <v>36.0</v>
      </c>
      <c r="AD1877" s="18">
        <v>8.0</v>
      </c>
      <c r="AE1877" s="17">
        <v>43.0</v>
      </c>
      <c r="AF1877" s="20"/>
      <c r="AG1877" s="17"/>
      <c r="AH1877" s="17"/>
      <c r="AI1877" s="17"/>
    </row>
    <row r="1878" ht="18.75" customHeight="1">
      <c r="A1878" s="14">
        <v>823.0</v>
      </c>
      <c r="B1878" s="15"/>
      <c r="C1878" s="16">
        <v>43047.0</v>
      </c>
      <c r="D1878" s="17">
        <f t="array" ref="D1878">IFS(AND(A1878=A1877, NOT(ISBLANK(E1877))), E1877, A1878 &lt;&gt; A1877, E1878, A1877=A1878, D1877)</f>
        <v>0</v>
      </c>
      <c r="E1878" s="18">
        <v>0.0</v>
      </c>
      <c r="F1878" s="18"/>
      <c r="G1878" s="18"/>
      <c r="H1878" s="19"/>
      <c r="I1878" s="19">
        <v>1.38</v>
      </c>
      <c r="J1878" s="19"/>
      <c r="K1878" s="19"/>
      <c r="L1878" s="19"/>
      <c r="M1878" s="19"/>
      <c r="N1878" s="19">
        <v>1.36</v>
      </c>
      <c r="O1878" s="23">
        <f t="shared" si="364"/>
        <v>0.02</v>
      </c>
      <c r="P1878" s="17">
        <f t="shared" si="365"/>
        <v>1.37</v>
      </c>
      <c r="Q1878" s="17"/>
      <c r="R1878" s="24"/>
      <c r="U1878" s="22"/>
      <c r="V1878" s="18">
        <v>0.0</v>
      </c>
      <c r="W1878" s="17"/>
      <c r="X1878" s="18">
        <v>5.0</v>
      </c>
      <c r="Y1878" s="17"/>
      <c r="Z1878" s="17">
        <v>0.0</v>
      </c>
      <c r="AA1878" s="17" t="s">
        <v>47</v>
      </c>
      <c r="AB1878" s="18">
        <v>3.0</v>
      </c>
      <c r="AC1878" s="17">
        <v>39.0</v>
      </c>
      <c r="AD1878" s="18">
        <v>5.0</v>
      </c>
      <c r="AE1878" s="17">
        <v>46.0</v>
      </c>
      <c r="AF1878" s="20"/>
      <c r="AG1878" s="17"/>
      <c r="AH1878" s="17"/>
      <c r="AI1878" s="17"/>
    </row>
    <row r="1879" ht="18.75" customHeight="1">
      <c r="A1879" s="14">
        <v>826.0</v>
      </c>
      <c r="B1879" s="15"/>
      <c r="C1879" s="16">
        <v>43040.0</v>
      </c>
      <c r="D1879" s="17">
        <f t="array" ref="D1879">IFS(AND(A1879=A1878, NOT(ISBLANK(E1878))), E1878, A1879 &lt;&gt; A1878, E1879, A1878=A1879, D1878)</f>
        <v>0</v>
      </c>
      <c r="E1879" s="18">
        <v>0.0</v>
      </c>
      <c r="F1879" s="18"/>
      <c r="G1879" s="18"/>
      <c r="H1879" s="19"/>
      <c r="I1879" s="19">
        <v>1.46</v>
      </c>
      <c r="J1879" s="19"/>
      <c r="K1879" s="19"/>
      <c r="L1879" s="19"/>
      <c r="M1879" s="19"/>
      <c r="N1879" s="19">
        <v>1.52</v>
      </c>
      <c r="O1879" s="23">
        <f t="shared" si="364"/>
        <v>-0.06</v>
      </c>
      <c r="P1879" s="17">
        <f t="shared" si="365"/>
        <v>1.49</v>
      </c>
      <c r="Q1879" s="17">
        <v>0.118407</v>
      </c>
      <c r="R1879" s="24">
        <v>1.52</v>
      </c>
      <c r="S1879" s="21">
        <v>20.0</v>
      </c>
      <c r="U1879" s="22">
        <v>0.0</v>
      </c>
      <c r="V1879" s="18">
        <v>0.0</v>
      </c>
      <c r="W1879" s="17">
        <v>0.0</v>
      </c>
      <c r="X1879" s="18">
        <v>6.0</v>
      </c>
      <c r="Y1879" s="17"/>
      <c r="Z1879" s="17">
        <v>0.0</v>
      </c>
      <c r="AA1879" s="17" t="s">
        <v>47</v>
      </c>
      <c r="AB1879" s="18">
        <v>5.0</v>
      </c>
      <c r="AC1879" s="17">
        <v>39.0</v>
      </c>
      <c r="AD1879" s="18">
        <v>6.0</v>
      </c>
      <c r="AE1879" s="17">
        <v>46.0</v>
      </c>
      <c r="AF1879" s="20"/>
      <c r="AG1879" s="17"/>
      <c r="AH1879" s="17"/>
      <c r="AI1879" s="17"/>
    </row>
    <row r="1880" ht="18.75" customHeight="1">
      <c r="A1880" s="14">
        <v>826.0</v>
      </c>
      <c r="B1880" s="15"/>
      <c r="C1880" s="16">
        <v>43041.0</v>
      </c>
      <c r="D1880" s="17">
        <f t="array" ref="D1880">IFS(AND(A1880=A1879, NOT(ISBLANK(E1879))), E1879, A1880 &lt;&gt; A1879, E1880, A1879=A1880, D1879)</f>
        <v>0</v>
      </c>
      <c r="E1880" s="18">
        <v>0.0</v>
      </c>
      <c r="F1880" s="18"/>
      <c r="G1880" s="18"/>
      <c r="H1880" s="19"/>
      <c r="I1880" s="19">
        <v>1.4</v>
      </c>
      <c r="J1880" s="19"/>
      <c r="K1880" s="19"/>
      <c r="L1880" s="19"/>
      <c r="M1880" s="19"/>
      <c r="N1880" s="19">
        <v>1.42</v>
      </c>
      <c r="O1880" s="23">
        <f t="shared" si="364"/>
        <v>-0.02</v>
      </c>
      <c r="P1880" s="17">
        <f t="shared" si="365"/>
        <v>1.41</v>
      </c>
      <c r="Q1880" s="17"/>
      <c r="R1880" s="24"/>
      <c r="U1880" s="22"/>
      <c r="V1880" s="18">
        <v>0.0</v>
      </c>
      <c r="W1880" s="17">
        <v>0.0</v>
      </c>
      <c r="X1880" s="18">
        <v>4.0</v>
      </c>
      <c r="Y1880" s="17"/>
      <c r="Z1880" s="17">
        <v>0.0</v>
      </c>
      <c r="AA1880" s="17" t="s">
        <v>47</v>
      </c>
      <c r="AB1880" s="18">
        <v>3.0</v>
      </c>
      <c r="AC1880" s="17">
        <v>39.0</v>
      </c>
      <c r="AD1880" s="18">
        <v>4.0</v>
      </c>
      <c r="AE1880" s="17">
        <v>46.0</v>
      </c>
      <c r="AF1880" s="20"/>
      <c r="AG1880" s="17"/>
      <c r="AH1880" s="17"/>
      <c r="AI1880" s="17"/>
    </row>
    <row r="1881" ht="18.75" customHeight="1">
      <c r="A1881" s="14">
        <v>826.0</v>
      </c>
      <c r="B1881" s="15"/>
      <c r="C1881" s="16">
        <v>43041.0</v>
      </c>
      <c r="D1881" s="17">
        <f t="array" ref="D1881">IFS(AND(A1881=A1880, NOT(ISBLANK(E1880))), E1880, A1881 &lt;&gt; A1880, E1881, A1880=A1881, D1880)</f>
        <v>0</v>
      </c>
      <c r="E1881" s="18">
        <v>0.0</v>
      </c>
      <c r="F1881" s="18"/>
      <c r="G1881" s="18"/>
      <c r="H1881" s="19"/>
      <c r="I1881" s="19">
        <v>1.37</v>
      </c>
      <c r="J1881" s="19"/>
      <c r="K1881" s="19"/>
      <c r="L1881" s="19"/>
      <c r="M1881" s="19"/>
      <c r="N1881" s="19">
        <v>1.42</v>
      </c>
      <c r="O1881" s="23">
        <f t="shared" si="364"/>
        <v>-0.05</v>
      </c>
      <c r="P1881" s="17">
        <f t="shared" si="365"/>
        <v>1.395</v>
      </c>
      <c r="Q1881" s="17"/>
      <c r="R1881" s="24"/>
      <c r="U1881" s="22"/>
      <c r="V1881" s="18">
        <v>0.0</v>
      </c>
      <c r="W1881" s="17">
        <v>0.0</v>
      </c>
      <c r="X1881" s="18"/>
      <c r="Y1881" s="17"/>
      <c r="Z1881" s="17">
        <v>0.0</v>
      </c>
      <c r="AA1881" s="17" t="s">
        <v>47</v>
      </c>
      <c r="AB1881" s="18"/>
      <c r="AC1881" s="17"/>
      <c r="AD1881" s="18"/>
      <c r="AE1881" s="17"/>
      <c r="AF1881" s="20"/>
      <c r="AG1881" s="17"/>
      <c r="AH1881" s="17"/>
      <c r="AI1881" s="17"/>
    </row>
    <row r="1882" ht="18.75" customHeight="1">
      <c r="A1882" s="14">
        <v>831.0</v>
      </c>
      <c r="B1882" s="15"/>
      <c r="C1882" s="16">
        <v>43042.0</v>
      </c>
      <c r="D1882" s="17">
        <f t="array" ref="D1882">IFS(AND(A1882=A1881, NOT(ISBLANK(E1881))), E1881, A1882 &lt;&gt; A1881, E1882, A1881=A1882, D1881)</f>
        <v>0</v>
      </c>
      <c r="E1882" s="18">
        <v>0.0</v>
      </c>
      <c r="F1882" s="18"/>
      <c r="G1882" s="18"/>
      <c r="H1882" s="19"/>
      <c r="I1882" s="19">
        <v>1.65</v>
      </c>
      <c r="J1882" s="19"/>
      <c r="K1882" s="19"/>
      <c r="L1882" s="19"/>
      <c r="M1882" s="19"/>
      <c r="N1882" s="19">
        <v>1.59</v>
      </c>
      <c r="O1882" s="23">
        <f t="shared" si="364"/>
        <v>0.06</v>
      </c>
      <c r="P1882" s="17">
        <f t="shared" si="365"/>
        <v>1.62</v>
      </c>
      <c r="Q1882" s="17">
        <v>0.123364</v>
      </c>
      <c r="R1882" s="24">
        <v>1.65</v>
      </c>
      <c r="S1882" s="21">
        <v>17.0</v>
      </c>
      <c r="U1882" s="22"/>
      <c r="V1882" s="18">
        <v>0.0</v>
      </c>
      <c r="W1882" s="17">
        <v>2.0</v>
      </c>
      <c r="X1882" s="18">
        <v>16.0</v>
      </c>
      <c r="Y1882" s="17"/>
      <c r="Z1882" s="17">
        <v>0.0</v>
      </c>
      <c r="AA1882" s="17" t="s">
        <v>47</v>
      </c>
      <c r="AB1882" s="18">
        <v>11.0</v>
      </c>
      <c r="AC1882" s="17">
        <v>39.0</v>
      </c>
      <c r="AD1882" s="18">
        <v>16.0</v>
      </c>
      <c r="AE1882" s="17">
        <v>46.0</v>
      </c>
      <c r="AF1882" s="20"/>
      <c r="AG1882" s="17"/>
      <c r="AH1882" s="17"/>
      <c r="AI1882" s="17"/>
    </row>
    <row r="1883" ht="18.75" customHeight="1">
      <c r="A1883" s="14">
        <v>831.0</v>
      </c>
      <c r="B1883" s="15"/>
      <c r="C1883" s="16">
        <v>43042.0</v>
      </c>
      <c r="D1883" s="17">
        <f t="array" ref="D1883">IFS(AND(A1883=A1882, NOT(ISBLANK(E1882))), E1882, A1883 &lt;&gt; A1882, E1883, A1882=A1883, D1882)</f>
        <v>0</v>
      </c>
      <c r="E1883" s="18">
        <v>0.0</v>
      </c>
      <c r="F1883" s="18"/>
      <c r="G1883" s="18"/>
      <c r="H1883" s="19"/>
      <c r="I1883" s="19">
        <v>1.57</v>
      </c>
      <c r="J1883" s="19"/>
      <c r="K1883" s="19"/>
      <c r="L1883" s="19"/>
      <c r="M1883" s="19"/>
      <c r="N1883" s="19">
        <v>1.51</v>
      </c>
      <c r="O1883" s="23">
        <f t="shared" si="364"/>
        <v>0.06</v>
      </c>
      <c r="P1883" s="17">
        <f t="shared" si="365"/>
        <v>1.54</v>
      </c>
      <c r="Q1883" s="17"/>
      <c r="R1883" s="24"/>
      <c r="U1883" s="22"/>
      <c r="V1883" s="18">
        <v>0.0</v>
      </c>
      <c r="W1883" s="17">
        <v>2.0</v>
      </c>
      <c r="X1883" s="18">
        <v>12.0</v>
      </c>
      <c r="Y1883" s="17"/>
      <c r="Z1883" s="17">
        <v>0.0</v>
      </c>
      <c r="AA1883" s="17" t="s">
        <v>47</v>
      </c>
      <c r="AB1883" s="18">
        <v>7.0</v>
      </c>
      <c r="AC1883" s="17">
        <v>39.0</v>
      </c>
      <c r="AD1883" s="18">
        <v>12.0</v>
      </c>
      <c r="AE1883" s="17">
        <v>46.0</v>
      </c>
      <c r="AF1883" s="20"/>
      <c r="AG1883" s="17"/>
      <c r="AH1883" s="17"/>
      <c r="AI1883" s="17"/>
    </row>
    <row r="1884" ht="18.75" customHeight="1">
      <c r="A1884" s="14">
        <v>831.0</v>
      </c>
      <c r="B1884" s="15"/>
      <c r="C1884" s="16">
        <v>43043.0</v>
      </c>
      <c r="D1884" s="17">
        <f t="array" ref="D1884">IFS(AND(A1884=A1883, NOT(ISBLANK(E1883))), E1883, A1884 &lt;&gt; A1883, E1884, A1883=A1884, D1883)</f>
        <v>0</v>
      </c>
      <c r="E1884" s="18">
        <v>0.0</v>
      </c>
      <c r="F1884" s="18"/>
      <c r="G1884" s="18"/>
      <c r="H1884" s="19"/>
      <c r="I1884" s="19" t="s">
        <v>33</v>
      </c>
      <c r="J1884" s="19"/>
      <c r="K1884" s="19"/>
      <c r="L1884" s="19"/>
      <c r="M1884" s="19"/>
      <c r="N1884" s="19" t="s">
        <v>33</v>
      </c>
      <c r="O1884" s="23" t="s">
        <v>33</v>
      </c>
      <c r="P1884" s="17" t="s">
        <v>33</v>
      </c>
      <c r="Q1884" s="17"/>
      <c r="R1884" s="24"/>
      <c r="U1884" s="22"/>
      <c r="V1884" s="18">
        <v>0.0</v>
      </c>
      <c r="W1884" s="17">
        <v>0.0</v>
      </c>
      <c r="X1884" s="18">
        <v>12.0</v>
      </c>
      <c r="Y1884" s="17"/>
      <c r="Z1884" s="17">
        <v>0.0</v>
      </c>
      <c r="AA1884" s="17" t="s">
        <v>47</v>
      </c>
      <c r="AB1884" s="18">
        <v>7.0</v>
      </c>
      <c r="AC1884" s="17">
        <v>36.0</v>
      </c>
      <c r="AD1884" s="18">
        <v>12.0</v>
      </c>
      <c r="AE1884" s="17">
        <v>43.0</v>
      </c>
      <c r="AF1884" s="20"/>
      <c r="AG1884" s="17"/>
      <c r="AH1884" s="17"/>
      <c r="AI1884" s="17"/>
    </row>
    <row r="1885" ht="18.75" customHeight="1">
      <c r="A1885" s="14">
        <v>831.0</v>
      </c>
      <c r="B1885" s="15"/>
      <c r="C1885" s="16">
        <v>43045.0</v>
      </c>
      <c r="D1885" s="17">
        <f t="array" ref="D1885">IFS(AND(A1885=A1884, NOT(ISBLANK(E1884))), E1884, A1885 &lt;&gt; A1884, E1885, A1884=A1885, D1884)</f>
        <v>0</v>
      </c>
      <c r="E1885" s="18">
        <v>0.0</v>
      </c>
      <c r="F1885" s="18"/>
      <c r="G1885" s="18"/>
      <c r="H1885" s="19"/>
      <c r="I1885" s="19">
        <v>1.49</v>
      </c>
      <c r="J1885" s="19"/>
      <c r="K1885" s="19"/>
      <c r="L1885" s="19"/>
      <c r="M1885" s="19"/>
      <c r="N1885" s="19">
        <v>1.46</v>
      </c>
      <c r="O1885" s="23">
        <f t="shared" ref="O1885:O1903" si="366">(I1885-N1885)</f>
        <v>0.03</v>
      </c>
      <c r="P1885" s="17">
        <f t="shared" ref="P1885:P1903" si="367">(I1885+N1885)/2</f>
        <v>1.475</v>
      </c>
      <c r="Q1885" s="17"/>
      <c r="R1885" s="24"/>
      <c r="U1885" s="22"/>
      <c r="V1885" s="18">
        <v>0.0</v>
      </c>
      <c r="W1885" s="17">
        <v>0.0</v>
      </c>
      <c r="X1885" s="18">
        <v>10.0</v>
      </c>
      <c r="Y1885" s="17"/>
      <c r="Z1885" s="17">
        <v>0.0</v>
      </c>
      <c r="AA1885" s="17" t="s">
        <v>47</v>
      </c>
      <c r="AB1885" s="18">
        <v>5.0</v>
      </c>
      <c r="AC1885" s="17">
        <v>33.0</v>
      </c>
      <c r="AD1885" s="18">
        <v>10.0</v>
      </c>
      <c r="AE1885" s="17">
        <v>40.0</v>
      </c>
      <c r="AF1885" s="20"/>
      <c r="AG1885" s="17"/>
      <c r="AH1885" s="17"/>
      <c r="AI1885" s="17"/>
    </row>
    <row r="1886" ht="18.75" customHeight="1">
      <c r="A1886" s="14">
        <v>831.0</v>
      </c>
      <c r="B1886" s="15"/>
      <c r="C1886" s="16">
        <v>43045.0</v>
      </c>
      <c r="D1886" s="17">
        <f t="array" ref="D1886">IFS(AND(A1886=A1885, NOT(ISBLANK(E1885))), E1885, A1886 &lt;&gt; A1885, E1886, A1885=A1886, D1885)</f>
        <v>0</v>
      </c>
      <c r="E1886" s="18">
        <v>1.0</v>
      </c>
      <c r="F1886" s="18"/>
      <c r="G1886" s="18"/>
      <c r="H1886" s="19"/>
      <c r="I1886" s="19">
        <v>1.32</v>
      </c>
      <c r="J1886" s="19"/>
      <c r="K1886" s="19"/>
      <c r="L1886" s="19"/>
      <c r="M1886" s="19"/>
      <c r="N1886" s="19">
        <v>1.32</v>
      </c>
      <c r="O1886" s="23">
        <f t="shared" si="366"/>
        <v>0</v>
      </c>
      <c r="P1886" s="17">
        <f t="shared" si="367"/>
        <v>1.32</v>
      </c>
      <c r="Q1886" s="17"/>
      <c r="R1886" s="24"/>
      <c r="U1886" s="22"/>
      <c r="V1886" s="18">
        <v>1.0</v>
      </c>
      <c r="W1886" s="17">
        <v>4.0</v>
      </c>
      <c r="X1886" s="18">
        <v>19.0</v>
      </c>
      <c r="Y1886" s="17"/>
      <c r="Z1886" s="17">
        <v>1.0</v>
      </c>
      <c r="AA1886" s="17" t="s">
        <v>49</v>
      </c>
      <c r="AB1886" s="18">
        <v>14.0</v>
      </c>
      <c r="AC1886" s="17">
        <v>39.0</v>
      </c>
      <c r="AD1886" s="18">
        <v>19.0</v>
      </c>
      <c r="AE1886" s="17">
        <v>46.0</v>
      </c>
      <c r="AF1886" s="20"/>
      <c r="AG1886" s="17"/>
      <c r="AH1886" s="17"/>
      <c r="AI1886" s="17"/>
    </row>
    <row r="1887" ht="18.75" customHeight="1">
      <c r="A1887" s="14">
        <v>831.0</v>
      </c>
      <c r="B1887" s="15"/>
      <c r="C1887" s="16">
        <v>43046.0</v>
      </c>
      <c r="D1887" s="17">
        <f t="array" ref="D1887">IFS(AND(A1887=A1886, NOT(ISBLANK(E1886))), E1886, A1887 &lt;&gt; A1886, E1887, A1886=A1887, D1886)</f>
        <v>1</v>
      </c>
      <c r="E1887" s="18">
        <v>0.0</v>
      </c>
      <c r="F1887" s="18"/>
      <c r="G1887" s="18"/>
      <c r="H1887" s="19"/>
      <c r="I1887" s="19">
        <v>1.48</v>
      </c>
      <c r="J1887" s="19"/>
      <c r="K1887" s="19"/>
      <c r="L1887" s="19"/>
      <c r="M1887" s="19"/>
      <c r="N1887" s="19">
        <v>1.49</v>
      </c>
      <c r="O1887" s="23">
        <f t="shared" si="366"/>
        <v>-0.01</v>
      </c>
      <c r="P1887" s="17">
        <f t="shared" si="367"/>
        <v>1.485</v>
      </c>
      <c r="Q1887" s="17"/>
      <c r="R1887" s="24"/>
      <c r="U1887" s="22"/>
      <c r="V1887" s="18">
        <v>0.0</v>
      </c>
      <c r="W1887" s="17">
        <v>3.0</v>
      </c>
      <c r="X1887" s="18">
        <v>10.0</v>
      </c>
      <c r="Y1887" s="17"/>
      <c r="Z1887" s="17">
        <v>0.0</v>
      </c>
      <c r="AA1887" s="17" t="s">
        <v>47</v>
      </c>
      <c r="AB1887" s="18">
        <v>5.0</v>
      </c>
      <c r="AC1887" s="17">
        <v>36.0</v>
      </c>
      <c r="AD1887" s="18">
        <v>10.0</v>
      </c>
      <c r="AE1887" s="17">
        <v>43.0</v>
      </c>
      <c r="AF1887" s="20"/>
      <c r="AG1887" s="17"/>
      <c r="AH1887" s="17"/>
      <c r="AI1887" s="17"/>
    </row>
    <row r="1888" ht="18.75" customHeight="1">
      <c r="A1888" s="14">
        <v>832.0</v>
      </c>
      <c r="B1888" s="15"/>
      <c r="C1888" s="16">
        <v>43045.0</v>
      </c>
      <c r="D1888" s="17">
        <f t="array" ref="D1888">IFS(AND(A1888=A1887, NOT(ISBLANK(E1887))), E1887, A1888 &lt;&gt; A1887, E1888, A1887=A1888, D1887)</f>
        <v>0</v>
      </c>
      <c r="E1888" s="18">
        <v>0.0</v>
      </c>
      <c r="F1888" s="18"/>
      <c r="G1888" s="18"/>
      <c r="H1888" s="19"/>
      <c r="I1888" s="19">
        <v>1.39</v>
      </c>
      <c r="J1888" s="19"/>
      <c r="K1888" s="19"/>
      <c r="L1888" s="19"/>
      <c r="M1888" s="19"/>
      <c r="N1888" s="19">
        <v>1.33</v>
      </c>
      <c r="O1888" s="23">
        <f t="shared" si="366"/>
        <v>0.06</v>
      </c>
      <c r="P1888" s="17">
        <f t="shared" si="367"/>
        <v>1.36</v>
      </c>
      <c r="Q1888" s="17">
        <v>0.112462</v>
      </c>
      <c r="R1888" s="24">
        <v>1.4</v>
      </c>
      <c r="S1888" s="21">
        <v>27.0</v>
      </c>
      <c r="U1888" s="22">
        <v>0.5</v>
      </c>
      <c r="V1888" s="18">
        <v>0.0</v>
      </c>
      <c r="W1888" s="17">
        <v>0.0</v>
      </c>
      <c r="X1888" s="18">
        <v>8.0</v>
      </c>
      <c r="Y1888" s="17"/>
      <c r="Z1888" s="17">
        <v>0.0</v>
      </c>
      <c r="AA1888" s="17" t="s">
        <v>47</v>
      </c>
      <c r="AB1888" s="18">
        <v>7.0</v>
      </c>
      <c r="AC1888" s="17">
        <v>39.0</v>
      </c>
      <c r="AD1888" s="18">
        <v>8.0</v>
      </c>
      <c r="AE1888" s="17">
        <v>46.0</v>
      </c>
      <c r="AF1888" s="20"/>
      <c r="AG1888" s="17"/>
      <c r="AH1888" s="17"/>
      <c r="AI1888" s="17"/>
    </row>
    <row r="1889" ht="18.75" customHeight="1">
      <c r="A1889" s="14">
        <v>832.0</v>
      </c>
      <c r="B1889" s="15"/>
      <c r="C1889" s="16">
        <v>43045.0</v>
      </c>
      <c r="D1889" s="17">
        <f t="array" ref="D1889">IFS(AND(A1889=A1888, NOT(ISBLANK(E1888))), E1888, A1889 &lt;&gt; A1888, E1889, A1888=A1889, D1888)</f>
        <v>0</v>
      </c>
      <c r="E1889" s="18">
        <v>0.0</v>
      </c>
      <c r="F1889" s="18"/>
      <c r="G1889" s="18"/>
      <c r="H1889" s="19"/>
      <c r="I1889" s="19">
        <v>1.4</v>
      </c>
      <c r="J1889" s="19"/>
      <c r="K1889" s="19"/>
      <c r="L1889" s="19"/>
      <c r="M1889" s="19"/>
      <c r="N1889" s="19">
        <v>1.33</v>
      </c>
      <c r="O1889" s="23">
        <f t="shared" si="366"/>
        <v>0.07</v>
      </c>
      <c r="P1889" s="17">
        <f t="shared" si="367"/>
        <v>1.365</v>
      </c>
      <c r="Q1889" s="17"/>
      <c r="R1889" s="24"/>
      <c r="U1889" s="22"/>
      <c r="V1889" s="18">
        <v>0.0</v>
      </c>
      <c r="W1889" s="17">
        <v>0.0</v>
      </c>
      <c r="X1889" s="18">
        <v>7.0</v>
      </c>
      <c r="Y1889" s="17"/>
      <c r="Z1889" s="17">
        <v>0.0</v>
      </c>
      <c r="AA1889" s="17" t="s">
        <v>47</v>
      </c>
      <c r="AB1889" s="18">
        <v>6.0</v>
      </c>
      <c r="AC1889" s="17">
        <v>39.0</v>
      </c>
      <c r="AD1889" s="18">
        <v>7.0</v>
      </c>
      <c r="AE1889" s="17">
        <v>46.0</v>
      </c>
      <c r="AF1889" s="20"/>
      <c r="AG1889" s="17"/>
      <c r="AH1889" s="17"/>
      <c r="AI1889" s="17"/>
    </row>
    <row r="1890" ht="18.75" customHeight="1">
      <c r="A1890" s="14">
        <v>832.0</v>
      </c>
      <c r="B1890" s="15"/>
      <c r="C1890" s="16">
        <v>43046.0</v>
      </c>
      <c r="D1890" s="17">
        <f t="array" ref="D1890">IFS(AND(A1890=A1889, NOT(ISBLANK(E1889))), E1889, A1890 &lt;&gt; A1889, E1890, A1889=A1890, D1889)</f>
        <v>0</v>
      </c>
      <c r="E1890" s="18">
        <v>0.0</v>
      </c>
      <c r="F1890" s="18"/>
      <c r="G1890" s="18"/>
      <c r="H1890" s="19"/>
      <c r="I1890" s="19">
        <v>1.33</v>
      </c>
      <c r="J1890" s="19"/>
      <c r="K1890" s="19"/>
      <c r="L1890" s="19"/>
      <c r="M1890" s="19"/>
      <c r="N1890" s="19">
        <v>1.27</v>
      </c>
      <c r="O1890" s="23">
        <f t="shared" si="366"/>
        <v>0.06</v>
      </c>
      <c r="P1890" s="17">
        <f t="shared" si="367"/>
        <v>1.3</v>
      </c>
      <c r="Q1890" s="17"/>
      <c r="R1890" s="24"/>
      <c r="U1890" s="22"/>
      <c r="V1890" s="18">
        <v>0.0</v>
      </c>
      <c r="W1890" s="17">
        <v>2.0</v>
      </c>
      <c r="X1890" s="18">
        <v>6.0</v>
      </c>
      <c r="Y1890" s="17"/>
      <c r="Z1890" s="17">
        <v>0.0</v>
      </c>
      <c r="AA1890" s="17" t="s">
        <v>47</v>
      </c>
      <c r="AB1890" s="18">
        <v>5.0</v>
      </c>
      <c r="AC1890" s="17">
        <v>39.0</v>
      </c>
      <c r="AD1890" s="18">
        <v>6.0</v>
      </c>
      <c r="AE1890" s="17">
        <v>46.0</v>
      </c>
      <c r="AF1890" s="20"/>
      <c r="AG1890" s="17"/>
      <c r="AH1890" s="17"/>
      <c r="AI1890" s="17"/>
    </row>
    <row r="1891" ht="18.75" customHeight="1">
      <c r="A1891" s="14">
        <v>832.0</v>
      </c>
      <c r="B1891" s="15"/>
      <c r="C1891" s="16">
        <v>43046.0</v>
      </c>
      <c r="D1891" s="17">
        <f t="array" ref="D1891">IFS(AND(A1891=A1890, NOT(ISBLANK(E1890))), E1890, A1891 &lt;&gt; A1890, E1891, A1890=A1891, D1890)</f>
        <v>0</v>
      </c>
      <c r="E1891" s="18">
        <v>0.0</v>
      </c>
      <c r="F1891" s="18"/>
      <c r="G1891" s="18"/>
      <c r="H1891" s="19"/>
      <c r="I1891" s="19">
        <v>1.3</v>
      </c>
      <c r="J1891" s="19"/>
      <c r="K1891" s="19"/>
      <c r="L1891" s="19"/>
      <c r="M1891" s="19"/>
      <c r="N1891" s="19">
        <v>1.27</v>
      </c>
      <c r="O1891" s="23">
        <f t="shared" si="366"/>
        <v>0.03</v>
      </c>
      <c r="P1891" s="17">
        <f t="shared" si="367"/>
        <v>1.285</v>
      </c>
      <c r="Q1891" s="17"/>
      <c r="R1891" s="24"/>
      <c r="U1891" s="22"/>
      <c r="V1891" s="18">
        <v>0.0</v>
      </c>
      <c r="W1891" s="17">
        <v>0.0</v>
      </c>
      <c r="X1891" s="18">
        <v>4.0</v>
      </c>
      <c r="Y1891" s="17"/>
      <c r="Z1891" s="17">
        <v>0.0</v>
      </c>
      <c r="AA1891" s="17" t="s">
        <v>47</v>
      </c>
      <c r="AB1891" s="18">
        <v>3.0</v>
      </c>
      <c r="AC1891" s="17">
        <v>39.0</v>
      </c>
      <c r="AD1891" s="18">
        <v>4.0</v>
      </c>
      <c r="AE1891" s="17">
        <v>46.0</v>
      </c>
      <c r="AF1891" s="20"/>
      <c r="AG1891" s="17"/>
      <c r="AH1891" s="17"/>
      <c r="AI1891" s="17"/>
    </row>
    <row r="1892" ht="18.75" customHeight="1">
      <c r="A1892" s="14">
        <v>832.0</v>
      </c>
      <c r="B1892" s="15"/>
      <c r="C1892" s="16">
        <v>43047.0</v>
      </c>
      <c r="D1892" s="17">
        <f t="array" ref="D1892">IFS(AND(A1892=A1891, NOT(ISBLANK(E1891))), E1891, A1892 &lt;&gt; A1891, E1892, A1891=A1892, D1891)</f>
        <v>0</v>
      </c>
      <c r="E1892" s="18">
        <v>0.0</v>
      </c>
      <c r="F1892" s="18"/>
      <c r="G1892" s="18"/>
      <c r="H1892" s="19"/>
      <c r="I1892" s="19">
        <v>1.34</v>
      </c>
      <c r="J1892" s="19"/>
      <c r="K1892" s="19"/>
      <c r="L1892" s="19"/>
      <c r="M1892" s="19"/>
      <c r="N1892" s="19">
        <v>1.23</v>
      </c>
      <c r="O1892" s="23">
        <f t="shared" si="366"/>
        <v>0.11</v>
      </c>
      <c r="P1892" s="17">
        <f t="shared" si="367"/>
        <v>1.285</v>
      </c>
      <c r="Q1892" s="17"/>
      <c r="R1892" s="24"/>
      <c r="U1892" s="22"/>
      <c r="V1892" s="18">
        <v>0.0</v>
      </c>
      <c r="W1892" s="17">
        <v>0.0</v>
      </c>
      <c r="X1892" s="18">
        <v>3.0</v>
      </c>
      <c r="Y1892" s="17"/>
      <c r="Z1892" s="17">
        <v>0.0</v>
      </c>
      <c r="AA1892" s="17" t="s">
        <v>47</v>
      </c>
      <c r="AB1892" s="18">
        <v>2.0</v>
      </c>
      <c r="AC1892" s="17">
        <v>39.0</v>
      </c>
      <c r="AD1892" s="18">
        <v>3.0</v>
      </c>
      <c r="AE1892" s="17">
        <v>46.0</v>
      </c>
      <c r="AF1892" s="20"/>
      <c r="AG1892" s="17"/>
      <c r="AH1892" s="17"/>
      <c r="AI1892" s="17"/>
    </row>
    <row r="1893" ht="18.75" customHeight="1">
      <c r="A1893" s="14">
        <v>832.0</v>
      </c>
      <c r="B1893" s="15"/>
      <c r="C1893" s="16">
        <v>43048.0</v>
      </c>
      <c r="D1893" s="17">
        <f t="array" ref="D1893">IFS(AND(A1893=A1892, NOT(ISBLANK(E1892))), E1892, A1893 &lt;&gt; A1892, E1893, A1892=A1893, D1892)</f>
        <v>0</v>
      </c>
      <c r="E1893" s="18">
        <v>0.0</v>
      </c>
      <c r="F1893" s="18"/>
      <c r="G1893" s="18"/>
      <c r="H1893" s="19"/>
      <c r="I1893" s="19">
        <v>1.29</v>
      </c>
      <c r="J1893" s="19"/>
      <c r="K1893" s="19"/>
      <c r="L1893" s="19"/>
      <c r="M1893" s="19"/>
      <c r="N1893" s="19">
        <v>1.3</v>
      </c>
      <c r="O1893" s="23">
        <f t="shared" si="366"/>
        <v>-0.01</v>
      </c>
      <c r="P1893" s="17">
        <f t="shared" si="367"/>
        <v>1.295</v>
      </c>
      <c r="Q1893" s="17"/>
      <c r="R1893" s="24"/>
      <c r="U1893" s="22"/>
      <c r="V1893" s="18">
        <v>0.0</v>
      </c>
      <c r="W1893" s="17">
        <v>0.0</v>
      </c>
      <c r="X1893" s="18">
        <v>3.0</v>
      </c>
      <c r="Y1893" s="17"/>
      <c r="Z1893" s="17">
        <v>0.0</v>
      </c>
      <c r="AA1893" s="17" t="s">
        <v>47</v>
      </c>
      <c r="AB1893" s="18">
        <v>2.0</v>
      </c>
      <c r="AC1893" s="17">
        <v>39.0</v>
      </c>
      <c r="AD1893" s="18">
        <v>3.0</v>
      </c>
      <c r="AE1893" s="17">
        <v>46.0</v>
      </c>
      <c r="AF1893" s="20"/>
      <c r="AG1893" s="17"/>
      <c r="AH1893" s="17"/>
      <c r="AI1893" s="17"/>
    </row>
    <row r="1894" ht="18.75" customHeight="1">
      <c r="A1894" s="14">
        <v>834.0</v>
      </c>
      <c r="B1894" s="15"/>
      <c r="C1894" s="16">
        <v>43046.0</v>
      </c>
      <c r="D1894" s="17">
        <f t="array" ref="D1894">IFS(AND(A1894=A1893, NOT(ISBLANK(E1893))), E1893, A1894 &lt;&gt; A1893, E1894, A1893=A1894, D1893)</f>
        <v>0</v>
      </c>
      <c r="E1894" s="18">
        <v>0.0</v>
      </c>
      <c r="F1894" s="18"/>
      <c r="G1894" s="18"/>
      <c r="H1894" s="19"/>
      <c r="I1894" s="19">
        <v>1.48</v>
      </c>
      <c r="J1894" s="19"/>
      <c r="K1894" s="19"/>
      <c r="L1894" s="19"/>
      <c r="M1894" s="19"/>
      <c r="N1894" s="19">
        <v>1.49</v>
      </c>
      <c r="O1894" s="23">
        <f t="shared" si="366"/>
        <v>-0.01</v>
      </c>
      <c r="P1894" s="17">
        <f t="shared" si="367"/>
        <v>1.485</v>
      </c>
      <c r="Q1894" s="17">
        <v>0.10473</v>
      </c>
      <c r="R1894" s="24">
        <v>1.49</v>
      </c>
      <c r="S1894" s="21">
        <v>30.0</v>
      </c>
      <c r="U1894" s="22">
        <v>0.0</v>
      </c>
      <c r="V1894" s="18">
        <v>0.0</v>
      </c>
      <c r="W1894" s="17"/>
      <c r="X1894" s="18">
        <v>2.0</v>
      </c>
      <c r="Y1894" s="17"/>
      <c r="Z1894" s="17">
        <v>0.0</v>
      </c>
      <c r="AA1894" s="17" t="s">
        <v>47</v>
      </c>
      <c r="AB1894" s="18">
        <v>1.0</v>
      </c>
      <c r="AC1894" s="17">
        <v>39.0</v>
      </c>
      <c r="AD1894" s="18">
        <v>2.0</v>
      </c>
      <c r="AE1894" s="17">
        <v>46.0</v>
      </c>
      <c r="AF1894" s="20"/>
      <c r="AG1894" s="17"/>
      <c r="AH1894" s="17"/>
      <c r="AI1894" s="17"/>
    </row>
    <row r="1895" ht="18.75" customHeight="1">
      <c r="A1895" s="14">
        <v>835.0</v>
      </c>
      <c r="B1895" s="15"/>
      <c r="C1895" s="16">
        <v>43047.0</v>
      </c>
      <c r="D1895" s="17">
        <f t="array" ref="D1895">IFS(AND(A1895=A1894, NOT(ISBLANK(E1894))), E1894, A1895 &lt;&gt; A1894, E1895, A1894=A1895, D1894)</f>
        <v>1</v>
      </c>
      <c r="E1895" s="18">
        <v>1.0</v>
      </c>
      <c r="F1895" s="18"/>
      <c r="G1895" s="18"/>
      <c r="H1895" s="19"/>
      <c r="I1895" s="19">
        <v>1.38</v>
      </c>
      <c r="J1895" s="19"/>
      <c r="K1895" s="19"/>
      <c r="L1895" s="19"/>
      <c r="M1895" s="19"/>
      <c r="N1895" s="19">
        <v>1.41</v>
      </c>
      <c r="O1895" s="23">
        <f t="shared" si="366"/>
        <v>-0.03</v>
      </c>
      <c r="P1895" s="17">
        <f t="shared" si="367"/>
        <v>1.395</v>
      </c>
      <c r="Q1895" s="17">
        <v>0.0779611</v>
      </c>
      <c r="R1895" s="24">
        <v>1.41</v>
      </c>
      <c r="S1895" s="21">
        <v>14.0</v>
      </c>
      <c r="U1895" s="22">
        <v>1.5</v>
      </c>
      <c r="V1895" s="18">
        <v>1.0</v>
      </c>
      <c r="W1895" s="17">
        <v>4.0</v>
      </c>
      <c r="X1895" s="18">
        <v>18.0</v>
      </c>
      <c r="Y1895" s="17"/>
      <c r="Z1895" s="17">
        <v>0.0</v>
      </c>
      <c r="AA1895" s="17" t="s">
        <v>47</v>
      </c>
      <c r="AB1895" s="18">
        <v>13.0</v>
      </c>
      <c r="AC1895" s="17">
        <v>39.0</v>
      </c>
      <c r="AD1895" s="18">
        <v>18.0</v>
      </c>
      <c r="AE1895" s="17">
        <v>46.0</v>
      </c>
      <c r="AF1895" s="20"/>
      <c r="AG1895" s="17">
        <v>98.0</v>
      </c>
      <c r="AH1895" s="17">
        <v>88.0</v>
      </c>
      <c r="AI1895" s="17"/>
    </row>
    <row r="1896" ht="18.75" customHeight="1">
      <c r="A1896" s="14">
        <v>835.0</v>
      </c>
      <c r="B1896" s="15"/>
      <c r="C1896" s="16">
        <v>43047.0</v>
      </c>
      <c r="D1896" s="17">
        <f t="array" ref="D1896">IFS(AND(A1896=A1895, NOT(ISBLANK(E1895))), E1895, A1896 &lt;&gt; A1895, E1896, A1895=A1896, D1895)</f>
        <v>1</v>
      </c>
      <c r="E1896" s="18">
        <v>1.0</v>
      </c>
      <c r="F1896" s="18"/>
      <c r="G1896" s="18"/>
      <c r="H1896" s="19"/>
      <c r="I1896" s="19">
        <v>1.39</v>
      </c>
      <c r="J1896" s="19"/>
      <c r="K1896" s="19"/>
      <c r="L1896" s="19"/>
      <c r="M1896" s="19"/>
      <c r="N1896" s="19">
        <v>1.41</v>
      </c>
      <c r="O1896" s="23">
        <f t="shared" si="366"/>
        <v>-0.02</v>
      </c>
      <c r="P1896" s="17">
        <f t="shared" si="367"/>
        <v>1.4</v>
      </c>
      <c r="Q1896" s="17"/>
      <c r="R1896" s="24"/>
      <c r="U1896" s="22"/>
      <c r="V1896" s="18">
        <v>1.0</v>
      </c>
      <c r="W1896" s="17">
        <v>4.0</v>
      </c>
      <c r="X1896" s="18">
        <v>20.0</v>
      </c>
      <c r="Y1896" s="17"/>
      <c r="Z1896" s="17">
        <v>-1.0</v>
      </c>
      <c r="AA1896" s="17" t="s">
        <v>46</v>
      </c>
      <c r="AB1896" s="18">
        <v>15.0</v>
      </c>
      <c r="AC1896" s="17">
        <v>39.0</v>
      </c>
      <c r="AD1896" s="18">
        <v>20.0</v>
      </c>
      <c r="AE1896" s="17">
        <v>46.0</v>
      </c>
      <c r="AF1896" s="20"/>
      <c r="AG1896" s="17"/>
      <c r="AH1896" s="17"/>
      <c r="AI1896" s="17"/>
    </row>
    <row r="1897" ht="18.75" customHeight="1">
      <c r="A1897" s="14">
        <v>835.0</v>
      </c>
      <c r="B1897" s="15"/>
      <c r="C1897" s="16">
        <v>43048.0</v>
      </c>
      <c r="D1897" s="17">
        <f t="array" ref="D1897">IFS(AND(A1897=A1896, NOT(ISBLANK(E1896))), E1896, A1897 &lt;&gt; A1896, E1897, A1896=A1897, D1896)</f>
        <v>1</v>
      </c>
      <c r="E1897" s="18">
        <v>1.0</v>
      </c>
      <c r="F1897" s="18"/>
      <c r="G1897" s="18"/>
      <c r="H1897" s="19"/>
      <c r="I1897" s="19">
        <v>1.4</v>
      </c>
      <c r="J1897" s="19"/>
      <c r="K1897" s="19"/>
      <c r="L1897" s="19"/>
      <c r="M1897" s="19"/>
      <c r="N1897" s="19">
        <v>1.39</v>
      </c>
      <c r="O1897" s="23">
        <f t="shared" si="366"/>
        <v>0.01</v>
      </c>
      <c r="P1897" s="17">
        <f t="shared" si="367"/>
        <v>1.395</v>
      </c>
      <c r="Q1897" s="17"/>
      <c r="R1897" s="24"/>
      <c r="U1897" s="22"/>
      <c r="V1897" s="18">
        <v>1.0</v>
      </c>
      <c r="W1897" s="17">
        <v>3.0</v>
      </c>
      <c r="X1897" s="18">
        <v>15.0</v>
      </c>
      <c r="Y1897" s="17"/>
      <c r="Z1897" s="17">
        <v>0.0</v>
      </c>
      <c r="AA1897" s="17" t="s">
        <v>47</v>
      </c>
      <c r="AB1897" s="18">
        <v>10.0</v>
      </c>
      <c r="AC1897" s="17">
        <v>39.0</v>
      </c>
      <c r="AD1897" s="18">
        <v>15.0</v>
      </c>
      <c r="AE1897" s="17">
        <v>46.0</v>
      </c>
      <c r="AF1897" s="20"/>
      <c r="AG1897" s="17"/>
      <c r="AH1897" s="17"/>
      <c r="AI1897" s="17"/>
    </row>
    <row r="1898" ht="18.75" customHeight="1">
      <c r="A1898" s="14">
        <v>836.0</v>
      </c>
      <c r="B1898" s="15"/>
      <c r="C1898" s="16">
        <v>43048.0</v>
      </c>
      <c r="D1898" s="17">
        <f t="array" ref="D1898">IFS(AND(A1898=A1897, NOT(ISBLANK(E1897))), E1897, A1898 &lt;&gt; A1897, E1898, A1897=A1898, D1897)</f>
        <v>0</v>
      </c>
      <c r="E1898" s="18">
        <v>0.0</v>
      </c>
      <c r="F1898" s="18"/>
      <c r="G1898" s="18"/>
      <c r="H1898" s="19"/>
      <c r="I1898" s="19">
        <v>1.29</v>
      </c>
      <c r="J1898" s="19"/>
      <c r="K1898" s="19"/>
      <c r="L1898" s="19"/>
      <c r="M1898" s="19"/>
      <c r="N1898" s="19">
        <v>1.32</v>
      </c>
      <c r="O1898" s="23">
        <f t="shared" si="366"/>
        <v>-0.03</v>
      </c>
      <c r="P1898" s="17">
        <f t="shared" si="367"/>
        <v>1.305</v>
      </c>
      <c r="Q1898" s="17">
        <v>0.170952</v>
      </c>
      <c r="R1898" s="24">
        <v>1.39</v>
      </c>
      <c r="S1898" s="21" t="s">
        <v>33</v>
      </c>
      <c r="U1898" s="22">
        <v>0.0</v>
      </c>
      <c r="V1898" s="18">
        <v>0.0</v>
      </c>
      <c r="W1898" s="17">
        <v>0.0</v>
      </c>
      <c r="X1898" s="18">
        <v>4.0</v>
      </c>
      <c r="Y1898" s="17"/>
      <c r="Z1898" s="17">
        <v>0.0</v>
      </c>
      <c r="AA1898" s="17" t="s">
        <v>47</v>
      </c>
      <c r="AB1898" s="18">
        <v>3.0</v>
      </c>
      <c r="AC1898" s="17">
        <v>39.0</v>
      </c>
      <c r="AD1898" s="18">
        <v>4.0</v>
      </c>
      <c r="AE1898" s="17">
        <v>46.0</v>
      </c>
      <c r="AF1898" s="20"/>
      <c r="AG1898" s="17"/>
      <c r="AH1898" s="17"/>
      <c r="AI1898" s="17"/>
    </row>
    <row r="1899" ht="18.75" customHeight="1">
      <c r="A1899" s="14">
        <v>836.0</v>
      </c>
      <c r="B1899" s="15"/>
      <c r="C1899" s="16">
        <v>43048.0</v>
      </c>
      <c r="D1899" s="17">
        <f t="array" ref="D1899">IFS(AND(A1899=A1898, NOT(ISBLANK(E1898))), E1898, A1899 &lt;&gt; A1898, E1899, A1898=A1899, D1898)</f>
        <v>0</v>
      </c>
      <c r="E1899" s="18">
        <v>0.0</v>
      </c>
      <c r="F1899" s="18"/>
      <c r="G1899" s="18"/>
      <c r="H1899" s="19"/>
      <c r="I1899" s="19">
        <v>1.08</v>
      </c>
      <c r="J1899" s="19"/>
      <c r="K1899" s="19"/>
      <c r="L1899" s="19"/>
      <c r="M1899" s="19"/>
      <c r="N1899" s="19">
        <v>1.2</v>
      </c>
      <c r="O1899" s="23">
        <f t="shared" si="366"/>
        <v>-0.12</v>
      </c>
      <c r="P1899" s="17">
        <f t="shared" si="367"/>
        <v>1.14</v>
      </c>
      <c r="Q1899" s="17"/>
      <c r="R1899" s="24"/>
      <c r="U1899" s="22"/>
      <c r="V1899" s="18">
        <v>0.0</v>
      </c>
      <c r="W1899" s="17">
        <v>0.0</v>
      </c>
      <c r="X1899" s="18">
        <v>3.0</v>
      </c>
      <c r="Y1899" s="17"/>
      <c r="Z1899" s="17">
        <v>0.0</v>
      </c>
      <c r="AA1899" s="17" t="s">
        <v>47</v>
      </c>
      <c r="AB1899" s="18">
        <v>2.0</v>
      </c>
      <c r="AC1899" s="17">
        <v>36.0</v>
      </c>
      <c r="AD1899" s="18">
        <v>3.0</v>
      </c>
      <c r="AE1899" s="17">
        <v>43.0</v>
      </c>
      <c r="AF1899" s="20"/>
      <c r="AG1899" s="17"/>
      <c r="AH1899" s="17"/>
      <c r="AI1899" s="17"/>
    </row>
    <row r="1900" ht="18.75" customHeight="1">
      <c r="A1900" s="14">
        <v>836.0</v>
      </c>
      <c r="B1900" s="15"/>
      <c r="C1900" s="16">
        <v>43049.0</v>
      </c>
      <c r="D1900" s="17">
        <f t="array" ref="D1900">IFS(AND(A1900=A1899, NOT(ISBLANK(E1899))), E1899, A1900 &lt;&gt; A1899, E1900, A1899=A1900, D1899)</f>
        <v>0</v>
      </c>
      <c r="E1900" s="18">
        <v>0.0</v>
      </c>
      <c r="F1900" s="18"/>
      <c r="G1900" s="18"/>
      <c r="H1900" s="19"/>
      <c r="I1900" s="19">
        <v>1.34</v>
      </c>
      <c r="J1900" s="19"/>
      <c r="K1900" s="19"/>
      <c r="L1900" s="19"/>
      <c r="M1900" s="19"/>
      <c r="N1900" s="19">
        <v>1.39</v>
      </c>
      <c r="O1900" s="23">
        <f t="shared" si="366"/>
        <v>-0.05</v>
      </c>
      <c r="P1900" s="17">
        <f t="shared" si="367"/>
        <v>1.365</v>
      </c>
      <c r="Q1900" s="17"/>
      <c r="R1900" s="24"/>
      <c r="U1900" s="22"/>
      <c r="V1900" s="18">
        <v>0.0</v>
      </c>
      <c r="W1900" s="17">
        <v>0.0</v>
      </c>
      <c r="X1900" s="18">
        <v>3.0</v>
      </c>
      <c r="Y1900" s="17"/>
      <c r="Z1900" s="17">
        <v>0.0</v>
      </c>
      <c r="AA1900" s="17" t="s">
        <v>47</v>
      </c>
      <c r="AB1900" s="18">
        <v>2.0</v>
      </c>
      <c r="AC1900" s="17">
        <v>36.0</v>
      </c>
      <c r="AD1900" s="18">
        <v>3.0</v>
      </c>
      <c r="AE1900" s="17">
        <v>43.0</v>
      </c>
      <c r="AF1900" s="20"/>
      <c r="AG1900" s="17"/>
      <c r="AH1900" s="17"/>
      <c r="AI1900" s="17"/>
    </row>
    <row r="1901" ht="18.75" customHeight="1">
      <c r="A1901" s="14">
        <v>836.0</v>
      </c>
      <c r="B1901" s="15"/>
      <c r="C1901" s="16">
        <v>43051.0</v>
      </c>
      <c r="D1901" s="17">
        <f t="array" ref="D1901">IFS(AND(A1901=A1900, NOT(ISBLANK(E1900))), E1900, A1901 &lt;&gt; A1900, E1901, A1900=A1901, D1900)</f>
        <v>0</v>
      </c>
      <c r="E1901" s="18">
        <v>0.0</v>
      </c>
      <c r="F1901" s="18"/>
      <c r="G1901" s="18"/>
      <c r="H1901" s="19"/>
      <c r="I1901" s="19">
        <v>1.01</v>
      </c>
      <c r="J1901" s="19"/>
      <c r="K1901" s="19"/>
      <c r="L1901" s="19"/>
      <c r="M1901" s="19"/>
      <c r="N1901" s="19">
        <v>1.19</v>
      </c>
      <c r="O1901" s="23">
        <f t="shared" si="366"/>
        <v>-0.18</v>
      </c>
      <c r="P1901" s="17">
        <f t="shared" si="367"/>
        <v>1.1</v>
      </c>
      <c r="Q1901" s="17"/>
      <c r="R1901" s="24"/>
      <c r="U1901" s="22"/>
      <c r="V1901" s="18">
        <v>0.0</v>
      </c>
      <c r="W1901" s="17">
        <v>0.0</v>
      </c>
      <c r="X1901" s="18">
        <v>3.0</v>
      </c>
      <c r="Y1901" s="17"/>
      <c r="Z1901" s="17">
        <v>0.0</v>
      </c>
      <c r="AA1901" s="17" t="s">
        <v>47</v>
      </c>
      <c r="AB1901" s="18">
        <v>2.0</v>
      </c>
      <c r="AC1901" s="17">
        <v>39.0</v>
      </c>
      <c r="AD1901" s="18">
        <v>3.0</v>
      </c>
      <c r="AE1901" s="17">
        <v>46.0</v>
      </c>
      <c r="AF1901" s="20"/>
      <c r="AG1901" s="17"/>
      <c r="AH1901" s="17"/>
      <c r="AI1901" s="17"/>
    </row>
    <row r="1902" ht="18.75" customHeight="1">
      <c r="A1902" s="14">
        <v>837.0</v>
      </c>
      <c r="B1902" s="15"/>
      <c r="C1902" s="16">
        <v>43047.0</v>
      </c>
      <c r="D1902" s="17">
        <f t="array" ref="D1902">IFS(AND(A1902=A1901, NOT(ISBLANK(E1901))), E1901, A1902 &lt;&gt; A1901, E1902, A1901=A1902, D1901)</f>
        <v>1</v>
      </c>
      <c r="E1902" s="18">
        <v>1.0</v>
      </c>
      <c r="F1902" s="18"/>
      <c r="G1902" s="18"/>
      <c r="H1902" s="19"/>
      <c r="I1902" s="19">
        <v>1.4</v>
      </c>
      <c r="J1902" s="19"/>
      <c r="K1902" s="19"/>
      <c r="L1902" s="19"/>
      <c r="M1902" s="19"/>
      <c r="N1902" s="19">
        <v>1.35</v>
      </c>
      <c r="O1902" s="23">
        <f t="shared" si="366"/>
        <v>0.05</v>
      </c>
      <c r="P1902" s="17">
        <f t="shared" si="367"/>
        <v>1.375</v>
      </c>
      <c r="Q1902" s="17">
        <v>0.0847263</v>
      </c>
      <c r="R1902" s="24">
        <v>1.49</v>
      </c>
      <c r="S1902" s="21">
        <v>10.0</v>
      </c>
      <c r="U1902" s="22">
        <v>2.0</v>
      </c>
      <c r="V1902" s="18">
        <v>1.0</v>
      </c>
      <c r="W1902" s="17">
        <v>7.0</v>
      </c>
      <c r="X1902" s="18">
        <v>15.0</v>
      </c>
      <c r="Y1902" s="17"/>
      <c r="Z1902" s="17">
        <v>-1.0</v>
      </c>
      <c r="AA1902" s="17" t="s">
        <v>46</v>
      </c>
      <c r="AB1902" s="18">
        <v>11.0</v>
      </c>
      <c r="AC1902" s="17">
        <v>36.0</v>
      </c>
      <c r="AD1902" s="18">
        <v>15.0</v>
      </c>
      <c r="AE1902" s="17">
        <v>43.0</v>
      </c>
      <c r="AF1902" s="20"/>
      <c r="AG1902" s="17"/>
      <c r="AH1902" s="17"/>
      <c r="AI1902" s="17"/>
    </row>
    <row r="1903" ht="18.75" customHeight="1">
      <c r="A1903" s="14">
        <v>837.0</v>
      </c>
      <c r="B1903" s="15"/>
      <c r="C1903" s="16">
        <v>43048.0</v>
      </c>
      <c r="D1903" s="17">
        <f t="array" ref="D1903">IFS(AND(A1903=A1902, NOT(ISBLANK(E1902))), E1902, A1903 &lt;&gt; A1902, E1903, A1902=A1903, D1902)</f>
        <v>1</v>
      </c>
      <c r="E1903" s="18">
        <v>1.0</v>
      </c>
      <c r="F1903" s="18"/>
      <c r="G1903" s="18"/>
      <c r="H1903" s="19"/>
      <c r="I1903" s="19">
        <v>1.35</v>
      </c>
      <c r="J1903" s="19"/>
      <c r="K1903" s="19"/>
      <c r="L1903" s="19"/>
      <c r="M1903" s="19"/>
      <c r="N1903" s="19">
        <v>1.39</v>
      </c>
      <c r="O1903" s="23">
        <f t="shared" si="366"/>
        <v>-0.04</v>
      </c>
      <c r="P1903" s="17">
        <f t="shared" si="367"/>
        <v>1.37</v>
      </c>
      <c r="Q1903" s="17"/>
      <c r="R1903" s="24"/>
      <c r="U1903" s="22"/>
      <c r="V1903" s="18">
        <v>1.0</v>
      </c>
      <c r="W1903" s="17">
        <v>0.0</v>
      </c>
      <c r="X1903" s="18">
        <v>16.0</v>
      </c>
      <c r="Y1903" s="17"/>
      <c r="Z1903" s="17">
        <v>-3.0</v>
      </c>
      <c r="AA1903" s="17" t="s">
        <v>46</v>
      </c>
      <c r="AB1903" s="18">
        <v>12.0</v>
      </c>
      <c r="AC1903" s="17">
        <v>36.0</v>
      </c>
      <c r="AD1903" s="18">
        <v>16.0</v>
      </c>
      <c r="AE1903" s="17">
        <v>43.0</v>
      </c>
      <c r="AF1903" s="20"/>
      <c r="AG1903" s="17"/>
      <c r="AH1903" s="17"/>
      <c r="AI1903" s="17"/>
    </row>
    <row r="1904" ht="18.75" customHeight="1">
      <c r="A1904" s="14">
        <v>837.0</v>
      </c>
      <c r="B1904" s="15"/>
      <c r="C1904" s="16">
        <v>43048.0</v>
      </c>
      <c r="D1904" s="17">
        <f t="array" ref="D1904">IFS(AND(A1904=A1903, NOT(ISBLANK(E1903))), E1903, A1904 &lt;&gt; A1903, E1904, A1903=A1904, D1903)</f>
        <v>1</v>
      </c>
      <c r="E1904" s="18">
        <v>1.0</v>
      </c>
      <c r="F1904" s="18"/>
      <c r="G1904" s="18"/>
      <c r="H1904" s="19"/>
      <c r="I1904" s="19" t="s">
        <v>33</v>
      </c>
      <c r="J1904" s="19"/>
      <c r="K1904" s="19"/>
      <c r="L1904" s="19"/>
      <c r="M1904" s="19"/>
      <c r="N1904" s="19" t="s">
        <v>33</v>
      </c>
      <c r="O1904" s="23" t="s">
        <v>33</v>
      </c>
      <c r="P1904" s="17" t="s">
        <v>33</v>
      </c>
      <c r="Q1904" s="17"/>
      <c r="R1904" s="24"/>
      <c r="U1904" s="22"/>
      <c r="V1904" s="18">
        <v>1.0</v>
      </c>
      <c r="W1904" s="17">
        <v>0.0</v>
      </c>
      <c r="X1904" s="18">
        <v>18.0</v>
      </c>
      <c r="Y1904" s="17"/>
      <c r="Z1904" s="17">
        <v>-1.0</v>
      </c>
      <c r="AA1904" s="17" t="s">
        <v>46</v>
      </c>
      <c r="AB1904" s="18">
        <v>14.0</v>
      </c>
      <c r="AC1904" s="17">
        <v>39.0</v>
      </c>
      <c r="AD1904" s="18">
        <v>18.0</v>
      </c>
      <c r="AE1904" s="17">
        <v>46.0</v>
      </c>
      <c r="AF1904" s="20"/>
      <c r="AG1904" s="17"/>
      <c r="AH1904" s="17"/>
      <c r="AI1904" s="17"/>
    </row>
    <row r="1905" ht="18.75" customHeight="1">
      <c r="A1905" s="14">
        <v>837.0</v>
      </c>
      <c r="B1905" s="15"/>
      <c r="C1905" s="16">
        <v>43049.0</v>
      </c>
      <c r="D1905" s="17">
        <f t="array" ref="D1905">IFS(AND(A1905=A1904, NOT(ISBLANK(E1904))), E1904, A1905 &lt;&gt; A1904, E1905, A1904=A1905, D1904)</f>
        <v>1</v>
      </c>
      <c r="E1905" s="18">
        <v>1.0</v>
      </c>
      <c r="F1905" s="18"/>
      <c r="G1905" s="18"/>
      <c r="H1905" s="19"/>
      <c r="I1905" s="19">
        <v>1.37</v>
      </c>
      <c r="J1905" s="19"/>
      <c r="K1905" s="19"/>
      <c r="L1905" s="19"/>
      <c r="M1905" s="19"/>
      <c r="N1905" s="19">
        <v>1.42</v>
      </c>
      <c r="O1905" s="23">
        <f t="shared" ref="O1905:O1910" si="368">(I1905-N1905)</f>
        <v>-0.05</v>
      </c>
      <c r="P1905" s="17">
        <f t="shared" ref="P1905:P1910" si="369">(I1905+N1905)/2</f>
        <v>1.395</v>
      </c>
      <c r="Q1905" s="17"/>
      <c r="R1905" s="24"/>
      <c r="U1905" s="22"/>
      <c r="V1905" s="18">
        <v>1.0</v>
      </c>
      <c r="W1905" s="17">
        <v>4.0</v>
      </c>
      <c r="X1905" s="18">
        <v>12.0</v>
      </c>
      <c r="Y1905" s="17"/>
      <c r="Z1905" s="17">
        <v>-3.0</v>
      </c>
      <c r="AA1905" s="17" t="s">
        <v>46</v>
      </c>
      <c r="AB1905" s="18">
        <v>8.0</v>
      </c>
      <c r="AC1905" s="17">
        <v>36.0</v>
      </c>
      <c r="AD1905" s="18">
        <v>12.0</v>
      </c>
      <c r="AE1905" s="17">
        <v>43.0</v>
      </c>
      <c r="AF1905" s="20"/>
      <c r="AG1905" s="17"/>
      <c r="AH1905" s="17"/>
      <c r="AI1905" s="17"/>
    </row>
    <row r="1906" ht="18.75" customHeight="1">
      <c r="A1906" s="14">
        <v>837.0</v>
      </c>
      <c r="B1906" s="15"/>
      <c r="C1906" s="16">
        <v>43050.0</v>
      </c>
      <c r="D1906" s="17">
        <f t="array" ref="D1906">IFS(AND(A1906=A1905, NOT(ISBLANK(E1905))), E1905, A1906 &lt;&gt; A1905, E1906, A1905=A1906, D1905)</f>
        <v>1</v>
      </c>
      <c r="E1906" s="18">
        <v>1.0</v>
      </c>
      <c r="F1906" s="18"/>
      <c r="G1906" s="18"/>
      <c r="H1906" s="19"/>
      <c r="I1906" s="19">
        <v>1.49</v>
      </c>
      <c r="J1906" s="19"/>
      <c r="K1906" s="19"/>
      <c r="L1906" s="19"/>
      <c r="M1906" s="19"/>
      <c r="N1906" s="19">
        <v>1.46</v>
      </c>
      <c r="O1906" s="23">
        <f t="shared" si="368"/>
        <v>0.03</v>
      </c>
      <c r="P1906" s="17">
        <f t="shared" si="369"/>
        <v>1.475</v>
      </c>
      <c r="Q1906" s="17"/>
      <c r="R1906" s="24"/>
      <c r="U1906" s="22"/>
      <c r="V1906" s="18">
        <v>1.0</v>
      </c>
      <c r="W1906" s="17">
        <v>8.0</v>
      </c>
      <c r="X1906" s="18">
        <v>13.0</v>
      </c>
      <c r="Y1906" s="17"/>
      <c r="Z1906" s="17">
        <v>-3.0</v>
      </c>
      <c r="AA1906" s="17" t="s">
        <v>46</v>
      </c>
      <c r="AB1906" s="18">
        <v>9.0</v>
      </c>
      <c r="AC1906" s="17">
        <v>36.0</v>
      </c>
      <c r="AD1906" s="18">
        <v>13.0</v>
      </c>
      <c r="AE1906" s="17">
        <v>43.0</v>
      </c>
      <c r="AF1906" s="20"/>
      <c r="AG1906" s="17"/>
      <c r="AH1906" s="17"/>
      <c r="AI1906" s="17"/>
    </row>
    <row r="1907" ht="18.75" customHeight="1">
      <c r="A1907" s="14">
        <v>837.0</v>
      </c>
      <c r="B1907" s="15"/>
      <c r="C1907" s="16">
        <v>43051.0</v>
      </c>
      <c r="D1907" s="17">
        <f t="array" ref="D1907">IFS(AND(A1907=A1906, NOT(ISBLANK(E1906))), E1906, A1907 &lt;&gt; A1906, E1907, A1906=A1907, D1906)</f>
        <v>1</v>
      </c>
      <c r="E1907" s="18">
        <v>0.0</v>
      </c>
      <c r="F1907" s="18"/>
      <c r="G1907" s="18"/>
      <c r="H1907" s="19"/>
      <c r="I1907" s="19">
        <v>1.4</v>
      </c>
      <c r="J1907" s="19"/>
      <c r="K1907" s="19"/>
      <c r="L1907" s="19"/>
      <c r="M1907" s="19"/>
      <c r="N1907" s="19">
        <v>1.4</v>
      </c>
      <c r="O1907" s="23">
        <f t="shared" si="368"/>
        <v>0</v>
      </c>
      <c r="P1907" s="17">
        <f t="shared" si="369"/>
        <v>1.4</v>
      </c>
      <c r="Q1907" s="17"/>
      <c r="R1907" s="24"/>
      <c r="U1907" s="22"/>
      <c r="V1907" s="18">
        <v>0.0</v>
      </c>
      <c r="W1907" s="17">
        <v>1.0</v>
      </c>
      <c r="X1907" s="18">
        <v>13.0</v>
      </c>
      <c r="Y1907" s="17"/>
      <c r="Z1907" s="17">
        <v>-1.0</v>
      </c>
      <c r="AA1907" s="17" t="s">
        <v>46</v>
      </c>
      <c r="AB1907" s="18">
        <v>10.0</v>
      </c>
      <c r="AC1907" s="17">
        <v>39.0</v>
      </c>
      <c r="AD1907" s="18">
        <v>13.0</v>
      </c>
      <c r="AE1907" s="17">
        <v>46.0</v>
      </c>
      <c r="AF1907" s="20"/>
      <c r="AG1907" s="17"/>
      <c r="AH1907" s="17"/>
      <c r="AI1907" s="17"/>
    </row>
    <row r="1908" ht="18.75" customHeight="1">
      <c r="A1908" s="14">
        <v>837.0</v>
      </c>
      <c r="B1908" s="15"/>
      <c r="C1908" s="16">
        <v>43052.0</v>
      </c>
      <c r="D1908" s="17">
        <f t="array" ref="D1908">IFS(AND(A1908=A1907, NOT(ISBLANK(E1907))), E1907, A1908 &lt;&gt; A1907, E1908, A1907=A1908, D1907)</f>
        <v>0</v>
      </c>
      <c r="E1908" s="18">
        <v>0.0</v>
      </c>
      <c r="F1908" s="18"/>
      <c r="G1908" s="18"/>
      <c r="H1908" s="19"/>
      <c r="I1908" s="19">
        <v>1.44</v>
      </c>
      <c r="J1908" s="19"/>
      <c r="K1908" s="19"/>
      <c r="L1908" s="19"/>
      <c r="M1908" s="19"/>
      <c r="N1908" s="19">
        <v>1.36</v>
      </c>
      <c r="O1908" s="23">
        <f t="shared" si="368"/>
        <v>0.08</v>
      </c>
      <c r="P1908" s="17">
        <f t="shared" si="369"/>
        <v>1.4</v>
      </c>
      <c r="Q1908" s="17"/>
      <c r="R1908" s="24"/>
      <c r="U1908" s="22"/>
      <c r="V1908" s="18">
        <v>0.0</v>
      </c>
      <c r="W1908" s="17">
        <v>1.0</v>
      </c>
      <c r="X1908" s="18">
        <v>12.0</v>
      </c>
      <c r="Y1908" s="17"/>
      <c r="Z1908" s="17">
        <v>0.0</v>
      </c>
      <c r="AA1908" s="17" t="s">
        <v>47</v>
      </c>
      <c r="AB1908" s="18">
        <v>8.0</v>
      </c>
      <c r="AC1908" s="17">
        <v>39.0</v>
      </c>
      <c r="AD1908" s="18">
        <v>12.0</v>
      </c>
      <c r="AE1908" s="17">
        <v>46.0</v>
      </c>
      <c r="AF1908" s="20"/>
      <c r="AG1908" s="17"/>
      <c r="AH1908" s="17"/>
      <c r="AI1908" s="17"/>
    </row>
    <row r="1909" ht="18.75" customHeight="1">
      <c r="A1909" s="14">
        <v>839.0</v>
      </c>
      <c r="B1909" s="15"/>
      <c r="C1909" s="16">
        <v>43048.0</v>
      </c>
      <c r="D1909" s="17">
        <f t="array" ref="D1909">IFS(AND(A1909=A1908, NOT(ISBLANK(E1908))), E1908, A1909 &lt;&gt; A1908, E1909, A1908=A1909, D1908)</f>
        <v>1</v>
      </c>
      <c r="E1909" s="18">
        <v>1.0</v>
      </c>
      <c r="F1909" s="18"/>
      <c r="G1909" s="18"/>
      <c r="H1909" s="19"/>
      <c r="I1909" s="19">
        <v>1.38</v>
      </c>
      <c r="J1909" s="19"/>
      <c r="K1909" s="19"/>
      <c r="L1909" s="19"/>
      <c r="M1909" s="19"/>
      <c r="N1909" s="19">
        <v>1.38</v>
      </c>
      <c r="O1909" s="23">
        <f t="shared" si="368"/>
        <v>0</v>
      </c>
      <c r="P1909" s="17">
        <f t="shared" si="369"/>
        <v>1.38</v>
      </c>
      <c r="Q1909" s="17" t="s">
        <v>34</v>
      </c>
      <c r="R1909" s="24">
        <v>1.39</v>
      </c>
      <c r="S1909" s="21">
        <v>10.0</v>
      </c>
      <c r="U1909" s="22">
        <v>0.5</v>
      </c>
      <c r="V1909" s="18">
        <v>1.0</v>
      </c>
      <c r="W1909" s="17">
        <v>8.0</v>
      </c>
      <c r="X1909" s="18">
        <v>17.0</v>
      </c>
      <c r="Y1909" s="17"/>
      <c r="Z1909" s="17">
        <v>-1.0</v>
      </c>
      <c r="AA1909" s="17" t="s">
        <v>46</v>
      </c>
      <c r="AB1909" s="18">
        <v>12.0</v>
      </c>
      <c r="AC1909" s="17">
        <v>36.0</v>
      </c>
      <c r="AD1909" s="18">
        <v>17.0</v>
      </c>
      <c r="AE1909" s="17">
        <v>43.0</v>
      </c>
      <c r="AF1909" s="20"/>
      <c r="AG1909" s="17"/>
      <c r="AH1909" s="17"/>
      <c r="AI1909" s="17"/>
    </row>
    <row r="1910" ht="18.75" customHeight="1">
      <c r="A1910" s="14">
        <v>839.0</v>
      </c>
      <c r="B1910" s="15"/>
      <c r="C1910" s="16">
        <v>43049.0</v>
      </c>
      <c r="D1910" s="17">
        <f t="array" ref="D1910">IFS(AND(A1910=A1909, NOT(ISBLANK(E1909))), E1909, A1910 &lt;&gt; A1909, E1910, A1909=A1910, D1909)</f>
        <v>1</v>
      </c>
      <c r="E1910" s="18">
        <v>1.0</v>
      </c>
      <c r="F1910" s="18"/>
      <c r="G1910" s="18"/>
      <c r="H1910" s="19"/>
      <c r="I1910" s="19">
        <v>1.38</v>
      </c>
      <c r="J1910" s="19"/>
      <c r="K1910" s="19"/>
      <c r="L1910" s="19"/>
      <c r="M1910" s="19"/>
      <c r="N1910" s="19">
        <v>1.38</v>
      </c>
      <c r="O1910" s="23">
        <f t="shared" si="368"/>
        <v>0</v>
      </c>
      <c r="P1910" s="17">
        <f t="shared" si="369"/>
        <v>1.38</v>
      </c>
      <c r="Q1910" s="17"/>
      <c r="R1910" s="24"/>
      <c r="U1910" s="22"/>
      <c r="V1910" s="18">
        <v>1.0</v>
      </c>
      <c r="W1910" s="17">
        <v>5.0</v>
      </c>
      <c r="X1910" s="18">
        <v>12.0</v>
      </c>
      <c r="Y1910" s="17"/>
      <c r="Z1910" s="17">
        <v>-1.0</v>
      </c>
      <c r="AA1910" s="17" t="s">
        <v>46</v>
      </c>
      <c r="AB1910" s="18">
        <v>7.0</v>
      </c>
      <c r="AC1910" s="17">
        <v>36.0</v>
      </c>
      <c r="AD1910" s="18">
        <v>12.0</v>
      </c>
      <c r="AE1910" s="17">
        <v>43.0</v>
      </c>
      <c r="AF1910" s="20"/>
      <c r="AG1910" s="17"/>
      <c r="AH1910" s="17"/>
      <c r="AI1910" s="17"/>
    </row>
    <row r="1911" ht="18.75" customHeight="1">
      <c r="A1911" s="14">
        <v>839.0</v>
      </c>
      <c r="B1911" s="15"/>
      <c r="C1911" s="16">
        <v>43050.0</v>
      </c>
      <c r="D1911" s="17">
        <f t="array" ref="D1911">IFS(AND(A1911=A1910, NOT(ISBLANK(E1910))), E1910, A1911 &lt;&gt; A1910, E1911, A1910=A1911, D1910)</f>
        <v>1</v>
      </c>
      <c r="E1911" s="18">
        <v>1.0</v>
      </c>
      <c r="F1911" s="18"/>
      <c r="G1911" s="18"/>
      <c r="H1911" s="19"/>
      <c r="I1911" s="19">
        <v>1.39</v>
      </c>
      <c r="J1911" s="19"/>
      <c r="K1911" s="19"/>
      <c r="L1911" s="19"/>
      <c r="M1911" s="19"/>
      <c r="N1911" s="19" t="s">
        <v>34</v>
      </c>
      <c r="O1911" s="23" t="s">
        <v>33</v>
      </c>
      <c r="P1911" s="17">
        <v>1.39</v>
      </c>
      <c r="Q1911" s="17">
        <v>0.0728788</v>
      </c>
      <c r="R1911" s="24"/>
      <c r="U1911" s="22"/>
      <c r="V1911" s="18">
        <v>1.0</v>
      </c>
      <c r="W1911" s="17">
        <v>6.0</v>
      </c>
      <c r="X1911" s="18">
        <v>12.0</v>
      </c>
      <c r="Y1911" s="17"/>
      <c r="Z1911" s="17">
        <v>-1.0</v>
      </c>
      <c r="AA1911" s="17" t="s">
        <v>46</v>
      </c>
      <c r="AB1911" s="18">
        <v>7.0</v>
      </c>
      <c r="AC1911" s="17">
        <v>36.0</v>
      </c>
      <c r="AD1911" s="18">
        <v>12.0</v>
      </c>
      <c r="AE1911" s="17">
        <v>43.0</v>
      </c>
      <c r="AF1911" s="20"/>
      <c r="AG1911" s="17"/>
      <c r="AH1911" s="17"/>
      <c r="AI1911" s="17"/>
    </row>
    <row r="1912" ht="18.75" customHeight="1">
      <c r="A1912" s="14">
        <v>843.0</v>
      </c>
      <c r="B1912" s="15"/>
      <c r="C1912" s="16">
        <v>43049.0</v>
      </c>
      <c r="D1912" s="17">
        <f t="array" ref="D1912">IFS(AND(A1912=A1911, NOT(ISBLANK(E1911))), E1911, A1912 &lt;&gt; A1911, E1912, A1911=A1912, D1911)</f>
        <v>0</v>
      </c>
      <c r="E1912" s="18">
        <v>0.0</v>
      </c>
      <c r="F1912" s="18"/>
      <c r="G1912" s="18"/>
      <c r="H1912" s="19"/>
      <c r="I1912" s="19">
        <v>1.36</v>
      </c>
      <c r="J1912" s="19"/>
      <c r="K1912" s="19"/>
      <c r="L1912" s="19"/>
      <c r="M1912" s="19"/>
      <c r="N1912" s="19">
        <v>1.35</v>
      </c>
      <c r="O1912" s="23">
        <f t="shared" ref="O1912:O1930" si="370">(I1912-N1912)</f>
        <v>0.01</v>
      </c>
      <c r="P1912" s="17">
        <f t="shared" ref="P1912:P1930" si="371">(I1912+N1912)/2</f>
        <v>1.355</v>
      </c>
      <c r="Q1912" s="17">
        <v>0.118115</v>
      </c>
      <c r="R1912" s="24">
        <v>1.41</v>
      </c>
      <c r="S1912" s="21">
        <v>26.0</v>
      </c>
      <c r="U1912" s="22">
        <v>0.0</v>
      </c>
      <c r="V1912" s="18">
        <v>0.0</v>
      </c>
      <c r="W1912" s="17">
        <v>0.0</v>
      </c>
      <c r="X1912" s="18">
        <v>2.0</v>
      </c>
      <c r="Y1912" s="17"/>
      <c r="Z1912" s="17">
        <v>0.0</v>
      </c>
      <c r="AA1912" s="17" t="s">
        <v>47</v>
      </c>
      <c r="AB1912" s="18">
        <v>1.0</v>
      </c>
      <c r="AC1912" s="17">
        <v>39.0</v>
      </c>
      <c r="AD1912" s="18">
        <v>2.0</v>
      </c>
      <c r="AE1912" s="17">
        <v>46.0</v>
      </c>
      <c r="AF1912" s="20"/>
      <c r="AG1912" s="17"/>
      <c r="AH1912" s="17"/>
      <c r="AI1912" s="17"/>
    </row>
    <row r="1913" ht="18.75" customHeight="1">
      <c r="A1913" s="14">
        <v>843.0</v>
      </c>
      <c r="B1913" s="15"/>
      <c r="C1913" s="16">
        <v>43049.0</v>
      </c>
      <c r="D1913" s="17">
        <f t="array" ref="D1913">IFS(AND(A1913=A1912, NOT(ISBLANK(E1912))), E1912, A1913 &lt;&gt; A1912, E1913, A1912=A1913, D1912)</f>
        <v>0</v>
      </c>
      <c r="E1913" s="18">
        <v>0.0</v>
      </c>
      <c r="F1913" s="18"/>
      <c r="G1913" s="18"/>
      <c r="H1913" s="19"/>
      <c r="I1913" s="19">
        <v>1.27</v>
      </c>
      <c r="J1913" s="19"/>
      <c r="K1913" s="19"/>
      <c r="L1913" s="19"/>
      <c r="M1913" s="19"/>
      <c r="N1913" s="19">
        <v>1.19</v>
      </c>
      <c r="O1913" s="23">
        <f t="shared" si="370"/>
        <v>0.08</v>
      </c>
      <c r="P1913" s="17">
        <f t="shared" si="371"/>
        <v>1.23</v>
      </c>
      <c r="Q1913" s="17"/>
      <c r="R1913" s="24"/>
      <c r="U1913" s="22"/>
      <c r="V1913" s="18">
        <v>0.0</v>
      </c>
      <c r="W1913" s="17">
        <v>0.0</v>
      </c>
      <c r="X1913" s="18">
        <v>3.0</v>
      </c>
      <c r="Y1913" s="17"/>
      <c r="Z1913" s="17">
        <v>0.0</v>
      </c>
      <c r="AA1913" s="17" t="s">
        <v>47</v>
      </c>
      <c r="AB1913" s="18">
        <v>2.0</v>
      </c>
      <c r="AC1913" s="17">
        <v>39.0</v>
      </c>
      <c r="AD1913" s="18">
        <v>3.0</v>
      </c>
      <c r="AE1913" s="17">
        <v>46.0</v>
      </c>
      <c r="AF1913" s="20"/>
      <c r="AG1913" s="17"/>
      <c r="AH1913" s="17"/>
      <c r="AI1913" s="17"/>
    </row>
    <row r="1914" ht="18.75" customHeight="1">
      <c r="A1914" s="14">
        <v>843.0</v>
      </c>
      <c r="B1914" s="15"/>
      <c r="C1914" s="16">
        <v>43050.0</v>
      </c>
      <c r="D1914" s="17">
        <f t="array" ref="D1914">IFS(AND(A1914=A1913, NOT(ISBLANK(E1913))), E1913, A1914 &lt;&gt; A1913, E1914, A1913=A1914, D1913)</f>
        <v>0</v>
      </c>
      <c r="E1914" s="18">
        <v>0.0</v>
      </c>
      <c r="F1914" s="18"/>
      <c r="G1914" s="18"/>
      <c r="H1914" s="19"/>
      <c r="I1914" s="19">
        <v>1.35</v>
      </c>
      <c r="J1914" s="19"/>
      <c r="K1914" s="19"/>
      <c r="L1914" s="19"/>
      <c r="M1914" s="19"/>
      <c r="N1914" s="19">
        <v>1.35</v>
      </c>
      <c r="O1914" s="23">
        <f t="shared" si="370"/>
        <v>0</v>
      </c>
      <c r="P1914" s="17">
        <f t="shared" si="371"/>
        <v>1.35</v>
      </c>
      <c r="Q1914" s="17"/>
      <c r="R1914" s="24"/>
      <c r="U1914" s="22"/>
      <c r="V1914" s="18">
        <v>0.0</v>
      </c>
      <c r="W1914" s="17">
        <v>0.0</v>
      </c>
      <c r="X1914" s="18">
        <v>3.0</v>
      </c>
      <c r="Y1914" s="17"/>
      <c r="Z1914" s="17">
        <v>0.0</v>
      </c>
      <c r="AA1914" s="17" t="s">
        <v>47</v>
      </c>
      <c r="AB1914" s="18">
        <v>2.0</v>
      </c>
      <c r="AC1914" s="17">
        <v>39.0</v>
      </c>
      <c r="AD1914" s="18">
        <v>3.0</v>
      </c>
      <c r="AE1914" s="17">
        <v>46.0</v>
      </c>
      <c r="AF1914" s="20"/>
      <c r="AG1914" s="17"/>
      <c r="AH1914" s="17"/>
      <c r="AI1914" s="17"/>
    </row>
    <row r="1915" ht="18.75" customHeight="1">
      <c r="A1915" s="14">
        <v>843.0</v>
      </c>
      <c r="B1915" s="15"/>
      <c r="C1915" s="16">
        <v>43051.0</v>
      </c>
      <c r="D1915" s="17">
        <f t="array" ref="D1915">IFS(AND(A1915=A1914, NOT(ISBLANK(E1914))), E1914, A1915 &lt;&gt; A1914, E1915, A1914=A1915, D1914)</f>
        <v>0</v>
      </c>
      <c r="E1915" s="18">
        <v>0.0</v>
      </c>
      <c r="F1915" s="18"/>
      <c r="G1915" s="18"/>
      <c r="H1915" s="19"/>
      <c r="I1915" s="19">
        <v>1.25</v>
      </c>
      <c r="J1915" s="19"/>
      <c r="K1915" s="19"/>
      <c r="L1915" s="19"/>
      <c r="M1915" s="19"/>
      <c r="N1915" s="19">
        <v>1.28</v>
      </c>
      <c r="O1915" s="23">
        <f t="shared" si="370"/>
        <v>-0.03</v>
      </c>
      <c r="P1915" s="17">
        <f t="shared" si="371"/>
        <v>1.265</v>
      </c>
      <c r="Q1915" s="17"/>
      <c r="R1915" s="24"/>
      <c r="U1915" s="22"/>
      <c r="V1915" s="18">
        <v>0.0</v>
      </c>
      <c r="W1915" s="17">
        <v>0.0</v>
      </c>
      <c r="X1915" s="18">
        <v>5.0</v>
      </c>
      <c r="Y1915" s="17"/>
      <c r="Z1915" s="17">
        <v>0.0</v>
      </c>
      <c r="AA1915" s="17" t="s">
        <v>47</v>
      </c>
      <c r="AB1915" s="18">
        <v>4.0</v>
      </c>
      <c r="AC1915" s="17">
        <v>39.0</v>
      </c>
      <c r="AD1915" s="18">
        <v>5.0</v>
      </c>
      <c r="AE1915" s="17">
        <v>46.0</v>
      </c>
      <c r="AF1915" s="20"/>
      <c r="AG1915" s="17"/>
      <c r="AH1915" s="17"/>
      <c r="AI1915" s="17"/>
    </row>
    <row r="1916" ht="18.75" customHeight="1">
      <c r="A1916" s="14">
        <v>843.0</v>
      </c>
      <c r="B1916" s="15"/>
      <c r="C1916" s="16">
        <v>43052.0</v>
      </c>
      <c r="D1916" s="17">
        <f t="array" ref="D1916">IFS(AND(A1916=A1915, NOT(ISBLANK(E1915))), E1915, A1916 &lt;&gt; A1915, E1916, A1915=A1916, D1915)</f>
        <v>0</v>
      </c>
      <c r="E1916" s="18">
        <v>0.0</v>
      </c>
      <c r="F1916" s="18"/>
      <c r="G1916" s="18"/>
      <c r="H1916" s="19"/>
      <c r="I1916" s="19">
        <v>1.41</v>
      </c>
      <c r="J1916" s="19"/>
      <c r="K1916" s="19"/>
      <c r="L1916" s="19"/>
      <c r="M1916" s="19"/>
      <c r="N1916" s="19">
        <v>1.4</v>
      </c>
      <c r="O1916" s="23">
        <f t="shared" si="370"/>
        <v>0.01</v>
      </c>
      <c r="P1916" s="17">
        <f t="shared" si="371"/>
        <v>1.405</v>
      </c>
      <c r="Q1916" s="17"/>
      <c r="R1916" s="24"/>
      <c r="U1916" s="22"/>
      <c r="V1916" s="18">
        <v>0.0</v>
      </c>
      <c r="W1916" s="17">
        <v>2.0</v>
      </c>
      <c r="X1916" s="18">
        <v>4.0</v>
      </c>
      <c r="Y1916" s="17"/>
      <c r="Z1916" s="17">
        <v>1.0</v>
      </c>
      <c r="AA1916" s="17" t="s">
        <v>49</v>
      </c>
      <c r="AB1916" s="18">
        <v>3.0</v>
      </c>
      <c r="AC1916" s="17">
        <v>39.0</v>
      </c>
      <c r="AD1916" s="18">
        <v>4.0</v>
      </c>
      <c r="AE1916" s="17">
        <v>46.0</v>
      </c>
      <c r="AF1916" s="20"/>
      <c r="AG1916" s="17"/>
      <c r="AH1916" s="17"/>
      <c r="AI1916" s="17"/>
    </row>
    <row r="1917" ht="18.75" customHeight="1">
      <c r="A1917" s="14">
        <v>843.0</v>
      </c>
      <c r="B1917" s="15"/>
      <c r="C1917" s="16">
        <v>43052.0</v>
      </c>
      <c r="D1917" s="17">
        <f t="array" ref="D1917">IFS(AND(A1917=A1916, NOT(ISBLANK(E1916))), E1916, A1917 &lt;&gt; A1916, E1917, A1916=A1917, D1916)</f>
        <v>0</v>
      </c>
      <c r="E1917" s="18">
        <v>0.0</v>
      </c>
      <c r="F1917" s="18"/>
      <c r="G1917" s="18"/>
      <c r="H1917" s="19"/>
      <c r="I1917" s="19">
        <v>1.29</v>
      </c>
      <c r="J1917" s="19"/>
      <c r="K1917" s="19"/>
      <c r="L1917" s="19"/>
      <c r="M1917" s="19"/>
      <c r="N1917" s="19">
        <v>1.31</v>
      </c>
      <c r="O1917" s="23">
        <f t="shared" si="370"/>
        <v>-0.02</v>
      </c>
      <c r="P1917" s="17">
        <f t="shared" si="371"/>
        <v>1.3</v>
      </c>
      <c r="Q1917" s="17"/>
      <c r="R1917" s="24"/>
      <c r="U1917" s="22"/>
      <c r="V1917" s="18">
        <v>0.0</v>
      </c>
      <c r="W1917" s="17">
        <v>0.0</v>
      </c>
      <c r="X1917" s="18">
        <v>3.0</v>
      </c>
      <c r="Y1917" s="17"/>
      <c r="Z1917" s="17">
        <v>0.0</v>
      </c>
      <c r="AA1917" s="17" t="s">
        <v>47</v>
      </c>
      <c r="AB1917" s="18">
        <v>2.0</v>
      </c>
      <c r="AC1917" s="17">
        <v>39.0</v>
      </c>
      <c r="AD1917" s="18">
        <v>3.0</v>
      </c>
      <c r="AE1917" s="17">
        <v>46.0</v>
      </c>
      <c r="AF1917" s="20"/>
      <c r="AG1917" s="17"/>
      <c r="AH1917" s="17"/>
      <c r="AI1917" s="17"/>
    </row>
    <row r="1918" ht="18.75" customHeight="1">
      <c r="A1918" s="14">
        <v>843.0</v>
      </c>
      <c r="B1918" s="15"/>
      <c r="C1918" s="16">
        <v>43053.0</v>
      </c>
      <c r="D1918" s="17">
        <f t="array" ref="D1918">IFS(AND(A1918=A1917, NOT(ISBLANK(E1917))), E1917, A1918 &lt;&gt; A1917, E1918, A1917=A1918, D1917)</f>
        <v>0</v>
      </c>
      <c r="E1918" s="18">
        <v>0.0</v>
      </c>
      <c r="F1918" s="18"/>
      <c r="G1918" s="18"/>
      <c r="H1918" s="19"/>
      <c r="I1918" s="19">
        <v>1.33</v>
      </c>
      <c r="J1918" s="19"/>
      <c r="K1918" s="19"/>
      <c r="L1918" s="19"/>
      <c r="M1918" s="19"/>
      <c r="N1918" s="19">
        <v>1.38</v>
      </c>
      <c r="O1918" s="23">
        <f t="shared" si="370"/>
        <v>-0.05</v>
      </c>
      <c r="P1918" s="17">
        <f t="shared" si="371"/>
        <v>1.355</v>
      </c>
      <c r="Q1918" s="17"/>
      <c r="R1918" s="24"/>
      <c r="U1918" s="22"/>
      <c r="V1918" s="18">
        <v>0.0</v>
      </c>
      <c r="W1918" s="17">
        <v>1.0</v>
      </c>
      <c r="X1918" s="18">
        <v>1.0</v>
      </c>
      <c r="Y1918" s="17"/>
      <c r="Z1918" s="17">
        <v>0.0</v>
      </c>
      <c r="AA1918" s="17" t="s">
        <v>47</v>
      </c>
      <c r="AB1918" s="18">
        <v>0.0</v>
      </c>
      <c r="AC1918" s="17">
        <v>36.0</v>
      </c>
      <c r="AD1918" s="18">
        <v>1.0</v>
      </c>
      <c r="AE1918" s="17">
        <v>43.0</v>
      </c>
      <c r="AF1918" s="20"/>
      <c r="AG1918" s="17"/>
      <c r="AH1918" s="17"/>
      <c r="AI1918" s="17"/>
    </row>
    <row r="1919" ht="18.75" customHeight="1">
      <c r="A1919" s="14">
        <v>843.0</v>
      </c>
      <c r="B1919" s="15"/>
      <c r="C1919" s="16">
        <v>43054.0</v>
      </c>
      <c r="D1919" s="17">
        <f t="array" ref="D1919">IFS(AND(A1919=A1918, NOT(ISBLANK(E1918))), E1918, A1919 &lt;&gt; A1918, E1919, A1918=A1919, D1918)</f>
        <v>0</v>
      </c>
      <c r="E1919" s="18">
        <v>0.0</v>
      </c>
      <c r="F1919" s="18"/>
      <c r="G1919" s="18"/>
      <c r="H1919" s="19"/>
      <c r="I1919" s="19">
        <v>1.35</v>
      </c>
      <c r="J1919" s="19"/>
      <c r="K1919" s="19"/>
      <c r="L1919" s="19"/>
      <c r="M1919" s="19"/>
      <c r="N1919" s="19">
        <v>1.38</v>
      </c>
      <c r="O1919" s="23">
        <f t="shared" si="370"/>
        <v>-0.03</v>
      </c>
      <c r="P1919" s="17">
        <f t="shared" si="371"/>
        <v>1.365</v>
      </c>
      <c r="Q1919" s="17"/>
      <c r="R1919" s="24"/>
      <c r="U1919" s="22"/>
      <c r="V1919" s="18">
        <v>0.0</v>
      </c>
      <c r="W1919" s="17">
        <v>1.0</v>
      </c>
      <c r="X1919" s="18">
        <v>2.0</v>
      </c>
      <c r="Y1919" s="17"/>
      <c r="Z1919" s="17">
        <v>-1.0</v>
      </c>
      <c r="AA1919" s="17" t="s">
        <v>46</v>
      </c>
      <c r="AB1919" s="18">
        <v>1.0</v>
      </c>
      <c r="AC1919" s="17">
        <v>39.0</v>
      </c>
      <c r="AD1919" s="18">
        <v>2.0</v>
      </c>
      <c r="AE1919" s="17">
        <v>46.0</v>
      </c>
      <c r="AF1919" s="20"/>
      <c r="AG1919" s="17"/>
      <c r="AH1919" s="17"/>
      <c r="AI1919" s="17"/>
    </row>
    <row r="1920" ht="18.75" customHeight="1">
      <c r="A1920" s="14">
        <v>843.0</v>
      </c>
      <c r="B1920" s="15"/>
      <c r="C1920" s="16">
        <v>43054.0</v>
      </c>
      <c r="D1920" s="17">
        <f t="array" ref="D1920">IFS(AND(A1920=A1919, NOT(ISBLANK(E1919))), E1919, A1920 &lt;&gt; A1919, E1920, A1919=A1920, D1919)</f>
        <v>0</v>
      </c>
      <c r="E1920" s="18">
        <v>0.0</v>
      </c>
      <c r="F1920" s="18"/>
      <c r="G1920" s="18"/>
      <c r="H1920" s="19"/>
      <c r="I1920" s="19">
        <v>1.27</v>
      </c>
      <c r="J1920" s="19"/>
      <c r="K1920" s="19"/>
      <c r="L1920" s="19"/>
      <c r="M1920" s="19"/>
      <c r="N1920" s="19">
        <v>1.32</v>
      </c>
      <c r="O1920" s="23">
        <f t="shared" si="370"/>
        <v>-0.05</v>
      </c>
      <c r="P1920" s="17">
        <f t="shared" si="371"/>
        <v>1.295</v>
      </c>
      <c r="Q1920" s="17"/>
      <c r="R1920" s="24"/>
      <c r="U1920" s="22"/>
      <c r="V1920" s="18">
        <v>0.0</v>
      </c>
      <c r="W1920" s="17">
        <v>1.0</v>
      </c>
      <c r="X1920" s="18">
        <v>3.0</v>
      </c>
      <c r="Y1920" s="17"/>
      <c r="Z1920" s="17">
        <v>0.0</v>
      </c>
      <c r="AA1920" s="17" t="s">
        <v>47</v>
      </c>
      <c r="AB1920" s="18">
        <v>2.0</v>
      </c>
      <c r="AC1920" s="17">
        <v>36.0</v>
      </c>
      <c r="AD1920" s="18">
        <v>3.0</v>
      </c>
      <c r="AE1920" s="17">
        <v>43.0</v>
      </c>
      <c r="AF1920" s="20"/>
      <c r="AG1920" s="17"/>
      <c r="AH1920" s="17"/>
      <c r="AI1920" s="17"/>
    </row>
    <row r="1921" ht="18.75" customHeight="1">
      <c r="A1921" s="14">
        <v>843.0</v>
      </c>
      <c r="B1921" s="15"/>
      <c r="C1921" s="16">
        <v>43055.0</v>
      </c>
      <c r="D1921" s="17">
        <f t="array" ref="D1921">IFS(AND(A1921=A1920, NOT(ISBLANK(E1920))), E1920, A1921 &lt;&gt; A1920, E1921, A1920=A1921, D1920)</f>
        <v>0</v>
      </c>
      <c r="E1921" s="18">
        <v>0.0</v>
      </c>
      <c r="F1921" s="18"/>
      <c r="G1921" s="18"/>
      <c r="H1921" s="19"/>
      <c r="I1921" s="19">
        <v>1.39</v>
      </c>
      <c r="J1921" s="19"/>
      <c r="K1921" s="19"/>
      <c r="L1921" s="19"/>
      <c r="M1921" s="19"/>
      <c r="N1921" s="19">
        <v>1.39</v>
      </c>
      <c r="O1921" s="23">
        <f t="shared" si="370"/>
        <v>0</v>
      </c>
      <c r="P1921" s="17">
        <f t="shared" si="371"/>
        <v>1.39</v>
      </c>
      <c r="Q1921" s="17"/>
      <c r="R1921" s="24"/>
      <c r="U1921" s="22"/>
      <c r="V1921" s="18">
        <v>0.0</v>
      </c>
      <c r="W1921" s="17">
        <v>0.0</v>
      </c>
      <c r="X1921" s="18"/>
      <c r="Y1921" s="17"/>
      <c r="Z1921" s="17">
        <v>0.0</v>
      </c>
      <c r="AA1921" s="17" t="s">
        <v>47</v>
      </c>
      <c r="AB1921" s="18"/>
      <c r="AC1921" s="17"/>
      <c r="AD1921" s="18"/>
      <c r="AE1921" s="17"/>
      <c r="AF1921" s="20"/>
      <c r="AG1921" s="17"/>
      <c r="AH1921" s="17"/>
      <c r="AI1921" s="17"/>
    </row>
    <row r="1922" ht="18.75" customHeight="1">
      <c r="A1922" s="14">
        <v>843.0</v>
      </c>
      <c r="B1922" s="15"/>
      <c r="C1922" s="16">
        <v>43055.0</v>
      </c>
      <c r="D1922" s="17">
        <f t="array" ref="D1922">IFS(AND(A1922=A1921, NOT(ISBLANK(E1921))), E1921, A1922 &lt;&gt; A1921, E1922, A1921=A1922, D1921)</f>
        <v>0</v>
      </c>
      <c r="E1922" s="18">
        <v>0.0</v>
      </c>
      <c r="F1922" s="18"/>
      <c r="G1922" s="18"/>
      <c r="H1922" s="19"/>
      <c r="I1922" s="19">
        <v>1.27</v>
      </c>
      <c r="J1922" s="19"/>
      <c r="K1922" s="19"/>
      <c r="L1922" s="19"/>
      <c r="M1922" s="19"/>
      <c r="N1922" s="19">
        <v>1.29</v>
      </c>
      <c r="O1922" s="23">
        <f t="shared" si="370"/>
        <v>-0.02</v>
      </c>
      <c r="P1922" s="17">
        <f t="shared" si="371"/>
        <v>1.28</v>
      </c>
      <c r="Q1922" s="17"/>
      <c r="R1922" s="24"/>
      <c r="U1922" s="22"/>
      <c r="V1922" s="18">
        <v>0.0</v>
      </c>
      <c r="W1922" s="17">
        <v>0.0</v>
      </c>
      <c r="X1922" s="18"/>
      <c r="Y1922" s="17"/>
      <c r="Z1922" s="17">
        <v>1.0</v>
      </c>
      <c r="AA1922" s="17" t="s">
        <v>49</v>
      </c>
      <c r="AB1922" s="18"/>
      <c r="AC1922" s="17"/>
      <c r="AD1922" s="18"/>
      <c r="AE1922" s="17"/>
      <c r="AF1922" s="20"/>
      <c r="AG1922" s="17"/>
      <c r="AH1922" s="17"/>
      <c r="AI1922" s="17"/>
    </row>
    <row r="1923" ht="18.75" customHeight="1">
      <c r="A1923" s="14">
        <v>844.0</v>
      </c>
      <c r="B1923" s="15"/>
      <c r="C1923" s="16">
        <v>43049.0</v>
      </c>
      <c r="D1923" s="17">
        <f t="array" ref="D1923">IFS(AND(A1923=A1922, NOT(ISBLANK(E1922))), E1922, A1923 &lt;&gt; A1922, E1923, A1922=A1923, D1922)</f>
        <v>0</v>
      </c>
      <c r="E1923" s="18">
        <v>0.0</v>
      </c>
      <c r="F1923" s="18"/>
      <c r="G1923" s="18"/>
      <c r="H1923" s="19"/>
      <c r="I1923" s="19">
        <v>1.24</v>
      </c>
      <c r="J1923" s="19"/>
      <c r="K1923" s="19"/>
      <c r="L1923" s="19"/>
      <c r="M1923" s="19"/>
      <c r="N1923" s="19">
        <v>1.23</v>
      </c>
      <c r="O1923" s="23">
        <f t="shared" si="370"/>
        <v>0.01</v>
      </c>
      <c r="P1923" s="17">
        <f t="shared" si="371"/>
        <v>1.235</v>
      </c>
      <c r="Q1923" s="17">
        <v>0.136812</v>
      </c>
      <c r="R1923" s="24">
        <v>1.24</v>
      </c>
      <c r="S1923" s="21">
        <v>30.0</v>
      </c>
      <c r="U1923" s="22">
        <v>0.0</v>
      </c>
      <c r="V1923" s="18">
        <v>0.0</v>
      </c>
      <c r="W1923" s="17"/>
      <c r="X1923" s="18">
        <v>3.0</v>
      </c>
      <c r="Y1923" s="17"/>
      <c r="Z1923" s="17">
        <v>0.0</v>
      </c>
      <c r="AA1923" s="17" t="s">
        <v>47</v>
      </c>
      <c r="AB1923" s="18">
        <v>2.0</v>
      </c>
      <c r="AC1923" s="17">
        <v>39.0</v>
      </c>
      <c r="AD1923" s="18">
        <v>3.0</v>
      </c>
      <c r="AE1923" s="17">
        <v>46.0</v>
      </c>
      <c r="AF1923" s="20"/>
      <c r="AG1923" s="17"/>
      <c r="AH1923" s="17"/>
      <c r="AI1923" s="17"/>
    </row>
    <row r="1924" ht="18.75" customHeight="1">
      <c r="A1924" s="14">
        <v>846.0</v>
      </c>
      <c r="B1924" s="15"/>
      <c r="C1924" s="16">
        <v>43052.0</v>
      </c>
      <c r="D1924" s="17">
        <f t="array" ref="D1924">IFS(AND(A1924=A1923, NOT(ISBLANK(E1923))), E1923, A1924 &lt;&gt; A1923, E1924, A1923=A1924, D1923)</f>
        <v>0</v>
      </c>
      <c r="E1924" s="18">
        <v>0.0</v>
      </c>
      <c r="F1924" s="18"/>
      <c r="G1924" s="18"/>
      <c r="H1924" s="19"/>
      <c r="I1924" s="19">
        <v>1.47</v>
      </c>
      <c r="J1924" s="19"/>
      <c r="K1924" s="19"/>
      <c r="L1924" s="19"/>
      <c r="M1924" s="19"/>
      <c r="N1924" s="19">
        <v>1.5</v>
      </c>
      <c r="O1924" s="23">
        <f t="shared" si="370"/>
        <v>-0.03</v>
      </c>
      <c r="P1924" s="17">
        <f t="shared" si="371"/>
        <v>1.485</v>
      </c>
      <c r="Q1924" s="17">
        <v>0.140664</v>
      </c>
      <c r="R1924" s="24">
        <v>1.5</v>
      </c>
      <c r="S1924" s="21">
        <v>26.0</v>
      </c>
      <c r="U1924" s="22">
        <v>0.0</v>
      </c>
      <c r="V1924" s="18">
        <v>0.0</v>
      </c>
      <c r="W1924" s="17">
        <v>0.0</v>
      </c>
      <c r="X1924" s="18">
        <v>5.0</v>
      </c>
      <c r="Y1924" s="17"/>
      <c r="Z1924" s="17">
        <v>0.0</v>
      </c>
      <c r="AA1924" s="17" t="s">
        <v>47</v>
      </c>
      <c r="AB1924" s="18">
        <v>4.0</v>
      </c>
      <c r="AC1924" s="17">
        <v>39.0</v>
      </c>
      <c r="AD1924" s="18">
        <v>5.0</v>
      </c>
      <c r="AE1924" s="17">
        <v>46.0</v>
      </c>
      <c r="AF1924" s="20"/>
      <c r="AG1924" s="17"/>
      <c r="AH1924" s="17"/>
      <c r="AI1924" s="17"/>
    </row>
    <row r="1925" ht="18.75" customHeight="1">
      <c r="A1925" s="14">
        <v>846.0</v>
      </c>
      <c r="B1925" s="15"/>
      <c r="C1925" s="16">
        <v>43054.0</v>
      </c>
      <c r="D1925" s="17">
        <f t="array" ref="D1925">IFS(AND(A1925=A1924, NOT(ISBLANK(E1924))), E1924, A1925 &lt;&gt; A1924, E1925, A1924=A1925, D1924)</f>
        <v>0</v>
      </c>
      <c r="E1925" s="18">
        <v>0.0</v>
      </c>
      <c r="F1925" s="18"/>
      <c r="G1925" s="18"/>
      <c r="H1925" s="19"/>
      <c r="I1925" s="19">
        <v>1.19</v>
      </c>
      <c r="J1925" s="19"/>
      <c r="K1925" s="19"/>
      <c r="L1925" s="19"/>
      <c r="M1925" s="19"/>
      <c r="N1925" s="19">
        <v>1.21</v>
      </c>
      <c r="O1925" s="23">
        <f t="shared" si="370"/>
        <v>-0.02</v>
      </c>
      <c r="P1925" s="17">
        <f t="shared" si="371"/>
        <v>1.2</v>
      </c>
      <c r="Q1925" s="17"/>
      <c r="R1925" s="24"/>
      <c r="U1925" s="22"/>
      <c r="V1925" s="18">
        <v>0.0</v>
      </c>
      <c r="W1925" s="17">
        <v>0.0</v>
      </c>
      <c r="X1925" s="18">
        <v>3.0</v>
      </c>
      <c r="Y1925" s="17"/>
      <c r="Z1925" s="17">
        <v>0.0</v>
      </c>
      <c r="AA1925" s="17" t="s">
        <v>47</v>
      </c>
      <c r="AB1925" s="18">
        <v>2.0</v>
      </c>
      <c r="AC1925" s="17">
        <v>39.0</v>
      </c>
      <c r="AD1925" s="18">
        <v>3.0</v>
      </c>
      <c r="AE1925" s="17">
        <v>46.0</v>
      </c>
      <c r="AF1925" s="20"/>
      <c r="AG1925" s="17"/>
      <c r="AH1925" s="17"/>
      <c r="AI1925" s="17"/>
    </row>
    <row r="1926" ht="18.75" customHeight="1">
      <c r="A1926" s="14">
        <v>846.0</v>
      </c>
      <c r="B1926" s="15"/>
      <c r="C1926" s="16">
        <v>43054.0</v>
      </c>
      <c r="D1926" s="17">
        <f t="array" ref="D1926">IFS(AND(A1926=A1925, NOT(ISBLANK(E1925))), E1925, A1926 &lt;&gt; A1925, E1926, A1925=A1926, D1925)</f>
        <v>0</v>
      </c>
      <c r="E1926" s="18">
        <v>0.0</v>
      </c>
      <c r="F1926" s="18"/>
      <c r="G1926" s="18"/>
      <c r="H1926" s="19"/>
      <c r="I1926" s="19">
        <v>1.43</v>
      </c>
      <c r="J1926" s="19"/>
      <c r="K1926" s="19"/>
      <c r="L1926" s="19"/>
      <c r="M1926" s="19"/>
      <c r="N1926" s="19">
        <v>1.44</v>
      </c>
      <c r="O1926" s="23">
        <f t="shared" si="370"/>
        <v>-0.01</v>
      </c>
      <c r="P1926" s="17">
        <f t="shared" si="371"/>
        <v>1.435</v>
      </c>
      <c r="Q1926" s="17"/>
      <c r="R1926" s="24"/>
      <c r="U1926" s="22"/>
      <c r="V1926" s="18">
        <v>0.0</v>
      </c>
      <c r="W1926" s="17">
        <v>0.0</v>
      </c>
      <c r="X1926" s="18">
        <v>5.0</v>
      </c>
      <c r="Y1926" s="17"/>
      <c r="Z1926" s="17">
        <v>0.0</v>
      </c>
      <c r="AA1926" s="17" t="s">
        <v>47</v>
      </c>
      <c r="AB1926" s="18">
        <v>4.0</v>
      </c>
      <c r="AC1926" s="17">
        <v>39.0</v>
      </c>
      <c r="AD1926" s="18">
        <v>5.0</v>
      </c>
      <c r="AE1926" s="17">
        <v>46.0</v>
      </c>
      <c r="AF1926" s="20"/>
      <c r="AG1926" s="17"/>
      <c r="AH1926" s="17"/>
      <c r="AI1926" s="17"/>
    </row>
    <row r="1927" ht="18.75" customHeight="1">
      <c r="A1927" s="14">
        <v>847.0</v>
      </c>
      <c r="B1927" s="15"/>
      <c r="C1927" s="16">
        <v>43052.0</v>
      </c>
      <c r="D1927" s="17">
        <f t="array" ref="D1927">IFS(AND(A1927=A1926, NOT(ISBLANK(E1926))), E1926, A1927 &lt;&gt; A1926, E1927, A1926=A1927, D1926)</f>
        <v>0</v>
      </c>
      <c r="E1927" s="18">
        <v>0.0</v>
      </c>
      <c r="F1927" s="18"/>
      <c r="G1927" s="18"/>
      <c r="H1927" s="19"/>
      <c r="I1927" s="19">
        <v>1.45</v>
      </c>
      <c r="J1927" s="19"/>
      <c r="K1927" s="19"/>
      <c r="L1927" s="19"/>
      <c r="M1927" s="19"/>
      <c r="N1927" s="19">
        <v>1.46</v>
      </c>
      <c r="O1927" s="23">
        <f t="shared" si="370"/>
        <v>-0.01</v>
      </c>
      <c r="P1927" s="17">
        <f t="shared" si="371"/>
        <v>1.455</v>
      </c>
      <c r="Q1927" s="17">
        <v>0.0690417</v>
      </c>
      <c r="R1927" s="24">
        <v>1.46</v>
      </c>
      <c r="S1927" s="21">
        <v>26.0</v>
      </c>
      <c r="U1927" s="22">
        <v>0.5</v>
      </c>
      <c r="V1927" s="18">
        <v>0.0</v>
      </c>
      <c r="W1927" s="17">
        <v>1.0</v>
      </c>
      <c r="X1927" s="18">
        <v>6.0</v>
      </c>
      <c r="Y1927" s="17"/>
      <c r="Z1927" s="17">
        <v>0.0</v>
      </c>
      <c r="AA1927" s="17" t="s">
        <v>47</v>
      </c>
      <c r="AB1927" s="18">
        <v>4.0</v>
      </c>
      <c r="AC1927" s="17">
        <v>39.0</v>
      </c>
      <c r="AD1927" s="18">
        <v>6.0</v>
      </c>
      <c r="AE1927" s="17">
        <v>46.0</v>
      </c>
      <c r="AF1927" s="20"/>
      <c r="AG1927" s="17"/>
      <c r="AH1927" s="17"/>
      <c r="AI1927" s="17"/>
    </row>
    <row r="1928" ht="18.75" customHeight="1">
      <c r="A1928" s="14">
        <v>849.0</v>
      </c>
      <c r="B1928" s="15"/>
      <c r="C1928" s="16">
        <v>43052.0</v>
      </c>
      <c r="D1928" s="17">
        <f t="array" ref="D1928">IFS(AND(A1928=A1927, NOT(ISBLANK(E1927))), E1927, A1928 &lt;&gt; A1927, E1928, A1927=A1928, D1927)</f>
        <v>0</v>
      </c>
      <c r="E1928" s="18">
        <v>0.0</v>
      </c>
      <c r="F1928" s="18"/>
      <c r="G1928" s="18"/>
      <c r="H1928" s="19"/>
      <c r="I1928" s="19">
        <v>1.32</v>
      </c>
      <c r="J1928" s="19"/>
      <c r="K1928" s="19"/>
      <c r="L1928" s="19"/>
      <c r="M1928" s="19"/>
      <c r="N1928" s="19">
        <v>1.29</v>
      </c>
      <c r="O1928" s="23">
        <f t="shared" si="370"/>
        <v>0.03</v>
      </c>
      <c r="P1928" s="17">
        <f t="shared" si="371"/>
        <v>1.305</v>
      </c>
      <c r="Q1928" s="17">
        <v>0.173161</v>
      </c>
      <c r="R1928" s="24">
        <v>1.51</v>
      </c>
      <c r="S1928" s="21">
        <v>23.0</v>
      </c>
      <c r="U1928" s="22"/>
      <c r="V1928" s="18">
        <v>0.0</v>
      </c>
      <c r="W1928" s="17">
        <v>0.0</v>
      </c>
      <c r="X1928" s="18">
        <v>7.0</v>
      </c>
      <c r="Y1928" s="17"/>
      <c r="Z1928" s="17">
        <v>0.0</v>
      </c>
      <c r="AA1928" s="17" t="s">
        <v>47</v>
      </c>
      <c r="AB1928" s="18">
        <v>6.0</v>
      </c>
      <c r="AC1928" s="17">
        <v>39.0</v>
      </c>
      <c r="AD1928" s="18">
        <v>7.0</v>
      </c>
      <c r="AE1928" s="17">
        <v>46.0</v>
      </c>
      <c r="AF1928" s="20"/>
      <c r="AG1928" s="17"/>
      <c r="AH1928" s="17"/>
      <c r="AI1928" s="17"/>
    </row>
    <row r="1929" ht="18.75" customHeight="1">
      <c r="A1929" s="14">
        <v>849.0</v>
      </c>
      <c r="B1929" s="15"/>
      <c r="C1929" s="16">
        <v>43053.0</v>
      </c>
      <c r="D1929" s="17">
        <f t="array" ref="D1929">IFS(AND(A1929=A1928, NOT(ISBLANK(E1928))), E1928, A1929 &lt;&gt; A1928, E1929, A1928=A1929, D1928)</f>
        <v>0</v>
      </c>
      <c r="E1929" s="18">
        <v>0.0</v>
      </c>
      <c r="F1929" s="18"/>
      <c r="G1929" s="18"/>
      <c r="H1929" s="19"/>
      <c r="I1929" s="19">
        <v>1.48</v>
      </c>
      <c r="J1929" s="19"/>
      <c r="K1929" s="19"/>
      <c r="L1929" s="19"/>
      <c r="M1929" s="19"/>
      <c r="N1929" s="19">
        <v>1.51</v>
      </c>
      <c r="O1929" s="23">
        <f t="shared" si="370"/>
        <v>-0.03</v>
      </c>
      <c r="P1929" s="17">
        <f t="shared" si="371"/>
        <v>1.495</v>
      </c>
      <c r="Q1929" s="17"/>
      <c r="R1929" s="24"/>
      <c r="U1929" s="22"/>
      <c r="V1929" s="18">
        <v>0.0</v>
      </c>
      <c r="W1929" s="17">
        <v>0.0</v>
      </c>
      <c r="X1929" s="18">
        <v>3.0</v>
      </c>
      <c r="Y1929" s="17"/>
      <c r="Z1929" s="17">
        <v>-1.0</v>
      </c>
      <c r="AA1929" s="17" t="s">
        <v>46</v>
      </c>
      <c r="AB1929" s="18">
        <v>2.0</v>
      </c>
      <c r="AC1929" s="17">
        <v>39.0</v>
      </c>
      <c r="AD1929" s="18">
        <v>3.0</v>
      </c>
      <c r="AE1929" s="17">
        <v>46.0</v>
      </c>
      <c r="AF1929" s="20"/>
      <c r="AG1929" s="17"/>
      <c r="AH1929" s="17"/>
      <c r="AI1929" s="17"/>
    </row>
    <row r="1930" ht="18.75" customHeight="1">
      <c r="A1930" s="14">
        <v>849.0</v>
      </c>
      <c r="B1930" s="15"/>
      <c r="C1930" s="16">
        <v>43054.0</v>
      </c>
      <c r="D1930" s="17">
        <f t="array" ref="D1930">IFS(AND(A1930=A1929, NOT(ISBLANK(E1929))), E1929, A1930 &lt;&gt; A1929, E1930, A1929=A1930, D1929)</f>
        <v>0</v>
      </c>
      <c r="E1930" s="18">
        <v>0.0</v>
      </c>
      <c r="F1930" s="18"/>
      <c r="G1930" s="18"/>
      <c r="H1930" s="19"/>
      <c r="I1930" s="19">
        <v>1.36</v>
      </c>
      <c r="J1930" s="19"/>
      <c r="K1930" s="19"/>
      <c r="L1930" s="19"/>
      <c r="M1930" s="19"/>
      <c r="N1930" s="19">
        <v>1.33</v>
      </c>
      <c r="O1930" s="23">
        <f t="shared" si="370"/>
        <v>0.03</v>
      </c>
      <c r="P1930" s="17">
        <f t="shared" si="371"/>
        <v>1.345</v>
      </c>
      <c r="Q1930" s="17"/>
      <c r="R1930" s="24"/>
      <c r="U1930" s="22"/>
      <c r="V1930" s="18">
        <v>0.0</v>
      </c>
      <c r="W1930" s="17">
        <v>0.0</v>
      </c>
      <c r="X1930" s="18">
        <v>4.0</v>
      </c>
      <c r="Y1930" s="17"/>
      <c r="Z1930" s="17">
        <v>0.0</v>
      </c>
      <c r="AA1930" s="17" t="s">
        <v>47</v>
      </c>
      <c r="AB1930" s="18">
        <v>3.0</v>
      </c>
      <c r="AC1930" s="17">
        <v>39.0</v>
      </c>
      <c r="AD1930" s="18">
        <v>4.0</v>
      </c>
      <c r="AE1930" s="17">
        <v>46.0</v>
      </c>
      <c r="AF1930" s="20"/>
      <c r="AG1930" s="17"/>
      <c r="AH1930" s="17"/>
      <c r="AI1930" s="17"/>
    </row>
    <row r="1931" ht="18.75" customHeight="1">
      <c r="A1931" s="14">
        <v>851.0</v>
      </c>
      <c r="B1931" s="15"/>
      <c r="C1931" s="16">
        <v>43054.0</v>
      </c>
      <c r="D1931" s="17">
        <f t="array" ref="D1931">IFS(AND(A1931=A1930, NOT(ISBLANK(E1930))), E1930, A1931 &lt;&gt; A1930, E1931, A1930=A1931, D1930)</f>
        <v>0</v>
      </c>
      <c r="E1931" s="18">
        <v>0.0</v>
      </c>
      <c r="F1931" s="18"/>
      <c r="G1931" s="18"/>
      <c r="H1931" s="19"/>
      <c r="I1931" s="19" t="s">
        <v>33</v>
      </c>
      <c r="J1931" s="19"/>
      <c r="K1931" s="19"/>
      <c r="L1931" s="19"/>
      <c r="M1931" s="19"/>
      <c r="N1931" s="19" t="s">
        <v>33</v>
      </c>
      <c r="O1931" s="23" t="s">
        <v>33</v>
      </c>
      <c r="P1931" s="17" t="s">
        <v>33</v>
      </c>
      <c r="Q1931" s="17"/>
      <c r="R1931" s="24" t="s">
        <v>33</v>
      </c>
      <c r="S1931" s="21">
        <v>29.0</v>
      </c>
      <c r="U1931" s="22"/>
      <c r="V1931" s="18">
        <v>0.0</v>
      </c>
      <c r="W1931" s="17">
        <v>0.0</v>
      </c>
      <c r="X1931" s="18">
        <v>3.0</v>
      </c>
      <c r="Y1931" s="17"/>
      <c r="Z1931" s="17">
        <v>0.0</v>
      </c>
      <c r="AA1931" s="17" t="s">
        <v>47</v>
      </c>
      <c r="AB1931" s="18">
        <v>2.0</v>
      </c>
      <c r="AC1931" s="17">
        <v>39.0</v>
      </c>
      <c r="AD1931" s="18">
        <v>3.0</v>
      </c>
      <c r="AE1931" s="17">
        <v>46.0</v>
      </c>
      <c r="AF1931" s="20"/>
      <c r="AG1931" s="17"/>
      <c r="AH1931" s="17"/>
      <c r="AI1931" s="17"/>
    </row>
    <row r="1932" ht="18.75" customHeight="1">
      <c r="A1932" s="14">
        <v>851.0</v>
      </c>
      <c r="B1932" s="15"/>
      <c r="C1932" s="16">
        <v>43054.0</v>
      </c>
      <c r="D1932" s="17">
        <f t="array" ref="D1932">IFS(AND(A1932=A1931, NOT(ISBLANK(E1931))), E1931, A1932 &lt;&gt; A1931, E1932, A1931=A1932, D1931)</f>
        <v>0</v>
      </c>
      <c r="E1932" s="18">
        <v>0.0</v>
      </c>
      <c r="F1932" s="18"/>
      <c r="G1932" s="18"/>
      <c r="H1932" s="19"/>
      <c r="I1932" s="19" t="s">
        <v>33</v>
      </c>
      <c r="J1932" s="19"/>
      <c r="K1932" s="19"/>
      <c r="L1932" s="19"/>
      <c r="M1932" s="19"/>
      <c r="N1932" s="19" t="s">
        <v>33</v>
      </c>
      <c r="O1932" s="23" t="s">
        <v>33</v>
      </c>
      <c r="P1932" s="17" t="s">
        <v>33</v>
      </c>
      <c r="Q1932" s="17"/>
      <c r="R1932" s="24"/>
      <c r="U1932" s="22"/>
      <c r="V1932" s="18">
        <v>0.0</v>
      </c>
      <c r="W1932" s="17">
        <v>0.0</v>
      </c>
      <c r="X1932" s="18">
        <v>4.0</v>
      </c>
      <c r="Y1932" s="17"/>
      <c r="Z1932" s="17">
        <v>0.0</v>
      </c>
      <c r="AA1932" s="17" t="s">
        <v>47</v>
      </c>
      <c r="AB1932" s="18">
        <v>3.0</v>
      </c>
      <c r="AC1932" s="17">
        <v>39.0</v>
      </c>
      <c r="AD1932" s="18">
        <v>4.0</v>
      </c>
      <c r="AE1932" s="17">
        <v>46.0</v>
      </c>
      <c r="AF1932" s="20"/>
      <c r="AG1932" s="17"/>
      <c r="AH1932" s="17"/>
      <c r="AI1932" s="17"/>
    </row>
    <row r="1933" ht="18.75" customHeight="1">
      <c r="A1933" s="14">
        <v>852.0</v>
      </c>
      <c r="B1933" s="15"/>
      <c r="C1933" s="16">
        <v>43055.0</v>
      </c>
      <c r="D1933" s="17">
        <f t="array" ref="D1933">IFS(AND(A1933=A1932, NOT(ISBLANK(E1932))), E1932, A1933 &lt;&gt; A1932, E1933, A1932=A1933, D1932)</f>
        <v>0</v>
      </c>
      <c r="E1933" s="18">
        <v>0.0</v>
      </c>
      <c r="F1933" s="18"/>
      <c r="G1933" s="18"/>
      <c r="H1933" s="19"/>
      <c r="I1933" s="19">
        <v>1.25</v>
      </c>
      <c r="J1933" s="19"/>
      <c r="K1933" s="19"/>
      <c r="L1933" s="19"/>
      <c r="M1933" s="19"/>
      <c r="N1933" s="19">
        <v>1.27</v>
      </c>
      <c r="O1933" s="23">
        <f t="shared" ref="O1933:O1936" si="372">(I1933-N1933)</f>
        <v>-0.02</v>
      </c>
      <c r="P1933" s="17">
        <f t="shared" ref="P1933:P1936" si="373">(I1933+N1933)/2</f>
        <v>1.26</v>
      </c>
      <c r="Q1933" s="17">
        <v>0.201521</v>
      </c>
      <c r="R1933" s="24">
        <v>1.27</v>
      </c>
      <c r="S1933" s="21">
        <v>28.0</v>
      </c>
      <c r="U1933" s="22"/>
      <c r="V1933" s="18">
        <v>0.0</v>
      </c>
      <c r="W1933" s="17">
        <v>0.0</v>
      </c>
      <c r="X1933" s="18">
        <v>2.0</v>
      </c>
      <c r="Y1933" s="17"/>
      <c r="Z1933" s="17">
        <v>0.0</v>
      </c>
      <c r="AA1933" s="17" t="s">
        <v>47</v>
      </c>
      <c r="AB1933" s="18">
        <v>1.0</v>
      </c>
      <c r="AC1933" s="17">
        <v>39.0</v>
      </c>
      <c r="AD1933" s="18">
        <v>2.0</v>
      </c>
      <c r="AE1933" s="17">
        <v>46.0</v>
      </c>
      <c r="AF1933" s="20"/>
      <c r="AG1933" s="17"/>
      <c r="AH1933" s="17"/>
      <c r="AI1933" s="17"/>
    </row>
    <row r="1934" ht="18.75" customHeight="1">
      <c r="A1934" s="14">
        <v>853.0</v>
      </c>
      <c r="B1934" s="15"/>
      <c r="C1934" s="16">
        <v>43055.0</v>
      </c>
      <c r="D1934" s="17">
        <f t="array" ref="D1934">IFS(AND(A1934=A1933, NOT(ISBLANK(E1933))), E1933, A1934 &lt;&gt; A1933, E1934, A1933=A1934, D1933)</f>
        <v>0</v>
      </c>
      <c r="E1934" s="18">
        <v>0.0</v>
      </c>
      <c r="F1934" s="18"/>
      <c r="G1934" s="18"/>
      <c r="H1934" s="19"/>
      <c r="I1934" s="19">
        <v>1.31</v>
      </c>
      <c r="J1934" s="19"/>
      <c r="K1934" s="19"/>
      <c r="L1934" s="19"/>
      <c r="M1934" s="19"/>
      <c r="N1934" s="19">
        <v>1.34</v>
      </c>
      <c r="O1934" s="23">
        <f t="shared" si="372"/>
        <v>-0.03</v>
      </c>
      <c r="P1934" s="17">
        <f t="shared" si="373"/>
        <v>1.325</v>
      </c>
      <c r="Q1934" s="17">
        <v>0.142345</v>
      </c>
      <c r="R1934" s="24"/>
      <c r="S1934" s="21">
        <v>24.0</v>
      </c>
      <c r="U1934" s="22">
        <v>0.0</v>
      </c>
      <c r="V1934" s="18">
        <v>0.0</v>
      </c>
      <c r="W1934" s="17">
        <v>0.0</v>
      </c>
      <c r="X1934" s="18">
        <v>5.0</v>
      </c>
      <c r="Y1934" s="17"/>
      <c r="Z1934" s="17">
        <v>0.0</v>
      </c>
      <c r="AA1934" s="17" t="s">
        <v>47</v>
      </c>
      <c r="AB1934" s="18">
        <v>3.0</v>
      </c>
      <c r="AC1934" s="17">
        <v>39.0</v>
      </c>
      <c r="AD1934" s="18">
        <v>5.0</v>
      </c>
      <c r="AE1934" s="17">
        <v>46.0</v>
      </c>
      <c r="AF1934" s="20"/>
      <c r="AG1934" s="17"/>
      <c r="AH1934" s="17"/>
      <c r="AI1934" s="17"/>
    </row>
    <row r="1935" ht="18.75" customHeight="1">
      <c r="A1935" s="14">
        <v>853.0</v>
      </c>
      <c r="B1935" s="15"/>
      <c r="C1935" s="16">
        <v>43055.0</v>
      </c>
      <c r="D1935" s="17">
        <f t="array" ref="D1935">IFS(AND(A1935=A1934, NOT(ISBLANK(E1934))), E1934, A1935 &lt;&gt; A1934, E1935, A1934=A1935, D1934)</f>
        <v>0</v>
      </c>
      <c r="E1935" s="18">
        <v>0.0</v>
      </c>
      <c r="F1935" s="18"/>
      <c r="G1935" s="18"/>
      <c r="H1935" s="19"/>
      <c r="I1935" s="19">
        <v>1.38</v>
      </c>
      <c r="J1935" s="19"/>
      <c r="K1935" s="19"/>
      <c r="L1935" s="19"/>
      <c r="M1935" s="19"/>
      <c r="N1935" s="19">
        <v>1.37</v>
      </c>
      <c r="O1935" s="23">
        <f t="shared" si="372"/>
        <v>0.01</v>
      </c>
      <c r="P1935" s="17">
        <f t="shared" si="373"/>
        <v>1.375</v>
      </c>
      <c r="Q1935" s="17"/>
      <c r="R1935" s="24"/>
      <c r="U1935" s="22"/>
      <c r="V1935" s="18">
        <v>0.0</v>
      </c>
      <c r="W1935" s="17">
        <v>0.0</v>
      </c>
      <c r="X1935" s="18">
        <v>4.0</v>
      </c>
      <c r="Y1935" s="17"/>
      <c r="Z1935" s="17">
        <v>0.0</v>
      </c>
      <c r="AA1935" s="17" t="s">
        <v>47</v>
      </c>
      <c r="AB1935" s="18">
        <v>3.0</v>
      </c>
      <c r="AC1935" s="17">
        <v>39.0</v>
      </c>
      <c r="AD1935" s="18">
        <v>4.0</v>
      </c>
      <c r="AE1935" s="17">
        <v>46.0</v>
      </c>
      <c r="AF1935" s="20"/>
      <c r="AG1935" s="17"/>
      <c r="AH1935" s="17"/>
      <c r="AI1935" s="17"/>
    </row>
    <row r="1936" ht="18.75" customHeight="1">
      <c r="A1936" s="14">
        <v>853.0</v>
      </c>
      <c r="B1936" s="15"/>
      <c r="C1936" s="16">
        <v>43056.0</v>
      </c>
      <c r="D1936" s="17">
        <f t="array" ref="D1936">IFS(AND(A1936=A1935, NOT(ISBLANK(E1935))), E1935, A1936 &lt;&gt; A1935, E1936, A1935=A1936, D1935)</f>
        <v>0</v>
      </c>
      <c r="E1936" s="18">
        <v>0.0</v>
      </c>
      <c r="F1936" s="18"/>
      <c r="G1936" s="18"/>
      <c r="H1936" s="19"/>
      <c r="I1936" s="19">
        <v>1.38</v>
      </c>
      <c r="J1936" s="19"/>
      <c r="K1936" s="19"/>
      <c r="L1936" s="19"/>
      <c r="M1936" s="19"/>
      <c r="N1936" s="19">
        <v>1.38</v>
      </c>
      <c r="O1936" s="23">
        <f t="shared" si="372"/>
        <v>0</v>
      </c>
      <c r="P1936" s="17">
        <f t="shared" si="373"/>
        <v>1.38</v>
      </c>
      <c r="Q1936" s="17"/>
      <c r="R1936" s="24"/>
      <c r="U1936" s="22"/>
      <c r="V1936" s="18">
        <v>0.0</v>
      </c>
      <c r="W1936" s="17">
        <v>0.0</v>
      </c>
      <c r="X1936" s="18">
        <v>7.0</v>
      </c>
      <c r="Y1936" s="17"/>
      <c r="Z1936" s="17">
        <v>0.0</v>
      </c>
      <c r="AA1936" s="17" t="s">
        <v>47</v>
      </c>
      <c r="AB1936" s="18">
        <v>6.0</v>
      </c>
      <c r="AC1936" s="17">
        <v>39.0</v>
      </c>
      <c r="AD1936" s="18">
        <v>7.0</v>
      </c>
      <c r="AE1936" s="17">
        <v>46.0</v>
      </c>
      <c r="AF1936" s="20"/>
      <c r="AG1936" s="17"/>
      <c r="AH1936" s="17"/>
      <c r="AI1936" s="17"/>
    </row>
    <row r="1937" ht="18.75" customHeight="1">
      <c r="A1937" s="14">
        <v>856.0</v>
      </c>
      <c r="B1937" s="15"/>
      <c r="C1937" s="16">
        <v>43055.0</v>
      </c>
      <c r="D1937" s="17">
        <f t="array" ref="D1937">IFS(AND(A1937=A1936, NOT(ISBLANK(E1936))), E1936, A1937 &lt;&gt; A1936, E1937, A1936=A1937, D1936)</f>
        <v>0</v>
      </c>
      <c r="E1937" s="18">
        <v>0.0</v>
      </c>
      <c r="F1937" s="18"/>
      <c r="G1937" s="18"/>
      <c r="H1937" s="19"/>
      <c r="I1937" s="19" t="s">
        <v>34</v>
      </c>
      <c r="J1937" s="19"/>
      <c r="K1937" s="19"/>
      <c r="L1937" s="19"/>
      <c r="M1937" s="19"/>
      <c r="N1937" s="19" t="s">
        <v>34</v>
      </c>
      <c r="O1937" s="23" t="s">
        <v>33</v>
      </c>
      <c r="P1937" s="17" t="s">
        <v>33</v>
      </c>
      <c r="Q1937" s="17" t="s">
        <v>34</v>
      </c>
      <c r="R1937" s="24">
        <v>1.37</v>
      </c>
      <c r="S1937" s="21">
        <v>24.0</v>
      </c>
      <c r="U1937" s="22">
        <v>0.0</v>
      </c>
      <c r="V1937" s="18">
        <v>0.0</v>
      </c>
      <c r="W1937" s="17">
        <v>0.0</v>
      </c>
      <c r="X1937" s="18">
        <v>5.0</v>
      </c>
      <c r="Y1937" s="17"/>
      <c r="Z1937" s="17">
        <v>0.0</v>
      </c>
      <c r="AA1937" s="17" t="s">
        <v>47</v>
      </c>
      <c r="AB1937" s="18">
        <v>4.0</v>
      </c>
      <c r="AC1937" s="17">
        <v>39.0</v>
      </c>
      <c r="AD1937" s="18">
        <v>5.0</v>
      </c>
      <c r="AE1937" s="17">
        <v>46.0</v>
      </c>
      <c r="AF1937" s="20"/>
      <c r="AG1937" s="17"/>
      <c r="AH1937" s="17"/>
      <c r="AI1937" s="17"/>
    </row>
    <row r="1938" ht="18.75" customHeight="1">
      <c r="A1938" s="14">
        <v>856.0</v>
      </c>
      <c r="B1938" s="15"/>
      <c r="C1938" s="16">
        <v>43057.0</v>
      </c>
      <c r="D1938" s="17">
        <f t="array" ref="D1938">IFS(AND(A1938=A1937, NOT(ISBLANK(E1937))), E1937, A1938 &lt;&gt; A1937, E1938, A1937=A1938, D1937)</f>
        <v>0</v>
      </c>
      <c r="E1938" s="18">
        <v>0.0</v>
      </c>
      <c r="F1938" s="18"/>
      <c r="G1938" s="18"/>
      <c r="H1938" s="19"/>
      <c r="I1938" s="19">
        <v>1.37</v>
      </c>
      <c r="J1938" s="19"/>
      <c r="K1938" s="19"/>
      <c r="L1938" s="19"/>
      <c r="M1938" s="19"/>
      <c r="N1938" s="19">
        <v>1.33</v>
      </c>
      <c r="O1938" s="23">
        <f t="shared" ref="O1938:O1942" si="374">(I1938-N1938)</f>
        <v>0.04</v>
      </c>
      <c r="P1938" s="17">
        <f t="shared" ref="P1938:P1942" si="375">(I1938+N1938)/2</f>
        <v>1.35</v>
      </c>
      <c r="Q1938" s="17">
        <v>0.157833</v>
      </c>
      <c r="R1938" s="24"/>
      <c r="U1938" s="22"/>
      <c r="V1938" s="18">
        <v>0.0</v>
      </c>
      <c r="W1938" s="17">
        <v>0.0</v>
      </c>
      <c r="X1938" s="18">
        <v>2.0</v>
      </c>
      <c r="Y1938" s="17"/>
      <c r="Z1938" s="17">
        <v>0.0</v>
      </c>
      <c r="AA1938" s="17" t="s">
        <v>47</v>
      </c>
      <c r="AB1938" s="18">
        <v>1.0</v>
      </c>
      <c r="AC1938" s="17">
        <v>39.0</v>
      </c>
      <c r="AD1938" s="18">
        <v>2.0</v>
      </c>
      <c r="AE1938" s="17">
        <v>46.0</v>
      </c>
      <c r="AF1938" s="20"/>
      <c r="AG1938" s="17"/>
      <c r="AH1938" s="17"/>
      <c r="AI1938" s="17"/>
    </row>
    <row r="1939" ht="18.75" customHeight="1">
      <c r="A1939" s="14">
        <v>856.0</v>
      </c>
      <c r="B1939" s="15"/>
      <c r="C1939" s="16">
        <v>43058.0</v>
      </c>
      <c r="D1939" s="17">
        <f t="array" ref="D1939">IFS(AND(A1939=A1938, NOT(ISBLANK(E1938))), E1938, A1939 &lt;&gt; A1938, E1939, A1938=A1939, D1938)</f>
        <v>0</v>
      </c>
      <c r="E1939" s="18">
        <v>0.0</v>
      </c>
      <c r="F1939" s="18"/>
      <c r="G1939" s="18"/>
      <c r="H1939" s="19"/>
      <c r="I1939" s="19">
        <v>1.33</v>
      </c>
      <c r="J1939" s="19"/>
      <c r="K1939" s="19"/>
      <c r="L1939" s="19"/>
      <c r="M1939" s="19"/>
      <c r="N1939" s="19">
        <v>1.35</v>
      </c>
      <c r="O1939" s="23">
        <f t="shared" si="374"/>
        <v>-0.02</v>
      </c>
      <c r="P1939" s="17">
        <f t="shared" si="375"/>
        <v>1.34</v>
      </c>
      <c r="Q1939" s="17"/>
      <c r="R1939" s="24"/>
      <c r="U1939" s="22"/>
      <c r="V1939" s="18">
        <v>0.0</v>
      </c>
      <c r="W1939" s="17">
        <v>0.0</v>
      </c>
      <c r="X1939" s="18">
        <v>3.0</v>
      </c>
      <c r="Y1939" s="17"/>
      <c r="Z1939" s="17">
        <v>0.0</v>
      </c>
      <c r="AA1939" s="17" t="s">
        <v>47</v>
      </c>
      <c r="AB1939" s="18">
        <v>2.0</v>
      </c>
      <c r="AC1939" s="17">
        <v>39.0</v>
      </c>
      <c r="AD1939" s="18">
        <v>3.0</v>
      </c>
      <c r="AE1939" s="17">
        <v>46.0</v>
      </c>
      <c r="AF1939" s="20"/>
      <c r="AG1939" s="17"/>
      <c r="AH1939" s="17"/>
      <c r="AI1939" s="17"/>
    </row>
    <row r="1940" ht="18.75" customHeight="1">
      <c r="A1940" s="14">
        <v>856.0</v>
      </c>
      <c r="B1940" s="15"/>
      <c r="C1940" s="16">
        <v>43059.0</v>
      </c>
      <c r="D1940" s="17">
        <f t="array" ref="D1940">IFS(AND(A1940=A1939, NOT(ISBLANK(E1939))), E1939, A1940 &lt;&gt; A1939, E1940, A1939=A1940, D1939)</f>
        <v>0</v>
      </c>
      <c r="E1940" s="18">
        <v>0.0</v>
      </c>
      <c r="F1940" s="18"/>
      <c r="G1940" s="18"/>
      <c r="H1940" s="19"/>
      <c r="I1940" s="19">
        <v>1.18</v>
      </c>
      <c r="J1940" s="19"/>
      <c r="K1940" s="19"/>
      <c r="L1940" s="19"/>
      <c r="M1940" s="19"/>
      <c r="N1940" s="19">
        <v>1.18</v>
      </c>
      <c r="O1940" s="23">
        <f t="shared" si="374"/>
        <v>0</v>
      </c>
      <c r="P1940" s="17">
        <f t="shared" si="375"/>
        <v>1.18</v>
      </c>
      <c r="Q1940" s="17"/>
      <c r="R1940" s="24"/>
      <c r="U1940" s="22"/>
      <c r="V1940" s="18">
        <v>0.0</v>
      </c>
      <c r="W1940" s="17">
        <v>0.0</v>
      </c>
      <c r="X1940" s="18">
        <v>2.0</v>
      </c>
      <c r="Y1940" s="17"/>
      <c r="Z1940" s="17">
        <v>0.0</v>
      </c>
      <c r="AA1940" s="17" t="s">
        <v>47</v>
      </c>
      <c r="AB1940" s="18">
        <v>1.0</v>
      </c>
      <c r="AC1940" s="17">
        <v>39.0</v>
      </c>
      <c r="AD1940" s="18">
        <v>2.0</v>
      </c>
      <c r="AE1940" s="17">
        <v>46.0</v>
      </c>
      <c r="AF1940" s="20"/>
      <c r="AG1940" s="17"/>
      <c r="AH1940" s="17"/>
      <c r="AI1940" s="17"/>
    </row>
    <row r="1941" ht="18.75" customHeight="1">
      <c r="A1941" s="14">
        <v>856.0</v>
      </c>
      <c r="B1941" s="15"/>
      <c r="C1941" s="16">
        <v>43060.0</v>
      </c>
      <c r="D1941" s="17">
        <f t="array" ref="D1941">IFS(AND(A1941=A1940, NOT(ISBLANK(E1940))), E1940, A1941 &lt;&gt; A1940, E1941, A1940=A1941, D1940)</f>
        <v>0</v>
      </c>
      <c r="E1941" s="18">
        <v>0.0</v>
      </c>
      <c r="F1941" s="18"/>
      <c r="G1941" s="18"/>
      <c r="H1941" s="19"/>
      <c r="I1941" s="19">
        <v>1.05</v>
      </c>
      <c r="J1941" s="19"/>
      <c r="K1941" s="19"/>
      <c r="L1941" s="19"/>
      <c r="M1941" s="19"/>
      <c r="N1941" s="19">
        <v>1.0</v>
      </c>
      <c r="O1941" s="23">
        <f t="shared" si="374"/>
        <v>0.05</v>
      </c>
      <c r="P1941" s="17">
        <f t="shared" si="375"/>
        <v>1.025</v>
      </c>
      <c r="Q1941" s="17"/>
      <c r="R1941" s="24"/>
      <c r="U1941" s="22"/>
      <c r="V1941" s="18">
        <v>0.0</v>
      </c>
      <c r="W1941" s="17">
        <v>0.0</v>
      </c>
      <c r="X1941" s="18">
        <v>1.0</v>
      </c>
      <c r="Y1941" s="17"/>
      <c r="Z1941" s="17">
        <v>0.0</v>
      </c>
      <c r="AA1941" s="17" t="s">
        <v>47</v>
      </c>
      <c r="AB1941" s="18">
        <v>0.0</v>
      </c>
      <c r="AC1941" s="17">
        <v>39.0</v>
      </c>
      <c r="AD1941" s="18">
        <v>1.0</v>
      </c>
      <c r="AE1941" s="17">
        <v>46.0</v>
      </c>
      <c r="AF1941" s="20"/>
      <c r="AG1941" s="17"/>
      <c r="AH1941" s="17"/>
      <c r="AI1941" s="17"/>
    </row>
    <row r="1942" ht="18.75" customHeight="1">
      <c r="A1942" s="14">
        <v>857.0</v>
      </c>
      <c r="B1942" s="15"/>
      <c r="C1942" s="16">
        <v>43055.0</v>
      </c>
      <c r="D1942" s="17">
        <f t="array" ref="D1942">IFS(AND(A1942=A1941, NOT(ISBLANK(E1941))), E1941, A1942 &lt;&gt; A1941, E1942, A1941=A1942, D1941)</f>
        <v>1</v>
      </c>
      <c r="E1942" s="18">
        <v>1.0</v>
      </c>
      <c r="F1942" s="18"/>
      <c r="G1942" s="18"/>
      <c r="H1942" s="19"/>
      <c r="I1942" s="19">
        <v>1.43</v>
      </c>
      <c r="J1942" s="19"/>
      <c r="K1942" s="19"/>
      <c r="L1942" s="19"/>
      <c r="M1942" s="19"/>
      <c r="N1942" s="19">
        <v>1.36</v>
      </c>
      <c r="O1942" s="23">
        <f t="shared" si="374"/>
        <v>0.07</v>
      </c>
      <c r="P1942" s="17">
        <f t="shared" si="375"/>
        <v>1.395</v>
      </c>
      <c r="Q1942" s="17">
        <v>0.156826</v>
      </c>
      <c r="R1942" s="24">
        <v>1.45</v>
      </c>
      <c r="S1942" s="21">
        <v>7.0</v>
      </c>
      <c r="U1942" s="22" t="s">
        <v>33</v>
      </c>
      <c r="V1942" s="18">
        <v>1.0</v>
      </c>
      <c r="W1942" s="17">
        <v>0.0</v>
      </c>
      <c r="X1942" s="18">
        <v>13.0</v>
      </c>
      <c r="Y1942" s="17"/>
      <c r="Z1942" s="17">
        <v>-2.0</v>
      </c>
      <c r="AA1942" s="17" t="s">
        <v>46</v>
      </c>
      <c r="AB1942" s="18">
        <v>8.0</v>
      </c>
      <c r="AC1942" s="17">
        <v>24.0</v>
      </c>
      <c r="AD1942" s="18">
        <v>13.0</v>
      </c>
      <c r="AE1942" s="17">
        <v>31.0</v>
      </c>
      <c r="AF1942" s="20"/>
      <c r="AG1942" s="17"/>
      <c r="AH1942" s="17"/>
      <c r="AI1942" s="17"/>
    </row>
    <row r="1943" ht="18.75" customHeight="1">
      <c r="A1943" s="14">
        <v>857.0</v>
      </c>
      <c r="B1943" s="15"/>
      <c r="C1943" s="16">
        <v>43056.0</v>
      </c>
      <c r="D1943" s="17">
        <f t="array" ref="D1943">IFS(AND(A1943=A1942, NOT(ISBLANK(E1942))), E1942, A1943 &lt;&gt; A1942, E1943, A1942=A1943, D1942)</f>
        <v>1</v>
      </c>
      <c r="E1943" s="18">
        <v>1.0</v>
      </c>
      <c r="F1943" s="18"/>
      <c r="G1943" s="18"/>
      <c r="H1943" s="19"/>
      <c r="I1943" s="19" t="s">
        <v>33</v>
      </c>
      <c r="J1943" s="19"/>
      <c r="K1943" s="19"/>
      <c r="L1943" s="19"/>
      <c r="M1943" s="19"/>
      <c r="N1943" s="19" t="s">
        <v>33</v>
      </c>
      <c r="O1943" s="23" t="s">
        <v>33</v>
      </c>
      <c r="P1943" s="17" t="s">
        <v>33</v>
      </c>
      <c r="Q1943" s="17"/>
      <c r="R1943" s="24"/>
      <c r="U1943" s="22"/>
      <c r="V1943" s="18">
        <v>1.0</v>
      </c>
      <c r="W1943" s="17">
        <v>1.0</v>
      </c>
      <c r="X1943" s="18">
        <v>11.0</v>
      </c>
      <c r="Y1943" s="17"/>
      <c r="Z1943" s="17">
        <v>-1.0</v>
      </c>
      <c r="AA1943" s="17" t="s">
        <v>46</v>
      </c>
      <c r="AB1943" s="18">
        <v>6.0</v>
      </c>
      <c r="AC1943" s="17">
        <v>33.0</v>
      </c>
      <c r="AD1943" s="18">
        <v>11.0</v>
      </c>
      <c r="AE1943" s="17">
        <v>40.0</v>
      </c>
      <c r="AF1943" s="20"/>
      <c r="AG1943" s="17"/>
      <c r="AH1943" s="17"/>
      <c r="AI1943" s="17"/>
    </row>
    <row r="1944" ht="18.75" customHeight="1">
      <c r="A1944" s="14">
        <v>857.0</v>
      </c>
      <c r="B1944" s="15"/>
      <c r="C1944" s="16">
        <v>43059.0</v>
      </c>
      <c r="D1944" s="17">
        <f t="array" ref="D1944">IFS(AND(A1944=A1943, NOT(ISBLANK(E1943))), E1943, A1944 &lt;&gt; A1943, E1944, A1943=A1944, D1943)</f>
        <v>1</v>
      </c>
      <c r="E1944" s="18">
        <v>0.0</v>
      </c>
      <c r="F1944" s="18"/>
      <c r="G1944" s="18"/>
      <c r="H1944" s="19"/>
      <c r="I1944" s="19">
        <v>1.33</v>
      </c>
      <c r="J1944" s="19"/>
      <c r="K1944" s="19"/>
      <c r="L1944" s="19"/>
      <c r="M1944" s="19"/>
      <c r="N1944" s="19">
        <v>1.37</v>
      </c>
      <c r="O1944" s="23">
        <f t="shared" ref="O1944:O1946" si="376">(I1944-N1944)</f>
        <v>-0.04</v>
      </c>
      <c r="P1944" s="17">
        <f t="shared" ref="P1944:P1946" si="377">(I1944+N1944)/2</f>
        <v>1.35</v>
      </c>
      <c r="Q1944" s="17"/>
      <c r="R1944" s="24"/>
      <c r="U1944" s="22"/>
      <c r="V1944" s="18">
        <v>0.0</v>
      </c>
      <c r="W1944" s="17">
        <v>7.0</v>
      </c>
      <c r="X1944" s="18">
        <v>12.0</v>
      </c>
      <c r="Y1944" s="17"/>
      <c r="Z1944" s="17">
        <v>-1.0</v>
      </c>
      <c r="AA1944" s="17" t="s">
        <v>46</v>
      </c>
      <c r="AB1944" s="18">
        <v>7.0</v>
      </c>
      <c r="AC1944" s="17">
        <v>30.0</v>
      </c>
      <c r="AD1944" s="18">
        <v>12.0</v>
      </c>
      <c r="AE1944" s="17">
        <v>37.0</v>
      </c>
      <c r="AF1944" s="20"/>
      <c r="AG1944" s="17"/>
      <c r="AH1944" s="17"/>
      <c r="AI1944" s="17"/>
    </row>
    <row r="1945" ht="18.75" customHeight="1">
      <c r="A1945" s="14">
        <v>857.0</v>
      </c>
      <c r="B1945" s="15"/>
      <c r="C1945" s="16">
        <v>43060.0</v>
      </c>
      <c r="D1945" s="17">
        <f t="array" ref="D1945">IFS(AND(A1945=A1944, NOT(ISBLANK(E1944))), E1944, A1945 &lt;&gt; A1944, E1945, A1944=A1945, D1944)</f>
        <v>0</v>
      </c>
      <c r="E1945" s="18">
        <v>1.0</v>
      </c>
      <c r="F1945" s="18"/>
      <c r="G1945" s="18"/>
      <c r="H1945" s="19"/>
      <c r="I1945" s="19">
        <v>1.41</v>
      </c>
      <c r="J1945" s="19"/>
      <c r="K1945" s="19"/>
      <c r="L1945" s="19"/>
      <c r="M1945" s="19"/>
      <c r="N1945" s="19">
        <v>1.45</v>
      </c>
      <c r="O1945" s="23">
        <f t="shared" si="376"/>
        <v>-0.04</v>
      </c>
      <c r="P1945" s="17">
        <f t="shared" si="377"/>
        <v>1.43</v>
      </c>
      <c r="Q1945" s="17"/>
      <c r="R1945" s="24"/>
      <c r="U1945" s="22"/>
      <c r="V1945" s="18">
        <v>1.0</v>
      </c>
      <c r="W1945" s="17">
        <v>7.0</v>
      </c>
      <c r="X1945" s="18">
        <v>14.0</v>
      </c>
      <c r="Y1945" s="17"/>
      <c r="Z1945" s="17">
        <v>-3.0</v>
      </c>
      <c r="AA1945" s="17" t="s">
        <v>46</v>
      </c>
      <c r="AB1945" s="18">
        <v>9.0</v>
      </c>
      <c r="AC1945" s="17">
        <v>30.0</v>
      </c>
      <c r="AD1945" s="18">
        <v>14.0</v>
      </c>
      <c r="AE1945" s="17">
        <v>37.0</v>
      </c>
      <c r="AF1945" s="20"/>
      <c r="AG1945" s="17"/>
      <c r="AH1945" s="17"/>
      <c r="AI1945" s="17"/>
    </row>
    <row r="1946" ht="18.75" customHeight="1">
      <c r="A1946" s="14">
        <v>858.0</v>
      </c>
      <c r="B1946" s="15"/>
      <c r="C1946" s="16">
        <v>43056.0</v>
      </c>
      <c r="D1946" s="17">
        <f t="array" ref="D1946">IFS(AND(A1946=A1945, NOT(ISBLANK(E1945))), E1945, A1946 &lt;&gt; A1945, E1946, A1945=A1946, D1945)</f>
        <v>0</v>
      </c>
      <c r="E1946" s="18">
        <v>0.0</v>
      </c>
      <c r="F1946" s="18"/>
      <c r="G1946" s="18"/>
      <c r="H1946" s="19"/>
      <c r="I1946" s="19">
        <v>1.58</v>
      </c>
      <c r="J1946" s="19"/>
      <c r="K1946" s="19"/>
      <c r="L1946" s="19"/>
      <c r="M1946" s="19"/>
      <c r="N1946" s="19">
        <v>1.63</v>
      </c>
      <c r="O1946" s="23">
        <f t="shared" si="376"/>
        <v>-0.05</v>
      </c>
      <c r="P1946" s="17">
        <f t="shared" si="377"/>
        <v>1.605</v>
      </c>
      <c r="Q1946" s="17">
        <v>0.14358</v>
      </c>
      <c r="R1946" s="24">
        <v>1.63</v>
      </c>
      <c r="S1946" s="21">
        <v>27.0</v>
      </c>
      <c r="U1946" s="22">
        <v>0.0</v>
      </c>
      <c r="V1946" s="18">
        <v>0.0</v>
      </c>
      <c r="W1946" s="17" t="s">
        <v>33</v>
      </c>
      <c r="X1946" s="18">
        <v>3.0</v>
      </c>
      <c r="Y1946" s="17"/>
      <c r="Z1946" s="17">
        <v>0.0</v>
      </c>
      <c r="AA1946" s="17" t="s">
        <v>47</v>
      </c>
      <c r="AB1946" s="18">
        <v>2.0</v>
      </c>
      <c r="AC1946" s="17">
        <v>39.0</v>
      </c>
      <c r="AD1946" s="18">
        <v>3.0</v>
      </c>
      <c r="AE1946" s="17">
        <v>46.0</v>
      </c>
      <c r="AF1946" s="20"/>
      <c r="AG1946" s="17"/>
      <c r="AH1946" s="17"/>
      <c r="AI1946" s="17"/>
    </row>
    <row r="1947" ht="18.75" customHeight="1">
      <c r="A1947" s="14">
        <v>861.0</v>
      </c>
      <c r="B1947" s="15"/>
      <c r="C1947" s="16">
        <v>43055.0</v>
      </c>
      <c r="D1947" s="17">
        <f t="array" ref="D1947">IFS(AND(A1947=A1946, NOT(ISBLANK(E1946))), E1946, A1947 &lt;&gt; A1946, E1947, A1946=A1947, D1946)</f>
        <v>0</v>
      </c>
      <c r="E1947" s="18">
        <v>0.0</v>
      </c>
      <c r="F1947" s="18"/>
      <c r="G1947" s="18"/>
      <c r="H1947" s="19"/>
      <c r="I1947" s="19" t="s">
        <v>34</v>
      </c>
      <c r="J1947" s="19"/>
      <c r="K1947" s="19"/>
      <c r="L1947" s="19"/>
      <c r="M1947" s="19"/>
      <c r="N1947" s="19" t="s">
        <v>34</v>
      </c>
      <c r="O1947" s="23" t="s">
        <v>33</v>
      </c>
      <c r="P1947" s="17" t="s">
        <v>33</v>
      </c>
      <c r="Q1947" s="17" t="s">
        <v>34</v>
      </c>
      <c r="R1947" s="24" t="s">
        <v>33</v>
      </c>
      <c r="S1947" s="21">
        <v>30.0</v>
      </c>
      <c r="U1947" s="22">
        <v>0.0</v>
      </c>
      <c r="V1947" s="18">
        <v>0.0</v>
      </c>
      <c r="W1947" s="17" t="s">
        <v>33</v>
      </c>
      <c r="X1947" s="18">
        <v>1.0</v>
      </c>
      <c r="Y1947" s="17"/>
      <c r="Z1947" s="17">
        <v>0.0</v>
      </c>
      <c r="AA1947" s="17" t="s">
        <v>47</v>
      </c>
      <c r="AB1947" s="18">
        <v>0.0</v>
      </c>
      <c r="AC1947" s="17">
        <v>39.0</v>
      </c>
      <c r="AD1947" s="18">
        <v>1.0</v>
      </c>
      <c r="AE1947" s="17">
        <v>46.0</v>
      </c>
      <c r="AF1947" s="20"/>
      <c r="AG1947" s="17"/>
      <c r="AH1947" s="17"/>
      <c r="AI1947" s="17"/>
    </row>
    <row r="1948" ht="18.75" customHeight="1">
      <c r="A1948" s="14">
        <v>862.0</v>
      </c>
      <c r="B1948" s="15">
        <v>17.0</v>
      </c>
      <c r="C1948" s="16">
        <v>43059.0</v>
      </c>
      <c r="D1948" s="17">
        <f t="array" ref="D1948">IFS(AND(A1948=A1947, NOT(ISBLANK(E1947))), E1947, A1948 &lt;&gt; A1947, E1948, A1947=A1948, D1947)</f>
        <v>0</v>
      </c>
      <c r="E1948" s="18">
        <v>0.0</v>
      </c>
      <c r="F1948" s="18"/>
      <c r="G1948" s="18"/>
      <c r="H1948" s="19"/>
      <c r="I1948" s="19">
        <v>1.53</v>
      </c>
      <c r="J1948" s="19"/>
      <c r="K1948" s="19"/>
      <c r="L1948" s="19"/>
      <c r="M1948" s="19"/>
      <c r="N1948" s="19">
        <v>1.51</v>
      </c>
      <c r="O1948" s="23">
        <f t="shared" ref="O1948:O1953" si="378">(I1948-N1948)</f>
        <v>0.02</v>
      </c>
      <c r="P1948" s="17">
        <f t="shared" ref="P1948:P1953" si="379">(I1948+N1948)/2</f>
        <v>1.52</v>
      </c>
      <c r="Q1948" s="17">
        <v>0.120212</v>
      </c>
      <c r="R1948" s="24">
        <v>1.53</v>
      </c>
      <c r="S1948" s="21">
        <v>24.0</v>
      </c>
      <c r="U1948" s="22" t="s">
        <v>33</v>
      </c>
      <c r="V1948" s="18">
        <v>0.0</v>
      </c>
      <c r="W1948" s="17">
        <v>0.0</v>
      </c>
      <c r="X1948" s="18">
        <v>5.0</v>
      </c>
      <c r="Y1948" s="17"/>
      <c r="Z1948" s="17">
        <v>0.0</v>
      </c>
      <c r="AA1948" s="17" t="s">
        <v>47</v>
      </c>
      <c r="AB1948" s="18">
        <v>4.0</v>
      </c>
      <c r="AC1948" s="17">
        <v>39.0</v>
      </c>
      <c r="AD1948" s="18">
        <v>5.0</v>
      </c>
      <c r="AE1948" s="17">
        <v>46.0</v>
      </c>
      <c r="AF1948" s="20"/>
      <c r="AG1948" s="17"/>
      <c r="AH1948" s="17"/>
      <c r="AI1948" s="17"/>
    </row>
    <row r="1949" ht="18.75" customHeight="1">
      <c r="A1949" s="14">
        <v>862.0</v>
      </c>
      <c r="B1949" s="15"/>
      <c r="C1949" s="16">
        <v>43059.0</v>
      </c>
      <c r="D1949" s="17">
        <f t="array" ref="D1949">IFS(AND(A1949=A1948, NOT(ISBLANK(E1948))), E1948, A1949 &lt;&gt; A1948, E1949, A1948=A1949, D1948)</f>
        <v>0</v>
      </c>
      <c r="E1949" s="18">
        <v>0.0</v>
      </c>
      <c r="F1949" s="18"/>
      <c r="G1949" s="18"/>
      <c r="H1949" s="19"/>
      <c r="I1949" s="19">
        <v>1.48</v>
      </c>
      <c r="J1949" s="19"/>
      <c r="K1949" s="19"/>
      <c r="L1949" s="19"/>
      <c r="M1949" s="19"/>
      <c r="N1949" s="19">
        <v>1.47</v>
      </c>
      <c r="O1949" s="23">
        <f t="shared" si="378"/>
        <v>0.01</v>
      </c>
      <c r="P1949" s="17">
        <f t="shared" si="379"/>
        <v>1.475</v>
      </c>
      <c r="Q1949" s="17"/>
      <c r="R1949" s="24"/>
      <c r="U1949" s="22"/>
      <c r="V1949" s="18">
        <v>0.0</v>
      </c>
      <c r="W1949" s="17">
        <v>0.0</v>
      </c>
      <c r="X1949" s="18">
        <v>4.0</v>
      </c>
      <c r="Y1949" s="17"/>
      <c r="Z1949" s="17">
        <v>0.0</v>
      </c>
      <c r="AA1949" s="17" t="s">
        <v>47</v>
      </c>
      <c r="AB1949" s="18">
        <v>3.0</v>
      </c>
      <c r="AC1949" s="17">
        <v>39.0</v>
      </c>
      <c r="AD1949" s="18">
        <v>4.0</v>
      </c>
      <c r="AE1949" s="17">
        <v>46.0</v>
      </c>
      <c r="AF1949" s="20"/>
      <c r="AG1949" s="17"/>
      <c r="AH1949" s="17"/>
      <c r="AI1949" s="17"/>
    </row>
    <row r="1950" ht="18.75" customHeight="1">
      <c r="A1950" s="14">
        <v>862.0</v>
      </c>
      <c r="B1950" s="15"/>
      <c r="C1950" s="16">
        <v>43060.0</v>
      </c>
      <c r="D1950" s="17">
        <f t="array" ref="D1950">IFS(AND(A1950=A1949, NOT(ISBLANK(E1949))), E1949, A1950 &lt;&gt; A1949, E1950, A1949=A1950, D1949)</f>
        <v>0</v>
      </c>
      <c r="E1950" s="18">
        <v>0.0</v>
      </c>
      <c r="F1950" s="18"/>
      <c r="G1950" s="18"/>
      <c r="H1950" s="19"/>
      <c r="I1950" s="19">
        <v>1.43</v>
      </c>
      <c r="J1950" s="19"/>
      <c r="K1950" s="19"/>
      <c r="L1950" s="19"/>
      <c r="M1950" s="19"/>
      <c r="N1950" s="19">
        <v>1.41</v>
      </c>
      <c r="O1950" s="23">
        <f t="shared" si="378"/>
        <v>0.02</v>
      </c>
      <c r="P1950" s="17">
        <f t="shared" si="379"/>
        <v>1.42</v>
      </c>
      <c r="Q1950" s="17"/>
      <c r="R1950" s="24"/>
      <c r="U1950" s="22"/>
      <c r="V1950" s="18">
        <v>0.0</v>
      </c>
      <c r="W1950" s="17">
        <v>0.0</v>
      </c>
      <c r="X1950" s="18">
        <v>5.0</v>
      </c>
      <c r="Y1950" s="17"/>
      <c r="Z1950" s="17">
        <v>0.0</v>
      </c>
      <c r="AA1950" s="17" t="s">
        <v>47</v>
      </c>
      <c r="AB1950" s="18">
        <v>4.0</v>
      </c>
      <c r="AC1950" s="17">
        <v>39.0</v>
      </c>
      <c r="AD1950" s="18">
        <v>5.0</v>
      </c>
      <c r="AE1950" s="17">
        <v>46.0</v>
      </c>
      <c r="AF1950" s="20"/>
      <c r="AG1950" s="17"/>
      <c r="AH1950" s="17"/>
      <c r="AI1950" s="17"/>
    </row>
    <row r="1951" ht="18.75" customHeight="1">
      <c r="A1951" s="14">
        <v>862.0</v>
      </c>
      <c r="B1951" s="15"/>
      <c r="C1951" s="16">
        <v>43060.0</v>
      </c>
      <c r="D1951" s="17">
        <f t="array" ref="D1951">IFS(AND(A1951=A1950, NOT(ISBLANK(E1950))), E1950, A1951 &lt;&gt; A1950, E1951, A1950=A1951, D1950)</f>
        <v>0</v>
      </c>
      <c r="E1951" s="18">
        <v>0.0</v>
      </c>
      <c r="F1951" s="18"/>
      <c r="G1951" s="18"/>
      <c r="H1951" s="19"/>
      <c r="I1951" s="19">
        <v>1.42</v>
      </c>
      <c r="J1951" s="19"/>
      <c r="K1951" s="19"/>
      <c r="L1951" s="19"/>
      <c r="M1951" s="19"/>
      <c r="N1951" s="19">
        <v>1.38</v>
      </c>
      <c r="O1951" s="23">
        <f t="shared" si="378"/>
        <v>0.04</v>
      </c>
      <c r="P1951" s="17">
        <f t="shared" si="379"/>
        <v>1.4</v>
      </c>
      <c r="Q1951" s="17"/>
      <c r="R1951" s="24"/>
      <c r="U1951" s="22"/>
      <c r="V1951" s="18">
        <v>0.0</v>
      </c>
      <c r="W1951" s="17">
        <v>0.0</v>
      </c>
      <c r="X1951" s="18">
        <v>5.0</v>
      </c>
      <c r="Y1951" s="17"/>
      <c r="Z1951" s="17">
        <v>0.0</v>
      </c>
      <c r="AA1951" s="17" t="s">
        <v>47</v>
      </c>
      <c r="AB1951" s="18">
        <v>4.0</v>
      </c>
      <c r="AC1951" s="17">
        <v>39.0</v>
      </c>
      <c r="AD1951" s="18">
        <v>5.0</v>
      </c>
      <c r="AE1951" s="17">
        <v>46.0</v>
      </c>
      <c r="AF1951" s="20"/>
      <c r="AG1951" s="17"/>
      <c r="AH1951" s="17"/>
      <c r="AI1951" s="17"/>
    </row>
    <row r="1952" ht="18.75" customHeight="1">
      <c r="A1952" s="14">
        <v>862.0</v>
      </c>
      <c r="B1952" s="15"/>
      <c r="C1952" s="16">
        <v>43061.0</v>
      </c>
      <c r="D1952" s="17">
        <f t="array" ref="D1952">IFS(AND(A1952=A1951, NOT(ISBLANK(E1951))), E1951, A1952 &lt;&gt; A1951, E1952, A1951=A1952, D1951)</f>
        <v>0</v>
      </c>
      <c r="E1952" s="18">
        <v>0.0</v>
      </c>
      <c r="F1952" s="18"/>
      <c r="G1952" s="18"/>
      <c r="H1952" s="19"/>
      <c r="I1952" s="19">
        <v>1.51</v>
      </c>
      <c r="J1952" s="19"/>
      <c r="K1952" s="19"/>
      <c r="L1952" s="19"/>
      <c r="M1952" s="19"/>
      <c r="N1952" s="19">
        <v>1.46</v>
      </c>
      <c r="O1952" s="23">
        <f t="shared" si="378"/>
        <v>0.05</v>
      </c>
      <c r="P1952" s="17">
        <f t="shared" si="379"/>
        <v>1.485</v>
      </c>
      <c r="Q1952" s="17"/>
      <c r="R1952" s="24"/>
      <c r="U1952" s="22"/>
      <c r="V1952" s="18">
        <v>0.0</v>
      </c>
      <c r="W1952" s="17">
        <v>0.0</v>
      </c>
      <c r="X1952" s="18">
        <v>5.0</v>
      </c>
      <c r="Y1952" s="17"/>
      <c r="Z1952" s="17">
        <v>0.0</v>
      </c>
      <c r="AA1952" s="17" t="s">
        <v>47</v>
      </c>
      <c r="AB1952" s="18">
        <v>4.0</v>
      </c>
      <c r="AC1952" s="17">
        <v>36.0</v>
      </c>
      <c r="AD1952" s="18">
        <v>5.0</v>
      </c>
      <c r="AE1952" s="17">
        <v>43.0</v>
      </c>
      <c r="AF1952" s="20"/>
      <c r="AG1952" s="17"/>
      <c r="AH1952" s="17"/>
      <c r="AI1952" s="17"/>
    </row>
    <row r="1953" ht="18.75" customHeight="1">
      <c r="A1953" s="14">
        <v>863.0</v>
      </c>
      <c r="B1953" s="15" t="s">
        <v>33</v>
      </c>
      <c r="C1953" s="16">
        <v>43059.0</v>
      </c>
      <c r="D1953" s="17">
        <f t="array" ref="D1953">IFS(AND(A1953=A1952, NOT(ISBLANK(E1952))), E1952, A1953 &lt;&gt; A1952, E1953, A1952=A1953, D1952)</f>
        <v>0</v>
      </c>
      <c r="E1953" s="18">
        <v>0.0</v>
      </c>
      <c r="F1953" s="18"/>
      <c r="G1953" s="18"/>
      <c r="H1953" s="19"/>
      <c r="I1953" s="19">
        <v>1.54</v>
      </c>
      <c r="J1953" s="19"/>
      <c r="K1953" s="19"/>
      <c r="L1953" s="19"/>
      <c r="M1953" s="19"/>
      <c r="N1953" s="19">
        <v>1.46</v>
      </c>
      <c r="O1953" s="23">
        <f t="shared" si="378"/>
        <v>0.08</v>
      </c>
      <c r="P1953" s="17">
        <f t="shared" si="379"/>
        <v>1.5</v>
      </c>
      <c r="Q1953" s="17">
        <v>0.160714</v>
      </c>
      <c r="R1953" s="24">
        <v>1.54</v>
      </c>
      <c r="S1953" s="21">
        <v>23.0</v>
      </c>
      <c r="U1953" s="22"/>
      <c r="V1953" s="18">
        <v>0.0</v>
      </c>
      <c r="W1953" s="17">
        <v>0.0</v>
      </c>
      <c r="X1953" s="18">
        <v>8.0</v>
      </c>
      <c r="Y1953" s="17"/>
      <c r="Z1953" s="17">
        <v>0.0</v>
      </c>
      <c r="AA1953" s="17" t="s">
        <v>47</v>
      </c>
      <c r="AB1953" s="18">
        <v>7.0</v>
      </c>
      <c r="AC1953" s="17">
        <v>39.0</v>
      </c>
      <c r="AD1953" s="18">
        <v>8.0</v>
      </c>
      <c r="AE1953" s="17">
        <v>46.0</v>
      </c>
      <c r="AF1953" s="20"/>
      <c r="AG1953" s="17"/>
      <c r="AH1953" s="17"/>
      <c r="AI1953" s="17"/>
    </row>
    <row r="1954" ht="18.75" customHeight="1">
      <c r="A1954" s="14">
        <v>864.0</v>
      </c>
      <c r="B1954" s="15" t="s">
        <v>33</v>
      </c>
      <c r="C1954" s="16">
        <v>43059.0</v>
      </c>
      <c r="D1954" s="17">
        <f t="array" ref="D1954">IFS(AND(A1954=A1953, NOT(ISBLANK(E1953))), E1953, A1954 &lt;&gt; A1953, E1954, A1953=A1954, D1953)</f>
        <v>0</v>
      </c>
      <c r="E1954" s="18">
        <v>0.0</v>
      </c>
      <c r="F1954" s="18"/>
      <c r="G1954" s="18"/>
      <c r="H1954" s="19"/>
      <c r="I1954" s="19" t="s">
        <v>33</v>
      </c>
      <c r="J1954" s="19"/>
      <c r="K1954" s="19"/>
      <c r="L1954" s="19"/>
      <c r="M1954" s="19"/>
      <c r="N1954" s="19" t="s">
        <v>33</v>
      </c>
      <c r="O1954" s="23" t="s">
        <v>33</v>
      </c>
      <c r="P1954" s="17" t="s">
        <v>33</v>
      </c>
      <c r="Q1954" s="17"/>
      <c r="R1954" s="24">
        <v>1.28</v>
      </c>
      <c r="S1954" s="21">
        <v>16.0</v>
      </c>
      <c r="U1954" s="22" t="s">
        <v>33</v>
      </c>
      <c r="V1954" s="18">
        <v>0.0</v>
      </c>
      <c r="W1954" s="17">
        <v>0.0</v>
      </c>
      <c r="X1954" s="18">
        <v>7.0</v>
      </c>
      <c r="Y1954" s="17"/>
      <c r="Z1954" s="17">
        <v>0.0</v>
      </c>
      <c r="AA1954" s="17" t="s">
        <v>47</v>
      </c>
      <c r="AB1954" s="18">
        <v>5.0</v>
      </c>
      <c r="AC1954" s="17">
        <v>33.0</v>
      </c>
      <c r="AD1954" s="18">
        <v>7.0</v>
      </c>
      <c r="AE1954" s="17">
        <v>40.0</v>
      </c>
      <c r="AF1954" s="20"/>
      <c r="AG1954" s="17"/>
      <c r="AH1954" s="17"/>
      <c r="AI1954" s="17"/>
    </row>
    <row r="1955" ht="18.75" customHeight="1">
      <c r="A1955" s="14">
        <v>864.0</v>
      </c>
      <c r="B1955" s="15"/>
      <c r="C1955" s="16">
        <v>43060.0</v>
      </c>
      <c r="D1955" s="17">
        <f t="array" ref="D1955">IFS(AND(A1955=A1954, NOT(ISBLANK(E1954))), E1954, A1955 &lt;&gt; A1954, E1955, A1954=A1955, D1954)</f>
        <v>0</v>
      </c>
      <c r="E1955" s="18">
        <v>0.0</v>
      </c>
      <c r="F1955" s="18"/>
      <c r="G1955" s="18"/>
      <c r="H1955" s="19"/>
      <c r="I1955" s="19">
        <v>1.28</v>
      </c>
      <c r="J1955" s="19"/>
      <c r="K1955" s="19"/>
      <c r="L1955" s="19"/>
      <c r="M1955" s="19"/>
      <c r="N1955" s="19">
        <v>1.21</v>
      </c>
      <c r="O1955" s="23">
        <f t="shared" ref="O1955:O1966" si="380">(I1955-N1955)</f>
        <v>0.07</v>
      </c>
      <c r="P1955" s="17">
        <f t="shared" ref="P1955:P1966" si="381">(I1955+N1955)/2</f>
        <v>1.245</v>
      </c>
      <c r="Q1955" s="17">
        <v>0.13341</v>
      </c>
      <c r="R1955" s="24"/>
      <c r="U1955" s="22"/>
      <c r="V1955" s="18">
        <v>0.0</v>
      </c>
      <c r="W1955" s="17">
        <v>0.0</v>
      </c>
      <c r="X1955" s="18">
        <v>9.0</v>
      </c>
      <c r="Y1955" s="17"/>
      <c r="Z1955" s="17">
        <v>0.0</v>
      </c>
      <c r="AA1955" s="17" t="s">
        <v>47</v>
      </c>
      <c r="AB1955" s="18">
        <v>7.0</v>
      </c>
      <c r="AC1955" s="17">
        <v>36.0</v>
      </c>
      <c r="AD1955" s="18">
        <v>9.0</v>
      </c>
      <c r="AE1955" s="17">
        <v>43.0</v>
      </c>
      <c r="AF1955" s="20"/>
      <c r="AG1955" s="17"/>
      <c r="AH1955" s="17"/>
      <c r="AI1955" s="17"/>
    </row>
    <row r="1956" ht="18.75" customHeight="1">
      <c r="A1956" s="14">
        <v>865.0</v>
      </c>
      <c r="B1956" s="15">
        <v>18.0</v>
      </c>
      <c r="C1956" s="16">
        <v>43059.0</v>
      </c>
      <c r="D1956" s="17">
        <f t="array" ref="D1956">IFS(AND(A1956=A1955, NOT(ISBLANK(E1955))), E1955, A1956 &lt;&gt; A1955, E1956, A1955=A1956, D1955)</f>
        <v>0</v>
      </c>
      <c r="E1956" s="18">
        <v>0.0</v>
      </c>
      <c r="F1956" s="18"/>
      <c r="G1956" s="18"/>
      <c r="H1956" s="19"/>
      <c r="I1956" s="19">
        <v>1.47</v>
      </c>
      <c r="J1956" s="19"/>
      <c r="K1956" s="19"/>
      <c r="L1956" s="19"/>
      <c r="M1956" s="19"/>
      <c r="N1956" s="19">
        <v>1.5</v>
      </c>
      <c r="O1956" s="23">
        <f t="shared" si="380"/>
        <v>-0.03</v>
      </c>
      <c r="P1956" s="17">
        <f t="shared" si="381"/>
        <v>1.485</v>
      </c>
      <c r="Q1956" s="17">
        <v>0.131377</v>
      </c>
      <c r="R1956" s="24">
        <v>1.51</v>
      </c>
      <c r="S1956" s="21">
        <v>29.0</v>
      </c>
      <c r="U1956" s="22" t="s">
        <v>33</v>
      </c>
      <c r="V1956" s="18">
        <v>0.0</v>
      </c>
      <c r="W1956" s="17" t="s">
        <v>33</v>
      </c>
      <c r="X1956" s="18">
        <v>1.0</v>
      </c>
      <c r="Y1956" s="17"/>
      <c r="Z1956" s="17">
        <v>0.0</v>
      </c>
      <c r="AA1956" s="17" t="s">
        <v>47</v>
      </c>
      <c r="AB1956" s="18">
        <v>0.0</v>
      </c>
      <c r="AC1956" s="17">
        <v>39.0</v>
      </c>
      <c r="AD1956" s="18">
        <v>1.0</v>
      </c>
      <c r="AE1956" s="17">
        <v>46.0</v>
      </c>
      <c r="AF1956" s="20"/>
      <c r="AG1956" s="17"/>
      <c r="AH1956" s="17"/>
      <c r="AI1956" s="17"/>
    </row>
    <row r="1957" ht="18.75" customHeight="1">
      <c r="A1957" s="14">
        <v>865.0</v>
      </c>
      <c r="B1957" s="15"/>
      <c r="C1957" s="16">
        <v>43060.0</v>
      </c>
      <c r="D1957" s="17">
        <f t="array" ref="D1957">IFS(AND(A1957=A1956, NOT(ISBLANK(E1956))), E1956, A1957 &lt;&gt; A1956, E1957, A1956=A1957, D1956)</f>
        <v>0</v>
      </c>
      <c r="E1957" s="18">
        <v>0.0</v>
      </c>
      <c r="F1957" s="18"/>
      <c r="G1957" s="18"/>
      <c r="H1957" s="19"/>
      <c r="I1957" s="19">
        <v>1.45</v>
      </c>
      <c r="J1957" s="19"/>
      <c r="K1957" s="19"/>
      <c r="L1957" s="19"/>
      <c r="M1957" s="19"/>
      <c r="N1957" s="19">
        <v>1.47</v>
      </c>
      <c r="O1957" s="23">
        <f t="shared" si="380"/>
        <v>-0.02</v>
      </c>
      <c r="P1957" s="17">
        <f t="shared" si="381"/>
        <v>1.46</v>
      </c>
      <c r="Q1957" s="17"/>
      <c r="R1957" s="24"/>
      <c r="U1957" s="22"/>
      <c r="V1957" s="18">
        <v>0.0</v>
      </c>
      <c r="W1957" s="17" t="s">
        <v>33</v>
      </c>
      <c r="X1957" s="18">
        <v>3.0</v>
      </c>
      <c r="Y1957" s="17"/>
      <c r="Z1957" s="17">
        <v>0.0</v>
      </c>
      <c r="AA1957" s="17" t="s">
        <v>47</v>
      </c>
      <c r="AB1957" s="18">
        <v>2.0</v>
      </c>
      <c r="AC1957" s="17">
        <v>39.0</v>
      </c>
      <c r="AD1957" s="18">
        <v>3.0</v>
      </c>
      <c r="AE1957" s="17">
        <v>46.0</v>
      </c>
      <c r="AF1957" s="20"/>
      <c r="AG1957" s="17"/>
      <c r="AH1957" s="17"/>
      <c r="AI1957" s="17"/>
    </row>
    <row r="1958" ht="18.75" customHeight="1">
      <c r="A1958" s="14">
        <v>865.0</v>
      </c>
      <c r="B1958" s="15"/>
      <c r="C1958" s="16">
        <v>43060.0</v>
      </c>
      <c r="D1958" s="17">
        <f t="array" ref="D1958">IFS(AND(A1958=A1957, NOT(ISBLANK(E1957))), E1957, A1958 &lt;&gt; A1957, E1958, A1957=A1958, D1957)</f>
        <v>0</v>
      </c>
      <c r="E1958" s="18">
        <v>0.0</v>
      </c>
      <c r="F1958" s="18"/>
      <c r="G1958" s="18"/>
      <c r="H1958" s="19"/>
      <c r="I1958" s="19">
        <v>1.48</v>
      </c>
      <c r="J1958" s="19"/>
      <c r="K1958" s="19"/>
      <c r="L1958" s="19"/>
      <c r="M1958" s="19"/>
      <c r="N1958" s="19">
        <v>1.51</v>
      </c>
      <c r="O1958" s="23">
        <f t="shared" si="380"/>
        <v>-0.03</v>
      </c>
      <c r="P1958" s="17">
        <f t="shared" si="381"/>
        <v>1.495</v>
      </c>
      <c r="Q1958" s="17"/>
      <c r="R1958" s="24"/>
      <c r="U1958" s="22"/>
      <c r="V1958" s="18">
        <v>0.0</v>
      </c>
      <c r="W1958" s="17" t="s">
        <v>33</v>
      </c>
      <c r="X1958" s="18">
        <v>2.0</v>
      </c>
      <c r="Y1958" s="17"/>
      <c r="Z1958" s="17">
        <v>0.0</v>
      </c>
      <c r="AA1958" s="17" t="s">
        <v>47</v>
      </c>
      <c r="AB1958" s="18">
        <v>1.0</v>
      </c>
      <c r="AC1958" s="17">
        <v>39.0</v>
      </c>
      <c r="AD1958" s="18">
        <v>2.0</v>
      </c>
      <c r="AE1958" s="17">
        <v>46.0</v>
      </c>
      <c r="AF1958" s="20"/>
      <c r="AG1958" s="17"/>
      <c r="AH1958" s="17"/>
      <c r="AI1958" s="17"/>
    </row>
    <row r="1959" ht="18.75" customHeight="1">
      <c r="A1959" s="14">
        <v>865.0</v>
      </c>
      <c r="B1959" s="15"/>
      <c r="C1959" s="16">
        <v>43061.0</v>
      </c>
      <c r="D1959" s="17">
        <f t="array" ref="D1959">IFS(AND(A1959=A1958, NOT(ISBLANK(E1958))), E1958, A1959 &lt;&gt; A1958, E1959, A1958=A1959, D1958)</f>
        <v>0</v>
      </c>
      <c r="E1959" s="18">
        <v>0.0</v>
      </c>
      <c r="F1959" s="18"/>
      <c r="G1959" s="18"/>
      <c r="H1959" s="19"/>
      <c r="I1959" s="19">
        <v>1.34</v>
      </c>
      <c r="J1959" s="19"/>
      <c r="K1959" s="19"/>
      <c r="L1959" s="19"/>
      <c r="M1959" s="19"/>
      <c r="N1959" s="19">
        <v>1.35</v>
      </c>
      <c r="O1959" s="23">
        <f t="shared" si="380"/>
        <v>-0.01</v>
      </c>
      <c r="P1959" s="17">
        <f t="shared" si="381"/>
        <v>1.345</v>
      </c>
      <c r="Q1959" s="17"/>
      <c r="R1959" s="24"/>
      <c r="U1959" s="22"/>
      <c r="V1959" s="18">
        <v>0.0</v>
      </c>
      <c r="W1959" s="17" t="s">
        <v>33</v>
      </c>
      <c r="X1959" s="18">
        <v>2.0</v>
      </c>
      <c r="Y1959" s="17"/>
      <c r="Z1959" s="17">
        <v>0.0</v>
      </c>
      <c r="AA1959" s="17" t="s">
        <v>47</v>
      </c>
      <c r="AB1959" s="18">
        <v>1.0</v>
      </c>
      <c r="AC1959" s="17">
        <v>39.0</v>
      </c>
      <c r="AD1959" s="18">
        <v>2.0</v>
      </c>
      <c r="AE1959" s="17">
        <v>46.0</v>
      </c>
      <c r="AF1959" s="20"/>
      <c r="AG1959" s="17"/>
      <c r="AH1959" s="17"/>
      <c r="AI1959" s="17"/>
    </row>
    <row r="1960" ht="18.75" customHeight="1">
      <c r="A1960" s="14">
        <v>865.0</v>
      </c>
      <c r="B1960" s="15"/>
      <c r="C1960" s="16">
        <v>43061.0</v>
      </c>
      <c r="D1960" s="17">
        <f t="array" ref="D1960">IFS(AND(A1960=A1959, NOT(ISBLANK(E1959))), E1959, A1960 &lt;&gt; A1959, E1960, A1959=A1960, D1959)</f>
        <v>0</v>
      </c>
      <c r="E1960" s="18">
        <v>0.0</v>
      </c>
      <c r="F1960" s="18"/>
      <c r="G1960" s="18"/>
      <c r="H1960" s="19"/>
      <c r="I1960" s="19">
        <v>1.49</v>
      </c>
      <c r="J1960" s="19"/>
      <c r="K1960" s="19"/>
      <c r="L1960" s="19"/>
      <c r="M1960" s="19"/>
      <c r="N1960" s="19">
        <v>1.48</v>
      </c>
      <c r="O1960" s="23">
        <f t="shared" si="380"/>
        <v>0.01</v>
      </c>
      <c r="P1960" s="17">
        <f t="shared" si="381"/>
        <v>1.485</v>
      </c>
      <c r="Q1960" s="17"/>
      <c r="R1960" s="24"/>
      <c r="U1960" s="22"/>
      <c r="V1960" s="18">
        <v>0.0</v>
      </c>
      <c r="W1960" s="17" t="s">
        <v>33</v>
      </c>
      <c r="X1960" s="18">
        <v>2.0</v>
      </c>
      <c r="Y1960" s="17"/>
      <c r="Z1960" s="17">
        <v>0.0</v>
      </c>
      <c r="AA1960" s="17" t="s">
        <v>47</v>
      </c>
      <c r="AB1960" s="18">
        <v>1.0</v>
      </c>
      <c r="AC1960" s="17">
        <v>39.0</v>
      </c>
      <c r="AD1960" s="18">
        <v>2.0</v>
      </c>
      <c r="AE1960" s="17">
        <v>46.0</v>
      </c>
      <c r="AF1960" s="20"/>
      <c r="AG1960" s="17"/>
      <c r="AH1960" s="17"/>
      <c r="AI1960" s="17"/>
    </row>
    <row r="1961" ht="18.75" customHeight="1">
      <c r="A1961" s="14">
        <v>866.0</v>
      </c>
      <c r="B1961" s="15"/>
      <c r="C1961" s="16">
        <v>43061.0</v>
      </c>
      <c r="D1961" s="17">
        <f t="array" ref="D1961">IFS(AND(A1961=A1960, NOT(ISBLANK(E1960))), E1960, A1961 &lt;&gt; A1960, E1961, A1960=A1961, D1960)</f>
        <v>0</v>
      </c>
      <c r="E1961" s="18">
        <v>0.0</v>
      </c>
      <c r="F1961" s="18"/>
      <c r="G1961" s="18"/>
      <c r="H1961" s="19"/>
      <c r="I1961" s="19">
        <v>1.08</v>
      </c>
      <c r="J1961" s="19"/>
      <c r="K1961" s="19"/>
      <c r="L1961" s="19"/>
      <c r="M1961" s="19"/>
      <c r="N1961" s="19">
        <v>0.99</v>
      </c>
      <c r="O1961" s="23">
        <f t="shared" si="380"/>
        <v>0.09</v>
      </c>
      <c r="P1961" s="17">
        <f t="shared" si="381"/>
        <v>1.035</v>
      </c>
      <c r="Q1961" s="17">
        <v>0.128044</v>
      </c>
      <c r="R1961" s="24">
        <v>1.08</v>
      </c>
      <c r="S1961" s="21">
        <v>28.0</v>
      </c>
      <c r="U1961" s="22">
        <v>0.0</v>
      </c>
      <c r="V1961" s="18">
        <v>0.0</v>
      </c>
      <c r="W1961" s="17" t="s">
        <v>33</v>
      </c>
      <c r="X1961" s="18">
        <v>3.0</v>
      </c>
      <c r="Y1961" s="17"/>
      <c r="Z1961" s="17">
        <v>0.0</v>
      </c>
      <c r="AA1961" s="17" t="s">
        <v>47</v>
      </c>
      <c r="AB1961" s="18">
        <v>2.0</v>
      </c>
      <c r="AC1961" s="17">
        <v>39.0</v>
      </c>
      <c r="AD1961" s="18">
        <v>3.0</v>
      </c>
      <c r="AE1961" s="17">
        <v>46.0</v>
      </c>
      <c r="AF1961" s="20"/>
      <c r="AG1961" s="17"/>
      <c r="AH1961" s="17"/>
      <c r="AI1961" s="17"/>
    </row>
    <row r="1962" ht="18.75" customHeight="1">
      <c r="A1962" s="14">
        <v>866.0</v>
      </c>
      <c r="B1962" s="15"/>
      <c r="C1962" s="16">
        <v>43061.0</v>
      </c>
      <c r="D1962" s="17">
        <f t="array" ref="D1962">IFS(AND(A1962=A1961, NOT(ISBLANK(E1961))), E1961, A1962 &lt;&gt; A1961, E1962, A1961=A1962, D1961)</f>
        <v>0</v>
      </c>
      <c r="E1962" s="18">
        <v>0.0</v>
      </c>
      <c r="F1962" s="18"/>
      <c r="G1962" s="18"/>
      <c r="H1962" s="19"/>
      <c r="I1962" s="19">
        <v>1.03</v>
      </c>
      <c r="J1962" s="19"/>
      <c r="K1962" s="19"/>
      <c r="L1962" s="19"/>
      <c r="M1962" s="19"/>
      <c r="N1962" s="19">
        <v>1.0</v>
      </c>
      <c r="O1962" s="23">
        <f t="shared" si="380"/>
        <v>0.03</v>
      </c>
      <c r="P1962" s="17">
        <f t="shared" si="381"/>
        <v>1.015</v>
      </c>
      <c r="Q1962" s="17"/>
      <c r="R1962" s="24"/>
      <c r="U1962" s="22"/>
      <c r="V1962" s="18">
        <v>0.0</v>
      </c>
      <c r="W1962" s="17" t="s">
        <v>33</v>
      </c>
      <c r="X1962" s="18">
        <v>3.0</v>
      </c>
      <c r="Y1962" s="17"/>
      <c r="Z1962" s="17">
        <v>0.0</v>
      </c>
      <c r="AA1962" s="17" t="s">
        <v>47</v>
      </c>
      <c r="AB1962" s="18">
        <v>2.0</v>
      </c>
      <c r="AC1962" s="17">
        <v>39.0</v>
      </c>
      <c r="AD1962" s="18">
        <v>3.0</v>
      </c>
      <c r="AE1962" s="17">
        <v>46.0</v>
      </c>
      <c r="AF1962" s="20"/>
      <c r="AG1962" s="17"/>
      <c r="AH1962" s="17"/>
      <c r="AI1962" s="17"/>
    </row>
    <row r="1963" ht="18.75" customHeight="1">
      <c r="A1963" s="14">
        <v>868.0</v>
      </c>
      <c r="B1963" s="15"/>
      <c r="C1963" s="16">
        <v>43061.0</v>
      </c>
      <c r="D1963" s="17">
        <f t="array" ref="D1963">IFS(AND(A1963=A1962, NOT(ISBLANK(E1962))), E1962, A1963 &lt;&gt; A1962, E1963, A1962=A1963, D1962)</f>
        <v>0</v>
      </c>
      <c r="E1963" s="18">
        <v>0.0</v>
      </c>
      <c r="F1963" s="18"/>
      <c r="G1963" s="18"/>
      <c r="H1963" s="19"/>
      <c r="I1963" s="19">
        <v>1.55</v>
      </c>
      <c r="J1963" s="19"/>
      <c r="K1963" s="19"/>
      <c r="L1963" s="19"/>
      <c r="M1963" s="19"/>
      <c r="N1963" s="19">
        <v>1.47</v>
      </c>
      <c r="O1963" s="23">
        <f t="shared" si="380"/>
        <v>0.08</v>
      </c>
      <c r="P1963" s="17">
        <f t="shared" si="381"/>
        <v>1.51</v>
      </c>
      <c r="Q1963" s="17">
        <v>0.136408</v>
      </c>
      <c r="R1963" s="24">
        <v>1.58</v>
      </c>
      <c r="S1963" s="21">
        <v>24.0</v>
      </c>
      <c r="U1963" s="22">
        <v>0.0</v>
      </c>
      <c r="V1963" s="18">
        <v>0.0</v>
      </c>
      <c r="W1963" s="17" t="s">
        <v>33</v>
      </c>
      <c r="X1963" s="18">
        <v>6.0</v>
      </c>
      <c r="Y1963" s="17"/>
      <c r="Z1963" s="17">
        <v>0.0</v>
      </c>
      <c r="AA1963" s="17" t="s">
        <v>47</v>
      </c>
      <c r="AB1963" s="18">
        <v>5.0</v>
      </c>
      <c r="AC1963" s="17">
        <v>39.0</v>
      </c>
      <c r="AD1963" s="18">
        <v>6.0</v>
      </c>
      <c r="AE1963" s="17">
        <v>46.0</v>
      </c>
      <c r="AF1963" s="20"/>
      <c r="AG1963" s="17"/>
      <c r="AH1963" s="17"/>
      <c r="AI1963" s="17"/>
    </row>
    <row r="1964" ht="18.75" customHeight="1">
      <c r="A1964" s="14">
        <v>868.0</v>
      </c>
      <c r="B1964" s="15"/>
      <c r="C1964" s="16">
        <v>43061.0</v>
      </c>
      <c r="D1964" s="17">
        <f t="array" ref="D1964">IFS(AND(A1964=A1963, NOT(ISBLANK(E1963))), E1963, A1964 &lt;&gt; A1963, E1964, A1963=A1964, D1963)</f>
        <v>0</v>
      </c>
      <c r="E1964" s="18">
        <v>0.0</v>
      </c>
      <c r="F1964" s="18"/>
      <c r="G1964" s="18"/>
      <c r="H1964" s="19"/>
      <c r="I1964" s="19">
        <v>1.5</v>
      </c>
      <c r="J1964" s="19"/>
      <c r="K1964" s="19"/>
      <c r="L1964" s="19"/>
      <c r="M1964" s="19"/>
      <c r="N1964" s="19">
        <v>1.58</v>
      </c>
      <c r="O1964" s="23">
        <f t="shared" si="380"/>
        <v>-0.08</v>
      </c>
      <c r="P1964" s="17">
        <f t="shared" si="381"/>
        <v>1.54</v>
      </c>
      <c r="Q1964" s="17"/>
      <c r="R1964" s="24"/>
      <c r="U1964" s="22"/>
      <c r="V1964" s="18">
        <v>0.0</v>
      </c>
      <c r="W1964" s="17" t="s">
        <v>33</v>
      </c>
      <c r="X1964" s="18">
        <v>6.0</v>
      </c>
      <c r="Y1964" s="17"/>
      <c r="Z1964" s="17">
        <v>0.0</v>
      </c>
      <c r="AA1964" s="17" t="s">
        <v>47</v>
      </c>
      <c r="AB1964" s="18">
        <v>5.0</v>
      </c>
      <c r="AC1964" s="17">
        <v>39.0</v>
      </c>
      <c r="AD1964" s="18">
        <v>6.0</v>
      </c>
      <c r="AE1964" s="17">
        <v>46.0</v>
      </c>
      <c r="AF1964" s="20"/>
      <c r="AG1964" s="17"/>
      <c r="AH1964" s="17"/>
      <c r="AI1964" s="17"/>
    </row>
    <row r="1965" ht="18.75" customHeight="1">
      <c r="A1965" s="14">
        <v>869.0</v>
      </c>
      <c r="B1965" s="15"/>
      <c r="C1965" s="16">
        <v>43066.0</v>
      </c>
      <c r="D1965" s="17">
        <f t="array" ref="D1965">IFS(AND(A1965=A1964, NOT(ISBLANK(E1964))), E1964, A1965 &lt;&gt; A1964, E1965, A1964=A1965, D1964)</f>
        <v>0</v>
      </c>
      <c r="E1965" s="18">
        <v>0.0</v>
      </c>
      <c r="F1965" s="18"/>
      <c r="G1965" s="18"/>
      <c r="H1965" s="19"/>
      <c r="I1965" s="19">
        <v>1.33</v>
      </c>
      <c r="J1965" s="19"/>
      <c r="K1965" s="19"/>
      <c r="L1965" s="19"/>
      <c r="M1965" s="19"/>
      <c r="N1965" s="19">
        <v>1.4</v>
      </c>
      <c r="O1965" s="23">
        <f t="shared" si="380"/>
        <v>-0.07</v>
      </c>
      <c r="P1965" s="17">
        <f t="shared" si="381"/>
        <v>1.365</v>
      </c>
      <c r="Q1965" s="17">
        <v>0.174823</v>
      </c>
      <c r="R1965" s="24">
        <v>1.41</v>
      </c>
      <c r="S1965" s="21">
        <v>21.0</v>
      </c>
      <c r="U1965" s="22" t="s">
        <v>33</v>
      </c>
      <c r="V1965" s="18">
        <v>0.0</v>
      </c>
      <c r="W1965" s="17">
        <v>0.0</v>
      </c>
      <c r="X1965" s="18">
        <v>9.0</v>
      </c>
      <c r="Y1965" s="17"/>
      <c r="Z1965" s="17">
        <v>0.0</v>
      </c>
      <c r="AA1965" s="17" t="s">
        <v>47</v>
      </c>
      <c r="AB1965" s="18">
        <v>8.0</v>
      </c>
      <c r="AC1965" s="17">
        <v>39.0</v>
      </c>
      <c r="AD1965" s="18">
        <v>9.0</v>
      </c>
      <c r="AE1965" s="17">
        <v>46.0</v>
      </c>
      <c r="AF1965" s="20"/>
      <c r="AG1965" s="17"/>
      <c r="AH1965" s="17"/>
      <c r="AI1965" s="17"/>
    </row>
    <row r="1966" ht="18.75" customHeight="1">
      <c r="A1966" s="14">
        <v>869.0</v>
      </c>
      <c r="B1966" s="15"/>
      <c r="C1966" s="16">
        <v>43066.0</v>
      </c>
      <c r="D1966" s="17">
        <f t="array" ref="D1966">IFS(AND(A1966=A1965, NOT(ISBLANK(E1965))), E1965, A1966 &lt;&gt; A1965, E1966, A1965=A1966, D1965)</f>
        <v>0</v>
      </c>
      <c r="E1966" s="18">
        <v>0.0</v>
      </c>
      <c r="F1966" s="18"/>
      <c r="G1966" s="18"/>
      <c r="H1966" s="19"/>
      <c r="I1966" s="19">
        <v>1.37</v>
      </c>
      <c r="J1966" s="19"/>
      <c r="K1966" s="19"/>
      <c r="L1966" s="19"/>
      <c r="M1966" s="19"/>
      <c r="N1966" s="19">
        <v>1.37</v>
      </c>
      <c r="O1966" s="23">
        <f t="shared" si="380"/>
        <v>0</v>
      </c>
      <c r="P1966" s="17">
        <f t="shared" si="381"/>
        <v>1.37</v>
      </c>
      <c r="Q1966" s="17"/>
      <c r="R1966" s="24"/>
      <c r="U1966" s="22"/>
      <c r="V1966" s="18">
        <v>0.0</v>
      </c>
      <c r="W1966" s="17">
        <v>0.0</v>
      </c>
      <c r="X1966" s="18">
        <v>7.0</v>
      </c>
      <c r="Y1966" s="17"/>
      <c r="Z1966" s="17">
        <v>0.0</v>
      </c>
      <c r="AA1966" s="17" t="s">
        <v>47</v>
      </c>
      <c r="AB1966" s="18">
        <v>6.0</v>
      </c>
      <c r="AC1966" s="17">
        <v>39.0</v>
      </c>
      <c r="AD1966" s="18">
        <v>7.0</v>
      </c>
      <c r="AE1966" s="17">
        <v>46.0</v>
      </c>
      <c r="AF1966" s="20"/>
      <c r="AG1966" s="17"/>
      <c r="AH1966" s="17"/>
      <c r="AI1966" s="17"/>
    </row>
    <row r="1967" ht="18.75" customHeight="1">
      <c r="A1967" s="14">
        <v>869.0</v>
      </c>
      <c r="B1967" s="15"/>
      <c r="C1967" s="16">
        <v>43067.0</v>
      </c>
      <c r="D1967" s="17">
        <f t="array" ref="D1967">IFS(AND(A1967=A1966, NOT(ISBLANK(E1966))), E1966, A1967 &lt;&gt; A1966, E1967, A1966=A1967, D1966)</f>
        <v>0</v>
      </c>
      <c r="E1967" s="18">
        <v>0.0</v>
      </c>
      <c r="F1967" s="18"/>
      <c r="G1967" s="18"/>
      <c r="H1967" s="19"/>
      <c r="I1967" s="19" t="s">
        <v>34</v>
      </c>
      <c r="J1967" s="19"/>
      <c r="K1967" s="19"/>
      <c r="L1967" s="19"/>
      <c r="M1967" s="19"/>
      <c r="N1967" s="19" t="s">
        <v>34</v>
      </c>
      <c r="O1967" s="23" t="s">
        <v>33</v>
      </c>
      <c r="P1967" s="17" t="s">
        <v>33</v>
      </c>
      <c r="Q1967" s="17"/>
      <c r="R1967" s="24"/>
      <c r="U1967" s="22"/>
      <c r="V1967" s="18">
        <v>0.0</v>
      </c>
      <c r="W1967" s="17">
        <v>0.0</v>
      </c>
      <c r="X1967" s="18">
        <v>5.0</v>
      </c>
      <c r="Y1967" s="17"/>
      <c r="Z1967" s="17">
        <v>0.0</v>
      </c>
      <c r="AA1967" s="17" t="s">
        <v>47</v>
      </c>
      <c r="AB1967" s="18">
        <v>4.0</v>
      </c>
      <c r="AC1967" s="17">
        <v>39.0</v>
      </c>
      <c r="AD1967" s="18">
        <v>5.0</v>
      </c>
      <c r="AE1967" s="17">
        <v>46.0</v>
      </c>
      <c r="AF1967" s="20"/>
      <c r="AG1967" s="17"/>
      <c r="AH1967" s="17"/>
      <c r="AI1967" s="17"/>
    </row>
    <row r="1968" ht="18.75" customHeight="1">
      <c r="A1968" s="14">
        <v>869.0</v>
      </c>
      <c r="B1968" s="15"/>
      <c r="C1968" s="16">
        <v>43067.0</v>
      </c>
      <c r="D1968" s="17">
        <f t="array" ref="D1968">IFS(AND(A1968=A1967, NOT(ISBLANK(E1967))), E1967, A1968 &lt;&gt; A1967, E1968, A1967=A1968, D1967)</f>
        <v>0</v>
      </c>
      <c r="E1968" s="18">
        <v>0.0</v>
      </c>
      <c r="F1968" s="18"/>
      <c r="G1968" s="18"/>
      <c r="H1968" s="19"/>
      <c r="I1968" s="19">
        <v>1.41</v>
      </c>
      <c r="J1968" s="19"/>
      <c r="K1968" s="19"/>
      <c r="L1968" s="19"/>
      <c r="M1968" s="19"/>
      <c r="N1968" s="19">
        <v>1.38</v>
      </c>
      <c r="O1968" s="23">
        <f t="shared" ref="O1968:O1971" si="382">(I1968-N1968)</f>
        <v>0.03</v>
      </c>
      <c r="P1968" s="17">
        <f t="shared" ref="P1968:P1971" si="383">(I1968+N1968)/2</f>
        <v>1.395</v>
      </c>
      <c r="Q1968" s="17"/>
      <c r="R1968" s="24"/>
      <c r="U1968" s="22"/>
      <c r="V1968" s="18">
        <v>0.0</v>
      </c>
      <c r="W1968" s="17">
        <v>0.0</v>
      </c>
      <c r="X1968" s="18">
        <v>5.0</v>
      </c>
      <c r="Y1968" s="17"/>
      <c r="Z1968" s="17">
        <v>-1.0</v>
      </c>
      <c r="AA1968" s="17" t="s">
        <v>46</v>
      </c>
      <c r="AB1968" s="18">
        <v>4.0</v>
      </c>
      <c r="AC1968" s="17">
        <v>39.0</v>
      </c>
      <c r="AD1968" s="18">
        <v>5.0</v>
      </c>
      <c r="AE1968" s="17">
        <v>46.0</v>
      </c>
      <c r="AF1968" s="20"/>
      <c r="AG1968" s="17"/>
      <c r="AH1968" s="17"/>
      <c r="AI1968" s="17"/>
    </row>
    <row r="1969" ht="18.75" customHeight="1">
      <c r="A1969" s="14">
        <v>870.0</v>
      </c>
      <c r="B1969" s="15"/>
      <c r="C1969" s="16">
        <v>43066.0</v>
      </c>
      <c r="D1969" s="17">
        <f t="array" ref="D1969">IFS(AND(A1969=A1968, NOT(ISBLANK(E1968))), E1968, A1969 &lt;&gt; A1968, E1969, A1968=A1969, D1968)</f>
        <v>0</v>
      </c>
      <c r="E1969" s="18">
        <v>0.0</v>
      </c>
      <c r="F1969" s="18"/>
      <c r="G1969" s="18"/>
      <c r="H1969" s="19"/>
      <c r="I1969" s="19">
        <v>1.28</v>
      </c>
      <c r="J1969" s="19"/>
      <c r="K1969" s="19"/>
      <c r="L1969" s="19"/>
      <c r="M1969" s="19"/>
      <c r="N1969" s="19">
        <v>1.28</v>
      </c>
      <c r="O1969" s="23">
        <f t="shared" si="382"/>
        <v>0</v>
      </c>
      <c r="P1969" s="17">
        <f t="shared" si="383"/>
        <v>1.28</v>
      </c>
      <c r="Q1969" s="17"/>
      <c r="R1969" s="24">
        <v>1.45</v>
      </c>
      <c r="S1969" s="21" t="s">
        <v>33</v>
      </c>
      <c r="U1969" s="22" t="s">
        <v>33</v>
      </c>
      <c r="V1969" s="18">
        <v>0.0</v>
      </c>
      <c r="W1969" s="17">
        <v>0.0</v>
      </c>
      <c r="X1969" s="18">
        <v>4.0</v>
      </c>
      <c r="Y1969" s="17"/>
      <c r="Z1969" s="17">
        <v>0.0</v>
      </c>
      <c r="AA1969" s="17" t="s">
        <v>47</v>
      </c>
      <c r="AB1969" s="18">
        <v>3.0</v>
      </c>
      <c r="AC1969" s="17">
        <v>18.0</v>
      </c>
      <c r="AD1969" s="18">
        <v>4.0</v>
      </c>
      <c r="AE1969" s="17">
        <v>25.0</v>
      </c>
      <c r="AF1969" s="20"/>
      <c r="AG1969" s="17">
        <v>96.0</v>
      </c>
      <c r="AH1969" s="17">
        <v>87.0</v>
      </c>
      <c r="AI1969" s="17"/>
    </row>
    <row r="1970" ht="18.75" customHeight="1">
      <c r="A1970" s="14">
        <v>870.0</v>
      </c>
      <c r="B1970" s="15"/>
      <c r="C1970" s="16">
        <v>43068.0</v>
      </c>
      <c r="D1970" s="17">
        <f t="array" ref="D1970">IFS(AND(A1970=A1969, NOT(ISBLANK(E1969))), E1969, A1970 &lt;&gt; A1969, E1970, A1969=A1970, D1969)</f>
        <v>0</v>
      </c>
      <c r="E1970" s="18">
        <v>0.0</v>
      </c>
      <c r="F1970" s="18"/>
      <c r="G1970" s="18"/>
      <c r="H1970" s="19"/>
      <c r="I1970" s="19">
        <v>1.45</v>
      </c>
      <c r="J1970" s="19"/>
      <c r="K1970" s="19"/>
      <c r="L1970" s="19"/>
      <c r="M1970" s="19"/>
      <c r="N1970" s="19">
        <v>1.45</v>
      </c>
      <c r="O1970" s="23">
        <f t="shared" si="382"/>
        <v>0</v>
      </c>
      <c r="P1970" s="17">
        <f t="shared" si="383"/>
        <v>1.45</v>
      </c>
      <c r="Q1970" s="17">
        <v>0.0660209</v>
      </c>
      <c r="R1970" s="24"/>
      <c r="U1970" s="22"/>
      <c r="V1970" s="18">
        <v>0.0</v>
      </c>
      <c r="W1970" s="17">
        <v>0.0</v>
      </c>
      <c r="X1970" s="18">
        <v>6.0</v>
      </c>
      <c r="Y1970" s="17"/>
      <c r="Z1970" s="17">
        <v>-2.0</v>
      </c>
      <c r="AA1970" s="17" t="s">
        <v>46</v>
      </c>
      <c r="AB1970" s="18">
        <v>5.0</v>
      </c>
      <c r="AC1970" s="17">
        <v>24.0</v>
      </c>
      <c r="AD1970" s="18">
        <v>6.0</v>
      </c>
      <c r="AE1970" s="17">
        <v>31.0</v>
      </c>
      <c r="AF1970" s="20"/>
      <c r="AG1970" s="17"/>
      <c r="AH1970" s="17"/>
      <c r="AI1970" s="17"/>
    </row>
    <row r="1971" ht="18.75" customHeight="1">
      <c r="A1971" s="14">
        <v>870.0</v>
      </c>
      <c r="B1971" s="15"/>
      <c r="C1971" s="16">
        <v>43069.0</v>
      </c>
      <c r="D1971" s="17">
        <f t="array" ref="D1971">IFS(AND(A1971=A1970, NOT(ISBLANK(E1970))), E1970, A1971 &lt;&gt; A1970, E1971, A1970=A1971, D1970)</f>
        <v>0</v>
      </c>
      <c r="E1971" s="18">
        <v>0.0</v>
      </c>
      <c r="F1971" s="18"/>
      <c r="G1971" s="18"/>
      <c r="H1971" s="19"/>
      <c r="I1971" s="19">
        <v>1.44</v>
      </c>
      <c r="J1971" s="19"/>
      <c r="K1971" s="19"/>
      <c r="L1971" s="19"/>
      <c r="M1971" s="19"/>
      <c r="N1971" s="19">
        <v>1.42</v>
      </c>
      <c r="O1971" s="23">
        <f t="shared" si="382"/>
        <v>0.02</v>
      </c>
      <c r="P1971" s="17">
        <f t="shared" si="383"/>
        <v>1.43</v>
      </c>
      <c r="Q1971" s="17"/>
      <c r="R1971" s="24"/>
      <c r="U1971" s="22"/>
      <c r="V1971" s="18">
        <v>0.0</v>
      </c>
      <c r="W1971" s="17">
        <v>0.0</v>
      </c>
      <c r="X1971" s="18">
        <v>10.0</v>
      </c>
      <c r="Y1971" s="17"/>
      <c r="Z1971" s="17">
        <v>-2.0</v>
      </c>
      <c r="AA1971" s="17" t="s">
        <v>46</v>
      </c>
      <c r="AB1971" s="18">
        <v>9.0</v>
      </c>
      <c r="AC1971" s="17">
        <v>33.0</v>
      </c>
      <c r="AD1971" s="18">
        <v>10.0</v>
      </c>
      <c r="AE1971" s="17">
        <v>40.0</v>
      </c>
      <c r="AF1971" s="20"/>
      <c r="AG1971" s="17"/>
      <c r="AH1971" s="17"/>
      <c r="AI1971" s="17"/>
    </row>
    <row r="1972" ht="18.75" customHeight="1">
      <c r="A1972" s="14">
        <v>870.0</v>
      </c>
      <c r="B1972" s="15"/>
      <c r="C1972" s="16">
        <v>43069.0</v>
      </c>
      <c r="D1972" s="17">
        <f t="array" ref="D1972">IFS(AND(A1972=A1971, NOT(ISBLANK(E1971))), E1971, A1972 &lt;&gt; A1971, E1972, A1971=A1972, D1971)</f>
        <v>0</v>
      </c>
      <c r="E1972" s="18" t="s">
        <v>33</v>
      </c>
      <c r="F1972" s="18"/>
      <c r="G1972" s="18"/>
      <c r="H1972" s="19"/>
      <c r="I1972" s="19">
        <v>1.44</v>
      </c>
      <c r="J1972" s="19"/>
      <c r="K1972" s="19"/>
      <c r="L1972" s="19"/>
      <c r="M1972" s="19"/>
      <c r="N1972" s="19">
        <v>1.43</v>
      </c>
      <c r="O1972" s="23"/>
      <c r="P1972" s="17"/>
      <c r="Q1972" s="17"/>
      <c r="R1972" s="24"/>
      <c r="U1972" s="22"/>
      <c r="V1972" s="18" t="s">
        <v>33</v>
      </c>
      <c r="W1972" s="17" t="s">
        <v>33</v>
      </c>
      <c r="X1972" s="18" t="s">
        <v>33</v>
      </c>
      <c r="Y1972" s="17"/>
      <c r="Z1972" s="17" t="s">
        <v>33</v>
      </c>
      <c r="AA1972" s="17" t="s">
        <v>33</v>
      </c>
      <c r="AB1972" s="18" t="s">
        <v>33</v>
      </c>
      <c r="AC1972" s="17" t="s">
        <v>33</v>
      </c>
      <c r="AD1972" s="18" t="s">
        <v>33</v>
      </c>
      <c r="AE1972" s="17" t="s">
        <v>33</v>
      </c>
      <c r="AF1972" s="20"/>
      <c r="AG1972" s="17"/>
      <c r="AH1972" s="17"/>
      <c r="AI1972" s="17"/>
    </row>
    <row r="1973" ht="18.75" customHeight="1">
      <c r="A1973" s="14">
        <v>870.0</v>
      </c>
      <c r="B1973" s="15"/>
      <c r="C1973" s="16">
        <v>43073.0</v>
      </c>
      <c r="D1973" s="17" t="str">
        <f t="array" ref="D1973">IFS(AND(A1973=A1972, NOT(ISBLANK(E1972))), E1972, A1973 &lt;&gt; A1972, E1973, A1972=A1973, D1972)</f>
        <v>-</v>
      </c>
      <c r="E1973" s="18">
        <v>0.0</v>
      </c>
      <c r="F1973" s="18"/>
      <c r="G1973" s="18"/>
      <c r="H1973" s="19"/>
      <c r="I1973" s="19" t="s">
        <v>34</v>
      </c>
      <c r="J1973" s="19"/>
      <c r="K1973" s="19"/>
      <c r="L1973" s="19"/>
      <c r="M1973" s="19"/>
      <c r="N1973" s="19" t="s">
        <v>34</v>
      </c>
      <c r="O1973" s="23"/>
      <c r="P1973" s="17"/>
      <c r="Q1973" s="17"/>
      <c r="R1973" s="24"/>
      <c r="U1973" s="22"/>
      <c r="V1973" s="18">
        <v>0.0</v>
      </c>
      <c r="W1973" s="17">
        <v>0.0</v>
      </c>
      <c r="X1973" s="18">
        <v>9.0</v>
      </c>
      <c r="Y1973" s="17"/>
      <c r="Z1973" s="17">
        <v>0.0</v>
      </c>
      <c r="AA1973" s="17" t="s">
        <v>47</v>
      </c>
      <c r="AB1973" s="18">
        <v>7.0</v>
      </c>
      <c r="AC1973" s="17">
        <v>27.0</v>
      </c>
      <c r="AD1973" s="18">
        <v>9.0</v>
      </c>
      <c r="AE1973" s="17">
        <v>33.0</v>
      </c>
      <c r="AF1973" s="20"/>
      <c r="AG1973" s="17"/>
      <c r="AH1973" s="17"/>
      <c r="AI1973" s="17"/>
    </row>
    <row r="1974" ht="18.75" customHeight="1">
      <c r="A1974" s="14">
        <v>876.0</v>
      </c>
      <c r="B1974" s="15" t="s">
        <v>33</v>
      </c>
      <c r="C1974" s="16">
        <v>43066.0</v>
      </c>
      <c r="D1974" s="17">
        <f t="array" ref="D1974">IFS(AND(A1974=A1973, NOT(ISBLANK(E1973))), E1973, A1974 &lt;&gt; A1973, E1974, A1973=A1974, D1973)</f>
        <v>0</v>
      </c>
      <c r="E1974" s="18">
        <v>0.0</v>
      </c>
      <c r="F1974" s="18"/>
      <c r="G1974" s="18"/>
      <c r="H1974" s="19"/>
      <c r="I1974" s="19">
        <v>1.41</v>
      </c>
      <c r="J1974" s="19"/>
      <c r="K1974" s="19"/>
      <c r="L1974" s="19"/>
      <c r="M1974" s="19"/>
      <c r="N1974" s="19">
        <v>1.38</v>
      </c>
      <c r="O1974" s="23">
        <f t="shared" ref="O1974:O1980" si="384">(I1974-N1974)</f>
        <v>0.03</v>
      </c>
      <c r="P1974" s="17">
        <f t="shared" ref="P1974:P1980" si="385">(I1974+N1974)/2</f>
        <v>1.395</v>
      </c>
      <c r="Q1974" s="17">
        <v>0.0981447</v>
      </c>
      <c r="R1974" s="24">
        <v>1.45</v>
      </c>
      <c r="S1974" s="21">
        <v>29.0</v>
      </c>
      <c r="U1974" s="22">
        <v>0.0</v>
      </c>
      <c r="V1974" s="18">
        <v>0.0</v>
      </c>
      <c r="W1974" s="17" t="s">
        <v>33</v>
      </c>
      <c r="X1974" s="18">
        <v>1.0</v>
      </c>
      <c r="Y1974" s="17"/>
      <c r="Z1974" s="17">
        <v>0.0</v>
      </c>
      <c r="AA1974" s="17" t="s">
        <v>47</v>
      </c>
      <c r="AB1974" s="18">
        <v>0.0</v>
      </c>
      <c r="AC1974" s="17">
        <v>39.0</v>
      </c>
      <c r="AD1974" s="18">
        <v>1.0</v>
      </c>
      <c r="AE1974" s="17">
        <v>46.0</v>
      </c>
      <c r="AF1974" s="20"/>
      <c r="AG1974" s="17"/>
      <c r="AH1974" s="17"/>
      <c r="AI1974" s="17"/>
    </row>
    <row r="1975" ht="18.75" customHeight="1">
      <c r="A1975" s="14">
        <v>876.0</v>
      </c>
      <c r="B1975" s="15"/>
      <c r="C1975" s="16">
        <v>43066.0</v>
      </c>
      <c r="D1975" s="17">
        <f t="array" ref="D1975">IFS(AND(A1975=A1974, NOT(ISBLANK(E1974))), E1974, A1975 &lt;&gt; A1974, E1975, A1974=A1975, D1974)</f>
        <v>0</v>
      </c>
      <c r="E1975" s="18">
        <v>0.0</v>
      </c>
      <c r="F1975" s="18"/>
      <c r="G1975" s="18"/>
      <c r="H1975" s="19"/>
      <c r="I1975" s="19">
        <v>1.44</v>
      </c>
      <c r="J1975" s="19"/>
      <c r="K1975" s="19"/>
      <c r="L1975" s="19"/>
      <c r="M1975" s="19"/>
      <c r="N1975" s="19">
        <v>1.45</v>
      </c>
      <c r="O1975" s="23">
        <f t="shared" si="384"/>
        <v>-0.01</v>
      </c>
      <c r="P1975" s="17">
        <f t="shared" si="385"/>
        <v>1.445</v>
      </c>
      <c r="Q1975" s="17"/>
      <c r="R1975" s="24"/>
      <c r="U1975" s="22"/>
      <c r="V1975" s="18">
        <v>0.0</v>
      </c>
      <c r="W1975" s="17" t="s">
        <v>33</v>
      </c>
      <c r="X1975" s="18">
        <v>3.0</v>
      </c>
      <c r="Y1975" s="17"/>
      <c r="Z1975" s="17">
        <v>0.0</v>
      </c>
      <c r="AA1975" s="17" t="s">
        <v>47</v>
      </c>
      <c r="AB1975" s="18">
        <v>2.0</v>
      </c>
      <c r="AC1975" s="17">
        <v>39.0</v>
      </c>
      <c r="AD1975" s="18">
        <v>3.0</v>
      </c>
      <c r="AE1975" s="17">
        <v>46.0</v>
      </c>
      <c r="AF1975" s="20"/>
      <c r="AG1975" s="17"/>
      <c r="AH1975" s="17"/>
      <c r="AI1975" s="17"/>
    </row>
    <row r="1976" ht="18.75" customHeight="1">
      <c r="A1976" s="14">
        <v>876.0</v>
      </c>
      <c r="B1976" s="15"/>
      <c r="C1976" s="16">
        <v>43067.0</v>
      </c>
      <c r="D1976" s="17">
        <f t="array" ref="D1976">IFS(AND(A1976=A1975, NOT(ISBLANK(E1975))), E1975, A1976 &lt;&gt; A1975, E1976, A1975=A1976, D1975)</f>
        <v>0</v>
      </c>
      <c r="E1976" s="18">
        <v>0.0</v>
      </c>
      <c r="F1976" s="18"/>
      <c r="G1976" s="18"/>
      <c r="H1976" s="19"/>
      <c r="I1976" s="19">
        <v>1.27</v>
      </c>
      <c r="J1976" s="19"/>
      <c r="K1976" s="19"/>
      <c r="L1976" s="19"/>
      <c r="M1976" s="19"/>
      <c r="N1976" s="19">
        <v>1.27</v>
      </c>
      <c r="O1976" s="23">
        <f t="shared" si="384"/>
        <v>0</v>
      </c>
      <c r="P1976" s="17">
        <f t="shared" si="385"/>
        <v>1.27</v>
      </c>
      <c r="Q1976" s="17"/>
      <c r="R1976" s="24"/>
      <c r="U1976" s="22"/>
      <c r="V1976" s="18">
        <v>0.0</v>
      </c>
      <c r="W1976" s="17" t="s">
        <v>33</v>
      </c>
      <c r="X1976" s="18">
        <v>2.0</v>
      </c>
      <c r="Y1976" s="17"/>
      <c r="Z1976" s="17">
        <v>0.0</v>
      </c>
      <c r="AA1976" s="17" t="s">
        <v>47</v>
      </c>
      <c r="AB1976" s="18">
        <v>1.0</v>
      </c>
      <c r="AC1976" s="17">
        <v>39.0</v>
      </c>
      <c r="AD1976" s="18">
        <v>2.0</v>
      </c>
      <c r="AE1976" s="17">
        <v>46.0</v>
      </c>
      <c r="AF1976" s="20"/>
      <c r="AG1976" s="17"/>
      <c r="AH1976" s="17"/>
      <c r="AI1976" s="17"/>
    </row>
    <row r="1977" ht="18.75" customHeight="1">
      <c r="A1977" s="14">
        <v>876.0</v>
      </c>
      <c r="B1977" s="15"/>
      <c r="C1977" s="16">
        <v>43067.0</v>
      </c>
      <c r="D1977" s="17">
        <f t="array" ref="D1977">IFS(AND(A1977=A1976, NOT(ISBLANK(E1976))), E1976, A1977 &lt;&gt; A1976, E1977, A1976=A1977, D1976)</f>
        <v>0</v>
      </c>
      <c r="E1977" s="18">
        <v>0.0</v>
      </c>
      <c r="F1977" s="18"/>
      <c r="G1977" s="18"/>
      <c r="H1977" s="19"/>
      <c r="I1977" s="19">
        <v>1.4</v>
      </c>
      <c r="J1977" s="19"/>
      <c r="K1977" s="19"/>
      <c r="L1977" s="19"/>
      <c r="M1977" s="19"/>
      <c r="N1977" s="19">
        <v>1.4</v>
      </c>
      <c r="O1977" s="23">
        <f t="shared" si="384"/>
        <v>0</v>
      </c>
      <c r="P1977" s="17">
        <f t="shared" si="385"/>
        <v>1.4</v>
      </c>
      <c r="Q1977" s="17"/>
      <c r="R1977" s="24"/>
      <c r="U1977" s="22"/>
      <c r="V1977" s="18">
        <v>0.0</v>
      </c>
      <c r="W1977" s="17">
        <v>0.0</v>
      </c>
      <c r="X1977" s="18">
        <v>2.0</v>
      </c>
      <c r="Y1977" s="17"/>
      <c r="Z1977" s="17">
        <v>0.0</v>
      </c>
      <c r="AA1977" s="17" t="s">
        <v>47</v>
      </c>
      <c r="AB1977" s="18">
        <v>1.0</v>
      </c>
      <c r="AC1977" s="17">
        <v>39.0</v>
      </c>
      <c r="AD1977" s="18">
        <v>2.0</v>
      </c>
      <c r="AE1977" s="17">
        <v>46.0</v>
      </c>
      <c r="AF1977" s="20"/>
      <c r="AG1977" s="17"/>
      <c r="AH1977" s="17"/>
      <c r="AI1977" s="17"/>
    </row>
    <row r="1978" ht="18.75" customHeight="1">
      <c r="A1978" s="14">
        <v>878.0</v>
      </c>
      <c r="B1978" s="15">
        <v>19.0</v>
      </c>
      <c r="C1978" s="16">
        <v>43067.0</v>
      </c>
      <c r="D1978" s="17">
        <f t="array" ref="D1978">IFS(AND(A1978=A1977, NOT(ISBLANK(E1977))), E1977, A1978 &lt;&gt; A1977, E1978, A1977=A1978, D1977)</f>
        <v>0</v>
      </c>
      <c r="E1978" s="18">
        <v>0.0</v>
      </c>
      <c r="F1978" s="18"/>
      <c r="G1978" s="18"/>
      <c r="H1978" s="19"/>
      <c r="I1978" s="19">
        <v>1.39</v>
      </c>
      <c r="J1978" s="19"/>
      <c r="K1978" s="19"/>
      <c r="L1978" s="19"/>
      <c r="M1978" s="19"/>
      <c r="N1978" s="19">
        <v>1.37</v>
      </c>
      <c r="O1978" s="23">
        <f t="shared" si="384"/>
        <v>0.02</v>
      </c>
      <c r="P1978" s="17">
        <f t="shared" si="385"/>
        <v>1.38</v>
      </c>
      <c r="Q1978" s="17">
        <v>0.0658228</v>
      </c>
      <c r="R1978" s="24">
        <v>1.42</v>
      </c>
      <c r="S1978" s="21">
        <v>24.0</v>
      </c>
      <c r="U1978" s="22" t="s">
        <v>33</v>
      </c>
      <c r="V1978" s="18">
        <v>0.0</v>
      </c>
      <c r="W1978" s="17" t="s">
        <v>33</v>
      </c>
      <c r="X1978" s="18">
        <v>6.0</v>
      </c>
      <c r="Y1978" s="17"/>
      <c r="Z1978" s="17">
        <v>0.0</v>
      </c>
      <c r="AA1978" s="17" t="s">
        <v>47</v>
      </c>
      <c r="AB1978" s="18">
        <v>5.0</v>
      </c>
      <c r="AC1978" s="17">
        <v>39.0</v>
      </c>
      <c r="AD1978" s="18">
        <v>6.0</v>
      </c>
      <c r="AE1978" s="17">
        <v>46.0</v>
      </c>
      <c r="AF1978" s="20"/>
      <c r="AG1978" s="17"/>
      <c r="AH1978" s="17"/>
      <c r="AI1978" s="17"/>
    </row>
    <row r="1979" ht="18.75" customHeight="1">
      <c r="A1979" s="14">
        <v>878.0</v>
      </c>
      <c r="B1979" s="15"/>
      <c r="C1979" s="16">
        <v>43067.0</v>
      </c>
      <c r="D1979" s="17">
        <f t="array" ref="D1979">IFS(AND(A1979=A1978, NOT(ISBLANK(E1978))), E1978, A1979 &lt;&gt; A1978, E1979, A1978=A1979, D1978)</f>
        <v>0</v>
      </c>
      <c r="E1979" s="18">
        <v>0.0</v>
      </c>
      <c r="F1979" s="18"/>
      <c r="G1979" s="18"/>
      <c r="H1979" s="19"/>
      <c r="I1979" s="19">
        <v>1.42</v>
      </c>
      <c r="J1979" s="19"/>
      <c r="K1979" s="19"/>
      <c r="L1979" s="19"/>
      <c r="M1979" s="19"/>
      <c r="N1979" s="19">
        <v>1.42</v>
      </c>
      <c r="O1979" s="23">
        <f t="shared" si="384"/>
        <v>0</v>
      </c>
      <c r="P1979" s="17">
        <f t="shared" si="385"/>
        <v>1.42</v>
      </c>
      <c r="Q1979" s="17"/>
      <c r="R1979" s="24"/>
      <c r="U1979" s="22"/>
      <c r="V1979" s="18">
        <v>0.0</v>
      </c>
      <c r="W1979" s="17" t="s">
        <v>33</v>
      </c>
      <c r="X1979" s="18">
        <v>4.0</v>
      </c>
      <c r="Y1979" s="17"/>
      <c r="Z1979" s="17">
        <v>0.0</v>
      </c>
      <c r="AA1979" s="17" t="s">
        <v>47</v>
      </c>
      <c r="AB1979" s="18">
        <v>3.0</v>
      </c>
      <c r="AC1979" s="17">
        <v>39.0</v>
      </c>
      <c r="AD1979" s="18">
        <v>4.0</v>
      </c>
      <c r="AE1979" s="17">
        <v>46.0</v>
      </c>
      <c r="AF1979" s="20"/>
      <c r="AG1979" s="17"/>
      <c r="AH1979" s="17"/>
      <c r="AI1979" s="17"/>
    </row>
    <row r="1980" ht="18.75" customHeight="1">
      <c r="A1980" s="14">
        <v>878.0</v>
      </c>
      <c r="B1980" s="15"/>
      <c r="C1980" s="16">
        <v>43068.0</v>
      </c>
      <c r="D1980" s="17">
        <f t="array" ref="D1980">IFS(AND(A1980=A1979, NOT(ISBLANK(E1979))), E1979, A1980 &lt;&gt; A1979, E1980, A1979=A1980, D1979)</f>
        <v>0</v>
      </c>
      <c r="E1980" s="18">
        <v>0.0</v>
      </c>
      <c r="F1980" s="18"/>
      <c r="G1980" s="18"/>
      <c r="H1980" s="19"/>
      <c r="I1980" s="19">
        <v>1.41</v>
      </c>
      <c r="J1980" s="19"/>
      <c r="K1980" s="19"/>
      <c r="L1980" s="19"/>
      <c r="M1980" s="19"/>
      <c r="N1980" s="19">
        <v>1.38</v>
      </c>
      <c r="O1980" s="23">
        <f t="shared" si="384"/>
        <v>0.03</v>
      </c>
      <c r="P1980" s="17">
        <f t="shared" si="385"/>
        <v>1.395</v>
      </c>
      <c r="Q1980" s="17"/>
      <c r="R1980" s="24"/>
      <c r="U1980" s="22"/>
      <c r="V1980" s="18">
        <v>0.0</v>
      </c>
      <c r="W1980" s="17" t="s">
        <v>33</v>
      </c>
      <c r="X1980" s="18">
        <v>4.0</v>
      </c>
      <c r="Y1980" s="17"/>
      <c r="Z1980" s="17">
        <v>0.0</v>
      </c>
      <c r="AA1980" s="17" t="s">
        <v>47</v>
      </c>
      <c r="AB1980" s="18">
        <v>3.0</v>
      </c>
      <c r="AC1980" s="17">
        <v>39.0</v>
      </c>
      <c r="AD1980" s="18">
        <v>4.0</v>
      </c>
      <c r="AE1980" s="17">
        <v>46.0</v>
      </c>
      <c r="AF1980" s="20"/>
      <c r="AG1980" s="17"/>
      <c r="AH1980" s="17"/>
      <c r="AI1980" s="17"/>
    </row>
    <row r="1981" ht="18.75" customHeight="1">
      <c r="A1981" s="14">
        <v>878.0</v>
      </c>
      <c r="B1981" s="15"/>
      <c r="C1981" s="16">
        <v>43068.0</v>
      </c>
      <c r="D1981" s="17">
        <f t="array" ref="D1981">IFS(AND(A1981=A1980, NOT(ISBLANK(E1980))), E1980, A1981 &lt;&gt; A1980, E1981, A1980=A1981, D1980)</f>
        <v>0</v>
      </c>
      <c r="E1981" s="18">
        <v>0.0</v>
      </c>
      <c r="F1981" s="18"/>
      <c r="G1981" s="18"/>
      <c r="H1981" s="19"/>
      <c r="I1981" s="19" t="s">
        <v>34</v>
      </c>
      <c r="J1981" s="19"/>
      <c r="K1981" s="19"/>
      <c r="L1981" s="19"/>
      <c r="M1981" s="19"/>
      <c r="N1981" s="19" t="s">
        <v>34</v>
      </c>
      <c r="O1981" s="23" t="s">
        <v>33</v>
      </c>
      <c r="P1981" s="17" t="s">
        <v>33</v>
      </c>
      <c r="Q1981" s="17"/>
      <c r="R1981" s="24"/>
      <c r="U1981" s="22"/>
      <c r="V1981" s="18">
        <v>0.0</v>
      </c>
      <c r="W1981" s="17">
        <v>0.0</v>
      </c>
      <c r="X1981" s="18">
        <v>3.0</v>
      </c>
      <c r="Y1981" s="17"/>
      <c r="Z1981" s="17">
        <v>0.0</v>
      </c>
      <c r="AA1981" s="17" t="s">
        <v>47</v>
      </c>
      <c r="AB1981" s="18">
        <v>2.0</v>
      </c>
      <c r="AC1981" s="17">
        <v>39.0</v>
      </c>
      <c r="AD1981" s="18">
        <v>3.0</v>
      </c>
      <c r="AE1981" s="17">
        <v>46.0</v>
      </c>
      <c r="AF1981" s="20"/>
      <c r="AG1981" s="17"/>
      <c r="AH1981" s="17"/>
      <c r="AI1981" s="17"/>
    </row>
    <row r="1982" ht="18.75" customHeight="1">
      <c r="A1982" s="14">
        <v>878.0</v>
      </c>
      <c r="B1982" s="15"/>
      <c r="C1982" s="16">
        <v>43069.0</v>
      </c>
      <c r="D1982" s="17">
        <f t="array" ref="D1982">IFS(AND(A1982=A1981, NOT(ISBLANK(E1981))), E1981, A1982 &lt;&gt; A1981, E1982, A1981=A1982, D1981)</f>
        <v>0</v>
      </c>
      <c r="E1982" s="18">
        <v>0.0</v>
      </c>
      <c r="F1982" s="18"/>
      <c r="G1982" s="18"/>
      <c r="H1982" s="19"/>
      <c r="I1982" s="19">
        <v>1.48</v>
      </c>
      <c r="J1982" s="19"/>
      <c r="K1982" s="19"/>
      <c r="L1982" s="19"/>
      <c r="M1982" s="19"/>
      <c r="N1982" s="19">
        <v>1.42</v>
      </c>
      <c r="O1982" s="23">
        <f t="shared" ref="O1982:O1984" si="386">(I1982-N1982)</f>
        <v>0.06</v>
      </c>
      <c r="P1982" s="17">
        <f t="shared" ref="P1982:P1984" si="387">(I1982+N1982)/2</f>
        <v>1.45</v>
      </c>
      <c r="Q1982" s="17"/>
      <c r="R1982" s="24"/>
      <c r="U1982" s="22"/>
      <c r="V1982" s="18">
        <v>0.0</v>
      </c>
      <c r="W1982" s="17">
        <v>0.0</v>
      </c>
      <c r="X1982" s="18">
        <v>3.0</v>
      </c>
      <c r="Y1982" s="17"/>
      <c r="Z1982" s="17">
        <v>0.0</v>
      </c>
      <c r="AA1982" s="17" t="s">
        <v>47</v>
      </c>
      <c r="AB1982" s="18">
        <v>2.0</v>
      </c>
      <c r="AC1982" s="17">
        <v>39.0</v>
      </c>
      <c r="AD1982" s="18">
        <v>3.0</v>
      </c>
      <c r="AE1982" s="17">
        <v>46.0</v>
      </c>
      <c r="AF1982" s="20"/>
      <c r="AG1982" s="17"/>
      <c r="AH1982" s="17"/>
      <c r="AI1982" s="17"/>
    </row>
    <row r="1983" ht="18.75" customHeight="1">
      <c r="A1983" s="14">
        <v>879.0</v>
      </c>
      <c r="B1983" s="15" t="s">
        <v>33</v>
      </c>
      <c r="C1983" s="16">
        <v>43068.0</v>
      </c>
      <c r="D1983" s="17">
        <f t="array" ref="D1983">IFS(AND(A1983=A1982, NOT(ISBLANK(E1982))), E1982, A1983 &lt;&gt; A1982, E1983, A1982=A1983, D1982)</f>
        <v>0</v>
      </c>
      <c r="E1983" s="18">
        <v>0.0</v>
      </c>
      <c r="F1983" s="18"/>
      <c r="G1983" s="18"/>
      <c r="H1983" s="19"/>
      <c r="I1983" s="19">
        <v>1.32</v>
      </c>
      <c r="J1983" s="19"/>
      <c r="K1983" s="19"/>
      <c r="L1983" s="19"/>
      <c r="M1983" s="19"/>
      <c r="N1983" s="19">
        <v>1.35</v>
      </c>
      <c r="O1983" s="23">
        <f t="shared" si="386"/>
        <v>-0.03</v>
      </c>
      <c r="P1983" s="17">
        <f t="shared" si="387"/>
        <v>1.335</v>
      </c>
      <c r="Q1983" s="17">
        <v>0.138783</v>
      </c>
      <c r="R1983" s="24">
        <v>1.39</v>
      </c>
      <c r="S1983" s="21" t="s">
        <v>33</v>
      </c>
      <c r="U1983" s="22" t="s">
        <v>33</v>
      </c>
      <c r="V1983" s="18">
        <v>0.0</v>
      </c>
      <c r="W1983" s="17">
        <v>0.0</v>
      </c>
      <c r="X1983" s="18">
        <v>8.0</v>
      </c>
      <c r="Y1983" s="17"/>
      <c r="Z1983" s="17">
        <v>0.0</v>
      </c>
      <c r="AA1983" s="17" t="s">
        <v>47</v>
      </c>
      <c r="AB1983" s="18">
        <v>7.0</v>
      </c>
      <c r="AC1983" s="17">
        <v>33.0</v>
      </c>
      <c r="AD1983" s="18">
        <v>8.0</v>
      </c>
      <c r="AE1983" s="17">
        <v>40.0</v>
      </c>
      <c r="AF1983" s="20"/>
      <c r="AG1983" s="17"/>
      <c r="AH1983" s="17"/>
      <c r="AI1983" s="17"/>
    </row>
    <row r="1984" ht="18.75" customHeight="1">
      <c r="A1984" s="14">
        <v>879.0</v>
      </c>
      <c r="B1984" s="15"/>
      <c r="C1984" s="16">
        <v>43068.0</v>
      </c>
      <c r="D1984" s="17">
        <f t="array" ref="D1984">IFS(AND(A1984=A1983, NOT(ISBLANK(E1983))), E1983, A1984 &lt;&gt; A1983, E1984, A1983=A1984, D1983)</f>
        <v>0</v>
      </c>
      <c r="E1984" s="18">
        <v>0.0</v>
      </c>
      <c r="F1984" s="18"/>
      <c r="G1984" s="18"/>
      <c r="H1984" s="19"/>
      <c r="I1984" s="19">
        <v>1.27</v>
      </c>
      <c r="J1984" s="19"/>
      <c r="K1984" s="19"/>
      <c r="L1984" s="19"/>
      <c r="M1984" s="19"/>
      <c r="N1984" s="19">
        <v>1.39</v>
      </c>
      <c r="O1984" s="23">
        <f t="shared" si="386"/>
        <v>-0.12</v>
      </c>
      <c r="P1984" s="17">
        <f t="shared" si="387"/>
        <v>1.33</v>
      </c>
      <c r="Q1984" s="17"/>
      <c r="R1984" s="24"/>
      <c r="U1984" s="22"/>
      <c r="V1984" s="18">
        <v>0.0</v>
      </c>
      <c r="W1984" s="17">
        <v>0.0</v>
      </c>
      <c r="X1984" s="18" t="s">
        <v>33</v>
      </c>
      <c r="Y1984" s="17"/>
      <c r="Z1984" s="17">
        <v>0.0</v>
      </c>
      <c r="AA1984" s="17" t="s">
        <v>47</v>
      </c>
      <c r="AB1984" s="18" t="s">
        <v>33</v>
      </c>
      <c r="AC1984" s="17" t="s">
        <v>33</v>
      </c>
      <c r="AD1984" s="18" t="s">
        <v>33</v>
      </c>
      <c r="AE1984" s="17" t="s">
        <v>33</v>
      </c>
      <c r="AF1984" s="20"/>
      <c r="AG1984" s="17"/>
      <c r="AH1984" s="17"/>
      <c r="AI1984" s="17"/>
    </row>
    <row r="1985" ht="18.75" customHeight="1">
      <c r="A1985" s="14">
        <v>879.0</v>
      </c>
      <c r="B1985" s="15"/>
      <c r="C1985" s="16">
        <v>43069.0</v>
      </c>
      <c r="D1985" s="17">
        <f t="array" ref="D1985">IFS(AND(A1985=A1984, NOT(ISBLANK(E1984))), E1984, A1985 &lt;&gt; A1984, E1985, A1984=A1985, D1984)</f>
        <v>0</v>
      </c>
      <c r="E1985" s="18">
        <v>0.0</v>
      </c>
      <c r="F1985" s="18"/>
      <c r="G1985" s="18"/>
      <c r="H1985" s="19"/>
      <c r="I1985" s="19" t="s">
        <v>33</v>
      </c>
      <c r="J1985" s="19"/>
      <c r="K1985" s="19"/>
      <c r="L1985" s="19"/>
      <c r="M1985" s="19"/>
      <c r="N1985" s="19" t="s">
        <v>33</v>
      </c>
      <c r="O1985" s="23" t="s">
        <v>33</v>
      </c>
      <c r="P1985" s="17" t="s">
        <v>33</v>
      </c>
      <c r="Q1985" s="17"/>
      <c r="R1985" s="24"/>
      <c r="U1985" s="22"/>
      <c r="V1985" s="18">
        <v>0.0</v>
      </c>
      <c r="W1985" s="17">
        <v>0.0</v>
      </c>
      <c r="X1985" s="18" t="s">
        <v>33</v>
      </c>
      <c r="Y1985" s="17"/>
      <c r="Z1985" s="17">
        <v>0.0</v>
      </c>
      <c r="AA1985" s="17" t="s">
        <v>47</v>
      </c>
      <c r="AB1985" s="18" t="s">
        <v>33</v>
      </c>
      <c r="AC1985" s="17" t="s">
        <v>33</v>
      </c>
      <c r="AD1985" s="18" t="s">
        <v>33</v>
      </c>
      <c r="AE1985" s="17" t="s">
        <v>33</v>
      </c>
      <c r="AF1985" s="20"/>
      <c r="AG1985" s="17"/>
      <c r="AH1985" s="17"/>
      <c r="AI1985" s="17"/>
    </row>
    <row r="1986" ht="18.75" customHeight="1">
      <c r="A1986" s="14">
        <v>880.0</v>
      </c>
      <c r="B1986" s="15" t="s">
        <v>33</v>
      </c>
      <c r="C1986" s="16">
        <v>43068.0</v>
      </c>
      <c r="D1986" s="17">
        <f t="array" ref="D1986">IFS(AND(A1986=A1985, NOT(ISBLANK(E1985))), E1985, A1986 &lt;&gt; A1985, E1986, A1985=A1986, D1985)</f>
        <v>0</v>
      </c>
      <c r="E1986" s="18">
        <v>0.0</v>
      </c>
      <c r="F1986" s="18"/>
      <c r="G1986" s="18"/>
      <c r="H1986" s="19"/>
      <c r="I1986" s="19">
        <v>1.32</v>
      </c>
      <c r="J1986" s="19"/>
      <c r="K1986" s="19"/>
      <c r="L1986" s="19"/>
      <c r="M1986" s="19"/>
      <c r="N1986" s="19">
        <v>1.32</v>
      </c>
      <c r="O1986" s="23">
        <f t="shared" ref="O1986:O1987" si="388">(I1986-N1986)</f>
        <v>0</v>
      </c>
      <c r="P1986" s="17">
        <f t="shared" ref="P1986:P1987" si="389">(I1986+N1986)/2</f>
        <v>1.32</v>
      </c>
      <c r="Q1986" s="17">
        <v>0.110186</v>
      </c>
      <c r="R1986" s="24">
        <v>1.41</v>
      </c>
      <c r="S1986" s="21">
        <v>27.0</v>
      </c>
      <c r="U1986" s="22">
        <v>0.0</v>
      </c>
      <c r="V1986" s="18">
        <v>0.0</v>
      </c>
      <c r="W1986" s="17" t="s">
        <v>33</v>
      </c>
      <c r="X1986" s="18">
        <v>6.0</v>
      </c>
      <c r="Y1986" s="17"/>
      <c r="Z1986" s="17">
        <v>0.0</v>
      </c>
      <c r="AA1986" s="17" t="s">
        <v>47</v>
      </c>
      <c r="AB1986" s="18">
        <v>5.0</v>
      </c>
      <c r="AC1986" s="17">
        <v>39.0</v>
      </c>
      <c r="AD1986" s="18">
        <v>6.0</v>
      </c>
      <c r="AE1986" s="17">
        <v>46.0</v>
      </c>
      <c r="AF1986" s="20"/>
      <c r="AG1986" s="17"/>
      <c r="AH1986" s="17"/>
      <c r="AI1986" s="17"/>
    </row>
    <row r="1987" ht="18.75" customHeight="1">
      <c r="A1987" s="14">
        <v>880.0</v>
      </c>
      <c r="B1987" s="15"/>
      <c r="C1987" s="16">
        <v>43068.0</v>
      </c>
      <c r="D1987" s="17">
        <f t="array" ref="D1987">IFS(AND(A1987=A1986, NOT(ISBLANK(E1986))), E1986, A1987 &lt;&gt; A1986, E1987, A1986=A1987, D1986)</f>
        <v>0</v>
      </c>
      <c r="E1987" s="18">
        <v>0.0</v>
      </c>
      <c r="F1987" s="18"/>
      <c r="G1987" s="18"/>
      <c r="H1987" s="19"/>
      <c r="I1987" s="19">
        <v>1.41</v>
      </c>
      <c r="J1987" s="19"/>
      <c r="K1987" s="19"/>
      <c r="L1987" s="19"/>
      <c r="M1987" s="19"/>
      <c r="N1987" s="19">
        <v>1.4</v>
      </c>
      <c r="O1987" s="23">
        <f t="shared" si="388"/>
        <v>0.01</v>
      </c>
      <c r="P1987" s="17">
        <f t="shared" si="389"/>
        <v>1.405</v>
      </c>
      <c r="Q1987" s="17"/>
      <c r="R1987" s="24"/>
      <c r="U1987" s="22"/>
      <c r="V1987" s="18">
        <v>0.0</v>
      </c>
      <c r="W1987" s="17" t="s">
        <v>33</v>
      </c>
      <c r="X1987" s="18">
        <v>6.0</v>
      </c>
      <c r="Y1987" s="17"/>
      <c r="Z1987" s="17">
        <v>0.0</v>
      </c>
      <c r="AA1987" s="17" t="s">
        <v>47</v>
      </c>
      <c r="AB1987" s="18">
        <v>5.0</v>
      </c>
      <c r="AC1987" s="17">
        <v>39.0</v>
      </c>
      <c r="AD1987" s="18">
        <v>6.0</v>
      </c>
      <c r="AE1987" s="17">
        <v>46.0</v>
      </c>
      <c r="AF1987" s="20"/>
      <c r="AG1987" s="17"/>
      <c r="AH1987" s="17"/>
      <c r="AI1987" s="17"/>
    </row>
    <row r="1988" ht="18.75" customHeight="1">
      <c r="A1988" s="14">
        <v>881.0</v>
      </c>
      <c r="B1988" s="15">
        <v>21.0</v>
      </c>
      <c r="C1988" s="16">
        <v>43068.0</v>
      </c>
      <c r="D1988" s="17">
        <f t="array" ref="D1988">IFS(AND(A1988=A1987, NOT(ISBLANK(E1987))), E1987, A1988 &lt;&gt; A1987, E1988, A1987=A1988, D1987)</f>
        <v>0</v>
      </c>
      <c r="E1988" s="18">
        <v>0.0</v>
      </c>
      <c r="F1988" s="18"/>
      <c r="G1988" s="18"/>
      <c r="H1988" s="19"/>
      <c r="I1988" s="19" t="s">
        <v>34</v>
      </c>
      <c r="J1988" s="19"/>
      <c r="K1988" s="19"/>
      <c r="L1988" s="19"/>
      <c r="M1988" s="19"/>
      <c r="N1988" s="19" t="s">
        <v>34</v>
      </c>
      <c r="O1988" s="23" t="s">
        <v>33</v>
      </c>
      <c r="P1988" s="17" t="s">
        <v>33</v>
      </c>
      <c r="Q1988" s="17" t="s">
        <v>34</v>
      </c>
      <c r="R1988" s="24">
        <v>1.49</v>
      </c>
      <c r="S1988" s="21">
        <v>22.0</v>
      </c>
      <c r="U1988" s="22" t="s">
        <v>33</v>
      </c>
      <c r="V1988" s="18">
        <v>0.0</v>
      </c>
      <c r="W1988" s="17">
        <v>0.0</v>
      </c>
      <c r="X1988" s="18">
        <v>6.0</v>
      </c>
      <c r="Y1988" s="17"/>
      <c r="Z1988" s="17">
        <v>0.0</v>
      </c>
      <c r="AA1988" s="17" t="s">
        <v>47</v>
      </c>
      <c r="AB1988" s="18">
        <v>5.0</v>
      </c>
      <c r="AC1988" s="17">
        <v>39.0</v>
      </c>
      <c r="AD1988" s="18">
        <v>6.0</v>
      </c>
      <c r="AE1988" s="17">
        <v>46.0</v>
      </c>
      <c r="AF1988" s="20">
        <v>6.0</v>
      </c>
      <c r="AG1988" s="17">
        <v>83.0</v>
      </c>
      <c r="AH1988" s="17">
        <v>66.0</v>
      </c>
      <c r="AI1988" s="17"/>
    </row>
    <row r="1989" ht="18.75" customHeight="1">
      <c r="A1989" s="14">
        <v>881.0</v>
      </c>
      <c r="B1989" s="15"/>
      <c r="C1989" s="16">
        <v>43069.0</v>
      </c>
      <c r="D1989" s="17">
        <f t="array" ref="D1989">IFS(AND(A1989=A1988, NOT(ISBLANK(E1988))), E1988, A1989 &lt;&gt; A1988, E1989, A1988=A1989, D1988)</f>
        <v>0</v>
      </c>
      <c r="E1989" s="18">
        <v>0.0</v>
      </c>
      <c r="F1989" s="18"/>
      <c r="G1989" s="18"/>
      <c r="H1989" s="19"/>
      <c r="I1989" s="19">
        <v>1.44</v>
      </c>
      <c r="J1989" s="19"/>
      <c r="K1989" s="19"/>
      <c r="L1989" s="19"/>
      <c r="M1989" s="19"/>
      <c r="N1989" s="19">
        <v>1.45</v>
      </c>
      <c r="O1989" s="23">
        <f t="shared" ref="O1989:O1991" si="390">(I1989-N1989)</f>
        <v>-0.01</v>
      </c>
      <c r="P1989" s="17">
        <f t="shared" ref="P1989:P1991" si="391">(I1989+N1989)/2</f>
        <v>1.445</v>
      </c>
      <c r="Q1989" s="17">
        <v>0.112256</v>
      </c>
      <c r="R1989" s="24"/>
      <c r="U1989" s="22"/>
      <c r="V1989" s="18">
        <v>0.0</v>
      </c>
      <c r="W1989" s="17">
        <v>0.0</v>
      </c>
      <c r="X1989" s="18">
        <v>3.0</v>
      </c>
      <c r="Y1989" s="17"/>
      <c r="Z1989" s="17">
        <v>0.0</v>
      </c>
      <c r="AA1989" s="17" t="s">
        <v>47</v>
      </c>
      <c r="AB1989" s="18">
        <v>2.0</v>
      </c>
      <c r="AC1989" s="17">
        <v>39.0</v>
      </c>
      <c r="AD1989" s="18">
        <v>3.0</v>
      </c>
      <c r="AE1989" s="17">
        <v>46.0</v>
      </c>
      <c r="AF1989" s="20"/>
      <c r="AG1989" s="17"/>
      <c r="AH1989" s="17"/>
      <c r="AI1989" s="17"/>
    </row>
    <row r="1990" ht="18.75" customHeight="1">
      <c r="A1990" s="14">
        <v>881.0</v>
      </c>
      <c r="B1990" s="15"/>
      <c r="C1990" s="16">
        <v>43069.0</v>
      </c>
      <c r="D1990" s="17">
        <f t="array" ref="D1990">IFS(AND(A1990=A1989, NOT(ISBLANK(E1989))), E1989, A1990 &lt;&gt; A1989, E1990, A1989=A1990, D1989)</f>
        <v>0</v>
      </c>
      <c r="E1990" s="18">
        <v>0.0</v>
      </c>
      <c r="F1990" s="18"/>
      <c r="G1990" s="18"/>
      <c r="H1990" s="19"/>
      <c r="I1990" s="19">
        <v>1.49</v>
      </c>
      <c r="J1990" s="19"/>
      <c r="K1990" s="19"/>
      <c r="L1990" s="19"/>
      <c r="M1990" s="19"/>
      <c r="N1990" s="19">
        <v>1.39</v>
      </c>
      <c r="O1990" s="23">
        <f t="shared" si="390"/>
        <v>0.1</v>
      </c>
      <c r="P1990" s="17">
        <f t="shared" si="391"/>
        <v>1.44</v>
      </c>
      <c r="Q1990" s="17"/>
      <c r="R1990" s="24"/>
      <c r="U1990" s="22"/>
      <c r="V1990" s="18">
        <v>0.0</v>
      </c>
      <c r="W1990" s="17">
        <v>0.0</v>
      </c>
      <c r="X1990" s="18">
        <v>4.0</v>
      </c>
      <c r="Y1990" s="17"/>
      <c r="Z1990" s="17">
        <v>0.0</v>
      </c>
      <c r="AA1990" s="17" t="s">
        <v>47</v>
      </c>
      <c r="AB1990" s="18">
        <v>3.0</v>
      </c>
      <c r="AC1990" s="17">
        <v>39.0</v>
      </c>
      <c r="AD1990" s="18">
        <v>4.0</v>
      </c>
      <c r="AE1990" s="17">
        <v>46.0</v>
      </c>
      <c r="AF1990" s="20"/>
      <c r="AG1990" s="17"/>
      <c r="AH1990" s="17"/>
      <c r="AI1990" s="17"/>
    </row>
    <row r="1991" ht="18.75" customHeight="1">
      <c r="A1991" s="14">
        <v>881.0</v>
      </c>
      <c r="B1991" s="15"/>
      <c r="C1991" s="16">
        <v>43070.0</v>
      </c>
      <c r="D1991" s="17">
        <f t="array" ref="D1991">IFS(AND(A1991=A1990, NOT(ISBLANK(E1990))), E1990, A1991 &lt;&gt; A1990, E1991, A1990=A1991, D1990)</f>
        <v>0</v>
      </c>
      <c r="E1991" s="18">
        <v>0.0</v>
      </c>
      <c r="F1991" s="18"/>
      <c r="G1991" s="18"/>
      <c r="H1991" s="19"/>
      <c r="I1991" s="19">
        <v>1.46</v>
      </c>
      <c r="J1991" s="19"/>
      <c r="K1991" s="19"/>
      <c r="L1991" s="19"/>
      <c r="M1991" s="19"/>
      <c r="N1991" s="19">
        <v>1.48</v>
      </c>
      <c r="O1991" s="23">
        <f t="shared" si="390"/>
        <v>-0.02</v>
      </c>
      <c r="P1991" s="17">
        <f t="shared" si="391"/>
        <v>1.47</v>
      </c>
      <c r="Q1991" s="17"/>
      <c r="R1991" s="24"/>
      <c r="U1991" s="22"/>
      <c r="V1991" s="18">
        <v>0.0</v>
      </c>
      <c r="W1991" s="17">
        <v>0.0</v>
      </c>
      <c r="X1991" s="18">
        <v>2.0</v>
      </c>
      <c r="Y1991" s="17"/>
      <c r="Z1991" s="17">
        <v>0.0</v>
      </c>
      <c r="AA1991" s="17" t="s">
        <v>47</v>
      </c>
      <c r="AB1991" s="18">
        <v>1.0</v>
      </c>
      <c r="AC1991" s="17">
        <v>36.0</v>
      </c>
      <c r="AD1991" s="18">
        <v>2.0</v>
      </c>
      <c r="AE1991" s="17">
        <v>43.0</v>
      </c>
      <c r="AF1991" s="20"/>
      <c r="AG1991" s="17"/>
      <c r="AH1991" s="17"/>
      <c r="AI1991" s="17"/>
    </row>
    <row r="1992" ht="18.75" customHeight="1">
      <c r="A1992" s="14">
        <v>883.0</v>
      </c>
      <c r="B1992" s="15">
        <v>20.0</v>
      </c>
      <c r="C1992" s="16">
        <v>43068.0</v>
      </c>
      <c r="D1992" s="17">
        <f t="array" ref="D1992">IFS(AND(A1992=A1991, NOT(ISBLANK(E1991))), E1991, A1992 &lt;&gt; A1991, E1992, A1991=A1992, D1991)</f>
        <v>0</v>
      </c>
      <c r="E1992" s="18">
        <v>0.0</v>
      </c>
      <c r="F1992" s="18"/>
      <c r="G1992" s="18"/>
      <c r="H1992" s="19"/>
      <c r="I1992" s="19" t="s">
        <v>34</v>
      </c>
      <c r="J1992" s="19"/>
      <c r="K1992" s="19"/>
      <c r="L1992" s="19"/>
      <c r="M1992" s="19"/>
      <c r="N1992" s="19" t="s">
        <v>34</v>
      </c>
      <c r="O1992" s="23" t="s">
        <v>33</v>
      </c>
      <c r="P1992" s="17" t="s">
        <v>33</v>
      </c>
      <c r="Q1992" s="17" t="s">
        <v>34</v>
      </c>
      <c r="R1992" s="24">
        <v>1.44</v>
      </c>
      <c r="S1992" s="21">
        <v>18.0</v>
      </c>
      <c r="U1992" s="22" t="s">
        <v>33</v>
      </c>
      <c r="V1992" s="18">
        <v>0.0</v>
      </c>
      <c r="W1992" s="17" t="s">
        <v>33</v>
      </c>
      <c r="X1992" s="18">
        <v>9.0</v>
      </c>
      <c r="Y1992" s="17"/>
      <c r="Z1992" s="17">
        <v>0.0</v>
      </c>
      <c r="AA1992" s="17" t="s">
        <v>47</v>
      </c>
      <c r="AB1992" s="18">
        <v>8.0</v>
      </c>
      <c r="AC1992" s="17">
        <v>39.0</v>
      </c>
      <c r="AD1992" s="18">
        <v>9.0</v>
      </c>
      <c r="AE1992" s="17">
        <v>46.0</v>
      </c>
      <c r="AF1992" s="20"/>
      <c r="AG1992" s="17">
        <v>100.0</v>
      </c>
      <c r="AH1992" s="17">
        <v>89.0</v>
      </c>
      <c r="AI1992" s="17"/>
    </row>
    <row r="1993" ht="18.75" customHeight="1">
      <c r="A1993" s="14">
        <v>883.0</v>
      </c>
      <c r="B1993" s="15"/>
      <c r="C1993" s="16">
        <v>43069.0</v>
      </c>
      <c r="D1993" s="17">
        <f t="array" ref="D1993">IFS(AND(A1993=A1992, NOT(ISBLANK(E1992))), E1992, A1993 &lt;&gt; A1992, E1993, A1992=A1993, D1992)</f>
        <v>0</v>
      </c>
      <c r="E1993" s="18">
        <v>0.0</v>
      </c>
      <c r="F1993" s="18"/>
      <c r="G1993" s="18"/>
      <c r="H1993" s="19"/>
      <c r="I1993" s="19" t="s">
        <v>34</v>
      </c>
      <c r="J1993" s="19"/>
      <c r="K1993" s="19"/>
      <c r="L1993" s="19"/>
      <c r="M1993" s="19"/>
      <c r="N1993" s="19" t="s">
        <v>34</v>
      </c>
      <c r="O1993" s="23" t="s">
        <v>33</v>
      </c>
      <c r="P1993" s="17" t="s">
        <v>33</v>
      </c>
      <c r="Q1993" s="17">
        <v>0.134833</v>
      </c>
      <c r="R1993" s="24"/>
      <c r="U1993" s="22"/>
      <c r="V1993" s="18">
        <v>0.0</v>
      </c>
      <c r="W1993" s="17" t="s">
        <v>33</v>
      </c>
      <c r="X1993" s="18" t="s">
        <v>33</v>
      </c>
      <c r="Y1993" s="17"/>
      <c r="Z1993" s="17">
        <v>0.0</v>
      </c>
      <c r="AA1993" s="17" t="s">
        <v>47</v>
      </c>
      <c r="AB1993" s="18" t="s">
        <v>33</v>
      </c>
      <c r="AC1993" s="17" t="s">
        <v>33</v>
      </c>
      <c r="AD1993" s="18" t="s">
        <v>33</v>
      </c>
      <c r="AE1993" s="17" t="s">
        <v>33</v>
      </c>
      <c r="AF1993" s="20"/>
      <c r="AG1993" s="17"/>
      <c r="AH1993" s="17"/>
      <c r="AI1993" s="17"/>
    </row>
    <row r="1994" ht="18.75" customHeight="1">
      <c r="A1994" s="14">
        <v>883.0</v>
      </c>
      <c r="B1994" s="15"/>
      <c r="C1994" s="16">
        <v>43069.0</v>
      </c>
      <c r="D1994" s="17">
        <f t="array" ref="D1994">IFS(AND(A1994=A1993, NOT(ISBLANK(E1993))), E1993, A1994 &lt;&gt; A1993, E1994, A1993=A1994, D1993)</f>
        <v>0</v>
      </c>
      <c r="E1994" s="18">
        <v>0.0</v>
      </c>
      <c r="F1994" s="18"/>
      <c r="G1994" s="18"/>
      <c r="H1994" s="19"/>
      <c r="I1994" s="19">
        <v>1.44</v>
      </c>
      <c r="J1994" s="19"/>
      <c r="K1994" s="19"/>
      <c r="L1994" s="19"/>
      <c r="M1994" s="19"/>
      <c r="N1994" s="19">
        <v>1.3</v>
      </c>
      <c r="O1994" s="23">
        <f t="shared" ref="O1994:O2060" si="392">(I1994-N1994)</f>
        <v>0.14</v>
      </c>
      <c r="P1994" s="17">
        <f t="shared" ref="P1994:P2060" si="393">(I1994+N1994)/2</f>
        <v>1.37</v>
      </c>
      <c r="Q1994" s="17"/>
      <c r="R1994" s="24"/>
      <c r="U1994" s="22"/>
      <c r="V1994" s="18">
        <v>0.0</v>
      </c>
      <c r="W1994" s="17" t="s">
        <v>33</v>
      </c>
      <c r="X1994" s="18">
        <v>9.0</v>
      </c>
      <c r="Y1994" s="17"/>
      <c r="Z1994" s="17">
        <v>0.0</v>
      </c>
      <c r="AA1994" s="17" t="s">
        <v>47</v>
      </c>
      <c r="AB1994" s="18">
        <v>8.0</v>
      </c>
      <c r="AC1994" s="17">
        <v>39.0</v>
      </c>
      <c r="AD1994" s="18">
        <v>9.0</v>
      </c>
      <c r="AE1994" s="17">
        <v>46.0</v>
      </c>
      <c r="AF1994" s="20"/>
      <c r="AG1994" s="17"/>
      <c r="AH1994" s="17"/>
      <c r="AI1994" s="17"/>
    </row>
    <row r="1995" ht="18.75" customHeight="1">
      <c r="A1995" s="14">
        <v>883.0</v>
      </c>
      <c r="B1995" s="15"/>
      <c r="C1995" s="16">
        <v>43070.0</v>
      </c>
      <c r="D1995" s="17">
        <f t="array" ref="D1995">IFS(AND(A1995=A1994, NOT(ISBLANK(E1994))), E1994, A1995 &lt;&gt; A1994, E1995, A1994=A1995, D1994)</f>
        <v>0</v>
      </c>
      <c r="E1995" s="18">
        <v>0.0</v>
      </c>
      <c r="F1995" s="18"/>
      <c r="G1995" s="18"/>
      <c r="H1995" s="19"/>
      <c r="I1995" s="19">
        <v>1.34</v>
      </c>
      <c r="J1995" s="19"/>
      <c r="K1995" s="19"/>
      <c r="L1995" s="19"/>
      <c r="M1995" s="19"/>
      <c r="N1995" s="19">
        <v>1.27</v>
      </c>
      <c r="O1995" s="23">
        <f t="shared" si="392"/>
        <v>0.07</v>
      </c>
      <c r="P1995" s="17">
        <f t="shared" si="393"/>
        <v>1.305</v>
      </c>
      <c r="Q1995" s="17"/>
      <c r="R1995" s="24"/>
      <c r="U1995" s="22"/>
      <c r="V1995" s="18">
        <v>0.0</v>
      </c>
      <c r="W1995" s="17" t="s">
        <v>33</v>
      </c>
      <c r="X1995" s="18">
        <v>7.0</v>
      </c>
      <c r="Y1995" s="17"/>
      <c r="Z1995" s="17">
        <v>0.0</v>
      </c>
      <c r="AA1995" s="17" t="s">
        <v>47</v>
      </c>
      <c r="AB1995" s="18">
        <v>6.0</v>
      </c>
      <c r="AC1995" s="17">
        <v>39.0</v>
      </c>
      <c r="AD1995" s="18">
        <v>7.0</v>
      </c>
      <c r="AE1995" s="17">
        <v>46.0</v>
      </c>
      <c r="AF1995" s="20"/>
      <c r="AG1995" s="17"/>
      <c r="AH1995" s="17"/>
      <c r="AI1995" s="17"/>
    </row>
    <row r="1996" ht="18.75" customHeight="1">
      <c r="A1996" s="14">
        <v>889.0</v>
      </c>
      <c r="B1996" s="15">
        <v>22.0</v>
      </c>
      <c r="C1996" s="16">
        <v>43070.0</v>
      </c>
      <c r="D1996" s="17">
        <f t="array" ref="D1996">IFS(AND(A1996=A1995, NOT(ISBLANK(E1995))), E1995, A1996 &lt;&gt; A1995, E1996, A1995=A1996, D1995)</f>
        <v>0</v>
      </c>
      <c r="E1996" s="18">
        <v>0.0</v>
      </c>
      <c r="F1996" s="18"/>
      <c r="G1996" s="18"/>
      <c r="H1996" s="19"/>
      <c r="I1996" s="19">
        <v>1.15</v>
      </c>
      <c r="J1996" s="19"/>
      <c r="K1996" s="19"/>
      <c r="L1996" s="19"/>
      <c r="M1996" s="19"/>
      <c r="N1996" s="19">
        <v>1.25</v>
      </c>
      <c r="O1996" s="23">
        <f t="shared" si="392"/>
        <v>-0.1</v>
      </c>
      <c r="P1996" s="17">
        <f t="shared" si="393"/>
        <v>1.2</v>
      </c>
      <c r="Q1996" s="17">
        <v>0.13896</v>
      </c>
      <c r="R1996" s="24">
        <v>1.38</v>
      </c>
      <c r="S1996" s="21">
        <v>29.0</v>
      </c>
      <c r="U1996" s="22" t="s">
        <v>33</v>
      </c>
      <c r="V1996" s="18">
        <v>0.0</v>
      </c>
      <c r="W1996" s="17" t="s">
        <v>33</v>
      </c>
      <c r="X1996" s="18">
        <v>4.0</v>
      </c>
      <c r="Y1996" s="17"/>
      <c r="Z1996" s="17">
        <v>0.0</v>
      </c>
      <c r="AA1996" s="17" t="s">
        <v>47</v>
      </c>
      <c r="AB1996" s="18">
        <v>3.0</v>
      </c>
      <c r="AC1996" s="17">
        <v>39.0</v>
      </c>
      <c r="AD1996" s="18">
        <v>4.0</v>
      </c>
      <c r="AE1996" s="17">
        <v>46.0</v>
      </c>
      <c r="AF1996" s="20"/>
      <c r="AG1996" s="17">
        <v>93.0</v>
      </c>
      <c r="AH1996" s="17">
        <v>87.0</v>
      </c>
      <c r="AI1996" s="17"/>
    </row>
    <row r="1997" ht="18.75" customHeight="1">
      <c r="A1997" s="14">
        <v>889.0</v>
      </c>
      <c r="B1997" s="15"/>
      <c r="C1997" s="16">
        <v>43070.0</v>
      </c>
      <c r="D1997" s="17">
        <f t="array" ref="D1997">IFS(AND(A1997=A1996, NOT(ISBLANK(E1996))), E1996, A1997 &lt;&gt; A1996, E1997, A1996=A1997, D1996)</f>
        <v>0</v>
      </c>
      <c r="E1997" s="18">
        <v>0.0</v>
      </c>
      <c r="F1997" s="18"/>
      <c r="G1997" s="18"/>
      <c r="H1997" s="19"/>
      <c r="I1997" s="19">
        <v>1.34</v>
      </c>
      <c r="J1997" s="19"/>
      <c r="K1997" s="19"/>
      <c r="L1997" s="19"/>
      <c r="M1997" s="19"/>
      <c r="N1997" s="19">
        <v>1.22</v>
      </c>
      <c r="O1997" s="23">
        <f t="shared" si="392"/>
        <v>0.12</v>
      </c>
      <c r="P1997" s="17">
        <f t="shared" si="393"/>
        <v>1.28</v>
      </c>
      <c r="Q1997" s="17"/>
      <c r="R1997" s="24"/>
      <c r="U1997" s="22"/>
      <c r="V1997" s="18">
        <v>0.0</v>
      </c>
      <c r="W1997" s="17" t="s">
        <v>33</v>
      </c>
      <c r="X1997" s="18">
        <v>4.0</v>
      </c>
      <c r="Y1997" s="17"/>
      <c r="Z1997" s="17">
        <v>0.0</v>
      </c>
      <c r="AA1997" s="17" t="s">
        <v>47</v>
      </c>
      <c r="AB1997" s="18">
        <v>3.0</v>
      </c>
      <c r="AC1997" s="17">
        <v>39.0</v>
      </c>
      <c r="AD1997" s="18">
        <v>4.0</v>
      </c>
      <c r="AE1997" s="17">
        <v>46.0</v>
      </c>
      <c r="AF1997" s="20"/>
      <c r="AG1997" s="17"/>
      <c r="AH1997" s="17"/>
      <c r="AI1997" s="17"/>
    </row>
    <row r="1998" ht="18.75" customHeight="1">
      <c r="A1998" s="14">
        <v>889.0</v>
      </c>
      <c r="B1998" s="15"/>
      <c r="C1998" s="16">
        <v>43073.0</v>
      </c>
      <c r="D1998" s="17">
        <f t="array" ref="D1998">IFS(AND(A1998=A1997, NOT(ISBLANK(E1997))), E1997, A1998 &lt;&gt; A1997, E1998, A1997=A1998, D1997)</f>
        <v>0</v>
      </c>
      <c r="E1998" s="18">
        <v>0.0</v>
      </c>
      <c r="F1998" s="18"/>
      <c r="G1998" s="18"/>
      <c r="H1998" s="19"/>
      <c r="I1998" s="19">
        <v>1.38</v>
      </c>
      <c r="J1998" s="19"/>
      <c r="K1998" s="19"/>
      <c r="L1998" s="19"/>
      <c r="M1998" s="19"/>
      <c r="N1998" s="19">
        <v>1.34</v>
      </c>
      <c r="O1998" s="23">
        <f t="shared" si="392"/>
        <v>0.04</v>
      </c>
      <c r="P1998" s="17">
        <f t="shared" si="393"/>
        <v>1.36</v>
      </c>
      <c r="Q1998" s="17"/>
      <c r="R1998" s="24"/>
      <c r="U1998" s="22"/>
      <c r="V1998" s="18">
        <v>0.0</v>
      </c>
      <c r="W1998" s="17">
        <v>0.0</v>
      </c>
      <c r="X1998" s="18">
        <v>5.0</v>
      </c>
      <c r="Y1998" s="17"/>
      <c r="Z1998" s="17">
        <v>1.0</v>
      </c>
      <c r="AA1998" s="17" t="s">
        <v>49</v>
      </c>
      <c r="AB1998" s="18">
        <v>4.0</v>
      </c>
      <c r="AC1998" s="17">
        <v>39.0</v>
      </c>
      <c r="AD1998" s="18">
        <v>5.0</v>
      </c>
      <c r="AE1998" s="17">
        <v>46.0</v>
      </c>
      <c r="AF1998" s="20"/>
      <c r="AG1998" s="17"/>
      <c r="AH1998" s="17"/>
      <c r="AI1998" s="17"/>
    </row>
    <row r="1999" ht="18.75" customHeight="1">
      <c r="A1999" s="14">
        <v>890.0</v>
      </c>
      <c r="B1999" s="15" t="s">
        <v>33</v>
      </c>
      <c r="C1999" s="16">
        <v>43073.0</v>
      </c>
      <c r="D1999" s="17">
        <f t="array" ref="D1999">IFS(AND(A1999=A1998, NOT(ISBLANK(E1998))), E1998, A1999 &lt;&gt; A1998, E1999, A1998=A1999, D1998)</f>
        <v>1</v>
      </c>
      <c r="E1999" s="18">
        <v>1.0</v>
      </c>
      <c r="F1999" s="18"/>
      <c r="G1999" s="18"/>
      <c r="H1999" s="19"/>
      <c r="I1999" s="19">
        <v>1.52</v>
      </c>
      <c r="J1999" s="19"/>
      <c r="K1999" s="19"/>
      <c r="L1999" s="19"/>
      <c r="M1999" s="19"/>
      <c r="N1999" s="19">
        <v>1.48</v>
      </c>
      <c r="O1999" s="23">
        <f t="shared" si="392"/>
        <v>0.04</v>
      </c>
      <c r="P1999" s="17">
        <f t="shared" si="393"/>
        <v>1.5</v>
      </c>
      <c r="Q1999" s="17">
        <v>0.137886</v>
      </c>
      <c r="R1999" s="24">
        <v>1.54</v>
      </c>
      <c r="S1999" s="21">
        <v>10.0</v>
      </c>
      <c r="U1999" s="22" t="s">
        <v>33</v>
      </c>
      <c r="V1999" s="18">
        <v>1.0</v>
      </c>
      <c r="W1999" s="17">
        <v>0.0</v>
      </c>
      <c r="X1999" s="18">
        <v>19.0</v>
      </c>
      <c r="Y1999" s="17"/>
      <c r="Z1999" s="17">
        <v>-1.0</v>
      </c>
      <c r="AA1999" s="17" t="s">
        <v>46</v>
      </c>
      <c r="AB1999" s="18">
        <v>16.0</v>
      </c>
      <c r="AC1999" s="17">
        <v>39.0</v>
      </c>
      <c r="AD1999" s="18">
        <v>19.0</v>
      </c>
      <c r="AE1999" s="17">
        <v>46.0</v>
      </c>
      <c r="AF1999" s="20"/>
      <c r="AG1999" s="17">
        <v>89.0</v>
      </c>
      <c r="AH1999" s="17">
        <v>75.0</v>
      </c>
      <c r="AI1999" s="17"/>
    </row>
    <row r="2000" ht="18.75" customHeight="1">
      <c r="A2000" s="14">
        <v>890.0</v>
      </c>
      <c r="B2000" s="15"/>
      <c r="C2000" s="16">
        <v>43073.0</v>
      </c>
      <c r="D2000" s="17">
        <f t="array" ref="D2000">IFS(AND(A2000=A1999, NOT(ISBLANK(E1999))), E1999, A2000 &lt;&gt; A1999, E2000, A1999=A2000, D1999)</f>
        <v>1</v>
      </c>
      <c r="E2000" s="18">
        <v>1.0</v>
      </c>
      <c r="F2000" s="18"/>
      <c r="G2000" s="18"/>
      <c r="H2000" s="19"/>
      <c r="I2000" s="19">
        <v>1.52</v>
      </c>
      <c r="J2000" s="19"/>
      <c r="K2000" s="19"/>
      <c r="L2000" s="19"/>
      <c r="M2000" s="19"/>
      <c r="N2000" s="19">
        <v>1.49</v>
      </c>
      <c r="O2000" s="23">
        <f t="shared" si="392"/>
        <v>0.03</v>
      </c>
      <c r="P2000" s="17">
        <f t="shared" si="393"/>
        <v>1.505</v>
      </c>
      <c r="Q2000" s="17"/>
      <c r="R2000" s="24"/>
      <c r="U2000" s="22"/>
      <c r="V2000" s="18">
        <v>1.0</v>
      </c>
      <c r="W2000" s="17">
        <v>2.0</v>
      </c>
      <c r="X2000" s="18">
        <v>18.0</v>
      </c>
      <c r="Y2000" s="17"/>
      <c r="Z2000" s="17">
        <v>-1.0</v>
      </c>
      <c r="AA2000" s="17" t="s">
        <v>46</v>
      </c>
      <c r="AB2000" s="18">
        <v>15.0</v>
      </c>
      <c r="AC2000" s="17">
        <v>39.0</v>
      </c>
      <c r="AD2000" s="18">
        <v>18.0</v>
      </c>
      <c r="AE2000" s="17">
        <v>46.0</v>
      </c>
      <c r="AF2000" s="20"/>
      <c r="AG2000" s="17"/>
      <c r="AH2000" s="17"/>
      <c r="AI2000" s="17"/>
    </row>
    <row r="2001" ht="18.75" customHeight="1">
      <c r="A2001" s="14">
        <v>890.0</v>
      </c>
      <c r="B2001" s="15"/>
      <c r="C2001" s="16">
        <v>43074.0</v>
      </c>
      <c r="D2001" s="17">
        <f t="array" ref="D2001">IFS(AND(A2001=A2000, NOT(ISBLANK(E2000))), E2000, A2001 &lt;&gt; A2000, E2001, A2000=A2001, D2000)</f>
        <v>1</v>
      </c>
      <c r="E2001" s="18">
        <v>1.0</v>
      </c>
      <c r="F2001" s="18"/>
      <c r="G2001" s="18"/>
      <c r="H2001" s="19"/>
      <c r="I2001" s="19">
        <v>1.46</v>
      </c>
      <c r="J2001" s="19"/>
      <c r="K2001" s="19"/>
      <c r="L2001" s="19"/>
      <c r="M2001" s="19"/>
      <c r="N2001" s="19">
        <v>1.44</v>
      </c>
      <c r="O2001" s="23">
        <f t="shared" si="392"/>
        <v>0.02</v>
      </c>
      <c r="P2001" s="17">
        <f t="shared" si="393"/>
        <v>1.45</v>
      </c>
      <c r="Q2001" s="17"/>
      <c r="R2001" s="24"/>
      <c r="U2001" s="22"/>
      <c r="V2001" s="18">
        <v>1.0</v>
      </c>
      <c r="W2001" s="17">
        <v>3.0</v>
      </c>
      <c r="X2001" s="18">
        <v>6.0</v>
      </c>
      <c r="Y2001" s="17"/>
      <c r="Z2001" s="17">
        <v>0.0</v>
      </c>
      <c r="AA2001" s="17" t="s">
        <v>47</v>
      </c>
      <c r="AB2001" s="18">
        <v>3.0</v>
      </c>
      <c r="AC2001" s="17">
        <v>39.0</v>
      </c>
      <c r="AD2001" s="18">
        <v>6.0</v>
      </c>
      <c r="AE2001" s="17">
        <v>46.0</v>
      </c>
      <c r="AF2001" s="20"/>
      <c r="AG2001" s="17"/>
      <c r="AH2001" s="17"/>
      <c r="AI2001" s="17"/>
    </row>
    <row r="2002" ht="18.75" customHeight="1">
      <c r="A2002" s="14">
        <v>890.0</v>
      </c>
      <c r="B2002" s="15"/>
      <c r="C2002" s="16">
        <v>43074.0</v>
      </c>
      <c r="D2002" s="17">
        <f t="array" ref="D2002">IFS(AND(A2002=A2001, NOT(ISBLANK(E2001))), E2001, A2002 &lt;&gt; A2001, E2002, A2001=A2002, D2001)</f>
        <v>1</v>
      </c>
      <c r="E2002" s="18">
        <v>0.0</v>
      </c>
      <c r="F2002" s="18"/>
      <c r="G2002" s="18"/>
      <c r="H2002" s="19"/>
      <c r="I2002" s="19">
        <v>1.54</v>
      </c>
      <c r="J2002" s="19"/>
      <c r="K2002" s="19"/>
      <c r="L2002" s="19"/>
      <c r="M2002" s="19"/>
      <c r="N2002" s="19">
        <v>1.52</v>
      </c>
      <c r="O2002" s="23">
        <f t="shared" si="392"/>
        <v>0.02</v>
      </c>
      <c r="P2002" s="17">
        <f t="shared" si="393"/>
        <v>1.53</v>
      </c>
      <c r="Q2002" s="17"/>
      <c r="R2002" s="24"/>
      <c r="U2002" s="22"/>
      <c r="V2002" s="18">
        <v>0.0</v>
      </c>
      <c r="W2002" s="17">
        <v>3.0</v>
      </c>
      <c r="X2002" s="18">
        <v>10.0</v>
      </c>
      <c r="Y2002" s="17"/>
      <c r="Z2002" s="17">
        <v>0.0</v>
      </c>
      <c r="AA2002" s="17" t="s">
        <v>47</v>
      </c>
      <c r="AB2002" s="18">
        <v>7.0</v>
      </c>
      <c r="AC2002" s="17">
        <v>39.0</v>
      </c>
      <c r="AD2002" s="18">
        <v>10.0</v>
      </c>
      <c r="AE2002" s="17">
        <v>46.0</v>
      </c>
      <c r="AF2002" s="20"/>
      <c r="AG2002" s="17"/>
      <c r="AH2002" s="17"/>
      <c r="AI2002" s="17"/>
    </row>
    <row r="2003" ht="18.75" customHeight="1">
      <c r="A2003" s="14">
        <v>890.0</v>
      </c>
      <c r="B2003" s="15"/>
      <c r="C2003" s="16">
        <v>43075.0</v>
      </c>
      <c r="D2003" s="17">
        <f t="array" ref="D2003">IFS(AND(A2003=A2002, NOT(ISBLANK(E2002))), E2002, A2003 &lt;&gt; A2002, E2003, A2002=A2003, D2002)</f>
        <v>0</v>
      </c>
      <c r="E2003" s="18">
        <v>0.0</v>
      </c>
      <c r="F2003" s="18"/>
      <c r="G2003" s="18"/>
      <c r="H2003" s="19"/>
      <c r="I2003" s="19">
        <v>1.36</v>
      </c>
      <c r="J2003" s="19"/>
      <c r="K2003" s="19"/>
      <c r="L2003" s="19"/>
      <c r="M2003" s="19"/>
      <c r="N2003" s="19">
        <v>1.37</v>
      </c>
      <c r="O2003" s="23">
        <f t="shared" si="392"/>
        <v>-0.01</v>
      </c>
      <c r="P2003" s="17">
        <f t="shared" si="393"/>
        <v>1.365</v>
      </c>
      <c r="Q2003" s="17"/>
      <c r="R2003" s="24"/>
      <c r="U2003" s="22"/>
      <c r="V2003" s="18">
        <v>0.0</v>
      </c>
      <c r="W2003" s="17">
        <v>2.0</v>
      </c>
      <c r="X2003" s="18">
        <v>10.0</v>
      </c>
      <c r="Y2003" s="17"/>
      <c r="Z2003" s="17">
        <v>0.0</v>
      </c>
      <c r="AA2003" s="17" t="s">
        <v>47</v>
      </c>
      <c r="AB2003" s="18">
        <v>7.0</v>
      </c>
      <c r="AC2003" s="17">
        <v>39.0</v>
      </c>
      <c r="AD2003" s="18">
        <v>10.0</v>
      </c>
      <c r="AE2003" s="17">
        <v>46.0</v>
      </c>
      <c r="AF2003" s="20"/>
      <c r="AG2003" s="17"/>
      <c r="AH2003" s="17"/>
      <c r="AI2003" s="17"/>
    </row>
    <row r="2004" ht="18.75" customHeight="1">
      <c r="A2004" s="14">
        <v>890.0</v>
      </c>
      <c r="B2004" s="15"/>
      <c r="C2004" s="16">
        <v>43075.0</v>
      </c>
      <c r="D2004" s="17">
        <f t="array" ref="D2004">IFS(AND(A2004=A2003, NOT(ISBLANK(E2003))), E2003, A2004 &lt;&gt; A2003, E2004, A2003=A2004, D2003)</f>
        <v>0</v>
      </c>
      <c r="E2004" s="18">
        <v>0.0</v>
      </c>
      <c r="F2004" s="18"/>
      <c r="G2004" s="18"/>
      <c r="H2004" s="19"/>
      <c r="I2004" s="19">
        <v>1.52</v>
      </c>
      <c r="J2004" s="19"/>
      <c r="K2004" s="19"/>
      <c r="L2004" s="19"/>
      <c r="M2004" s="19"/>
      <c r="N2004" s="19">
        <v>1.46</v>
      </c>
      <c r="O2004" s="23">
        <f t="shared" si="392"/>
        <v>0.06</v>
      </c>
      <c r="P2004" s="17">
        <f t="shared" si="393"/>
        <v>1.49</v>
      </c>
      <c r="Q2004" s="17"/>
      <c r="R2004" s="24"/>
      <c r="U2004" s="22"/>
      <c r="V2004" s="18">
        <v>0.0</v>
      </c>
      <c r="W2004" s="17">
        <v>2.0</v>
      </c>
      <c r="X2004" s="18">
        <v>4.0</v>
      </c>
      <c r="Y2004" s="17"/>
      <c r="Z2004" s="17">
        <v>0.0</v>
      </c>
      <c r="AA2004" s="17" t="s">
        <v>47</v>
      </c>
      <c r="AB2004" s="18">
        <v>3.0</v>
      </c>
      <c r="AC2004" s="17">
        <v>36.0</v>
      </c>
      <c r="AD2004" s="18">
        <v>4.0</v>
      </c>
      <c r="AE2004" s="17">
        <v>43.0</v>
      </c>
      <c r="AF2004" s="20"/>
      <c r="AG2004" s="17"/>
      <c r="AH2004" s="17"/>
      <c r="AI2004" s="17"/>
    </row>
    <row r="2005" ht="18.75" customHeight="1">
      <c r="A2005" s="14">
        <v>890.0</v>
      </c>
      <c r="B2005" s="15"/>
      <c r="C2005" s="16">
        <v>43076.0</v>
      </c>
      <c r="D2005" s="17">
        <f t="array" ref="D2005">IFS(AND(A2005=A2004, NOT(ISBLANK(E2004))), E2004, A2005 &lt;&gt; A2004, E2005, A2004=A2005, D2004)</f>
        <v>0</v>
      </c>
      <c r="E2005" s="18">
        <v>0.0</v>
      </c>
      <c r="F2005" s="18"/>
      <c r="G2005" s="18"/>
      <c r="H2005" s="19"/>
      <c r="I2005" s="19">
        <v>1.4</v>
      </c>
      <c r="J2005" s="19"/>
      <c r="K2005" s="19"/>
      <c r="L2005" s="19"/>
      <c r="M2005" s="19"/>
      <c r="N2005" s="19">
        <v>1.42</v>
      </c>
      <c r="O2005" s="23">
        <f t="shared" si="392"/>
        <v>-0.02</v>
      </c>
      <c r="P2005" s="17">
        <f t="shared" si="393"/>
        <v>1.41</v>
      </c>
      <c r="Q2005" s="17"/>
      <c r="R2005" s="24"/>
      <c r="U2005" s="22"/>
      <c r="V2005" s="18">
        <v>0.0</v>
      </c>
      <c r="W2005" s="17">
        <v>2.0</v>
      </c>
      <c r="X2005" s="18">
        <v>8.0</v>
      </c>
      <c r="Y2005" s="17"/>
      <c r="Z2005" s="17">
        <v>0.0</v>
      </c>
      <c r="AA2005" s="17" t="s">
        <v>47</v>
      </c>
      <c r="AB2005" s="18">
        <v>5.0</v>
      </c>
      <c r="AC2005" s="17">
        <v>36.0</v>
      </c>
      <c r="AD2005" s="18">
        <v>8.0</v>
      </c>
      <c r="AE2005" s="17">
        <v>43.0</v>
      </c>
      <c r="AF2005" s="20"/>
      <c r="AG2005" s="17"/>
      <c r="AH2005" s="17"/>
      <c r="AI2005" s="17"/>
    </row>
    <row r="2006" ht="18.75" customHeight="1">
      <c r="A2006" s="14">
        <v>891.0</v>
      </c>
      <c r="B2006" s="15" t="s">
        <v>33</v>
      </c>
      <c r="C2006" s="16">
        <v>43073.0</v>
      </c>
      <c r="D2006" s="17">
        <f t="array" ref="D2006">IFS(AND(A2006=A2005, NOT(ISBLANK(E2005))), E2005, A2006 &lt;&gt; A2005, E2006, A2005=A2006, D2005)</f>
        <v>0</v>
      </c>
      <c r="E2006" s="18">
        <v>0.0</v>
      </c>
      <c r="F2006" s="18"/>
      <c r="G2006" s="18"/>
      <c r="H2006" s="19"/>
      <c r="I2006" s="19">
        <v>1.45</v>
      </c>
      <c r="J2006" s="19"/>
      <c r="K2006" s="19"/>
      <c r="L2006" s="19"/>
      <c r="M2006" s="19"/>
      <c r="N2006" s="19">
        <v>1.48</v>
      </c>
      <c r="O2006" s="23">
        <f t="shared" si="392"/>
        <v>-0.03</v>
      </c>
      <c r="P2006" s="17">
        <f t="shared" si="393"/>
        <v>1.465</v>
      </c>
      <c r="Q2006" s="17">
        <v>0.166898</v>
      </c>
      <c r="R2006" s="24">
        <v>1.52</v>
      </c>
      <c r="S2006" s="21">
        <v>28.0</v>
      </c>
      <c r="U2006" s="22" t="s">
        <v>33</v>
      </c>
      <c r="V2006" s="18">
        <v>0.0</v>
      </c>
      <c r="W2006" s="17" t="s">
        <v>33</v>
      </c>
      <c r="X2006" s="18">
        <v>3.0</v>
      </c>
      <c r="Y2006" s="17"/>
      <c r="Z2006" s="17">
        <v>0.0</v>
      </c>
      <c r="AA2006" s="17" t="s">
        <v>47</v>
      </c>
      <c r="AB2006" s="18">
        <v>2.0</v>
      </c>
      <c r="AC2006" s="17">
        <v>39.0</v>
      </c>
      <c r="AD2006" s="18">
        <v>3.0</v>
      </c>
      <c r="AE2006" s="17">
        <v>46.0</v>
      </c>
      <c r="AF2006" s="20"/>
      <c r="AG2006" s="17">
        <v>80.0</v>
      </c>
      <c r="AH2006" s="17">
        <v>71.0</v>
      </c>
      <c r="AI2006" s="17"/>
    </row>
    <row r="2007" ht="18.75" customHeight="1">
      <c r="A2007" s="14">
        <v>891.0</v>
      </c>
      <c r="B2007" s="15"/>
      <c r="C2007" s="16">
        <v>43073.0</v>
      </c>
      <c r="D2007" s="17">
        <f t="array" ref="D2007">IFS(AND(A2007=A2006, NOT(ISBLANK(E2006))), E2006, A2007 &lt;&gt; A2006, E2007, A2006=A2007, D2006)</f>
        <v>0</v>
      </c>
      <c r="E2007" s="18">
        <v>0.0</v>
      </c>
      <c r="F2007" s="18"/>
      <c r="G2007" s="18"/>
      <c r="H2007" s="19"/>
      <c r="I2007" s="19">
        <v>1.46</v>
      </c>
      <c r="J2007" s="19"/>
      <c r="K2007" s="19"/>
      <c r="L2007" s="19"/>
      <c r="M2007" s="19"/>
      <c r="N2007" s="19">
        <v>1.47</v>
      </c>
      <c r="O2007" s="23">
        <f t="shared" si="392"/>
        <v>-0.01</v>
      </c>
      <c r="P2007" s="17">
        <f t="shared" si="393"/>
        <v>1.465</v>
      </c>
      <c r="Q2007" s="17"/>
      <c r="R2007" s="24"/>
      <c r="U2007" s="22"/>
      <c r="V2007" s="18">
        <v>0.0</v>
      </c>
      <c r="W2007" s="17" t="s">
        <v>33</v>
      </c>
      <c r="X2007" s="18">
        <v>2.0</v>
      </c>
      <c r="Y2007" s="17"/>
      <c r="Z2007" s="17">
        <v>0.0</v>
      </c>
      <c r="AA2007" s="17" t="s">
        <v>47</v>
      </c>
      <c r="AB2007" s="18">
        <v>1.0</v>
      </c>
      <c r="AC2007" s="17">
        <v>39.0</v>
      </c>
      <c r="AD2007" s="18">
        <v>2.0</v>
      </c>
      <c r="AE2007" s="17">
        <v>46.0</v>
      </c>
      <c r="AF2007" s="20"/>
      <c r="AG2007" s="17"/>
      <c r="AH2007" s="17"/>
      <c r="AI2007" s="17"/>
    </row>
    <row r="2008" ht="18.75" customHeight="1">
      <c r="A2008" s="14">
        <v>891.0</v>
      </c>
      <c r="B2008" s="15"/>
      <c r="C2008" s="16">
        <v>43074.0</v>
      </c>
      <c r="D2008" s="17">
        <f t="array" ref="D2008">IFS(AND(A2008=A2007, NOT(ISBLANK(E2007))), E2007, A2008 &lt;&gt; A2007, E2008, A2007=A2008, D2007)</f>
        <v>0</v>
      </c>
      <c r="E2008" s="18">
        <v>0.0</v>
      </c>
      <c r="F2008" s="18"/>
      <c r="G2008" s="18"/>
      <c r="H2008" s="19"/>
      <c r="I2008" s="19">
        <v>1.17</v>
      </c>
      <c r="J2008" s="19"/>
      <c r="K2008" s="19"/>
      <c r="L2008" s="19"/>
      <c r="M2008" s="19"/>
      <c r="N2008" s="19">
        <v>1.2</v>
      </c>
      <c r="O2008" s="23">
        <f t="shared" si="392"/>
        <v>-0.03</v>
      </c>
      <c r="P2008" s="17">
        <f t="shared" si="393"/>
        <v>1.185</v>
      </c>
      <c r="Q2008" s="17"/>
      <c r="R2008" s="24"/>
      <c r="U2008" s="22"/>
      <c r="V2008" s="18">
        <v>0.0</v>
      </c>
      <c r="W2008" s="17" t="s">
        <v>33</v>
      </c>
      <c r="X2008" s="18">
        <v>3.0</v>
      </c>
      <c r="Y2008" s="17"/>
      <c r="Z2008" s="17">
        <v>0.0</v>
      </c>
      <c r="AA2008" s="17" t="s">
        <v>47</v>
      </c>
      <c r="AB2008" s="18">
        <v>2.0</v>
      </c>
      <c r="AC2008" s="17">
        <v>39.0</v>
      </c>
      <c r="AD2008" s="18">
        <v>3.0</v>
      </c>
      <c r="AE2008" s="17">
        <v>46.0</v>
      </c>
      <c r="AF2008" s="20"/>
      <c r="AG2008" s="17"/>
      <c r="AH2008" s="17"/>
      <c r="AI2008" s="17"/>
    </row>
    <row r="2009" ht="18.75" customHeight="1">
      <c r="A2009" s="14">
        <v>891.0</v>
      </c>
      <c r="B2009" s="15"/>
      <c r="C2009" s="16">
        <v>43074.0</v>
      </c>
      <c r="D2009" s="17">
        <f t="array" ref="D2009">IFS(AND(A2009=A2008, NOT(ISBLANK(E2008))), E2008, A2009 &lt;&gt; A2008, E2009, A2008=A2009, D2008)</f>
        <v>0</v>
      </c>
      <c r="E2009" s="18">
        <v>0.0</v>
      </c>
      <c r="F2009" s="18"/>
      <c r="G2009" s="18"/>
      <c r="H2009" s="19"/>
      <c r="I2009" s="19">
        <v>1.41</v>
      </c>
      <c r="J2009" s="19"/>
      <c r="K2009" s="19"/>
      <c r="L2009" s="19"/>
      <c r="M2009" s="19"/>
      <c r="N2009" s="19">
        <v>1.47</v>
      </c>
      <c r="O2009" s="23">
        <f t="shared" si="392"/>
        <v>-0.06</v>
      </c>
      <c r="P2009" s="17">
        <f t="shared" si="393"/>
        <v>1.44</v>
      </c>
      <c r="Q2009" s="17"/>
      <c r="R2009" s="24"/>
      <c r="U2009" s="22"/>
      <c r="V2009" s="18">
        <v>0.0</v>
      </c>
      <c r="W2009" s="17" t="s">
        <v>33</v>
      </c>
      <c r="X2009" s="18">
        <v>3.0</v>
      </c>
      <c r="Y2009" s="17"/>
      <c r="Z2009" s="17">
        <v>0.0</v>
      </c>
      <c r="AA2009" s="17" t="s">
        <v>47</v>
      </c>
      <c r="AB2009" s="18">
        <v>2.0</v>
      </c>
      <c r="AC2009" s="17">
        <v>39.0</v>
      </c>
      <c r="AD2009" s="18">
        <v>3.0</v>
      </c>
      <c r="AE2009" s="17">
        <v>46.0</v>
      </c>
      <c r="AF2009" s="20"/>
      <c r="AG2009" s="17"/>
      <c r="AH2009" s="17"/>
      <c r="AI2009" s="17"/>
    </row>
    <row r="2010" ht="18.75" customHeight="1">
      <c r="A2010" s="14">
        <v>891.0</v>
      </c>
      <c r="B2010" s="15"/>
      <c r="C2010" s="16">
        <v>43075.0</v>
      </c>
      <c r="D2010" s="17">
        <f t="array" ref="D2010">IFS(AND(A2010=A2009, NOT(ISBLANK(E2009))), E2009, A2010 &lt;&gt; A2009, E2010, A2009=A2010, D2009)</f>
        <v>0</v>
      </c>
      <c r="E2010" s="18">
        <v>0.0</v>
      </c>
      <c r="F2010" s="18"/>
      <c r="G2010" s="18"/>
      <c r="H2010" s="19"/>
      <c r="I2010" s="19">
        <v>1.21</v>
      </c>
      <c r="J2010" s="19"/>
      <c r="K2010" s="19"/>
      <c r="L2010" s="19"/>
      <c r="M2010" s="19"/>
      <c r="N2010" s="19">
        <v>1.27</v>
      </c>
      <c r="O2010" s="23">
        <f t="shared" si="392"/>
        <v>-0.06</v>
      </c>
      <c r="P2010" s="17">
        <f t="shared" si="393"/>
        <v>1.24</v>
      </c>
      <c r="Q2010" s="17"/>
      <c r="R2010" s="24"/>
      <c r="U2010" s="22"/>
      <c r="V2010" s="18">
        <v>0.0</v>
      </c>
      <c r="W2010" s="17" t="s">
        <v>33</v>
      </c>
      <c r="X2010" s="18">
        <v>2.0</v>
      </c>
      <c r="Y2010" s="17"/>
      <c r="Z2010" s="17">
        <v>0.0</v>
      </c>
      <c r="AA2010" s="17" t="s">
        <v>47</v>
      </c>
      <c r="AB2010" s="18">
        <v>1.0</v>
      </c>
      <c r="AC2010" s="17">
        <v>39.0</v>
      </c>
      <c r="AD2010" s="18">
        <v>2.0</v>
      </c>
      <c r="AE2010" s="17">
        <v>46.0</v>
      </c>
      <c r="AF2010" s="20"/>
      <c r="AG2010" s="17"/>
      <c r="AH2010" s="17"/>
      <c r="AI2010" s="17"/>
    </row>
    <row r="2011" ht="18.75" customHeight="1">
      <c r="A2011" s="14">
        <v>891.0</v>
      </c>
      <c r="B2011" s="15"/>
      <c r="C2011" s="16">
        <v>43076.0</v>
      </c>
      <c r="D2011" s="17">
        <f t="array" ref="D2011">IFS(AND(A2011=A2010, NOT(ISBLANK(E2010))), E2010, A2011 &lt;&gt; A2010, E2011, A2010=A2011, D2010)</f>
        <v>0</v>
      </c>
      <c r="E2011" s="18">
        <v>0.0</v>
      </c>
      <c r="F2011" s="18"/>
      <c r="G2011" s="18"/>
      <c r="H2011" s="19"/>
      <c r="I2011" s="19">
        <v>1.26</v>
      </c>
      <c r="J2011" s="19"/>
      <c r="K2011" s="19"/>
      <c r="L2011" s="19"/>
      <c r="M2011" s="19"/>
      <c r="N2011" s="19">
        <v>1.33</v>
      </c>
      <c r="O2011" s="23">
        <f t="shared" si="392"/>
        <v>-0.07</v>
      </c>
      <c r="P2011" s="17">
        <f t="shared" si="393"/>
        <v>1.295</v>
      </c>
      <c r="Q2011" s="17"/>
      <c r="R2011" s="24"/>
      <c r="U2011" s="22"/>
      <c r="V2011" s="18">
        <v>0.0</v>
      </c>
      <c r="W2011" s="17" t="s">
        <v>33</v>
      </c>
      <c r="X2011" s="18">
        <v>2.0</v>
      </c>
      <c r="Y2011" s="17"/>
      <c r="Z2011" s="17">
        <v>0.0</v>
      </c>
      <c r="AA2011" s="17" t="s">
        <v>47</v>
      </c>
      <c r="AB2011" s="18">
        <v>1.0</v>
      </c>
      <c r="AC2011" s="17">
        <v>39.0</v>
      </c>
      <c r="AD2011" s="18">
        <v>2.0</v>
      </c>
      <c r="AE2011" s="17">
        <v>46.0</v>
      </c>
      <c r="AF2011" s="20"/>
      <c r="AG2011" s="17"/>
      <c r="AH2011" s="17"/>
      <c r="AI2011" s="17"/>
    </row>
    <row r="2012" ht="18.75" customHeight="1">
      <c r="A2012" s="14">
        <v>891.0</v>
      </c>
      <c r="B2012" s="15"/>
      <c r="C2012" s="16">
        <v>43076.0</v>
      </c>
      <c r="D2012" s="17">
        <f t="array" ref="D2012">IFS(AND(A2012=A2011, NOT(ISBLANK(E2011))), E2011, A2012 &lt;&gt; A2011, E2012, A2011=A2012, D2011)</f>
        <v>0</v>
      </c>
      <c r="E2012" s="18">
        <v>0.0</v>
      </c>
      <c r="F2012" s="18"/>
      <c r="G2012" s="18"/>
      <c r="H2012" s="19"/>
      <c r="I2012" s="19">
        <v>1.52</v>
      </c>
      <c r="J2012" s="19"/>
      <c r="K2012" s="19"/>
      <c r="L2012" s="19"/>
      <c r="M2012" s="19"/>
      <c r="N2012" s="19">
        <v>1.45</v>
      </c>
      <c r="O2012" s="23">
        <f t="shared" si="392"/>
        <v>0.07</v>
      </c>
      <c r="P2012" s="17">
        <f t="shared" si="393"/>
        <v>1.485</v>
      </c>
      <c r="Q2012" s="17"/>
      <c r="R2012" s="24"/>
      <c r="U2012" s="22"/>
      <c r="V2012" s="18">
        <v>0.0</v>
      </c>
      <c r="W2012" s="17" t="s">
        <v>33</v>
      </c>
      <c r="X2012" s="18">
        <v>2.0</v>
      </c>
      <c r="Y2012" s="17"/>
      <c r="Z2012" s="17">
        <v>0.0</v>
      </c>
      <c r="AA2012" s="17" t="s">
        <v>47</v>
      </c>
      <c r="AB2012" s="18">
        <v>1.0</v>
      </c>
      <c r="AC2012" s="17">
        <v>39.0</v>
      </c>
      <c r="AD2012" s="18">
        <v>2.0</v>
      </c>
      <c r="AE2012" s="17">
        <v>46.0</v>
      </c>
      <c r="AF2012" s="20"/>
      <c r="AG2012" s="17"/>
      <c r="AH2012" s="17"/>
      <c r="AI2012" s="17"/>
    </row>
    <row r="2013" ht="18.75" customHeight="1">
      <c r="A2013" s="14">
        <v>892.0</v>
      </c>
      <c r="B2013" s="15" t="s">
        <v>33</v>
      </c>
      <c r="C2013" s="16">
        <v>43074.0</v>
      </c>
      <c r="D2013" s="17">
        <f t="array" ref="D2013">IFS(AND(A2013=A2012, NOT(ISBLANK(E2012))), E2012, A2013 &lt;&gt; A2012, E2013, A2012=A2013, D2012)</f>
        <v>0</v>
      </c>
      <c r="E2013" s="18">
        <v>0.0</v>
      </c>
      <c r="F2013" s="18"/>
      <c r="G2013" s="18"/>
      <c r="H2013" s="19"/>
      <c r="I2013" s="19">
        <v>1.33</v>
      </c>
      <c r="J2013" s="19"/>
      <c r="K2013" s="19"/>
      <c r="L2013" s="19"/>
      <c r="M2013" s="19"/>
      <c r="N2013" s="19">
        <v>1.4</v>
      </c>
      <c r="O2013" s="23">
        <f t="shared" si="392"/>
        <v>-0.07</v>
      </c>
      <c r="P2013" s="17">
        <f t="shared" si="393"/>
        <v>1.365</v>
      </c>
      <c r="Q2013" s="17">
        <v>0.118212</v>
      </c>
      <c r="R2013" s="24">
        <v>1.45</v>
      </c>
      <c r="S2013" s="21">
        <v>27.0</v>
      </c>
      <c r="U2013" s="22">
        <v>0.0</v>
      </c>
      <c r="V2013" s="18">
        <v>0.0</v>
      </c>
      <c r="W2013" s="17">
        <v>0.0</v>
      </c>
      <c r="X2013" s="18">
        <v>4.0</v>
      </c>
      <c r="Y2013" s="17"/>
      <c r="Z2013" s="17">
        <v>0.0</v>
      </c>
      <c r="AA2013" s="17" t="s">
        <v>47</v>
      </c>
      <c r="AB2013" s="18">
        <v>3.0</v>
      </c>
      <c r="AC2013" s="17">
        <v>39.0</v>
      </c>
      <c r="AD2013" s="18">
        <v>4.0</v>
      </c>
      <c r="AE2013" s="17">
        <v>46.0</v>
      </c>
      <c r="AF2013" s="20"/>
      <c r="AG2013" s="17">
        <v>99.0</v>
      </c>
      <c r="AH2013" s="17">
        <v>89.0</v>
      </c>
      <c r="AI2013" s="17"/>
    </row>
    <row r="2014" ht="18.75" customHeight="1">
      <c r="A2014" s="14">
        <v>892.0</v>
      </c>
      <c r="B2014" s="15"/>
      <c r="C2014" s="16">
        <v>43074.0</v>
      </c>
      <c r="D2014" s="17">
        <f t="array" ref="D2014">IFS(AND(A2014=A2013, NOT(ISBLANK(E2013))), E2013, A2014 &lt;&gt; A2013, E2014, A2013=A2014, D2013)</f>
        <v>0</v>
      </c>
      <c r="E2014" s="18">
        <v>0.0</v>
      </c>
      <c r="F2014" s="18"/>
      <c r="G2014" s="18"/>
      <c r="H2014" s="19"/>
      <c r="I2014" s="19">
        <v>1.45</v>
      </c>
      <c r="J2014" s="19"/>
      <c r="K2014" s="19"/>
      <c r="L2014" s="19"/>
      <c r="M2014" s="19"/>
      <c r="N2014" s="19">
        <v>1.39</v>
      </c>
      <c r="O2014" s="23">
        <f t="shared" si="392"/>
        <v>0.06</v>
      </c>
      <c r="P2014" s="17">
        <f t="shared" si="393"/>
        <v>1.42</v>
      </c>
      <c r="Q2014" s="17"/>
      <c r="R2014" s="24"/>
      <c r="U2014" s="22"/>
      <c r="V2014" s="18">
        <v>0.0</v>
      </c>
      <c r="W2014" s="17">
        <v>0.0</v>
      </c>
      <c r="X2014" s="18">
        <v>8.0</v>
      </c>
      <c r="Y2014" s="17"/>
      <c r="Z2014" s="17">
        <v>-1.0</v>
      </c>
      <c r="AA2014" s="17" t="s">
        <v>46</v>
      </c>
      <c r="AB2014" s="18">
        <v>7.0</v>
      </c>
      <c r="AC2014" s="17">
        <v>39.0</v>
      </c>
      <c r="AD2014" s="18">
        <v>8.0</v>
      </c>
      <c r="AE2014" s="17">
        <v>46.0</v>
      </c>
      <c r="AF2014" s="20"/>
      <c r="AG2014" s="17"/>
      <c r="AH2014" s="17"/>
      <c r="AI2014" s="17"/>
    </row>
    <row r="2015" ht="18.75" customHeight="1">
      <c r="A2015" s="14">
        <v>892.0</v>
      </c>
      <c r="B2015" s="15"/>
      <c r="C2015" s="16">
        <v>43075.0</v>
      </c>
      <c r="D2015" s="17">
        <f t="array" ref="D2015">IFS(AND(A2015=A2014, NOT(ISBLANK(E2014))), E2014, A2015 &lt;&gt; A2014, E2015, A2014=A2015, D2014)</f>
        <v>0</v>
      </c>
      <c r="E2015" s="18">
        <v>0.0</v>
      </c>
      <c r="F2015" s="18"/>
      <c r="G2015" s="18"/>
      <c r="H2015" s="19"/>
      <c r="I2015" s="19">
        <v>1.42</v>
      </c>
      <c r="J2015" s="19"/>
      <c r="K2015" s="19"/>
      <c r="L2015" s="19"/>
      <c r="M2015" s="19"/>
      <c r="N2015" s="19">
        <v>1.44</v>
      </c>
      <c r="O2015" s="23">
        <f t="shared" si="392"/>
        <v>-0.02</v>
      </c>
      <c r="P2015" s="17">
        <f t="shared" si="393"/>
        <v>1.43</v>
      </c>
      <c r="Q2015" s="17"/>
      <c r="R2015" s="24"/>
      <c r="U2015" s="22"/>
      <c r="V2015" s="18">
        <v>0.0</v>
      </c>
      <c r="W2015" s="17">
        <v>0.0</v>
      </c>
      <c r="X2015" s="18">
        <v>8.0</v>
      </c>
      <c r="Y2015" s="17"/>
      <c r="Z2015" s="17">
        <v>-1.0</v>
      </c>
      <c r="AA2015" s="17" t="s">
        <v>46</v>
      </c>
      <c r="AB2015" s="18">
        <v>7.0</v>
      </c>
      <c r="AC2015" s="17">
        <v>39.0</v>
      </c>
      <c r="AD2015" s="18">
        <v>8.0</v>
      </c>
      <c r="AE2015" s="17">
        <v>46.0</v>
      </c>
      <c r="AF2015" s="20"/>
      <c r="AG2015" s="17"/>
      <c r="AH2015" s="17"/>
      <c r="AI2015" s="17"/>
    </row>
    <row r="2016" ht="18.75" customHeight="1">
      <c r="A2016" s="14">
        <v>892.0</v>
      </c>
      <c r="B2016" s="15"/>
      <c r="C2016" s="16">
        <v>43076.0</v>
      </c>
      <c r="D2016" s="17">
        <f t="array" ref="D2016">IFS(AND(A2016=A2015, NOT(ISBLANK(E2015))), E2015, A2016 &lt;&gt; A2015, E2016, A2015=A2016, D2015)</f>
        <v>0</v>
      </c>
      <c r="E2016" s="18">
        <v>0.0</v>
      </c>
      <c r="F2016" s="18"/>
      <c r="G2016" s="18"/>
      <c r="H2016" s="19"/>
      <c r="I2016" s="19">
        <v>1.36</v>
      </c>
      <c r="J2016" s="19"/>
      <c r="K2016" s="19"/>
      <c r="L2016" s="19"/>
      <c r="M2016" s="19"/>
      <c r="N2016" s="19">
        <v>1.36</v>
      </c>
      <c r="O2016" s="23">
        <f t="shared" si="392"/>
        <v>0</v>
      </c>
      <c r="P2016" s="17">
        <f t="shared" si="393"/>
        <v>1.36</v>
      </c>
      <c r="Q2016" s="17"/>
      <c r="R2016" s="24"/>
      <c r="U2016" s="22"/>
      <c r="V2016" s="18">
        <v>0.0</v>
      </c>
      <c r="W2016" s="17">
        <v>0.0</v>
      </c>
      <c r="X2016" s="18">
        <v>5.0</v>
      </c>
      <c r="Y2016" s="17"/>
      <c r="Z2016" s="17">
        <v>0.0</v>
      </c>
      <c r="AA2016" s="17" t="s">
        <v>47</v>
      </c>
      <c r="AB2016" s="18">
        <v>4.0</v>
      </c>
      <c r="AC2016" s="17">
        <v>39.0</v>
      </c>
      <c r="AD2016" s="18">
        <v>5.0</v>
      </c>
      <c r="AE2016" s="17">
        <v>46.0</v>
      </c>
      <c r="AF2016" s="20"/>
      <c r="AG2016" s="17"/>
      <c r="AH2016" s="17"/>
      <c r="AI2016" s="17"/>
    </row>
    <row r="2017" ht="18.75" customHeight="1">
      <c r="A2017" s="14">
        <v>893.0</v>
      </c>
      <c r="B2017" s="15" t="s">
        <v>33</v>
      </c>
      <c r="C2017" s="16">
        <v>43074.0</v>
      </c>
      <c r="D2017" s="17">
        <f t="array" ref="D2017">IFS(AND(A2017=A2016, NOT(ISBLANK(E2016))), E2016, A2017 &lt;&gt; A2016, E2017, A2016=A2017, D2016)</f>
        <v>0</v>
      </c>
      <c r="E2017" s="18">
        <v>0.0</v>
      </c>
      <c r="F2017" s="18"/>
      <c r="G2017" s="18"/>
      <c r="H2017" s="19"/>
      <c r="I2017" s="19">
        <v>1.47</v>
      </c>
      <c r="J2017" s="19"/>
      <c r="K2017" s="19"/>
      <c r="L2017" s="19"/>
      <c r="M2017" s="19"/>
      <c r="N2017" s="19">
        <v>1.43</v>
      </c>
      <c r="O2017" s="23">
        <f t="shared" si="392"/>
        <v>0.04</v>
      </c>
      <c r="P2017" s="17">
        <f t="shared" si="393"/>
        <v>1.45</v>
      </c>
      <c r="Q2017" s="17">
        <v>0.119989</v>
      </c>
      <c r="R2017" s="24">
        <v>1.47</v>
      </c>
      <c r="S2017" s="21">
        <v>26.0</v>
      </c>
      <c r="U2017" s="22" t="s">
        <v>33</v>
      </c>
      <c r="V2017" s="18">
        <v>0.0</v>
      </c>
      <c r="W2017" s="17" t="s">
        <v>33</v>
      </c>
      <c r="X2017" s="18">
        <v>8.0</v>
      </c>
      <c r="Y2017" s="17"/>
      <c r="Z2017" s="17">
        <v>0.0</v>
      </c>
      <c r="AA2017" s="17" t="s">
        <v>47</v>
      </c>
      <c r="AB2017" s="18">
        <v>7.0</v>
      </c>
      <c r="AC2017" s="17">
        <v>39.0</v>
      </c>
      <c r="AD2017" s="18">
        <v>8.0</v>
      </c>
      <c r="AE2017" s="17">
        <v>46.0</v>
      </c>
      <c r="AF2017" s="20"/>
      <c r="AG2017" s="17"/>
      <c r="AH2017" s="17"/>
      <c r="AI2017" s="17"/>
    </row>
    <row r="2018" ht="18.75" customHeight="1">
      <c r="A2018" s="14">
        <v>893.0</v>
      </c>
      <c r="B2018" s="15"/>
      <c r="C2018" s="16">
        <v>43074.0</v>
      </c>
      <c r="D2018" s="17">
        <f t="array" ref="D2018">IFS(AND(A2018=A2017, NOT(ISBLANK(E2017))), E2017, A2018 &lt;&gt; A2017, E2018, A2017=A2018, D2017)</f>
        <v>0</v>
      </c>
      <c r="E2018" s="18">
        <v>0.0</v>
      </c>
      <c r="F2018" s="18"/>
      <c r="G2018" s="18"/>
      <c r="H2018" s="19"/>
      <c r="I2018" s="19">
        <v>1.38</v>
      </c>
      <c r="J2018" s="19"/>
      <c r="K2018" s="19"/>
      <c r="L2018" s="19"/>
      <c r="M2018" s="19"/>
      <c r="N2018" s="19">
        <v>1.4</v>
      </c>
      <c r="O2018" s="23">
        <f t="shared" si="392"/>
        <v>-0.02</v>
      </c>
      <c r="P2018" s="17">
        <f t="shared" si="393"/>
        <v>1.39</v>
      </c>
      <c r="Q2018" s="17"/>
      <c r="R2018" s="24"/>
      <c r="U2018" s="22"/>
      <c r="V2018" s="18">
        <v>0.0</v>
      </c>
      <c r="W2018" s="17" t="s">
        <v>33</v>
      </c>
      <c r="X2018" s="18">
        <v>9.0</v>
      </c>
      <c r="Y2018" s="17"/>
      <c r="Z2018" s="17">
        <v>0.0</v>
      </c>
      <c r="AA2018" s="17" t="s">
        <v>47</v>
      </c>
      <c r="AB2018" s="18">
        <v>8.0</v>
      </c>
      <c r="AC2018" s="17">
        <v>39.0</v>
      </c>
      <c r="AD2018" s="18">
        <v>9.0</v>
      </c>
      <c r="AE2018" s="17">
        <v>46.0</v>
      </c>
      <c r="AF2018" s="20"/>
      <c r="AG2018" s="17"/>
      <c r="AH2018" s="17"/>
      <c r="AI2018" s="17"/>
    </row>
    <row r="2019" ht="18.75" customHeight="1">
      <c r="A2019" s="14">
        <v>894.0</v>
      </c>
      <c r="B2019" s="15">
        <v>23.0</v>
      </c>
      <c r="C2019" s="16">
        <v>43075.0</v>
      </c>
      <c r="D2019" s="17">
        <f t="array" ref="D2019">IFS(AND(A2019=A2018, NOT(ISBLANK(E2018))), E2018, A2019 &lt;&gt; A2018, E2019, A2018=A2019, D2018)</f>
        <v>0</v>
      </c>
      <c r="E2019" s="18">
        <v>0.0</v>
      </c>
      <c r="F2019" s="18"/>
      <c r="G2019" s="18"/>
      <c r="H2019" s="19"/>
      <c r="I2019" s="19">
        <v>1.36</v>
      </c>
      <c r="J2019" s="19"/>
      <c r="K2019" s="19"/>
      <c r="L2019" s="19"/>
      <c r="M2019" s="19"/>
      <c r="N2019" s="19">
        <v>1.34</v>
      </c>
      <c r="O2019" s="23">
        <f t="shared" si="392"/>
        <v>0.02</v>
      </c>
      <c r="P2019" s="17">
        <f t="shared" si="393"/>
        <v>1.35</v>
      </c>
      <c r="Q2019" s="17">
        <v>0.111013</v>
      </c>
      <c r="R2019" s="24">
        <v>1.37</v>
      </c>
      <c r="S2019" s="21">
        <v>25.0</v>
      </c>
      <c r="U2019" s="22" t="s">
        <v>33</v>
      </c>
      <c r="V2019" s="18">
        <v>0.0</v>
      </c>
      <c r="W2019" s="17" t="s">
        <v>33</v>
      </c>
      <c r="X2019" s="18">
        <v>6.0</v>
      </c>
      <c r="Y2019" s="17"/>
      <c r="Z2019" s="17">
        <v>0.0</v>
      </c>
      <c r="AA2019" s="17" t="s">
        <v>47</v>
      </c>
      <c r="AB2019" s="18">
        <v>5.0</v>
      </c>
      <c r="AC2019" s="17">
        <v>39.0</v>
      </c>
      <c r="AD2019" s="18">
        <v>6.0</v>
      </c>
      <c r="AE2019" s="17">
        <v>46.0</v>
      </c>
      <c r="AF2019" s="20"/>
      <c r="AG2019" s="17">
        <v>96.0</v>
      </c>
      <c r="AH2019" s="17">
        <v>87.0</v>
      </c>
      <c r="AI2019" s="17"/>
    </row>
    <row r="2020" ht="18.75" customHeight="1">
      <c r="A2020" s="14">
        <v>894.0</v>
      </c>
      <c r="B2020" s="15"/>
      <c r="C2020" s="16">
        <v>43075.0</v>
      </c>
      <c r="D2020" s="17">
        <f t="array" ref="D2020">IFS(AND(A2020=A2019, NOT(ISBLANK(E2019))), E2019, A2020 &lt;&gt; A2019, E2020, A2019=A2020, D2019)</f>
        <v>0</v>
      </c>
      <c r="E2020" s="18">
        <v>0.0</v>
      </c>
      <c r="F2020" s="18"/>
      <c r="G2020" s="18"/>
      <c r="H2020" s="19"/>
      <c r="I2020" s="19">
        <v>1.37</v>
      </c>
      <c r="J2020" s="19"/>
      <c r="K2020" s="19"/>
      <c r="L2020" s="19"/>
      <c r="M2020" s="19"/>
      <c r="N2020" s="19">
        <v>1.35</v>
      </c>
      <c r="O2020" s="23">
        <f t="shared" si="392"/>
        <v>0.02</v>
      </c>
      <c r="P2020" s="17">
        <f t="shared" si="393"/>
        <v>1.36</v>
      </c>
      <c r="Q2020" s="17"/>
      <c r="R2020" s="24"/>
      <c r="U2020" s="22"/>
      <c r="V2020" s="18">
        <v>0.0</v>
      </c>
      <c r="W2020" s="17" t="s">
        <v>33</v>
      </c>
      <c r="X2020" s="18">
        <v>4.0</v>
      </c>
      <c r="Y2020" s="17"/>
      <c r="Z2020" s="17">
        <v>0.0</v>
      </c>
      <c r="AA2020" s="17" t="s">
        <v>47</v>
      </c>
      <c r="AB2020" s="18">
        <v>3.0</v>
      </c>
      <c r="AC2020" s="17">
        <v>39.0</v>
      </c>
      <c r="AD2020" s="18">
        <v>4.0</v>
      </c>
      <c r="AE2020" s="17">
        <v>46.0</v>
      </c>
      <c r="AF2020" s="20"/>
      <c r="AG2020" s="17"/>
      <c r="AH2020" s="17"/>
      <c r="AI2020" s="17"/>
    </row>
    <row r="2021" ht="18.75" customHeight="1">
      <c r="A2021" s="14">
        <v>894.0</v>
      </c>
      <c r="B2021" s="15"/>
      <c r="C2021" s="16">
        <v>43076.0</v>
      </c>
      <c r="D2021" s="17">
        <f t="array" ref="D2021">IFS(AND(A2021=A2020, NOT(ISBLANK(E2020))), E2020, A2021 &lt;&gt; A2020, E2021, A2020=A2021, D2020)</f>
        <v>0</v>
      </c>
      <c r="E2021" s="18">
        <v>0.0</v>
      </c>
      <c r="F2021" s="18"/>
      <c r="G2021" s="18"/>
      <c r="H2021" s="19"/>
      <c r="I2021" s="19">
        <v>1.32</v>
      </c>
      <c r="J2021" s="19"/>
      <c r="K2021" s="19"/>
      <c r="L2021" s="19"/>
      <c r="M2021" s="19"/>
      <c r="N2021" s="19">
        <v>1.33</v>
      </c>
      <c r="O2021" s="23">
        <f t="shared" si="392"/>
        <v>-0.01</v>
      </c>
      <c r="P2021" s="17">
        <f t="shared" si="393"/>
        <v>1.325</v>
      </c>
      <c r="Q2021" s="17"/>
      <c r="R2021" s="24"/>
      <c r="U2021" s="22"/>
      <c r="V2021" s="18">
        <v>0.0</v>
      </c>
      <c r="W2021" s="17" t="s">
        <v>33</v>
      </c>
      <c r="X2021" s="18">
        <v>4.0</v>
      </c>
      <c r="Y2021" s="17"/>
      <c r="Z2021" s="17">
        <v>0.0</v>
      </c>
      <c r="AA2021" s="17" t="s">
        <v>47</v>
      </c>
      <c r="AB2021" s="18">
        <v>3.0</v>
      </c>
      <c r="AC2021" s="17">
        <v>39.0</v>
      </c>
      <c r="AD2021" s="18">
        <v>4.0</v>
      </c>
      <c r="AE2021" s="17">
        <v>46.0</v>
      </c>
      <c r="AF2021" s="20"/>
      <c r="AG2021" s="17"/>
      <c r="AH2021" s="17"/>
      <c r="AI2021" s="17"/>
    </row>
    <row r="2022" ht="18.75" customHeight="1">
      <c r="A2022" s="14">
        <v>894.0</v>
      </c>
      <c r="B2022" s="15"/>
      <c r="C2022" s="16">
        <v>43076.0</v>
      </c>
      <c r="D2022" s="17">
        <f t="array" ref="D2022">IFS(AND(A2022=A2021, NOT(ISBLANK(E2021))), E2021, A2022 &lt;&gt; A2021, E2022, A2021=A2022, D2021)</f>
        <v>0</v>
      </c>
      <c r="E2022" s="18">
        <v>0.0</v>
      </c>
      <c r="F2022" s="18"/>
      <c r="G2022" s="18"/>
      <c r="H2022" s="19"/>
      <c r="I2022" s="19">
        <v>1.29</v>
      </c>
      <c r="J2022" s="19"/>
      <c r="K2022" s="19"/>
      <c r="L2022" s="19"/>
      <c r="M2022" s="19"/>
      <c r="N2022" s="19">
        <v>1.32</v>
      </c>
      <c r="O2022" s="23">
        <f t="shared" si="392"/>
        <v>-0.03</v>
      </c>
      <c r="P2022" s="17">
        <f t="shared" si="393"/>
        <v>1.305</v>
      </c>
      <c r="Q2022" s="17"/>
      <c r="R2022" s="24"/>
      <c r="U2022" s="22"/>
      <c r="V2022" s="18">
        <v>0.0</v>
      </c>
      <c r="W2022" s="17" t="s">
        <v>33</v>
      </c>
      <c r="X2022" s="18">
        <v>3.0</v>
      </c>
      <c r="Y2022" s="17"/>
      <c r="Z2022" s="17">
        <v>0.0</v>
      </c>
      <c r="AA2022" s="17" t="s">
        <v>47</v>
      </c>
      <c r="AB2022" s="18">
        <v>2.0</v>
      </c>
      <c r="AC2022" s="17">
        <v>39.0</v>
      </c>
      <c r="AD2022" s="18">
        <v>3.0</v>
      </c>
      <c r="AE2022" s="17">
        <v>46.0</v>
      </c>
      <c r="AF2022" s="20"/>
      <c r="AG2022" s="17"/>
      <c r="AH2022" s="17"/>
      <c r="AI2022" s="17"/>
    </row>
    <row r="2023" ht="18.75" customHeight="1">
      <c r="A2023" s="14">
        <v>894.0</v>
      </c>
      <c r="B2023" s="15"/>
      <c r="C2023" s="16">
        <v>43077.0</v>
      </c>
      <c r="D2023" s="17">
        <f t="array" ref="D2023">IFS(AND(A2023=A2022, NOT(ISBLANK(E2022))), E2022, A2023 &lt;&gt; A2022, E2023, A2022=A2023, D2022)</f>
        <v>0</v>
      </c>
      <c r="E2023" s="18">
        <v>0.0</v>
      </c>
      <c r="F2023" s="18"/>
      <c r="G2023" s="18"/>
      <c r="H2023" s="19"/>
      <c r="I2023" s="19">
        <v>1.24</v>
      </c>
      <c r="J2023" s="19"/>
      <c r="K2023" s="19"/>
      <c r="L2023" s="19"/>
      <c r="M2023" s="19"/>
      <c r="N2023" s="19">
        <v>1.28</v>
      </c>
      <c r="O2023" s="23">
        <f t="shared" si="392"/>
        <v>-0.04</v>
      </c>
      <c r="P2023" s="17">
        <f t="shared" si="393"/>
        <v>1.26</v>
      </c>
      <c r="Q2023" s="17"/>
      <c r="R2023" s="24"/>
      <c r="U2023" s="22"/>
      <c r="V2023" s="18">
        <v>0.0</v>
      </c>
      <c r="W2023" s="17" t="s">
        <v>33</v>
      </c>
      <c r="X2023" s="18">
        <v>2.0</v>
      </c>
      <c r="Y2023" s="17"/>
      <c r="Z2023" s="17">
        <v>0.0</v>
      </c>
      <c r="AA2023" s="17" t="s">
        <v>47</v>
      </c>
      <c r="AB2023" s="18">
        <v>1.0</v>
      </c>
      <c r="AC2023" s="17">
        <v>39.0</v>
      </c>
      <c r="AD2023" s="18">
        <v>2.0</v>
      </c>
      <c r="AE2023" s="17">
        <v>46.0</v>
      </c>
      <c r="AF2023" s="20"/>
      <c r="AG2023" s="17"/>
      <c r="AH2023" s="17"/>
      <c r="AI2023" s="17"/>
    </row>
    <row r="2024" ht="18.75" customHeight="1">
      <c r="A2024" s="14">
        <v>895.0</v>
      </c>
      <c r="B2024" s="15" t="s">
        <v>33</v>
      </c>
      <c r="C2024" s="16">
        <v>43076.0</v>
      </c>
      <c r="D2024" s="17">
        <f t="array" ref="D2024">IFS(AND(A2024=A2023, NOT(ISBLANK(E2023))), E2023, A2024 &lt;&gt; A2023, E2024, A2023=A2024, D2023)</f>
        <v>0</v>
      </c>
      <c r="E2024" s="18">
        <v>0.0</v>
      </c>
      <c r="F2024" s="18"/>
      <c r="G2024" s="18"/>
      <c r="H2024" s="19"/>
      <c r="I2024" s="19">
        <v>1.49</v>
      </c>
      <c r="J2024" s="19"/>
      <c r="K2024" s="19"/>
      <c r="L2024" s="19"/>
      <c r="M2024" s="19"/>
      <c r="N2024" s="19">
        <v>1.51</v>
      </c>
      <c r="O2024" s="23">
        <f t="shared" si="392"/>
        <v>-0.02</v>
      </c>
      <c r="P2024" s="17">
        <f t="shared" si="393"/>
        <v>1.5</v>
      </c>
      <c r="Q2024" s="17">
        <v>0.178899</v>
      </c>
      <c r="R2024" s="24">
        <v>1.57</v>
      </c>
      <c r="S2024" s="21">
        <v>27.0</v>
      </c>
      <c r="U2024" s="22" t="s">
        <v>33</v>
      </c>
      <c r="V2024" s="18">
        <v>0.0</v>
      </c>
      <c r="W2024" s="17" t="s">
        <v>33</v>
      </c>
      <c r="X2024" s="18">
        <v>3.0</v>
      </c>
      <c r="Y2024" s="17"/>
      <c r="Z2024" s="17">
        <v>0.0</v>
      </c>
      <c r="AA2024" s="17" t="s">
        <v>47</v>
      </c>
      <c r="AB2024" s="18">
        <v>2.0</v>
      </c>
      <c r="AC2024" s="17">
        <v>39.0</v>
      </c>
      <c r="AD2024" s="18">
        <v>3.0</v>
      </c>
      <c r="AE2024" s="17">
        <v>46.0</v>
      </c>
      <c r="AF2024" s="20"/>
      <c r="AG2024" s="17" t="s">
        <v>33</v>
      </c>
      <c r="AH2024" s="17" t="s">
        <v>33</v>
      </c>
      <c r="AI2024" s="17"/>
    </row>
    <row r="2025" ht="18.75" customHeight="1">
      <c r="A2025" s="14">
        <v>895.0</v>
      </c>
      <c r="B2025" s="15"/>
      <c r="C2025" s="16">
        <v>43076.0</v>
      </c>
      <c r="D2025" s="17">
        <f t="array" ref="D2025">IFS(AND(A2025=A2024, NOT(ISBLANK(E2024))), E2024, A2025 &lt;&gt; A2024, E2025, A2024=A2025, D2024)</f>
        <v>0</v>
      </c>
      <c r="E2025" s="18">
        <v>0.0</v>
      </c>
      <c r="F2025" s="18"/>
      <c r="G2025" s="18"/>
      <c r="H2025" s="19"/>
      <c r="I2025" s="19">
        <v>1.39</v>
      </c>
      <c r="J2025" s="19"/>
      <c r="K2025" s="19"/>
      <c r="L2025" s="19"/>
      <c r="M2025" s="19"/>
      <c r="N2025" s="19">
        <v>1.39</v>
      </c>
      <c r="O2025" s="23">
        <f t="shared" si="392"/>
        <v>0</v>
      </c>
      <c r="P2025" s="17">
        <f t="shared" si="393"/>
        <v>1.39</v>
      </c>
      <c r="Q2025" s="17"/>
      <c r="R2025" s="24"/>
      <c r="U2025" s="22"/>
      <c r="V2025" s="18">
        <v>0.0</v>
      </c>
      <c r="W2025" s="17" t="s">
        <v>33</v>
      </c>
      <c r="X2025" s="18" t="s">
        <v>33</v>
      </c>
      <c r="Y2025" s="17"/>
      <c r="Z2025" s="17" t="s">
        <v>33</v>
      </c>
      <c r="AA2025" s="17" t="s">
        <v>33</v>
      </c>
      <c r="AB2025" s="18" t="s">
        <v>33</v>
      </c>
      <c r="AC2025" s="17" t="s">
        <v>33</v>
      </c>
      <c r="AD2025" s="18" t="s">
        <v>33</v>
      </c>
      <c r="AE2025" s="17" t="s">
        <v>33</v>
      </c>
      <c r="AF2025" s="20"/>
      <c r="AG2025" s="17"/>
      <c r="AH2025" s="17"/>
      <c r="AI2025" s="17"/>
    </row>
    <row r="2026" ht="18.75" customHeight="1">
      <c r="A2026" s="14">
        <v>895.0</v>
      </c>
      <c r="B2026" s="15"/>
      <c r="C2026" s="16">
        <v>43077.0</v>
      </c>
      <c r="D2026" s="17">
        <f t="array" ref="D2026">IFS(AND(A2026=A2025, NOT(ISBLANK(E2025))), E2025, A2026 &lt;&gt; A2025, E2026, A2025=A2026, D2025)</f>
        <v>0</v>
      </c>
      <c r="E2026" s="18">
        <v>0.0</v>
      </c>
      <c r="F2026" s="18"/>
      <c r="G2026" s="18"/>
      <c r="H2026" s="19"/>
      <c r="I2026" s="19">
        <v>1.28</v>
      </c>
      <c r="J2026" s="19"/>
      <c r="K2026" s="19"/>
      <c r="L2026" s="19"/>
      <c r="M2026" s="19"/>
      <c r="N2026" s="19">
        <v>1.38</v>
      </c>
      <c r="O2026" s="23">
        <f t="shared" si="392"/>
        <v>-0.1</v>
      </c>
      <c r="P2026" s="17">
        <f t="shared" si="393"/>
        <v>1.33</v>
      </c>
      <c r="Q2026" s="17"/>
      <c r="R2026" s="24"/>
      <c r="U2026" s="22"/>
      <c r="V2026" s="18">
        <v>0.0</v>
      </c>
      <c r="W2026" s="17" t="s">
        <v>33</v>
      </c>
      <c r="X2026" s="18">
        <v>3.0</v>
      </c>
      <c r="Y2026" s="17"/>
      <c r="Z2026" s="17">
        <v>0.0</v>
      </c>
      <c r="AA2026" s="17" t="s">
        <v>47</v>
      </c>
      <c r="AB2026" s="18">
        <v>2.0</v>
      </c>
      <c r="AC2026" s="17">
        <v>39.0</v>
      </c>
      <c r="AD2026" s="18">
        <v>3.0</v>
      </c>
      <c r="AE2026" s="17">
        <v>46.0</v>
      </c>
      <c r="AF2026" s="20"/>
      <c r="AG2026" s="17"/>
      <c r="AH2026" s="17"/>
      <c r="AI2026" s="17"/>
    </row>
    <row r="2027" ht="18.75" customHeight="1">
      <c r="A2027" s="14">
        <v>895.0</v>
      </c>
      <c r="B2027" s="15"/>
      <c r="C2027" s="16">
        <v>43077.0</v>
      </c>
      <c r="D2027" s="17">
        <f t="array" ref="D2027">IFS(AND(A2027=A2026, NOT(ISBLANK(E2026))), E2026, A2027 &lt;&gt; A2026, E2027, A2026=A2027, D2026)</f>
        <v>0</v>
      </c>
      <c r="E2027" s="18">
        <v>0.0</v>
      </c>
      <c r="F2027" s="18"/>
      <c r="G2027" s="18"/>
      <c r="H2027" s="19"/>
      <c r="I2027" s="19">
        <v>1.43</v>
      </c>
      <c r="J2027" s="19"/>
      <c r="K2027" s="19"/>
      <c r="L2027" s="19"/>
      <c r="M2027" s="19"/>
      <c r="N2027" s="19">
        <v>1.41</v>
      </c>
      <c r="O2027" s="23">
        <f t="shared" si="392"/>
        <v>0.02</v>
      </c>
      <c r="P2027" s="17">
        <f t="shared" si="393"/>
        <v>1.42</v>
      </c>
      <c r="Q2027" s="17"/>
      <c r="R2027" s="24"/>
      <c r="U2027" s="22"/>
      <c r="V2027" s="18">
        <v>0.0</v>
      </c>
      <c r="W2027" s="17" t="s">
        <v>33</v>
      </c>
      <c r="X2027" s="18" t="s">
        <v>33</v>
      </c>
      <c r="Y2027" s="17"/>
      <c r="Z2027" s="17">
        <v>0.0</v>
      </c>
      <c r="AA2027" s="17" t="s">
        <v>47</v>
      </c>
      <c r="AB2027" s="18" t="s">
        <v>33</v>
      </c>
      <c r="AC2027" s="17" t="s">
        <v>33</v>
      </c>
      <c r="AD2027" s="18" t="s">
        <v>33</v>
      </c>
      <c r="AE2027" s="17" t="s">
        <v>33</v>
      </c>
      <c r="AF2027" s="20"/>
      <c r="AG2027" s="17"/>
      <c r="AH2027" s="17"/>
      <c r="AI2027" s="17"/>
    </row>
    <row r="2028" ht="18.75" customHeight="1">
      <c r="A2028" s="14">
        <v>895.0</v>
      </c>
      <c r="B2028" s="15"/>
      <c r="C2028" s="16">
        <v>43081.0</v>
      </c>
      <c r="D2028" s="17">
        <f t="array" ref="D2028">IFS(AND(A2028=A2027, NOT(ISBLANK(E2027))), E2027, A2028 &lt;&gt; A2027, E2028, A2027=A2028, D2027)</f>
        <v>0</v>
      </c>
      <c r="E2028" s="18">
        <v>0.0</v>
      </c>
      <c r="F2028" s="18"/>
      <c r="G2028" s="18"/>
      <c r="H2028" s="19"/>
      <c r="I2028" s="19">
        <v>1.38</v>
      </c>
      <c r="J2028" s="19"/>
      <c r="K2028" s="19"/>
      <c r="L2028" s="19"/>
      <c r="M2028" s="19"/>
      <c r="N2028" s="19">
        <v>1.35</v>
      </c>
      <c r="O2028" s="23">
        <f t="shared" si="392"/>
        <v>0.03</v>
      </c>
      <c r="P2028" s="17">
        <f t="shared" si="393"/>
        <v>1.365</v>
      </c>
      <c r="Q2028" s="17"/>
      <c r="R2028" s="24"/>
      <c r="U2028" s="22"/>
      <c r="V2028" s="18">
        <v>0.0</v>
      </c>
      <c r="W2028" s="17" t="s">
        <v>33</v>
      </c>
      <c r="X2028" s="18">
        <v>3.0</v>
      </c>
      <c r="Y2028" s="17"/>
      <c r="Z2028" s="17">
        <v>0.0</v>
      </c>
      <c r="AA2028" s="17" t="s">
        <v>47</v>
      </c>
      <c r="AB2028" s="18">
        <v>2.0</v>
      </c>
      <c r="AC2028" s="17">
        <v>36.0</v>
      </c>
      <c r="AD2028" s="18">
        <v>3.0</v>
      </c>
      <c r="AE2028" s="17">
        <v>43.0</v>
      </c>
      <c r="AF2028" s="20"/>
      <c r="AG2028" s="17"/>
      <c r="AH2028" s="17"/>
      <c r="AI2028" s="17"/>
    </row>
    <row r="2029" ht="18.75" customHeight="1">
      <c r="A2029" s="14">
        <v>895.0</v>
      </c>
      <c r="B2029" s="15"/>
      <c r="C2029" s="16">
        <v>43081.0</v>
      </c>
      <c r="D2029" s="17">
        <f t="array" ref="D2029">IFS(AND(A2029=A2028, NOT(ISBLANK(E2028))), E2028, A2029 &lt;&gt; A2028, E2029, A2028=A2029, D2028)</f>
        <v>0</v>
      </c>
      <c r="E2029" s="18">
        <v>0.0</v>
      </c>
      <c r="F2029" s="18"/>
      <c r="G2029" s="18"/>
      <c r="H2029" s="19"/>
      <c r="I2029" s="19">
        <v>1.49</v>
      </c>
      <c r="J2029" s="19"/>
      <c r="K2029" s="19"/>
      <c r="L2029" s="19"/>
      <c r="M2029" s="19"/>
      <c r="N2029" s="19">
        <v>1.44</v>
      </c>
      <c r="O2029" s="23">
        <f t="shared" si="392"/>
        <v>0.05</v>
      </c>
      <c r="P2029" s="17">
        <f t="shared" si="393"/>
        <v>1.465</v>
      </c>
      <c r="Q2029" s="17"/>
      <c r="R2029" s="24"/>
      <c r="U2029" s="22"/>
      <c r="V2029" s="18">
        <v>0.0</v>
      </c>
      <c r="W2029" s="17" t="s">
        <v>33</v>
      </c>
      <c r="X2029" s="18">
        <v>2.0</v>
      </c>
      <c r="Y2029" s="17"/>
      <c r="Z2029" s="17">
        <v>0.0</v>
      </c>
      <c r="AA2029" s="17" t="s">
        <v>47</v>
      </c>
      <c r="AB2029" s="18">
        <v>1.0</v>
      </c>
      <c r="AC2029" s="17">
        <v>36.0</v>
      </c>
      <c r="AD2029" s="18">
        <v>2.0</v>
      </c>
      <c r="AE2029" s="17">
        <v>43.0</v>
      </c>
      <c r="AF2029" s="20"/>
      <c r="AG2029" s="17"/>
      <c r="AH2029" s="17"/>
      <c r="AI2029" s="17"/>
    </row>
    <row r="2030" ht="18.75" customHeight="1">
      <c r="A2030" s="14">
        <v>895.0</v>
      </c>
      <c r="B2030" s="15"/>
      <c r="C2030" s="16">
        <v>43082.0</v>
      </c>
      <c r="D2030" s="17">
        <f t="array" ref="D2030">IFS(AND(A2030=A2029, NOT(ISBLANK(E2029))), E2029, A2030 &lt;&gt; A2029, E2030, A2029=A2030, D2029)</f>
        <v>0</v>
      </c>
      <c r="E2030" s="18">
        <v>0.0</v>
      </c>
      <c r="F2030" s="18"/>
      <c r="G2030" s="18"/>
      <c r="H2030" s="19"/>
      <c r="I2030" s="19">
        <v>1.33</v>
      </c>
      <c r="J2030" s="19"/>
      <c r="K2030" s="19"/>
      <c r="L2030" s="19"/>
      <c r="M2030" s="19"/>
      <c r="N2030" s="19">
        <v>1.45</v>
      </c>
      <c r="O2030" s="23">
        <f t="shared" si="392"/>
        <v>-0.12</v>
      </c>
      <c r="P2030" s="17">
        <f t="shared" si="393"/>
        <v>1.39</v>
      </c>
      <c r="Q2030" s="17"/>
      <c r="R2030" s="24"/>
      <c r="U2030" s="22"/>
      <c r="V2030" s="18">
        <v>0.0</v>
      </c>
      <c r="W2030" s="17" t="s">
        <v>33</v>
      </c>
      <c r="X2030" s="18">
        <v>1.0</v>
      </c>
      <c r="Y2030" s="17"/>
      <c r="Z2030" s="17">
        <v>0.0</v>
      </c>
      <c r="AA2030" s="17" t="s">
        <v>47</v>
      </c>
      <c r="AB2030" s="18">
        <v>0.0</v>
      </c>
      <c r="AC2030" s="17">
        <v>39.0</v>
      </c>
      <c r="AD2030" s="18">
        <v>1.0</v>
      </c>
      <c r="AE2030" s="17">
        <v>46.0</v>
      </c>
      <c r="AF2030" s="20"/>
      <c r="AG2030" s="17"/>
      <c r="AH2030" s="17"/>
      <c r="AI2030" s="17"/>
    </row>
    <row r="2031" ht="18.75" customHeight="1">
      <c r="A2031" s="14">
        <v>895.0</v>
      </c>
      <c r="B2031" s="15"/>
      <c r="C2031" s="16">
        <v>43082.0</v>
      </c>
      <c r="D2031" s="17">
        <f t="array" ref="D2031">IFS(AND(A2031=A2030, NOT(ISBLANK(E2030))), E2030, A2031 &lt;&gt; A2030, E2031, A2030=A2031, D2030)</f>
        <v>0</v>
      </c>
      <c r="E2031" s="18">
        <v>0.0</v>
      </c>
      <c r="F2031" s="18"/>
      <c r="G2031" s="18"/>
      <c r="H2031" s="19"/>
      <c r="I2031" s="19">
        <v>1.54</v>
      </c>
      <c r="J2031" s="19"/>
      <c r="K2031" s="19"/>
      <c r="L2031" s="19"/>
      <c r="M2031" s="19"/>
      <c r="N2031" s="19">
        <v>1.48</v>
      </c>
      <c r="O2031" s="23">
        <f t="shared" si="392"/>
        <v>0.06</v>
      </c>
      <c r="P2031" s="17">
        <f t="shared" si="393"/>
        <v>1.51</v>
      </c>
      <c r="Q2031" s="17"/>
      <c r="R2031" s="24"/>
      <c r="U2031" s="22"/>
      <c r="V2031" s="18">
        <v>0.0</v>
      </c>
      <c r="W2031" s="17" t="s">
        <v>33</v>
      </c>
      <c r="X2031" s="18">
        <v>6.0</v>
      </c>
      <c r="Y2031" s="17"/>
      <c r="Z2031" s="17">
        <v>-1.0</v>
      </c>
      <c r="AA2031" s="17" t="s">
        <v>46</v>
      </c>
      <c r="AB2031" s="18">
        <v>5.0</v>
      </c>
      <c r="AC2031" s="17">
        <v>39.0</v>
      </c>
      <c r="AD2031" s="18">
        <v>6.0</v>
      </c>
      <c r="AE2031" s="17">
        <v>46.0</v>
      </c>
      <c r="AF2031" s="20"/>
      <c r="AG2031" s="17"/>
      <c r="AH2031" s="17"/>
      <c r="AI2031" s="17"/>
    </row>
    <row r="2032" ht="18.75" customHeight="1">
      <c r="A2032" s="14">
        <v>895.0</v>
      </c>
      <c r="B2032" s="15"/>
      <c r="C2032" s="16">
        <v>43083.0</v>
      </c>
      <c r="D2032" s="17">
        <f t="array" ref="D2032">IFS(AND(A2032=A2031, NOT(ISBLANK(E2031))), E2031, A2032 &lt;&gt; A2031, E2032, A2031=A2032, D2031)</f>
        <v>0</v>
      </c>
      <c r="E2032" s="18">
        <v>0.0</v>
      </c>
      <c r="F2032" s="18"/>
      <c r="G2032" s="18"/>
      <c r="H2032" s="19"/>
      <c r="I2032" s="19">
        <v>1.39</v>
      </c>
      <c r="J2032" s="19"/>
      <c r="K2032" s="19"/>
      <c r="L2032" s="19"/>
      <c r="M2032" s="19"/>
      <c r="N2032" s="19">
        <v>1.46</v>
      </c>
      <c r="O2032" s="23">
        <f t="shared" si="392"/>
        <v>-0.07</v>
      </c>
      <c r="P2032" s="17">
        <f t="shared" si="393"/>
        <v>1.425</v>
      </c>
      <c r="Q2032" s="17"/>
      <c r="R2032" s="24"/>
      <c r="U2032" s="22"/>
      <c r="V2032" s="18">
        <v>0.0</v>
      </c>
      <c r="W2032" s="17" t="s">
        <v>33</v>
      </c>
      <c r="X2032" s="18">
        <v>3.0</v>
      </c>
      <c r="Y2032" s="17"/>
      <c r="Z2032" s="17">
        <v>0.0</v>
      </c>
      <c r="AA2032" s="17" t="s">
        <v>47</v>
      </c>
      <c r="AB2032" s="18">
        <v>2.0</v>
      </c>
      <c r="AC2032" s="17">
        <v>39.0</v>
      </c>
      <c r="AD2032" s="18">
        <v>3.0</v>
      </c>
      <c r="AE2032" s="17">
        <v>46.0</v>
      </c>
      <c r="AF2032" s="20"/>
      <c r="AG2032" s="17"/>
      <c r="AH2032" s="17"/>
      <c r="AI2032" s="17"/>
    </row>
    <row r="2033" ht="18.75" customHeight="1">
      <c r="A2033" s="14">
        <v>895.0</v>
      </c>
      <c r="B2033" s="15"/>
      <c r="C2033" s="16">
        <v>43084.0</v>
      </c>
      <c r="D2033" s="17">
        <f t="array" ref="D2033">IFS(AND(A2033=A2032, NOT(ISBLANK(E2032))), E2032, A2033 &lt;&gt; A2032, E2033, A2032=A2033, D2032)</f>
        <v>0</v>
      </c>
      <c r="E2033" s="18">
        <v>0.0</v>
      </c>
      <c r="F2033" s="18"/>
      <c r="G2033" s="18"/>
      <c r="H2033" s="19"/>
      <c r="I2033" s="19">
        <v>1.57</v>
      </c>
      <c r="J2033" s="19"/>
      <c r="K2033" s="19"/>
      <c r="L2033" s="19"/>
      <c r="M2033" s="19"/>
      <c r="N2033" s="19">
        <v>1.51</v>
      </c>
      <c r="O2033" s="23">
        <f t="shared" si="392"/>
        <v>0.06</v>
      </c>
      <c r="P2033" s="17">
        <f t="shared" si="393"/>
        <v>1.54</v>
      </c>
      <c r="Q2033" s="17"/>
      <c r="R2033" s="24"/>
      <c r="U2033" s="22"/>
      <c r="V2033" s="18">
        <v>0.0</v>
      </c>
      <c r="W2033" s="17" t="s">
        <v>33</v>
      </c>
      <c r="X2033" s="18">
        <v>8.0</v>
      </c>
      <c r="Y2033" s="17"/>
      <c r="Z2033" s="17">
        <v>-1.0</v>
      </c>
      <c r="AA2033" s="17" t="s">
        <v>46</v>
      </c>
      <c r="AB2033" s="18">
        <v>7.0</v>
      </c>
      <c r="AC2033" s="17">
        <v>39.0</v>
      </c>
      <c r="AD2033" s="18">
        <v>8.0</v>
      </c>
      <c r="AE2033" s="17">
        <v>46.0</v>
      </c>
      <c r="AF2033" s="20"/>
      <c r="AG2033" s="17"/>
      <c r="AH2033" s="17"/>
      <c r="AI2033" s="17"/>
    </row>
    <row r="2034" ht="18.75" customHeight="1">
      <c r="A2034" s="14">
        <v>897.0</v>
      </c>
      <c r="B2034" s="15">
        <v>24.0</v>
      </c>
      <c r="C2034" s="16">
        <v>43077.0</v>
      </c>
      <c r="D2034" s="17">
        <f t="array" ref="D2034">IFS(AND(A2034=A2033, NOT(ISBLANK(E2033))), E2033, A2034 &lt;&gt; A2033, E2034, A2033=A2034, D2033)</f>
        <v>0</v>
      </c>
      <c r="E2034" s="18">
        <v>0.0</v>
      </c>
      <c r="F2034" s="18"/>
      <c r="G2034" s="18"/>
      <c r="H2034" s="19"/>
      <c r="I2034" s="19">
        <v>1.36</v>
      </c>
      <c r="J2034" s="19"/>
      <c r="K2034" s="19"/>
      <c r="L2034" s="19"/>
      <c r="M2034" s="19"/>
      <c r="N2034" s="19">
        <v>1.34</v>
      </c>
      <c r="O2034" s="23">
        <f t="shared" si="392"/>
        <v>0.02</v>
      </c>
      <c r="P2034" s="17">
        <f t="shared" si="393"/>
        <v>1.35</v>
      </c>
      <c r="Q2034" s="17">
        <v>0.0381268</v>
      </c>
      <c r="R2034" s="24">
        <v>1.39</v>
      </c>
      <c r="S2034" s="21">
        <v>10.0</v>
      </c>
      <c r="U2034" s="22" t="s">
        <v>33</v>
      </c>
      <c r="V2034" s="18">
        <v>0.0</v>
      </c>
      <c r="W2034" s="17" t="s">
        <v>33</v>
      </c>
      <c r="X2034" s="18">
        <v>15.0</v>
      </c>
      <c r="Y2034" s="17"/>
      <c r="Z2034" s="17">
        <v>0.0</v>
      </c>
      <c r="AA2034" s="17" t="s">
        <v>47</v>
      </c>
      <c r="AB2034" s="18">
        <v>13.0</v>
      </c>
      <c r="AC2034" s="17">
        <v>39.0</v>
      </c>
      <c r="AD2034" s="18">
        <v>15.0</v>
      </c>
      <c r="AE2034" s="17">
        <v>46.0</v>
      </c>
      <c r="AF2034" s="20"/>
      <c r="AG2034" s="17" t="s">
        <v>33</v>
      </c>
      <c r="AH2034" s="17" t="s">
        <v>33</v>
      </c>
      <c r="AI2034" s="17"/>
    </row>
    <row r="2035" ht="18.75" customHeight="1">
      <c r="A2035" s="14">
        <v>897.0</v>
      </c>
      <c r="B2035" s="15"/>
      <c r="C2035" s="16">
        <v>43077.0</v>
      </c>
      <c r="D2035" s="17">
        <f t="array" ref="D2035">IFS(AND(A2035=A2034, NOT(ISBLANK(E2034))), E2034, A2035 &lt;&gt; A2034, E2035, A2034=A2035, D2034)</f>
        <v>0</v>
      </c>
      <c r="E2035" s="18">
        <v>0.0</v>
      </c>
      <c r="F2035" s="18"/>
      <c r="G2035" s="18"/>
      <c r="H2035" s="19"/>
      <c r="I2035" s="19">
        <v>1.34</v>
      </c>
      <c r="J2035" s="19"/>
      <c r="K2035" s="19"/>
      <c r="L2035" s="19"/>
      <c r="M2035" s="19"/>
      <c r="N2035" s="19">
        <v>1.32</v>
      </c>
      <c r="O2035" s="23">
        <f t="shared" si="392"/>
        <v>0.02</v>
      </c>
      <c r="P2035" s="17">
        <f t="shared" si="393"/>
        <v>1.33</v>
      </c>
      <c r="Q2035" s="17"/>
      <c r="R2035" s="24"/>
      <c r="U2035" s="22"/>
      <c r="V2035" s="18">
        <v>0.0</v>
      </c>
      <c r="W2035" s="17" t="s">
        <v>33</v>
      </c>
      <c r="X2035" s="18">
        <v>14.0</v>
      </c>
      <c r="Y2035" s="17"/>
      <c r="Z2035" s="17">
        <v>0.0</v>
      </c>
      <c r="AA2035" s="17" t="s">
        <v>47</v>
      </c>
      <c r="AB2035" s="18">
        <v>12.0</v>
      </c>
      <c r="AC2035" s="17">
        <v>39.0</v>
      </c>
      <c r="AD2035" s="18">
        <v>14.0</v>
      </c>
      <c r="AE2035" s="17">
        <v>46.0</v>
      </c>
      <c r="AF2035" s="20"/>
      <c r="AG2035" s="17"/>
      <c r="AH2035" s="17"/>
      <c r="AI2035" s="17"/>
    </row>
    <row r="2036" ht="18.75" customHeight="1">
      <c r="A2036" s="14">
        <v>897.0</v>
      </c>
      <c r="B2036" s="15"/>
      <c r="C2036" s="16">
        <v>43080.0</v>
      </c>
      <c r="D2036" s="17">
        <f t="array" ref="D2036">IFS(AND(A2036=A2035, NOT(ISBLANK(E2035))), E2035, A2036 &lt;&gt; A2035, E2036, A2035=A2036, D2035)</f>
        <v>0</v>
      </c>
      <c r="E2036" s="18">
        <v>0.0</v>
      </c>
      <c r="F2036" s="18"/>
      <c r="G2036" s="18"/>
      <c r="H2036" s="19"/>
      <c r="I2036" s="19">
        <v>1.37</v>
      </c>
      <c r="J2036" s="19"/>
      <c r="K2036" s="19"/>
      <c r="L2036" s="19"/>
      <c r="M2036" s="19"/>
      <c r="N2036" s="19">
        <v>1.32</v>
      </c>
      <c r="O2036" s="23">
        <f t="shared" si="392"/>
        <v>0.05</v>
      </c>
      <c r="P2036" s="17">
        <f t="shared" si="393"/>
        <v>1.345</v>
      </c>
      <c r="Q2036" s="17"/>
      <c r="R2036" s="24"/>
      <c r="U2036" s="22"/>
      <c r="V2036" s="18">
        <v>0.0</v>
      </c>
      <c r="W2036" s="17" t="s">
        <v>33</v>
      </c>
      <c r="X2036" s="18">
        <v>9.0</v>
      </c>
      <c r="Y2036" s="17"/>
      <c r="Z2036" s="17">
        <v>0.0</v>
      </c>
      <c r="AA2036" s="17" t="s">
        <v>47</v>
      </c>
      <c r="AB2036" s="18">
        <v>7.0</v>
      </c>
      <c r="AC2036" s="17">
        <v>39.0</v>
      </c>
      <c r="AD2036" s="18">
        <v>9.0</v>
      </c>
      <c r="AE2036" s="17">
        <v>46.0</v>
      </c>
      <c r="AF2036" s="20"/>
      <c r="AG2036" s="17"/>
      <c r="AH2036" s="17"/>
      <c r="AI2036" s="17"/>
    </row>
    <row r="2037" ht="18.75" customHeight="1">
      <c r="A2037" s="14">
        <v>897.0</v>
      </c>
      <c r="B2037" s="15"/>
      <c r="C2037" s="16">
        <v>43080.0</v>
      </c>
      <c r="D2037" s="17">
        <f t="array" ref="D2037">IFS(AND(A2037=A2036, NOT(ISBLANK(E2036))), E2036, A2037 &lt;&gt; A2036, E2037, A2036=A2037, D2036)</f>
        <v>0</v>
      </c>
      <c r="E2037" s="18">
        <v>0.0</v>
      </c>
      <c r="F2037" s="18"/>
      <c r="G2037" s="18"/>
      <c r="H2037" s="19"/>
      <c r="I2037" s="19">
        <v>1.36</v>
      </c>
      <c r="J2037" s="19"/>
      <c r="K2037" s="19"/>
      <c r="L2037" s="19"/>
      <c r="M2037" s="19"/>
      <c r="N2037" s="19">
        <v>1.34</v>
      </c>
      <c r="O2037" s="23">
        <f t="shared" si="392"/>
        <v>0.02</v>
      </c>
      <c r="P2037" s="17">
        <f t="shared" si="393"/>
        <v>1.35</v>
      </c>
      <c r="Q2037" s="17"/>
      <c r="R2037" s="24"/>
      <c r="U2037" s="22"/>
      <c r="V2037" s="18">
        <v>0.0</v>
      </c>
      <c r="W2037" s="17" t="s">
        <v>33</v>
      </c>
      <c r="X2037" s="18">
        <v>9.0</v>
      </c>
      <c r="Y2037" s="17"/>
      <c r="Z2037" s="17">
        <v>0.0</v>
      </c>
      <c r="AA2037" s="17" t="s">
        <v>47</v>
      </c>
      <c r="AB2037" s="18">
        <v>7.0</v>
      </c>
      <c r="AC2037" s="17">
        <v>39.0</v>
      </c>
      <c r="AD2037" s="18">
        <v>9.0</v>
      </c>
      <c r="AE2037" s="17">
        <v>46.0</v>
      </c>
      <c r="AF2037" s="20"/>
      <c r="AG2037" s="17"/>
      <c r="AH2037" s="17"/>
      <c r="AI2037" s="17"/>
    </row>
    <row r="2038" ht="18.75" customHeight="1">
      <c r="A2038" s="14">
        <v>897.0</v>
      </c>
      <c r="B2038" s="15"/>
      <c r="C2038" s="16">
        <v>43081.0</v>
      </c>
      <c r="D2038" s="17">
        <f t="array" ref="D2038">IFS(AND(A2038=A2037, NOT(ISBLANK(E2037))), E2037, A2038 &lt;&gt; A2037, E2038, A2037=A2038, D2037)</f>
        <v>0</v>
      </c>
      <c r="E2038" s="18">
        <v>0.0</v>
      </c>
      <c r="F2038" s="18"/>
      <c r="G2038" s="18"/>
      <c r="H2038" s="19"/>
      <c r="I2038" s="19">
        <v>1.36</v>
      </c>
      <c r="J2038" s="19"/>
      <c r="K2038" s="19"/>
      <c r="L2038" s="19"/>
      <c r="M2038" s="19"/>
      <c r="N2038" s="19">
        <v>1.37</v>
      </c>
      <c r="O2038" s="23">
        <f t="shared" si="392"/>
        <v>-0.01</v>
      </c>
      <c r="P2038" s="17">
        <f t="shared" si="393"/>
        <v>1.365</v>
      </c>
      <c r="Q2038" s="17"/>
      <c r="R2038" s="24"/>
      <c r="U2038" s="22"/>
      <c r="V2038" s="18">
        <v>0.0</v>
      </c>
      <c r="W2038" s="17" t="s">
        <v>33</v>
      </c>
      <c r="X2038" s="18">
        <v>7.0</v>
      </c>
      <c r="Y2038" s="17"/>
      <c r="Z2038" s="17">
        <v>0.0</v>
      </c>
      <c r="AA2038" s="17" t="s">
        <v>47</v>
      </c>
      <c r="AB2038" s="18">
        <v>5.0</v>
      </c>
      <c r="AC2038" s="17">
        <v>36.0</v>
      </c>
      <c r="AD2038" s="18">
        <v>7.0</v>
      </c>
      <c r="AE2038" s="17">
        <v>43.0</v>
      </c>
      <c r="AF2038" s="20"/>
      <c r="AG2038" s="17"/>
      <c r="AH2038" s="17"/>
      <c r="AI2038" s="17"/>
    </row>
    <row r="2039" ht="18.75" customHeight="1">
      <c r="A2039" s="14">
        <v>897.0</v>
      </c>
      <c r="B2039" s="15"/>
      <c r="C2039" s="16">
        <v>43081.0</v>
      </c>
      <c r="D2039" s="17">
        <f t="array" ref="D2039">IFS(AND(A2039=A2038, NOT(ISBLANK(E2038))), E2038, A2039 &lt;&gt; A2038, E2039, A2038=A2039, D2038)</f>
        <v>0</v>
      </c>
      <c r="E2039" s="18">
        <v>0.0</v>
      </c>
      <c r="F2039" s="18"/>
      <c r="G2039" s="18"/>
      <c r="H2039" s="19"/>
      <c r="I2039" s="19">
        <v>1.31</v>
      </c>
      <c r="J2039" s="19"/>
      <c r="K2039" s="19"/>
      <c r="L2039" s="19"/>
      <c r="M2039" s="19"/>
      <c r="N2039" s="19">
        <v>1.3</v>
      </c>
      <c r="O2039" s="23">
        <f t="shared" si="392"/>
        <v>0.01</v>
      </c>
      <c r="P2039" s="17">
        <f t="shared" si="393"/>
        <v>1.305</v>
      </c>
      <c r="Q2039" s="17"/>
      <c r="R2039" s="24"/>
      <c r="U2039" s="22"/>
      <c r="V2039" s="18">
        <v>0.0</v>
      </c>
      <c r="W2039" s="17" t="s">
        <v>33</v>
      </c>
      <c r="X2039" s="18">
        <v>7.0</v>
      </c>
      <c r="Y2039" s="17"/>
      <c r="Z2039" s="17">
        <v>0.0</v>
      </c>
      <c r="AA2039" s="17" t="s">
        <v>47</v>
      </c>
      <c r="AB2039" s="18">
        <v>5.0</v>
      </c>
      <c r="AC2039" s="17">
        <v>36.0</v>
      </c>
      <c r="AD2039" s="18">
        <v>7.0</v>
      </c>
      <c r="AE2039" s="17">
        <v>43.0</v>
      </c>
      <c r="AF2039" s="20"/>
      <c r="AG2039" s="17"/>
      <c r="AH2039" s="17"/>
      <c r="AI2039" s="17"/>
    </row>
    <row r="2040" ht="18.75" customHeight="1">
      <c r="A2040" s="14">
        <v>897.0</v>
      </c>
      <c r="B2040" s="15"/>
      <c r="C2040" s="16">
        <v>43082.0</v>
      </c>
      <c r="D2040" s="17">
        <f t="array" ref="D2040">IFS(AND(A2040=A2039, NOT(ISBLANK(E2039))), E2039, A2040 &lt;&gt; A2039, E2040, A2039=A2040, D2039)</f>
        <v>0</v>
      </c>
      <c r="E2040" s="18">
        <v>0.0</v>
      </c>
      <c r="F2040" s="18"/>
      <c r="G2040" s="18"/>
      <c r="H2040" s="19"/>
      <c r="I2040" s="19">
        <v>1.39</v>
      </c>
      <c r="J2040" s="19"/>
      <c r="K2040" s="19"/>
      <c r="L2040" s="19"/>
      <c r="M2040" s="19"/>
      <c r="N2040" s="19">
        <v>1.32</v>
      </c>
      <c r="O2040" s="23">
        <f t="shared" si="392"/>
        <v>0.07</v>
      </c>
      <c r="P2040" s="17">
        <f t="shared" si="393"/>
        <v>1.355</v>
      </c>
      <c r="Q2040" s="17"/>
      <c r="R2040" s="24"/>
      <c r="U2040" s="22"/>
      <c r="V2040" s="18">
        <v>0.0</v>
      </c>
      <c r="W2040" s="17" t="s">
        <v>33</v>
      </c>
      <c r="X2040" s="18">
        <v>5.0</v>
      </c>
      <c r="Y2040" s="17"/>
      <c r="Z2040" s="17">
        <v>0.0</v>
      </c>
      <c r="AA2040" s="17" t="s">
        <v>47</v>
      </c>
      <c r="AB2040" s="18">
        <v>3.0</v>
      </c>
      <c r="AC2040" s="17">
        <v>39.0</v>
      </c>
      <c r="AD2040" s="18">
        <v>5.0</v>
      </c>
      <c r="AE2040" s="17">
        <v>46.0</v>
      </c>
      <c r="AF2040" s="20"/>
      <c r="AG2040" s="17"/>
      <c r="AH2040" s="17"/>
      <c r="AI2040" s="17"/>
    </row>
    <row r="2041" ht="18.75" customHeight="1">
      <c r="A2041" s="14">
        <v>897.0</v>
      </c>
      <c r="B2041" s="15"/>
      <c r="C2041" s="16">
        <v>43082.0</v>
      </c>
      <c r="D2041" s="17">
        <f t="array" ref="D2041">IFS(AND(A2041=A2040, NOT(ISBLANK(E2040))), E2040, A2041 &lt;&gt; A2040, E2041, A2040=A2041, D2040)</f>
        <v>0</v>
      </c>
      <c r="E2041" s="18">
        <v>0.0</v>
      </c>
      <c r="F2041" s="18"/>
      <c r="G2041" s="18"/>
      <c r="H2041" s="19"/>
      <c r="I2041" s="19">
        <v>1.19</v>
      </c>
      <c r="J2041" s="19"/>
      <c r="K2041" s="19"/>
      <c r="L2041" s="19"/>
      <c r="M2041" s="19"/>
      <c r="N2041" s="19">
        <v>1.22</v>
      </c>
      <c r="O2041" s="23">
        <f t="shared" si="392"/>
        <v>-0.03</v>
      </c>
      <c r="P2041" s="17">
        <f t="shared" si="393"/>
        <v>1.205</v>
      </c>
      <c r="Q2041" s="17"/>
      <c r="R2041" s="24"/>
      <c r="U2041" s="22"/>
      <c r="V2041" s="18">
        <v>0.0</v>
      </c>
      <c r="W2041" s="17" t="s">
        <v>33</v>
      </c>
      <c r="X2041" s="18">
        <v>5.0</v>
      </c>
      <c r="Y2041" s="17"/>
      <c r="Z2041" s="17">
        <v>0.0</v>
      </c>
      <c r="AA2041" s="17" t="s">
        <v>47</v>
      </c>
      <c r="AB2041" s="18">
        <v>3.0</v>
      </c>
      <c r="AC2041" s="17">
        <v>39.0</v>
      </c>
      <c r="AD2041" s="18">
        <v>5.0</v>
      </c>
      <c r="AE2041" s="17">
        <v>46.0</v>
      </c>
      <c r="AF2041" s="20"/>
      <c r="AG2041" s="17"/>
      <c r="AH2041" s="17"/>
      <c r="AI2041" s="17"/>
    </row>
    <row r="2042" ht="18.75" customHeight="1">
      <c r="A2042" s="14">
        <v>898.0</v>
      </c>
      <c r="B2042" s="15">
        <v>25.0</v>
      </c>
      <c r="C2042" s="16">
        <v>43077.0</v>
      </c>
      <c r="D2042" s="17">
        <f t="array" ref="D2042">IFS(AND(A2042=A2041, NOT(ISBLANK(E2041))), E2041, A2042 &lt;&gt; A2041, E2042, A2041=A2042, D2041)</f>
        <v>0</v>
      </c>
      <c r="E2042" s="18">
        <v>0.0</v>
      </c>
      <c r="F2042" s="18"/>
      <c r="G2042" s="18"/>
      <c r="H2042" s="19"/>
      <c r="I2042" s="19">
        <v>1.38</v>
      </c>
      <c r="J2042" s="19"/>
      <c r="K2042" s="19"/>
      <c r="L2042" s="19"/>
      <c r="M2042" s="19"/>
      <c r="N2042" s="19">
        <v>1.36</v>
      </c>
      <c r="O2042" s="23">
        <f t="shared" si="392"/>
        <v>0.02</v>
      </c>
      <c r="P2042" s="17">
        <f t="shared" si="393"/>
        <v>1.37</v>
      </c>
      <c r="Q2042" s="17">
        <v>0.115825</v>
      </c>
      <c r="R2042" s="24">
        <v>1.38</v>
      </c>
      <c r="S2042" s="21">
        <v>28.0</v>
      </c>
      <c r="U2042" s="22" t="s">
        <v>33</v>
      </c>
      <c r="V2042" s="18">
        <v>0.0</v>
      </c>
      <c r="W2042" s="17" t="s">
        <v>33</v>
      </c>
      <c r="X2042" s="18">
        <v>3.0</v>
      </c>
      <c r="Y2042" s="17"/>
      <c r="Z2042" s="17">
        <v>0.0</v>
      </c>
      <c r="AA2042" s="17" t="s">
        <v>47</v>
      </c>
      <c r="AB2042" s="18">
        <v>2.0</v>
      </c>
      <c r="AC2042" s="17">
        <v>39.0</v>
      </c>
      <c r="AD2042" s="18">
        <v>3.0</v>
      </c>
      <c r="AE2042" s="17">
        <v>46.0</v>
      </c>
      <c r="AF2042" s="20"/>
      <c r="AG2042" s="17"/>
      <c r="AH2042" s="17"/>
      <c r="AI2042" s="17"/>
    </row>
    <row r="2043" ht="18.75" customHeight="1">
      <c r="A2043" s="14">
        <v>898.0</v>
      </c>
      <c r="B2043" s="15"/>
      <c r="C2043" s="16">
        <v>43077.0</v>
      </c>
      <c r="D2043" s="17">
        <f t="array" ref="D2043">IFS(AND(A2043=A2042, NOT(ISBLANK(E2042))), E2042, A2043 &lt;&gt; A2042, E2043, A2042=A2043, D2042)</f>
        <v>0</v>
      </c>
      <c r="E2043" s="18">
        <v>0.0</v>
      </c>
      <c r="F2043" s="18"/>
      <c r="G2043" s="18"/>
      <c r="H2043" s="19"/>
      <c r="I2043" s="19">
        <v>1.31</v>
      </c>
      <c r="J2043" s="19"/>
      <c r="K2043" s="19"/>
      <c r="L2043" s="19"/>
      <c r="M2043" s="19"/>
      <c r="N2043" s="19">
        <v>1.36</v>
      </c>
      <c r="O2043" s="23">
        <f t="shared" si="392"/>
        <v>-0.05</v>
      </c>
      <c r="P2043" s="17">
        <f t="shared" si="393"/>
        <v>1.335</v>
      </c>
      <c r="Q2043" s="17"/>
      <c r="R2043" s="24"/>
      <c r="U2043" s="22"/>
      <c r="V2043" s="18">
        <v>0.0</v>
      </c>
      <c r="W2043" s="17" t="s">
        <v>33</v>
      </c>
      <c r="X2043" s="18">
        <v>3.0</v>
      </c>
      <c r="Y2043" s="17"/>
      <c r="Z2043" s="17">
        <v>0.0</v>
      </c>
      <c r="AA2043" s="17" t="s">
        <v>47</v>
      </c>
      <c r="AB2043" s="18">
        <v>2.0</v>
      </c>
      <c r="AC2043" s="17">
        <v>39.0</v>
      </c>
      <c r="AD2043" s="18">
        <v>3.0</v>
      </c>
      <c r="AE2043" s="17">
        <v>46.0</v>
      </c>
      <c r="AF2043" s="20"/>
      <c r="AG2043" s="17"/>
      <c r="AH2043" s="17"/>
      <c r="AI2043" s="17"/>
    </row>
    <row r="2044" ht="18.75" customHeight="1">
      <c r="A2044" s="14">
        <v>898.0</v>
      </c>
      <c r="B2044" s="15"/>
      <c r="C2044" s="16">
        <v>43080.0</v>
      </c>
      <c r="D2044" s="17">
        <f t="array" ref="D2044">IFS(AND(A2044=A2043, NOT(ISBLANK(E2043))), E2043, A2044 &lt;&gt; A2043, E2044, A2043=A2044, D2043)</f>
        <v>0</v>
      </c>
      <c r="E2044" s="18">
        <v>0.0</v>
      </c>
      <c r="F2044" s="18"/>
      <c r="G2044" s="18"/>
      <c r="H2044" s="19"/>
      <c r="I2044" s="19">
        <v>1.37</v>
      </c>
      <c r="J2044" s="19"/>
      <c r="K2044" s="19"/>
      <c r="L2044" s="19"/>
      <c r="M2044" s="19"/>
      <c r="N2044" s="19">
        <v>1.35</v>
      </c>
      <c r="O2044" s="23">
        <f t="shared" si="392"/>
        <v>0.02</v>
      </c>
      <c r="P2044" s="17">
        <f t="shared" si="393"/>
        <v>1.36</v>
      </c>
      <c r="Q2044" s="17"/>
      <c r="R2044" s="24"/>
      <c r="U2044" s="22"/>
      <c r="V2044" s="18">
        <v>0.0</v>
      </c>
      <c r="W2044" s="17" t="s">
        <v>33</v>
      </c>
      <c r="X2044" s="18">
        <v>2.0</v>
      </c>
      <c r="Y2044" s="17"/>
      <c r="Z2044" s="17">
        <v>0.0</v>
      </c>
      <c r="AA2044" s="17" t="s">
        <v>47</v>
      </c>
      <c r="AB2044" s="18">
        <v>1.0</v>
      </c>
      <c r="AC2044" s="17">
        <v>39.0</v>
      </c>
      <c r="AD2044" s="18">
        <v>2.0</v>
      </c>
      <c r="AE2044" s="17">
        <v>46.0</v>
      </c>
      <c r="AF2044" s="20"/>
      <c r="AG2044" s="17"/>
      <c r="AH2044" s="17"/>
      <c r="AI2044" s="17"/>
    </row>
    <row r="2045" ht="18.75" customHeight="1">
      <c r="A2045" s="14">
        <v>899.0</v>
      </c>
      <c r="B2045" s="15" t="s">
        <v>33</v>
      </c>
      <c r="C2045" s="16">
        <v>43077.0</v>
      </c>
      <c r="D2045" s="17">
        <f t="array" ref="D2045">IFS(AND(A2045=A2044, NOT(ISBLANK(E2044))), E2044, A2045 &lt;&gt; A2044, E2045, A2044=A2045, D2044)</f>
        <v>1</v>
      </c>
      <c r="E2045" s="18">
        <v>1.0</v>
      </c>
      <c r="F2045" s="18"/>
      <c r="G2045" s="18"/>
      <c r="H2045" s="19"/>
      <c r="I2045" s="19">
        <v>1.49</v>
      </c>
      <c r="J2045" s="19"/>
      <c r="K2045" s="19"/>
      <c r="L2045" s="19"/>
      <c r="M2045" s="19"/>
      <c r="N2045" s="19">
        <v>1.5</v>
      </c>
      <c r="O2045" s="23">
        <f t="shared" si="392"/>
        <v>-0.01</v>
      </c>
      <c r="P2045" s="17">
        <f t="shared" si="393"/>
        <v>1.495</v>
      </c>
      <c r="Q2045" s="17">
        <v>0.108142</v>
      </c>
      <c r="R2045" s="24">
        <v>1.51</v>
      </c>
      <c r="S2045" s="21">
        <v>19.0</v>
      </c>
      <c r="U2045" s="22" t="s">
        <v>33</v>
      </c>
      <c r="V2045" s="18">
        <v>1.0</v>
      </c>
      <c r="W2045" s="17" t="s">
        <v>33</v>
      </c>
      <c r="X2045" s="18">
        <v>20.0</v>
      </c>
      <c r="Y2045" s="17"/>
      <c r="Z2045" s="17">
        <v>-2.0</v>
      </c>
      <c r="AA2045" s="17" t="s">
        <v>46</v>
      </c>
      <c r="AB2045" s="18">
        <v>15.0</v>
      </c>
      <c r="AC2045" s="17">
        <v>39.0</v>
      </c>
      <c r="AD2045" s="18">
        <v>20.0</v>
      </c>
      <c r="AE2045" s="17">
        <v>46.0</v>
      </c>
      <c r="AF2045" s="20"/>
      <c r="AG2045" s="17"/>
      <c r="AH2045" s="17"/>
      <c r="AI2045" s="17"/>
    </row>
    <row r="2046" ht="18.75" customHeight="1">
      <c r="A2046" s="14">
        <v>899.0</v>
      </c>
      <c r="B2046" s="15"/>
      <c r="C2046" s="16">
        <v>43080.0</v>
      </c>
      <c r="D2046" s="17">
        <f t="array" ref="D2046">IFS(AND(A2046=A2045, NOT(ISBLANK(E2045))), E2045, A2046 &lt;&gt; A2045, E2046, A2045=A2046, D2045)</f>
        <v>1</v>
      </c>
      <c r="E2046" s="18">
        <v>1.0</v>
      </c>
      <c r="F2046" s="18"/>
      <c r="G2046" s="18"/>
      <c r="H2046" s="19"/>
      <c r="I2046" s="19">
        <v>1.38</v>
      </c>
      <c r="J2046" s="19"/>
      <c r="K2046" s="19"/>
      <c r="L2046" s="19"/>
      <c r="M2046" s="19"/>
      <c r="N2046" s="19">
        <v>1.42</v>
      </c>
      <c r="O2046" s="23">
        <f t="shared" si="392"/>
        <v>-0.04</v>
      </c>
      <c r="P2046" s="17">
        <f t="shared" si="393"/>
        <v>1.4</v>
      </c>
      <c r="Q2046" s="17"/>
      <c r="R2046" s="24"/>
      <c r="U2046" s="22"/>
      <c r="V2046" s="18">
        <v>1.0</v>
      </c>
      <c r="W2046" s="17" t="s">
        <v>33</v>
      </c>
      <c r="X2046" s="18">
        <v>15.0</v>
      </c>
      <c r="Y2046" s="17"/>
      <c r="Z2046" s="17">
        <v>-2.0</v>
      </c>
      <c r="AA2046" s="17" t="s">
        <v>46</v>
      </c>
      <c r="AB2046" s="18">
        <v>10.0</v>
      </c>
      <c r="AC2046" s="17">
        <v>39.0</v>
      </c>
      <c r="AD2046" s="18">
        <v>15.0</v>
      </c>
      <c r="AE2046" s="17">
        <v>46.0</v>
      </c>
      <c r="AF2046" s="20"/>
      <c r="AG2046" s="17"/>
      <c r="AH2046" s="17"/>
      <c r="AI2046" s="17"/>
    </row>
    <row r="2047" ht="18.75" customHeight="1">
      <c r="A2047" s="14">
        <v>899.0</v>
      </c>
      <c r="B2047" s="15"/>
      <c r="C2047" s="16">
        <v>43080.0</v>
      </c>
      <c r="D2047" s="17">
        <f t="array" ref="D2047">IFS(AND(A2047=A2046, NOT(ISBLANK(E2046))), E2046, A2047 &lt;&gt; A2046, E2047, A2046=A2047, D2046)</f>
        <v>1</v>
      </c>
      <c r="E2047" s="18">
        <v>1.0</v>
      </c>
      <c r="F2047" s="18"/>
      <c r="G2047" s="18"/>
      <c r="H2047" s="19"/>
      <c r="I2047" s="19">
        <v>1.47</v>
      </c>
      <c r="J2047" s="19"/>
      <c r="K2047" s="19"/>
      <c r="L2047" s="19"/>
      <c r="M2047" s="19"/>
      <c r="N2047" s="19">
        <v>1.48</v>
      </c>
      <c r="O2047" s="23">
        <f t="shared" si="392"/>
        <v>-0.01</v>
      </c>
      <c r="P2047" s="17">
        <f t="shared" si="393"/>
        <v>1.475</v>
      </c>
      <c r="Q2047" s="17"/>
      <c r="R2047" s="24"/>
      <c r="U2047" s="22"/>
      <c r="V2047" s="18">
        <v>1.0</v>
      </c>
      <c r="W2047" s="17" t="s">
        <v>33</v>
      </c>
      <c r="X2047" s="18">
        <v>16.0</v>
      </c>
      <c r="Y2047" s="17"/>
      <c r="Z2047" s="17">
        <v>-2.0</v>
      </c>
      <c r="AA2047" s="17" t="s">
        <v>46</v>
      </c>
      <c r="AB2047" s="18">
        <v>11.0</v>
      </c>
      <c r="AC2047" s="17">
        <v>39.0</v>
      </c>
      <c r="AD2047" s="18">
        <v>16.0</v>
      </c>
      <c r="AE2047" s="17">
        <v>46.0</v>
      </c>
      <c r="AF2047" s="20"/>
      <c r="AG2047" s="17"/>
      <c r="AH2047" s="17"/>
      <c r="AI2047" s="17"/>
    </row>
    <row r="2048" ht="18.75" customHeight="1">
      <c r="A2048" s="14">
        <v>899.0</v>
      </c>
      <c r="B2048" s="15"/>
      <c r="C2048" s="16">
        <v>43081.0</v>
      </c>
      <c r="D2048" s="17">
        <f t="array" ref="D2048">IFS(AND(A2048=A2047, NOT(ISBLANK(E2047))), E2047, A2048 &lt;&gt; A2047, E2048, A2047=A2048, D2047)</f>
        <v>1</v>
      </c>
      <c r="E2048" s="18">
        <v>0.0</v>
      </c>
      <c r="F2048" s="18"/>
      <c r="G2048" s="18"/>
      <c r="H2048" s="19"/>
      <c r="I2048" s="19">
        <v>1.42</v>
      </c>
      <c r="J2048" s="19"/>
      <c r="K2048" s="19"/>
      <c r="L2048" s="19"/>
      <c r="M2048" s="19"/>
      <c r="N2048" s="19">
        <v>1.4</v>
      </c>
      <c r="O2048" s="23">
        <f t="shared" si="392"/>
        <v>0.02</v>
      </c>
      <c r="P2048" s="17">
        <f t="shared" si="393"/>
        <v>1.41</v>
      </c>
      <c r="Q2048" s="17"/>
      <c r="R2048" s="24"/>
      <c r="U2048" s="22"/>
      <c r="V2048" s="18">
        <v>0.0</v>
      </c>
      <c r="W2048" s="17" t="s">
        <v>33</v>
      </c>
      <c r="X2048" s="18">
        <v>11.0</v>
      </c>
      <c r="Y2048" s="17"/>
      <c r="Z2048" s="17">
        <v>-2.0</v>
      </c>
      <c r="AA2048" s="17" t="s">
        <v>46</v>
      </c>
      <c r="AB2048" s="18">
        <v>6.0</v>
      </c>
      <c r="AC2048" s="17">
        <v>36.0</v>
      </c>
      <c r="AD2048" s="18">
        <v>11.0</v>
      </c>
      <c r="AE2048" s="17">
        <v>43.0</v>
      </c>
      <c r="AF2048" s="20"/>
      <c r="AG2048" s="17"/>
      <c r="AH2048" s="17"/>
      <c r="AI2048" s="17"/>
    </row>
    <row r="2049" ht="18.75" customHeight="1">
      <c r="A2049" s="14">
        <v>899.0</v>
      </c>
      <c r="B2049" s="15"/>
      <c r="C2049" s="16">
        <v>43081.0</v>
      </c>
      <c r="D2049" s="17">
        <f t="array" ref="D2049">IFS(AND(A2049=A2048, NOT(ISBLANK(E2048))), E2048, A2049 &lt;&gt; A2048, E2049, A2048=A2049, D2048)</f>
        <v>0</v>
      </c>
      <c r="E2049" s="18">
        <v>0.0</v>
      </c>
      <c r="F2049" s="18"/>
      <c r="G2049" s="18"/>
      <c r="H2049" s="19"/>
      <c r="I2049" s="19">
        <v>1.43</v>
      </c>
      <c r="J2049" s="19"/>
      <c r="K2049" s="19"/>
      <c r="L2049" s="19"/>
      <c r="M2049" s="19"/>
      <c r="N2049" s="19">
        <v>1.46</v>
      </c>
      <c r="O2049" s="23">
        <f t="shared" si="392"/>
        <v>-0.03</v>
      </c>
      <c r="P2049" s="17">
        <f t="shared" si="393"/>
        <v>1.445</v>
      </c>
      <c r="Q2049" s="17"/>
      <c r="R2049" s="24"/>
      <c r="U2049" s="22"/>
      <c r="V2049" s="18">
        <v>0.0</v>
      </c>
      <c r="W2049" s="17" t="s">
        <v>33</v>
      </c>
      <c r="X2049" s="18">
        <v>11.0</v>
      </c>
      <c r="Y2049" s="17"/>
      <c r="Z2049" s="17">
        <v>-1.0</v>
      </c>
      <c r="AA2049" s="17" t="s">
        <v>46</v>
      </c>
      <c r="AB2049" s="18">
        <v>6.0</v>
      </c>
      <c r="AC2049" s="17">
        <v>36.0</v>
      </c>
      <c r="AD2049" s="18">
        <v>11.0</v>
      </c>
      <c r="AE2049" s="17">
        <v>43.0</v>
      </c>
      <c r="AF2049" s="20"/>
      <c r="AG2049" s="17"/>
      <c r="AH2049" s="17"/>
      <c r="AI2049" s="17"/>
    </row>
    <row r="2050" ht="18.75" customHeight="1">
      <c r="A2050" s="14">
        <v>899.0</v>
      </c>
      <c r="B2050" s="15"/>
      <c r="C2050" s="16">
        <v>43082.0</v>
      </c>
      <c r="D2050" s="17">
        <f t="array" ref="D2050">IFS(AND(A2050=A2049, NOT(ISBLANK(E2049))), E2049, A2050 &lt;&gt; A2049, E2050, A2049=A2050, D2049)</f>
        <v>0</v>
      </c>
      <c r="E2050" s="18">
        <v>0.0</v>
      </c>
      <c r="F2050" s="18"/>
      <c r="G2050" s="18"/>
      <c r="H2050" s="19"/>
      <c r="I2050" s="19">
        <v>1.45</v>
      </c>
      <c r="J2050" s="19"/>
      <c r="K2050" s="19"/>
      <c r="L2050" s="19"/>
      <c r="M2050" s="19"/>
      <c r="N2050" s="19">
        <v>1.49</v>
      </c>
      <c r="O2050" s="23">
        <f t="shared" si="392"/>
        <v>-0.04</v>
      </c>
      <c r="P2050" s="17">
        <f t="shared" si="393"/>
        <v>1.47</v>
      </c>
      <c r="Q2050" s="17"/>
      <c r="R2050" s="24"/>
      <c r="U2050" s="22"/>
      <c r="V2050" s="18">
        <v>0.0</v>
      </c>
      <c r="W2050" s="17" t="s">
        <v>33</v>
      </c>
      <c r="X2050" s="18">
        <v>12.0</v>
      </c>
      <c r="Y2050" s="17"/>
      <c r="Z2050" s="17">
        <v>1.0</v>
      </c>
      <c r="AA2050" s="17" t="s">
        <v>49</v>
      </c>
      <c r="AB2050" s="18">
        <v>7.0</v>
      </c>
      <c r="AC2050" s="17">
        <v>39.0</v>
      </c>
      <c r="AD2050" s="18">
        <v>12.0</v>
      </c>
      <c r="AE2050" s="17">
        <v>46.0</v>
      </c>
      <c r="AF2050" s="20"/>
      <c r="AG2050" s="17"/>
      <c r="AH2050" s="17"/>
      <c r="AI2050" s="17"/>
    </row>
    <row r="2051" ht="18.75" customHeight="1">
      <c r="A2051" s="14">
        <v>899.0</v>
      </c>
      <c r="B2051" s="15"/>
      <c r="C2051" s="16">
        <v>43082.0</v>
      </c>
      <c r="D2051" s="17">
        <f t="array" ref="D2051">IFS(AND(A2051=A2050, NOT(ISBLANK(E2050))), E2050, A2051 &lt;&gt; A2050, E2051, A2050=A2051, D2050)</f>
        <v>0</v>
      </c>
      <c r="E2051" s="18">
        <v>0.0</v>
      </c>
      <c r="F2051" s="18"/>
      <c r="G2051" s="18"/>
      <c r="H2051" s="19"/>
      <c r="I2051" s="19">
        <v>1.48</v>
      </c>
      <c r="J2051" s="19"/>
      <c r="K2051" s="19"/>
      <c r="L2051" s="19"/>
      <c r="M2051" s="19"/>
      <c r="N2051" s="19">
        <v>1.51</v>
      </c>
      <c r="O2051" s="23">
        <f t="shared" si="392"/>
        <v>-0.03</v>
      </c>
      <c r="P2051" s="17">
        <f t="shared" si="393"/>
        <v>1.495</v>
      </c>
      <c r="Q2051" s="17"/>
      <c r="R2051" s="24"/>
      <c r="U2051" s="22"/>
      <c r="V2051" s="18">
        <v>0.0</v>
      </c>
      <c r="W2051" s="17" t="s">
        <v>33</v>
      </c>
      <c r="X2051" s="18">
        <v>11.0</v>
      </c>
      <c r="Y2051" s="17"/>
      <c r="Z2051" s="17">
        <v>0.0</v>
      </c>
      <c r="AA2051" s="17" t="s">
        <v>47</v>
      </c>
      <c r="AB2051" s="18">
        <v>6.0</v>
      </c>
      <c r="AC2051" s="17">
        <v>39.0</v>
      </c>
      <c r="AD2051" s="18">
        <v>11.0</v>
      </c>
      <c r="AE2051" s="17">
        <v>46.0</v>
      </c>
      <c r="AF2051" s="20"/>
      <c r="AG2051" s="17"/>
      <c r="AH2051" s="17"/>
      <c r="AI2051" s="17"/>
    </row>
    <row r="2052" ht="18.75" customHeight="1">
      <c r="A2052" s="14">
        <v>900.0</v>
      </c>
      <c r="B2052" s="15">
        <v>26.0</v>
      </c>
      <c r="C2052" s="16">
        <v>43083.0</v>
      </c>
      <c r="D2052" s="17">
        <f t="array" ref="D2052">IFS(AND(A2052=A2051, NOT(ISBLANK(E2051))), E2051, A2052 &lt;&gt; A2051, E2052, A2051=A2052, D2051)</f>
        <v>0</v>
      </c>
      <c r="E2052" s="18">
        <v>0.0</v>
      </c>
      <c r="F2052" s="18"/>
      <c r="G2052" s="18"/>
      <c r="H2052" s="19"/>
      <c r="I2052" s="19">
        <v>1.45</v>
      </c>
      <c r="J2052" s="19"/>
      <c r="K2052" s="19"/>
      <c r="L2052" s="19"/>
      <c r="M2052" s="19"/>
      <c r="N2052" s="19">
        <v>1.46</v>
      </c>
      <c r="O2052" s="23">
        <f t="shared" si="392"/>
        <v>-0.01</v>
      </c>
      <c r="P2052" s="17">
        <f t="shared" si="393"/>
        <v>1.455</v>
      </c>
      <c r="Q2052" s="17">
        <v>0.141358</v>
      </c>
      <c r="R2052" s="24">
        <v>1.46</v>
      </c>
      <c r="S2052" s="21">
        <v>25.0</v>
      </c>
      <c r="U2052" s="22">
        <v>0.0</v>
      </c>
      <c r="V2052" s="18">
        <v>0.0</v>
      </c>
      <c r="W2052" s="17" t="s">
        <v>33</v>
      </c>
      <c r="X2052" s="18">
        <v>5.0</v>
      </c>
      <c r="Y2052" s="17"/>
      <c r="Z2052" s="17">
        <v>0.0</v>
      </c>
      <c r="AA2052" s="17" t="s">
        <v>47</v>
      </c>
      <c r="AB2052" s="18">
        <v>4.0</v>
      </c>
      <c r="AC2052" s="17">
        <v>39.0</v>
      </c>
      <c r="AD2052" s="18">
        <v>5.0</v>
      </c>
      <c r="AE2052" s="17">
        <v>46.0</v>
      </c>
      <c r="AF2052" s="20"/>
      <c r="AG2052" s="17"/>
      <c r="AH2052" s="17"/>
      <c r="AI2052" s="17"/>
    </row>
    <row r="2053" ht="18.75" customHeight="1">
      <c r="A2053" s="14">
        <v>901.0</v>
      </c>
      <c r="B2053" s="15">
        <v>27.0</v>
      </c>
      <c r="C2053" s="16">
        <v>43083.0</v>
      </c>
      <c r="D2053" s="17">
        <f t="array" ref="D2053">IFS(AND(A2053=A2052, NOT(ISBLANK(E2052))), E2052, A2053 &lt;&gt; A2052, E2053, A2052=A2053, D2052)</f>
        <v>0</v>
      </c>
      <c r="E2053" s="18">
        <v>0.0</v>
      </c>
      <c r="F2053" s="18"/>
      <c r="G2053" s="18"/>
      <c r="H2053" s="19"/>
      <c r="I2053" s="19">
        <v>1.33</v>
      </c>
      <c r="J2053" s="19"/>
      <c r="K2053" s="19"/>
      <c r="L2053" s="19"/>
      <c r="M2053" s="19"/>
      <c r="N2053" s="19">
        <v>1.37</v>
      </c>
      <c r="O2053" s="23">
        <f t="shared" si="392"/>
        <v>-0.04</v>
      </c>
      <c r="P2053" s="17">
        <f t="shared" si="393"/>
        <v>1.35</v>
      </c>
      <c r="Q2053" s="17">
        <v>0.141846</v>
      </c>
      <c r="R2053" s="24">
        <v>1.37</v>
      </c>
      <c r="S2053" s="21">
        <v>25.0</v>
      </c>
      <c r="U2053" s="22">
        <v>0.0</v>
      </c>
      <c r="V2053" s="18">
        <v>0.0</v>
      </c>
      <c r="W2053" s="17">
        <v>0.0</v>
      </c>
      <c r="X2053" s="18">
        <v>8.0</v>
      </c>
      <c r="Y2053" s="17"/>
      <c r="Z2053" s="17">
        <v>0.0</v>
      </c>
      <c r="AA2053" s="17" t="s">
        <v>47</v>
      </c>
      <c r="AB2053" s="18">
        <v>6.0</v>
      </c>
      <c r="AC2053" s="17">
        <v>39.0</v>
      </c>
      <c r="AD2053" s="18">
        <v>8.0</v>
      </c>
      <c r="AE2053" s="17">
        <v>46.0</v>
      </c>
      <c r="AF2053" s="20"/>
      <c r="AG2053" s="17"/>
      <c r="AH2053" s="17"/>
      <c r="AI2053" s="17"/>
    </row>
    <row r="2054" ht="18.75" customHeight="1">
      <c r="A2054" s="14">
        <v>902.0</v>
      </c>
      <c r="B2054" s="15">
        <v>28.0</v>
      </c>
      <c r="C2054" s="16">
        <v>43083.0</v>
      </c>
      <c r="D2054" s="17">
        <f t="array" ref="D2054">IFS(AND(A2054=A2053, NOT(ISBLANK(E2053))), E2053, A2054 &lt;&gt; A2053, E2054, A2053=A2054, D2053)</f>
        <v>1</v>
      </c>
      <c r="E2054" s="18">
        <v>1.0</v>
      </c>
      <c r="F2054" s="18"/>
      <c r="G2054" s="18"/>
      <c r="H2054" s="19"/>
      <c r="I2054" s="19">
        <v>1.43</v>
      </c>
      <c r="J2054" s="19"/>
      <c r="K2054" s="19"/>
      <c r="L2054" s="19"/>
      <c r="M2054" s="19"/>
      <c r="N2054" s="19">
        <v>1.55</v>
      </c>
      <c r="O2054" s="23">
        <f t="shared" si="392"/>
        <v>-0.12</v>
      </c>
      <c r="P2054" s="17">
        <f t="shared" si="393"/>
        <v>1.49</v>
      </c>
      <c r="Q2054" s="17">
        <v>0.158315</v>
      </c>
      <c r="R2054" s="24">
        <v>1.55</v>
      </c>
      <c r="S2054" s="21">
        <v>18.0</v>
      </c>
      <c r="U2054" s="22">
        <v>0.5</v>
      </c>
      <c r="V2054" s="18">
        <v>1.0</v>
      </c>
      <c r="W2054" s="17">
        <v>1.0</v>
      </c>
      <c r="X2054" s="18">
        <v>18.0</v>
      </c>
      <c r="Y2054" s="17"/>
      <c r="Z2054" s="17">
        <v>-1.0</v>
      </c>
      <c r="AA2054" s="17" t="s">
        <v>46</v>
      </c>
      <c r="AB2054" s="18">
        <v>14.0</v>
      </c>
      <c r="AC2054" s="17">
        <v>39.0</v>
      </c>
      <c r="AD2054" s="18">
        <v>18.0</v>
      </c>
      <c r="AE2054" s="17">
        <v>46.0</v>
      </c>
      <c r="AF2054" s="20"/>
      <c r="AG2054" s="17"/>
      <c r="AH2054" s="17"/>
      <c r="AI2054" s="17"/>
    </row>
    <row r="2055" ht="18.75" customHeight="1">
      <c r="A2055" s="14">
        <v>903.0</v>
      </c>
      <c r="B2055" s="15">
        <v>29.0</v>
      </c>
      <c r="C2055" s="16">
        <v>43084.0</v>
      </c>
      <c r="D2055" s="17">
        <f t="array" ref="D2055">IFS(AND(A2055=A2054, NOT(ISBLANK(E2054))), E2054, A2055 &lt;&gt; A2054, E2055, A2054=A2055, D2054)</f>
        <v>0</v>
      </c>
      <c r="E2055" s="18">
        <v>0.0</v>
      </c>
      <c r="F2055" s="18"/>
      <c r="G2055" s="18"/>
      <c r="H2055" s="19"/>
      <c r="I2055" s="19">
        <v>1.36</v>
      </c>
      <c r="J2055" s="19"/>
      <c r="K2055" s="19"/>
      <c r="L2055" s="19"/>
      <c r="M2055" s="19"/>
      <c r="N2055" s="19">
        <v>1.39</v>
      </c>
      <c r="O2055" s="23">
        <f t="shared" si="392"/>
        <v>-0.03</v>
      </c>
      <c r="P2055" s="17">
        <f t="shared" si="393"/>
        <v>1.375</v>
      </c>
      <c r="Q2055" s="17">
        <v>0.112442</v>
      </c>
      <c r="R2055" s="24">
        <v>1.39</v>
      </c>
      <c r="S2055" s="21">
        <v>17.0</v>
      </c>
      <c r="U2055" s="22" t="s">
        <v>33</v>
      </c>
      <c r="V2055" s="18">
        <v>0.0</v>
      </c>
      <c r="W2055" s="17" t="s">
        <v>33</v>
      </c>
      <c r="X2055" s="18">
        <v>9.0</v>
      </c>
      <c r="Y2055" s="17"/>
      <c r="Z2055" s="17">
        <v>1.0</v>
      </c>
      <c r="AA2055" s="17" t="s">
        <v>49</v>
      </c>
      <c r="AB2055" s="18">
        <v>7.0</v>
      </c>
      <c r="AC2055" s="17">
        <v>33.0</v>
      </c>
      <c r="AD2055" s="18">
        <v>9.0</v>
      </c>
      <c r="AE2055" s="17">
        <v>40.0</v>
      </c>
      <c r="AF2055" s="20"/>
      <c r="AG2055" s="17"/>
      <c r="AH2055" s="17"/>
      <c r="AI2055" s="17"/>
    </row>
    <row r="2056" ht="18.75" customHeight="1">
      <c r="A2056" s="14">
        <v>903.0</v>
      </c>
      <c r="B2056" s="15"/>
      <c r="C2056" s="16">
        <v>43087.0</v>
      </c>
      <c r="D2056" s="17">
        <f t="array" ref="D2056">IFS(AND(A2056=A2055, NOT(ISBLANK(E2055))), E2055, A2056 &lt;&gt; A2055, E2056, A2055=A2056, D2055)</f>
        <v>0</v>
      </c>
      <c r="E2056" s="18">
        <v>0.0</v>
      </c>
      <c r="F2056" s="18"/>
      <c r="G2056" s="18"/>
      <c r="H2056" s="19"/>
      <c r="I2056" s="19">
        <v>1.37</v>
      </c>
      <c r="J2056" s="19"/>
      <c r="K2056" s="19"/>
      <c r="L2056" s="19"/>
      <c r="M2056" s="19"/>
      <c r="N2056" s="19">
        <v>1.36</v>
      </c>
      <c r="O2056" s="23">
        <f t="shared" si="392"/>
        <v>0.01</v>
      </c>
      <c r="P2056" s="17">
        <f t="shared" si="393"/>
        <v>1.365</v>
      </c>
      <c r="Q2056" s="17"/>
      <c r="R2056" s="24"/>
      <c r="U2056" s="22"/>
      <c r="V2056" s="18">
        <v>0.0</v>
      </c>
      <c r="W2056" s="17" t="s">
        <v>33</v>
      </c>
      <c r="X2056" s="18">
        <v>7.0</v>
      </c>
      <c r="Y2056" s="17"/>
      <c r="Z2056" s="17">
        <v>-1.0</v>
      </c>
      <c r="AA2056" s="17" t="s">
        <v>46</v>
      </c>
      <c r="AB2056" s="18">
        <v>5.0</v>
      </c>
      <c r="AC2056" s="17">
        <v>39.0</v>
      </c>
      <c r="AD2056" s="18">
        <v>7.0</v>
      </c>
      <c r="AE2056" s="17">
        <v>46.0</v>
      </c>
      <c r="AF2056" s="20"/>
      <c r="AG2056" s="17"/>
      <c r="AH2056" s="17"/>
      <c r="AI2056" s="17"/>
    </row>
    <row r="2057" ht="18.75" customHeight="1">
      <c r="A2057" s="14">
        <v>904.0</v>
      </c>
      <c r="B2057" s="15" t="s">
        <v>33</v>
      </c>
      <c r="C2057" s="16">
        <v>43087.0</v>
      </c>
      <c r="D2057" s="17">
        <f t="array" ref="D2057">IFS(AND(A2057=A2056, NOT(ISBLANK(E2056))), E2056, A2057 &lt;&gt; A2056, E2057, A2056=A2057, D2056)</f>
        <v>0</v>
      </c>
      <c r="E2057" s="18">
        <v>0.0</v>
      </c>
      <c r="F2057" s="18"/>
      <c r="G2057" s="18"/>
      <c r="H2057" s="19"/>
      <c r="I2057" s="19">
        <v>1.31</v>
      </c>
      <c r="J2057" s="19"/>
      <c r="K2057" s="19"/>
      <c r="L2057" s="19"/>
      <c r="M2057" s="19"/>
      <c r="N2057" s="19">
        <v>1.25</v>
      </c>
      <c r="O2057" s="23">
        <f t="shared" si="392"/>
        <v>0.06</v>
      </c>
      <c r="P2057" s="17">
        <f t="shared" si="393"/>
        <v>1.28</v>
      </c>
      <c r="Q2057" s="17">
        <v>0.0985607</v>
      </c>
      <c r="R2057" s="24">
        <v>1.31</v>
      </c>
      <c r="S2057" s="21">
        <v>26.0</v>
      </c>
      <c r="U2057" s="22">
        <v>0.0</v>
      </c>
      <c r="V2057" s="18">
        <v>0.0</v>
      </c>
      <c r="W2057" s="17">
        <v>0.0</v>
      </c>
      <c r="X2057" s="18">
        <v>5.0</v>
      </c>
      <c r="Y2057" s="17"/>
      <c r="Z2057" s="17">
        <v>-2.0</v>
      </c>
      <c r="AA2057" s="17" t="s">
        <v>46</v>
      </c>
      <c r="AB2057" s="18">
        <v>4.0</v>
      </c>
      <c r="AC2057" s="17">
        <v>39.0</v>
      </c>
      <c r="AD2057" s="18">
        <v>5.0</v>
      </c>
      <c r="AE2057" s="17">
        <v>46.0</v>
      </c>
      <c r="AF2057" s="20"/>
      <c r="AG2057" s="17"/>
      <c r="AH2057" s="17"/>
      <c r="AI2057" s="17"/>
    </row>
    <row r="2058" ht="18.75" customHeight="1">
      <c r="A2058" s="14">
        <v>905.0</v>
      </c>
      <c r="B2058" s="15" t="s">
        <v>33</v>
      </c>
      <c r="C2058" s="16">
        <v>43087.0</v>
      </c>
      <c r="D2058" s="17">
        <f t="array" ref="D2058">IFS(AND(A2058=A2057, NOT(ISBLANK(E2057))), E2057, A2058 &lt;&gt; A2057, E2058, A2057=A2058, D2057)</f>
        <v>0</v>
      </c>
      <c r="E2058" s="18">
        <v>0.0</v>
      </c>
      <c r="F2058" s="18"/>
      <c r="G2058" s="18"/>
      <c r="H2058" s="19"/>
      <c r="I2058" s="19">
        <v>1.24</v>
      </c>
      <c r="J2058" s="19"/>
      <c r="K2058" s="19"/>
      <c r="L2058" s="19"/>
      <c r="M2058" s="19"/>
      <c r="N2058" s="19">
        <v>1.22</v>
      </c>
      <c r="O2058" s="23">
        <f t="shared" si="392"/>
        <v>0.02</v>
      </c>
      <c r="P2058" s="17">
        <f t="shared" si="393"/>
        <v>1.23</v>
      </c>
      <c r="Q2058" s="17">
        <v>0.236936</v>
      </c>
      <c r="R2058" s="24">
        <v>1.24</v>
      </c>
      <c r="S2058" s="21">
        <v>27.0</v>
      </c>
      <c r="U2058" s="22" t="s">
        <v>33</v>
      </c>
      <c r="V2058" s="18">
        <v>0.0</v>
      </c>
      <c r="W2058" s="17">
        <v>0.0</v>
      </c>
      <c r="X2058" s="18">
        <v>5.0</v>
      </c>
      <c r="Y2058" s="17"/>
      <c r="Z2058" s="17">
        <v>0.0</v>
      </c>
      <c r="AA2058" s="17" t="s">
        <v>47</v>
      </c>
      <c r="AB2058" s="18">
        <v>4.0</v>
      </c>
      <c r="AC2058" s="17">
        <v>39.0</v>
      </c>
      <c r="AD2058" s="18">
        <v>5.0</v>
      </c>
      <c r="AE2058" s="17">
        <v>46.0</v>
      </c>
      <c r="AF2058" s="20"/>
      <c r="AG2058" s="17"/>
      <c r="AH2058" s="17"/>
      <c r="AI2058" s="17"/>
    </row>
    <row r="2059" ht="18.75" customHeight="1">
      <c r="A2059" s="14">
        <v>906.0</v>
      </c>
      <c r="B2059" s="15" t="s">
        <v>33</v>
      </c>
      <c r="C2059" s="16">
        <v>43087.0</v>
      </c>
      <c r="D2059" s="17">
        <f t="array" ref="D2059">IFS(AND(A2059=A2058, NOT(ISBLANK(E2058))), E2058, A2059 &lt;&gt; A2058, E2059, A2058=A2059, D2058)</f>
        <v>0</v>
      </c>
      <c r="E2059" s="18">
        <v>0.0</v>
      </c>
      <c r="F2059" s="18"/>
      <c r="G2059" s="18"/>
      <c r="H2059" s="19"/>
      <c r="I2059" s="19">
        <v>1.33</v>
      </c>
      <c r="J2059" s="19"/>
      <c r="K2059" s="19"/>
      <c r="L2059" s="19"/>
      <c r="M2059" s="19"/>
      <c r="N2059" s="19">
        <v>1.35</v>
      </c>
      <c r="O2059" s="23">
        <f t="shared" si="392"/>
        <v>-0.02</v>
      </c>
      <c r="P2059" s="17">
        <f t="shared" si="393"/>
        <v>1.34</v>
      </c>
      <c r="Q2059" s="17">
        <v>0.139159</v>
      </c>
      <c r="R2059" s="24">
        <v>1.35</v>
      </c>
      <c r="S2059" s="21">
        <v>26.0</v>
      </c>
      <c r="U2059" s="22" t="s">
        <v>33</v>
      </c>
      <c r="V2059" s="18">
        <v>0.0</v>
      </c>
      <c r="W2059" s="17">
        <v>1.0</v>
      </c>
      <c r="X2059" s="18">
        <v>9.0</v>
      </c>
      <c r="Y2059" s="17"/>
      <c r="Z2059" s="17">
        <v>-1.0</v>
      </c>
      <c r="AA2059" s="17" t="s">
        <v>46</v>
      </c>
      <c r="AB2059" s="18">
        <v>7.0</v>
      </c>
      <c r="AC2059" s="17">
        <v>39.0</v>
      </c>
      <c r="AD2059" s="18">
        <v>9.0</v>
      </c>
      <c r="AE2059" s="17">
        <v>46.0</v>
      </c>
      <c r="AF2059" s="20"/>
      <c r="AG2059" s="17"/>
      <c r="AH2059" s="17"/>
      <c r="AI2059" s="17"/>
    </row>
    <row r="2060" ht="18.75" customHeight="1">
      <c r="A2060" s="14">
        <v>907.0</v>
      </c>
      <c r="B2060" s="15" t="s">
        <v>33</v>
      </c>
      <c r="C2060" s="16">
        <v>43088.0</v>
      </c>
      <c r="D2060" s="17">
        <f t="array" ref="D2060">IFS(AND(A2060=A2059, NOT(ISBLANK(E2059))), E2059, A2060 &lt;&gt; A2059, E2060, A2059=A2060, D2059)</f>
        <v>0</v>
      </c>
      <c r="E2060" s="18">
        <v>0.0</v>
      </c>
      <c r="F2060" s="18"/>
      <c r="G2060" s="18"/>
      <c r="H2060" s="19"/>
      <c r="I2060" s="19">
        <v>1.19</v>
      </c>
      <c r="J2060" s="19"/>
      <c r="K2060" s="19"/>
      <c r="L2060" s="19"/>
      <c r="M2060" s="19"/>
      <c r="N2060" s="19">
        <v>1.16</v>
      </c>
      <c r="O2060" s="23">
        <f t="shared" si="392"/>
        <v>0.03</v>
      </c>
      <c r="P2060" s="17">
        <f t="shared" si="393"/>
        <v>1.175</v>
      </c>
      <c r="Q2060" s="17">
        <v>0.106721</v>
      </c>
      <c r="R2060" s="24">
        <v>1.19</v>
      </c>
      <c r="S2060" s="21">
        <v>28.0</v>
      </c>
      <c r="U2060" s="22">
        <v>0.0</v>
      </c>
      <c r="V2060" s="18">
        <v>0.0</v>
      </c>
      <c r="W2060" s="17" t="s">
        <v>33</v>
      </c>
      <c r="X2060" s="18">
        <v>2.0</v>
      </c>
      <c r="Y2060" s="17"/>
      <c r="Z2060" s="17">
        <v>0.0</v>
      </c>
      <c r="AA2060" s="17" t="s">
        <v>47</v>
      </c>
      <c r="AB2060" s="18">
        <v>1.0</v>
      </c>
      <c r="AC2060" s="17">
        <v>39.0</v>
      </c>
      <c r="AD2060" s="18">
        <v>2.0</v>
      </c>
      <c r="AE2060" s="17">
        <v>46.0</v>
      </c>
      <c r="AF2060" s="20"/>
      <c r="AG2060" s="17"/>
      <c r="AH2060" s="17"/>
      <c r="AI2060" s="17"/>
    </row>
    <row r="2061" ht="18.75" customHeight="1">
      <c r="A2061" s="14">
        <v>908.0</v>
      </c>
      <c r="B2061" s="15" t="s">
        <v>33</v>
      </c>
      <c r="C2061" s="16">
        <v>43088.0</v>
      </c>
      <c r="D2061" s="17">
        <f t="array" ref="D2061">IFS(AND(A2061=A2060, NOT(ISBLANK(E2060))), E2060, A2061 &lt;&gt; A2060, E2061, A2060=A2061, D2060)</f>
        <v>0</v>
      </c>
      <c r="E2061" s="18">
        <v>0.0</v>
      </c>
      <c r="F2061" s="18"/>
      <c r="G2061" s="18"/>
      <c r="H2061" s="19"/>
      <c r="I2061" s="19" t="s">
        <v>34</v>
      </c>
      <c r="J2061" s="19"/>
      <c r="K2061" s="19"/>
      <c r="L2061" s="19"/>
      <c r="M2061" s="19"/>
      <c r="N2061" s="19" t="s">
        <v>34</v>
      </c>
      <c r="O2061" s="23" t="s">
        <v>33</v>
      </c>
      <c r="P2061" s="17" t="s">
        <v>33</v>
      </c>
      <c r="Q2061" s="17"/>
      <c r="R2061" s="24">
        <v>1.12</v>
      </c>
      <c r="S2061" s="21">
        <v>25.0</v>
      </c>
      <c r="U2061" s="22">
        <v>0.0</v>
      </c>
      <c r="V2061" s="18">
        <v>0.0</v>
      </c>
      <c r="W2061" s="17" t="s">
        <v>33</v>
      </c>
      <c r="X2061" s="18">
        <v>2.0</v>
      </c>
      <c r="Y2061" s="17"/>
      <c r="Z2061" s="17">
        <v>0.0</v>
      </c>
      <c r="AA2061" s="17" t="s">
        <v>47</v>
      </c>
      <c r="AB2061" s="18">
        <v>2.0</v>
      </c>
      <c r="AC2061" s="17">
        <v>39.0</v>
      </c>
      <c r="AD2061" s="18">
        <v>2.0</v>
      </c>
      <c r="AE2061" s="17">
        <v>46.0</v>
      </c>
      <c r="AF2061" s="20"/>
      <c r="AG2061" s="17"/>
      <c r="AH2061" s="17"/>
      <c r="AI2061" s="17"/>
    </row>
    <row r="2062" ht="18.75" customHeight="1">
      <c r="A2062" s="14">
        <v>908.0</v>
      </c>
      <c r="B2062" s="15"/>
      <c r="C2062" s="16">
        <v>43089.0</v>
      </c>
      <c r="D2062" s="17">
        <f t="array" ref="D2062">IFS(AND(A2062=A2061, NOT(ISBLANK(E2061))), E2061, A2062 &lt;&gt; A2061, E2062, A2061=A2062, D2061)</f>
        <v>0</v>
      </c>
      <c r="E2062" s="18">
        <v>0.0</v>
      </c>
      <c r="F2062" s="18"/>
      <c r="G2062" s="18"/>
      <c r="H2062" s="19"/>
      <c r="I2062" s="19">
        <v>1.11</v>
      </c>
      <c r="J2062" s="19"/>
      <c r="K2062" s="19"/>
      <c r="L2062" s="19"/>
      <c r="M2062" s="19"/>
      <c r="N2062" s="19">
        <v>1.12</v>
      </c>
      <c r="O2062" s="23">
        <f t="shared" ref="O2062:O2067" si="394">(I2062-N2062)</f>
        <v>-0.01</v>
      </c>
      <c r="P2062" s="17">
        <f t="shared" ref="P2062:P2067" si="395">(I2062+N2062)/2</f>
        <v>1.115</v>
      </c>
      <c r="Q2062" s="17">
        <v>0.108386</v>
      </c>
      <c r="R2062" s="24"/>
      <c r="U2062" s="22"/>
      <c r="V2062" s="18">
        <v>0.0</v>
      </c>
      <c r="W2062" s="17" t="s">
        <v>33</v>
      </c>
      <c r="X2062" s="18">
        <v>2.0</v>
      </c>
      <c r="Y2062" s="17"/>
      <c r="Z2062" s="17">
        <v>0.0</v>
      </c>
      <c r="AA2062" s="17" t="s">
        <v>47</v>
      </c>
      <c r="AB2062" s="18">
        <v>2.0</v>
      </c>
      <c r="AC2062" s="17">
        <v>39.0</v>
      </c>
      <c r="AD2062" s="18">
        <v>2.0</v>
      </c>
      <c r="AE2062" s="17">
        <v>46.0</v>
      </c>
      <c r="AF2062" s="20"/>
      <c r="AG2062" s="17"/>
      <c r="AH2062" s="17"/>
      <c r="AI2062" s="17"/>
    </row>
    <row r="2063" ht="18.75" customHeight="1">
      <c r="A2063" s="14">
        <v>909.0</v>
      </c>
      <c r="B2063" s="15">
        <v>30.0</v>
      </c>
      <c r="C2063" s="16">
        <v>43088.0</v>
      </c>
      <c r="D2063" s="17">
        <f t="array" ref="D2063">IFS(AND(A2063=A2062, NOT(ISBLANK(E2062))), E2062, A2063 &lt;&gt; A2062, E2063, A2062=A2063, D2062)</f>
        <v>0</v>
      </c>
      <c r="E2063" s="18">
        <v>0.0</v>
      </c>
      <c r="F2063" s="18"/>
      <c r="G2063" s="18"/>
      <c r="H2063" s="19"/>
      <c r="I2063" s="19">
        <v>1.41</v>
      </c>
      <c r="J2063" s="19"/>
      <c r="K2063" s="19"/>
      <c r="L2063" s="19"/>
      <c r="M2063" s="19"/>
      <c r="N2063" s="19">
        <v>1.38</v>
      </c>
      <c r="O2063" s="23">
        <f t="shared" si="394"/>
        <v>0.03</v>
      </c>
      <c r="P2063" s="17">
        <f t="shared" si="395"/>
        <v>1.395</v>
      </c>
      <c r="Q2063" s="17">
        <v>0.145762</v>
      </c>
      <c r="R2063" s="24">
        <v>1.41</v>
      </c>
      <c r="S2063" s="21">
        <v>27.0</v>
      </c>
      <c r="U2063" s="22">
        <v>0.0</v>
      </c>
      <c r="V2063" s="18">
        <v>0.0</v>
      </c>
      <c r="W2063" s="17">
        <v>0.0</v>
      </c>
      <c r="X2063" s="18">
        <v>6.0</v>
      </c>
      <c r="Y2063" s="17"/>
      <c r="Z2063" s="17">
        <v>-1.0</v>
      </c>
      <c r="AA2063" s="17" t="s">
        <v>46</v>
      </c>
      <c r="AB2063" s="18">
        <v>5.0</v>
      </c>
      <c r="AC2063" s="17">
        <v>39.0</v>
      </c>
      <c r="AD2063" s="18">
        <v>6.0</v>
      </c>
      <c r="AE2063" s="17">
        <v>46.0</v>
      </c>
      <c r="AF2063" s="20"/>
      <c r="AG2063" s="17">
        <v>97.0</v>
      </c>
      <c r="AH2063" s="17">
        <v>89.0</v>
      </c>
      <c r="AI2063" s="17"/>
    </row>
    <row r="2064" ht="18.75" customHeight="1">
      <c r="A2064" s="14">
        <v>909.0</v>
      </c>
      <c r="B2064" s="15"/>
      <c r="C2064" s="16">
        <v>43090.0</v>
      </c>
      <c r="D2064" s="17">
        <f t="array" ref="D2064">IFS(AND(A2064=A2063, NOT(ISBLANK(E2063))), E2063, A2064 &lt;&gt; A2063, E2064, A2063=A2064, D2063)</f>
        <v>0</v>
      </c>
      <c r="E2064" s="18">
        <v>0.0</v>
      </c>
      <c r="F2064" s="18"/>
      <c r="G2064" s="18"/>
      <c r="H2064" s="19"/>
      <c r="I2064" s="19">
        <v>1.28</v>
      </c>
      <c r="J2064" s="19"/>
      <c r="K2064" s="19"/>
      <c r="L2064" s="19"/>
      <c r="M2064" s="19"/>
      <c r="N2064" s="19">
        <v>1.38</v>
      </c>
      <c r="O2064" s="23">
        <f t="shared" si="394"/>
        <v>-0.1</v>
      </c>
      <c r="P2064" s="17">
        <f t="shared" si="395"/>
        <v>1.33</v>
      </c>
      <c r="Q2064" s="17"/>
      <c r="R2064" s="24"/>
      <c r="U2064" s="22"/>
      <c r="V2064" s="18">
        <v>0.0</v>
      </c>
      <c r="W2064" s="17">
        <v>0.0</v>
      </c>
      <c r="X2064" s="18">
        <v>1.0</v>
      </c>
      <c r="Y2064" s="17"/>
      <c r="Z2064" s="17">
        <v>-1.0</v>
      </c>
      <c r="AA2064" s="17" t="s">
        <v>46</v>
      </c>
      <c r="AB2064" s="18">
        <v>0.0</v>
      </c>
      <c r="AC2064" s="17">
        <v>39.0</v>
      </c>
      <c r="AD2064" s="18">
        <v>1.0</v>
      </c>
      <c r="AE2064" s="17">
        <v>46.0</v>
      </c>
      <c r="AF2064" s="20"/>
      <c r="AG2064" s="17"/>
      <c r="AH2064" s="17"/>
      <c r="AI2064" s="17"/>
    </row>
    <row r="2065" ht="18.75" customHeight="1">
      <c r="A2065" s="14">
        <v>910.0</v>
      </c>
      <c r="B2065" s="15">
        <v>32.0</v>
      </c>
      <c r="C2065" s="16">
        <v>43089.0</v>
      </c>
      <c r="D2065" s="17">
        <f t="array" ref="D2065">IFS(AND(A2065=A2064, NOT(ISBLANK(E2064))), E2064, A2065 &lt;&gt; A2064, E2065, A2064=A2065, D2064)</f>
        <v>0</v>
      </c>
      <c r="E2065" s="18">
        <v>0.0</v>
      </c>
      <c r="F2065" s="18"/>
      <c r="G2065" s="18"/>
      <c r="H2065" s="19"/>
      <c r="I2065" s="19">
        <v>1.37</v>
      </c>
      <c r="J2065" s="19"/>
      <c r="K2065" s="19"/>
      <c r="L2065" s="19"/>
      <c r="M2065" s="19"/>
      <c r="N2065" s="19">
        <v>1.29</v>
      </c>
      <c r="O2065" s="23">
        <f t="shared" si="394"/>
        <v>0.08</v>
      </c>
      <c r="P2065" s="17">
        <f t="shared" si="395"/>
        <v>1.33</v>
      </c>
      <c r="Q2065" s="17">
        <v>0.123114</v>
      </c>
      <c r="R2065" s="24">
        <v>1.37</v>
      </c>
      <c r="S2065" s="21">
        <v>25.0</v>
      </c>
      <c r="U2065" s="22">
        <v>0.0</v>
      </c>
      <c r="V2065" s="18">
        <v>0.0</v>
      </c>
      <c r="W2065" s="17">
        <v>0.0</v>
      </c>
      <c r="X2065" s="18">
        <v>2.0</v>
      </c>
      <c r="Y2065" s="17"/>
      <c r="Z2065" s="17">
        <v>0.0</v>
      </c>
      <c r="AA2065" s="17" t="s">
        <v>47</v>
      </c>
      <c r="AB2065" s="18">
        <v>1.0</v>
      </c>
      <c r="AC2065" s="17">
        <v>39.0</v>
      </c>
      <c r="AD2065" s="18">
        <v>2.0</v>
      </c>
      <c r="AE2065" s="17">
        <v>46.0</v>
      </c>
      <c r="AF2065" s="20"/>
      <c r="AG2065" s="17"/>
      <c r="AH2065" s="17"/>
      <c r="AI2065" s="17"/>
    </row>
    <row r="2066" ht="18.75" customHeight="1">
      <c r="A2066" s="14">
        <v>910.0</v>
      </c>
      <c r="B2066" s="15"/>
      <c r="C2066" s="16">
        <v>43090.0</v>
      </c>
      <c r="D2066" s="17">
        <f t="array" ref="D2066">IFS(AND(A2066=A2065, NOT(ISBLANK(E2065))), E2065, A2066 &lt;&gt; A2065, E2066, A2065=A2066, D2065)</f>
        <v>0</v>
      </c>
      <c r="E2066" s="18">
        <v>0.0</v>
      </c>
      <c r="F2066" s="18"/>
      <c r="G2066" s="18"/>
      <c r="H2066" s="19"/>
      <c r="I2066" s="19">
        <v>1.17</v>
      </c>
      <c r="J2066" s="19"/>
      <c r="K2066" s="19"/>
      <c r="L2066" s="19"/>
      <c r="M2066" s="19"/>
      <c r="N2066" s="19">
        <v>1.16</v>
      </c>
      <c r="O2066" s="23">
        <f t="shared" si="394"/>
        <v>0.01</v>
      </c>
      <c r="P2066" s="17">
        <f t="shared" si="395"/>
        <v>1.165</v>
      </c>
      <c r="Q2066" s="17"/>
      <c r="R2066" s="24"/>
      <c r="U2066" s="22"/>
      <c r="V2066" s="18">
        <v>0.0</v>
      </c>
      <c r="W2066" s="17">
        <v>0.0</v>
      </c>
      <c r="X2066" s="18">
        <v>1.0</v>
      </c>
      <c r="Y2066" s="17"/>
      <c r="Z2066" s="17">
        <v>1.0</v>
      </c>
      <c r="AA2066" s="17" t="s">
        <v>49</v>
      </c>
      <c r="AB2066" s="18">
        <v>0.0</v>
      </c>
      <c r="AC2066" s="17">
        <v>39.0</v>
      </c>
      <c r="AD2066" s="18">
        <v>1.0</v>
      </c>
      <c r="AE2066" s="17">
        <v>46.0</v>
      </c>
      <c r="AF2066" s="20"/>
      <c r="AG2066" s="17"/>
      <c r="AH2066" s="17"/>
      <c r="AI2066" s="17"/>
    </row>
    <row r="2067" ht="18.75" customHeight="1">
      <c r="A2067" s="14">
        <v>910.0</v>
      </c>
      <c r="B2067" s="15"/>
      <c r="C2067" s="16">
        <v>43091.0</v>
      </c>
      <c r="D2067" s="17">
        <f t="array" ref="D2067">IFS(AND(A2067=A2066, NOT(ISBLANK(E2066))), E2066, A2067 &lt;&gt; A2066, E2067, A2066=A2067, D2066)</f>
        <v>0</v>
      </c>
      <c r="E2067" s="18">
        <v>0.0</v>
      </c>
      <c r="F2067" s="18"/>
      <c r="G2067" s="18"/>
      <c r="H2067" s="19"/>
      <c r="I2067" s="19">
        <v>1.29</v>
      </c>
      <c r="J2067" s="19"/>
      <c r="K2067" s="19"/>
      <c r="L2067" s="19"/>
      <c r="M2067" s="19"/>
      <c r="N2067" s="19">
        <v>1.29</v>
      </c>
      <c r="O2067" s="23">
        <f t="shared" si="394"/>
        <v>0</v>
      </c>
      <c r="P2067" s="17">
        <f t="shared" si="395"/>
        <v>1.29</v>
      </c>
      <c r="Q2067" s="17"/>
      <c r="R2067" s="24"/>
      <c r="U2067" s="22"/>
      <c r="V2067" s="18">
        <v>0.0</v>
      </c>
      <c r="W2067" s="17">
        <v>0.0</v>
      </c>
      <c r="X2067" s="18">
        <v>3.0</v>
      </c>
      <c r="Y2067" s="17"/>
      <c r="Z2067" s="17">
        <v>-1.0</v>
      </c>
      <c r="AA2067" s="17" t="s">
        <v>46</v>
      </c>
      <c r="AB2067" s="18">
        <v>2.0</v>
      </c>
      <c r="AC2067" s="17">
        <v>39.0</v>
      </c>
      <c r="AD2067" s="18">
        <v>3.0</v>
      </c>
      <c r="AE2067" s="17">
        <v>46.0</v>
      </c>
      <c r="AF2067" s="20"/>
      <c r="AG2067" s="17"/>
      <c r="AH2067" s="17"/>
      <c r="AI2067" s="17"/>
    </row>
    <row r="2068" ht="18.75" customHeight="1">
      <c r="A2068" s="14">
        <v>911.0</v>
      </c>
      <c r="B2068" s="15"/>
      <c r="C2068" s="16">
        <v>43089.0</v>
      </c>
      <c r="D2068" s="17">
        <f t="array" ref="D2068">IFS(AND(A2068=A2067, NOT(ISBLANK(E2067))), E2067, A2068 &lt;&gt; A2067, E2068, A2067=A2068, D2067)</f>
        <v>0</v>
      </c>
      <c r="E2068" s="18">
        <v>0.0</v>
      </c>
      <c r="F2068" s="18"/>
      <c r="G2068" s="18"/>
      <c r="H2068" s="19"/>
      <c r="I2068" s="19" t="s">
        <v>34</v>
      </c>
      <c r="J2068" s="19"/>
      <c r="K2068" s="19"/>
      <c r="L2068" s="19"/>
      <c r="M2068" s="19"/>
      <c r="N2068" s="19" t="s">
        <v>34</v>
      </c>
      <c r="O2068" s="23" t="s">
        <v>33</v>
      </c>
      <c r="P2068" s="17" t="s">
        <v>33</v>
      </c>
      <c r="Q2068" s="17"/>
      <c r="R2068" s="24">
        <v>1.36</v>
      </c>
      <c r="S2068" s="21">
        <v>25.0</v>
      </c>
      <c r="U2068" s="22">
        <v>0.0</v>
      </c>
      <c r="V2068" s="18">
        <v>0.0</v>
      </c>
      <c r="W2068" s="17">
        <v>0.0</v>
      </c>
      <c r="X2068" s="18">
        <v>6.0</v>
      </c>
      <c r="Y2068" s="17"/>
      <c r="Z2068" s="17">
        <v>-1.0</v>
      </c>
      <c r="AA2068" s="17" t="s">
        <v>46</v>
      </c>
      <c r="AB2068" s="18">
        <v>5.0</v>
      </c>
      <c r="AC2068" s="17">
        <v>39.0</v>
      </c>
      <c r="AD2068" s="18">
        <v>6.0</v>
      </c>
      <c r="AE2068" s="17">
        <v>46.0</v>
      </c>
      <c r="AF2068" s="20"/>
      <c r="AG2068" s="17"/>
      <c r="AH2068" s="17"/>
      <c r="AI2068" s="17"/>
    </row>
    <row r="2069" ht="18.75" customHeight="1">
      <c r="A2069" s="14">
        <v>911.0</v>
      </c>
      <c r="B2069" s="15"/>
      <c r="C2069" s="16">
        <v>43090.0</v>
      </c>
      <c r="D2069" s="17">
        <f t="array" ref="D2069">IFS(AND(A2069=A2068, NOT(ISBLANK(E2068))), E2068, A2069 &lt;&gt; A2068, E2069, A2068=A2069, D2068)</f>
        <v>0</v>
      </c>
      <c r="E2069" s="18">
        <v>0.0</v>
      </c>
      <c r="F2069" s="18"/>
      <c r="G2069" s="18"/>
      <c r="H2069" s="19"/>
      <c r="I2069" s="19">
        <v>1.36</v>
      </c>
      <c r="J2069" s="19"/>
      <c r="K2069" s="19"/>
      <c r="L2069" s="19"/>
      <c r="M2069" s="19"/>
      <c r="N2069" s="19">
        <v>1.31</v>
      </c>
      <c r="O2069" s="23">
        <f t="shared" ref="O2069:O2130" si="396">(I2069-N2069)</f>
        <v>0.05</v>
      </c>
      <c r="P2069" s="17">
        <f t="shared" ref="P2069:P2130" si="397">(I2069+N2069)/2</f>
        <v>1.335</v>
      </c>
      <c r="Q2069" s="17">
        <v>0.116261</v>
      </c>
      <c r="R2069" s="24"/>
      <c r="U2069" s="22"/>
      <c r="V2069" s="18">
        <v>0.0</v>
      </c>
      <c r="W2069" s="17">
        <v>0.0</v>
      </c>
      <c r="X2069" s="18">
        <v>5.0</v>
      </c>
      <c r="Y2069" s="17"/>
      <c r="Z2069" s="17">
        <v>0.0</v>
      </c>
      <c r="AA2069" s="17" t="s">
        <v>47</v>
      </c>
      <c r="AB2069" s="18">
        <v>4.0</v>
      </c>
      <c r="AC2069" s="17">
        <v>39.0</v>
      </c>
      <c r="AD2069" s="18">
        <v>5.0</v>
      </c>
      <c r="AE2069" s="17">
        <v>46.0</v>
      </c>
      <c r="AF2069" s="20"/>
      <c r="AG2069" s="17"/>
      <c r="AH2069" s="17"/>
      <c r="AI2069" s="17"/>
    </row>
    <row r="2070" ht="18.75" customHeight="1">
      <c r="A2070" s="14">
        <v>912.0</v>
      </c>
      <c r="B2070" s="15">
        <v>31.0</v>
      </c>
      <c r="C2070" s="16">
        <v>43090.0</v>
      </c>
      <c r="D2070" s="17">
        <f t="array" ref="D2070">IFS(AND(A2070=A2069, NOT(ISBLANK(E2069))), E2069, A2070 &lt;&gt; A2069, E2070, A2069=A2070, D2069)</f>
        <v>0</v>
      </c>
      <c r="E2070" s="18">
        <v>0.0</v>
      </c>
      <c r="F2070" s="18"/>
      <c r="G2070" s="18"/>
      <c r="H2070" s="19"/>
      <c r="I2070" s="19">
        <v>1.02</v>
      </c>
      <c r="J2070" s="19"/>
      <c r="K2070" s="19"/>
      <c r="L2070" s="19"/>
      <c r="M2070" s="19"/>
      <c r="N2070" s="19">
        <v>1.08</v>
      </c>
      <c r="O2070" s="23">
        <f t="shared" si="396"/>
        <v>-0.06</v>
      </c>
      <c r="P2070" s="17">
        <f t="shared" si="397"/>
        <v>1.05</v>
      </c>
      <c r="Q2070" s="17">
        <v>0.12043</v>
      </c>
      <c r="R2070" s="24">
        <v>1.08</v>
      </c>
      <c r="S2070" s="21">
        <v>29.0</v>
      </c>
      <c r="U2070" s="22" t="s">
        <v>33</v>
      </c>
      <c r="V2070" s="18">
        <v>0.0</v>
      </c>
      <c r="W2070" s="17">
        <v>0.0</v>
      </c>
      <c r="X2070" s="18">
        <v>3.0</v>
      </c>
      <c r="Y2070" s="17"/>
      <c r="Z2070" s="17">
        <v>0.0</v>
      </c>
      <c r="AA2070" s="17" t="s">
        <v>47</v>
      </c>
      <c r="AB2070" s="18">
        <v>2.0</v>
      </c>
      <c r="AC2070" s="17">
        <v>39.0</v>
      </c>
      <c r="AD2070" s="18">
        <v>3.0</v>
      </c>
      <c r="AE2070" s="17">
        <v>46.0</v>
      </c>
      <c r="AF2070" s="20"/>
      <c r="AG2070" s="17"/>
      <c r="AH2070" s="17"/>
      <c r="AI2070" s="17"/>
    </row>
    <row r="2071" ht="18.75" customHeight="1">
      <c r="A2071" s="14">
        <v>912.0</v>
      </c>
      <c r="B2071" s="15"/>
      <c r="C2071" s="16">
        <v>43091.0</v>
      </c>
      <c r="D2071" s="17">
        <f t="array" ref="D2071">IFS(AND(A2071=A2070, NOT(ISBLANK(E2070))), E2070, A2071 &lt;&gt; A2070, E2071, A2070=A2071, D2070)</f>
        <v>0</v>
      </c>
      <c r="E2071" s="18">
        <v>0.0</v>
      </c>
      <c r="F2071" s="18"/>
      <c r="G2071" s="18"/>
      <c r="H2071" s="19"/>
      <c r="I2071" s="19">
        <v>0.97</v>
      </c>
      <c r="J2071" s="19"/>
      <c r="K2071" s="19"/>
      <c r="L2071" s="19"/>
      <c r="M2071" s="19"/>
      <c r="N2071" s="19">
        <v>1.0</v>
      </c>
      <c r="O2071" s="23">
        <f t="shared" si="396"/>
        <v>-0.03</v>
      </c>
      <c r="P2071" s="17">
        <f t="shared" si="397"/>
        <v>0.985</v>
      </c>
      <c r="Q2071" s="17"/>
      <c r="R2071" s="24"/>
      <c r="U2071" s="22"/>
      <c r="V2071" s="18">
        <v>0.0</v>
      </c>
      <c r="W2071" s="17">
        <v>0.0</v>
      </c>
      <c r="X2071" s="18">
        <v>4.0</v>
      </c>
      <c r="Y2071" s="17"/>
      <c r="Z2071" s="17">
        <v>0.0</v>
      </c>
      <c r="AA2071" s="17" t="s">
        <v>47</v>
      </c>
      <c r="AB2071" s="18">
        <v>3.0</v>
      </c>
      <c r="AC2071" s="17">
        <v>39.0</v>
      </c>
      <c r="AD2071" s="18">
        <v>4.0</v>
      </c>
      <c r="AE2071" s="17">
        <v>46.0</v>
      </c>
      <c r="AF2071" s="20"/>
      <c r="AG2071" s="17"/>
      <c r="AH2071" s="17"/>
      <c r="AI2071" s="17"/>
    </row>
    <row r="2072" ht="18.75" customHeight="1">
      <c r="A2072" s="14">
        <v>913.0</v>
      </c>
      <c r="B2072" s="15"/>
      <c r="C2072" s="16">
        <v>43091.0</v>
      </c>
      <c r="D2072" s="17">
        <f t="array" ref="D2072">IFS(AND(A2072=A2071, NOT(ISBLANK(E2071))), E2071, A2072 &lt;&gt; A2071, E2072, A2071=A2072, D2071)</f>
        <v>1</v>
      </c>
      <c r="E2072" s="18">
        <v>1.0</v>
      </c>
      <c r="F2072" s="18"/>
      <c r="G2072" s="18"/>
      <c r="H2072" s="19"/>
      <c r="I2072" s="19">
        <v>1.18</v>
      </c>
      <c r="J2072" s="19"/>
      <c r="K2072" s="19"/>
      <c r="L2072" s="19"/>
      <c r="M2072" s="19"/>
      <c r="N2072" s="19">
        <v>1.2</v>
      </c>
      <c r="O2072" s="23">
        <f t="shared" si="396"/>
        <v>-0.02</v>
      </c>
      <c r="P2072" s="17">
        <f t="shared" si="397"/>
        <v>1.19</v>
      </c>
      <c r="Q2072" s="17">
        <v>0.114993</v>
      </c>
      <c r="R2072" s="24">
        <v>1.2</v>
      </c>
      <c r="S2072" s="21">
        <v>19.0</v>
      </c>
      <c r="U2072" s="22">
        <v>0.0</v>
      </c>
      <c r="V2072" s="18">
        <v>1.0</v>
      </c>
      <c r="W2072" s="17" t="s">
        <v>33</v>
      </c>
      <c r="X2072" s="18">
        <v>13.0</v>
      </c>
      <c r="Y2072" s="17"/>
      <c r="Z2072" s="17">
        <v>-1.0</v>
      </c>
      <c r="AA2072" s="17" t="s">
        <v>46</v>
      </c>
      <c r="AB2072" s="18">
        <v>8.0</v>
      </c>
      <c r="AC2072" s="17">
        <v>39.0</v>
      </c>
      <c r="AD2072" s="18">
        <v>13.0</v>
      </c>
      <c r="AE2072" s="17">
        <v>46.0</v>
      </c>
      <c r="AF2072" s="20"/>
      <c r="AG2072" s="17"/>
      <c r="AH2072" s="17"/>
      <c r="AI2072" s="17"/>
    </row>
    <row r="2073" ht="18.75" customHeight="1">
      <c r="A2073" s="14">
        <v>914.0</v>
      </c>
      <c r="B2073" s="15"/>
      <c r="C2073" s="16">
        <v>43096.0</v>
      </c>
      <c r="D2073" s="17">
        <f t="array" ref="D2073">IFS(AND(A2073=A2072, NOT(ISBLANK(E2072))), E2072, A2073 &lt;&gt; A2072, E2073, A2072=A2073, D2072)</f>
        <v>0</v>
      </c>
      <c r="E2073" s="18">
        <v>0.0</v>
      </c>
      <c r="F2073" s="18"/>
      <c r="G2073" s="18"/>
      <c r="H2073" s="19"/>
      <c r="I2073" s="19">
        <v>1.36</v>
      </c>
      <c r="J2073" s="19"/>
      <c r="K2073" s="19"/>
      <c r="L2073" s="19"/>
      <c r="M2073" s="19"/>
      <c r="N2073" s="19">
        <v>1.37</v>
      </c>
      <c r="O2073" s="23">
        <f t="shared" si="396"/>
        <v>-0.01</v>
      </c>
      <c r="P2073" s="17">
        <f t="shared" si="397"/>
        <v>1.365</v>
      </c>
      <c r="Q2073" s="17">
        <v>0.120669</v>
      </c>
      <c r="R2073" s="24">
        <v>1.37</v>
      </c>
      <c r="S2073" s="21">
        <v>22.0</v>
      </c>
      <c r="U2073" s="22">
        <v>0.0</v>
      </c>
      <c r="V2073" s="18">
        <v>0.0</v>
      </c>
      <c r="W2073" s="17" t="s">
        <v>33</v>
      </c>
      <c r="X2073" s="18">
        <v>6.0</v>
      </c>
      <c r="Y2073" s="17"/>
      <c r="Z2073" s="17">
        <v>-1.0</v>
      </c>
      <c r="AA2073" s="17" t="s">
        <v>46</v>
      </c>
      <c r="AB2073" s="18">
        <v>5.0</v>
      </c>
      <c r="AC2073" s="17">
        <v>39.0</v>
      </c>
      <c r="AD2073" s="18">
        <v>6.0</v>
      </c>
      <c r="AE2073" s="17">
        <v>46.0</v>
      </c>
      <c r="AF2073" s="20"/>
      <c r="AG2073" s="17">
        <v>99.0</v>
      </c>
      <c r="AH2073" s="17">
        <v>90.0</v>
      </c>
      <c r="AI2073" s="17"/>
    </row>
    <row r="2074" ht="18.75" customHeight="1">
      <c r="A2074" s="14">
        <v>914.0</v>
      </c>
      <c r="B2074" s="15"/>
      <c r="C2074" s="16">
        <v>43096.0</v>
      </c>
      <c r="D2074" s="17">
        <f t="array" ref="D2074">IFS(AND(A2074=A2073, NOT(ISBLANK(E2073))), E2073, A2074 &lt;&gt; A2073, E2074, A2073=A2074, D2073)</f>
        <v>0</v>
      </c>
      <c r="E2074" s="18">
        <v>0.0</v>
      </c>
      <c r="F2074" s="18"/>
      <c r="G2074" s="18"/>
      <c r="H2074" s="19"/>
      <c r="I2074" s="19">
        <v>1.22</v>
      </c>
      <c r="J2074" s="19"/>
      <c r="K2074" s="19"/>
      <c r="L2074" s="19"/>
      <c r="M2074" s="19"/>
      <c r="N2074" s="19">
        <v>1.25</v>
      </c>
      <c r="O2074" s="23">
        <f t="shared" si="396"/>
        <v>-0.03</v>
      </c>
      <c r="P2074" s="17">
        <f t="shared" si="397"/>
        <v>1.235</v>
      </c>
      <c r="Q2074" s="17"/>
      <c r="R2074" s="24"/>
      <c r="U2074" s="22"/>
      <c r="V2074" s="18">
        <v>0.0</v>
      </c>
      <c r="W2074" s="17" t="s">
        <v>33</v>
      </c>
      <c r="X2074" s="18">
        <v>4.0</v>
      </c>
      <c r="Y2074" s="17"/>
      <c r="Z2074" s="17">
        <v>0.0</v>
      </c>
      <c r="AA2074" s="17" t="s">
        <v>47</v>
      </c>
      <c r="AB2074" s="18">
        <v>3.0</v>
      </c>
      <c r="AC2074" s="17">
        <v>39.0</v>
      </c>
      <c r="AD2074" s="18">
        <v>4.0</v>
      </c>
      <c r="AE2074" s="17">
        <v>46.0</v>
      </c>
      <c r="AF2074" s="20"/>
      <c r="AG2074" s="17"/>
      <c r="AH2074" s="17"/>
      <c r="AI2074" s="17"/>
    </row>
    <row r="2075" ht="18.75" customHeight="1">
      <c r="A2075" s="14">
        <v>915.0</v>
      </c>
      <c r="B2075" s="15">
        <v>33.0</v>
      </c>
      <c r="C2075" s="16">
        <v>43096.0</v>
      </c>
      <c r="D2075" s="17">
        <f t="array" ref="D2075">IFS(AND(A2075=A2074, NOT(ISBLANK(E2074))), E2074, A2075 &lt;&gt; A2074, E2075, A2074=A2075, D2074)</f>
        <v>0</v>
      </c>
      <c r="E2075" s="18">
        <v>0.0</v>
      </c>
      <c r="F2075" s="18"/>
      <c r="G2075" s="18"/>
      <c r="H2075" s="19"/>
      <c r="I2075" s="19">
        <v>1.46</v>
      </c>
      <c r="J2075" s="19"/>
      <c r="K2075" s="19"/>
      <c r="L2075" s="19"/>
      <c r="M2075" s="19"/>
      <c r="N2075" s="19">
        <v>1.48</v>
      </c>
      <c r="O2075" s="23">
        <f t="shared" si="396"/>
        <v>-0.02</v>
      </c>
      <c r="P2075" s="17">
        <f t="shared" si="397"/>
        <v>1.47</v>
      </c>
      <c r="Q2075" s="17">
        <v>0.127189</v>
      </c>
      <c r="R2075" s="24">
        <v>1.51</v>
      </c>
      <c r="S2075" s="21">
        <v>25.0</v>
      </c>
      <c r="U2075" s="22" t="s">
        <v>33</v>
      </c>
      <c r="V2075" s="18">
        <v>0.0</v>
      </c>
      <c r="W2075" s="17">
        <v>0.0</v>
      </c>
      <c r="X2075" s="18">
        <v>5.0</v>
      </c>
      <c r="Y2075" s="17"/>
      <c r="Z2075" s="17">
        <v>0.0</v>
      </c>
      <c r="AA2075" s="17" t="s">
        <v>47</v>
      </c>
      <c r="AB2075" s="18">
        <v>4.0</v>
      </c>
      <c r="AC2075" s="17">
        <v>39.0</v>
      </c>
      <c r="AD2075" s="18">
        <v>5.0</v>
      </c>
      <c r="AE2075" s="17">
        <v>46.0</v>
      </c>
      <c r="AF2075" s="20"/>
      <c r="AG2075" s="17"/>
      <c r="AH2075" s="17"/>
      <c r="AI2075" s="17"/>
    </row>
    <row r="2076" ht="18.75" customHeight="1">
      <c r="A2076" s="14">
        <v>915.0</v>
      </c>
      <c r="B2076" s="15"/>
      <c r="C2076" s="16">
        <v>43097.0</v>
      </c>
      <c r="D2076" s="17">
        <f t="array" ref="D2076">IFS(AND(A2076=A2075, NOT(ISBLANK(E2075))), E2075, A2076 &lt;&gt; A2075, E2076, A2075=A2076, D2075)</f>
        <v>0</v>
      </c>
      <c r="E2076" s="18">
        <v>0.0</v>
      </c>
      <c r="F2076" s="18"/>
      <c r="G2076" s="18"/>
      <c r="H2076" s="19"/>
      <c r="I2076" s="19">
        <v>1.51</v>
      </c>
      <c r="J2076" s="19"/>
      <c r="K2076" s="19"/>
      <c r="L2076" s="19"/>
      <c r="M2076" s="19"/>
      <c r="N2076" s="19">
        <v>1.49</v>
      </c>
      <c r="O2076" s="23">
        <f t="shared" si="396"/>
        <v>0.02</v>
      </c>
      <c r="P2076" s="17">
        <f t="shared" si="397"/>
        <v>1.5</v>
      </c>
      <c r="Q2076" s="17"/>
      <c r="R2076" s="24"/>
      <c r="U2076" s="22"/>
      <c r="V2076" s="18">
        <v>0.0</v>
      </c>
      <c r="W2076" s="17" t="s">
        <v>33</v>
      </c>
      <c r="X2076" s="18">
        <v>10.0</v>
      </c>
      <c r="Y2076" s="17"/>
      <c r="Z2076" s="17">
        <v>-1.0</v>
      </c>
      <c r="AA2076" s="17" t="s">
        <v>46</v>
      </c>
      <c r="AB2076" s="18">
        <v>9.0</v>
      </c>
      <c r="AC2076" s="17">
        <v>39.0</v>
      </c>
      <c r="AD2076" s="18">
        <v>10.0</v>
      </c>
      <c r="AE2076" s="17">
        <v>46.0</v>
      </c>
      <c r="AF2076" s="20"/>
      <c r="AG2076" s="17"/>
      <c r="AH2076" s="17"/>
      <c r="AI2076" s="17"/>
    </row>
    <row r="2077" ht="18.75" customHeight="1">
      <c r="A2077" s="14">
        <v>915.0</v>
      </c>
      <c r="B2077" s="15"/>
      <c r="C2077" s="16">
        <v>43097.0</v>
      </c>
      <c r="D2077" s="17">
        <f t="array" ref="D2077">IFS(AND(A2077=A2076, NOT(ISBLANK(E2076))), E2076, A2077 &lt;&gt; A2076, E2077, A2076=A2077, D2076)</f>
        <v>0</v>
      </c>
      <c r="E2077" s="18">
        <v>0.0</v>
      </c>
      <c r="F2077" s="18"/>
      <c r="G2077" s="18"/>
      <c r="H2077" s="19"/>
      <c r="I2077" s="19">
        <v>1.48</v>
      </c>
      <c r="J2077" s="19"/>
      <c r="K2077" s="19"/>
      <c r="L2077" s="19"/>
      <c r="M2077" s="19"/>
      <c r="N2077" s="19">
        <v>1.43</v>
      </c>
      <c r="O2077" s="23">
        <f t="shared" si="396"/>
        <v>0.05</v>
      </c>
      <c r="P2077" s="17">
        <f t="shared" si="397"/>
        <v>1.455</v>
      </c>
      <c r="Q2077" s="17"/>
      <c r="R2077" s="24"/>
      <c r="U2077" s="22"/>
      <c r="V2077" s="18">
        <v>0.0</v>
      </c>
      <c r="W2077" s="17">
        <v>0.0</v>
      </c>
      <c r="X2077" s="18">
        <v>10.0</v>
      </c>
      <c r="Y2077" s="17"/>
      <c r="Z2077" s="17">
        <v>-2.0</v>
      </c>
      <c r="AA2077" s="17" t="s">
        <v>46</v>
      </c>
      <c r="AB2077" s="18">
        <v>9.0</v>
      </c>
      <c r="AC2077" s="17">
        <v>36.0</v>
      </c>
      <c r="AD2077" s="18">
        <v>10.0</v>
      </c>
      <c r="AE2077" s="17">
        <v>43.0</v>
      </c>
      <c r="AF2077" s="20"/>
      <c r="AG2077" s="17"/>
      <c r="AH2077" s="17"/>
      <c r="AI2077" s="17"/>
    </row>
    <row r="2078" ht="18.75" customHeight="1">
      <c r="A2078" s="14">
        <v>915.0</v>
      </c>
      <c r="B2078" s="15"/>
      <c r="C2078" s="16">
        <v>43098.0</v>
      </c>
      <c r="D2078" s="17">
        <f t="array" ref="D2078">IFS(AND(A2078=A2077, NOT(ISBLANK(E2077))), E2077, A2078 &lt;&gt; A2077, E2078, A2077=A2078, D2077)</f>
        <v>0</v>
      </c>
      <c r="E2078" s="18">
        <v>0.0</v>
      </c>
      <c r="F2078" s="18"/>
      <c r="G2078" s="18"/>
      <c r="H2078" s="19"/>
      <c r="I2078" s="19">
        <v>1.49</v>
      </c>
      <c r="J2078" s="19"/>
      <c r="K2078" s="19"/>
      <c r="L2078" s="19"/>
      <c r="M2078" s="19"/>
      <c r="N2078" s="19">
        <v>1.44</v>
      </c>
      <c r="O2078" s="23">
        <f t="shared" si="396"/>
        <v>0.05</v>
      </c>
      <c r="P2078" s="17">
        <f t="shared" si="397"/>
        <v>1.465</v>
      </c>
      <c r="Q2078" s="17"/>
      <c r="R2078" s="24"/>
      <c r="U2078" s="22"/>
      <c r="V2078" s="18">
        <v>0.0</v>
      </c>
      <c r="W2078" s="17">
        <v>0.0</v>
      </c>
      <c r="X2078" s="18">
        <v>8.0</v>
      </c>
      <c r="Y2078" s="17"/>
      <c r="Z2078" s="17">
        <v>-1.0</v>
      </c>
      <c r="AA2078" s="17" t="s">
        <v>46</v>
      </c>
      <c r="AB2078" s="18">
        <v>7.0</v>
      </c>
      <c r="AC2078" s="17">
        <v>39.0</v>
      </c>
      <c r="AD2078" s="18">
        <v>8.0</v>
      </c>
      <c r="AE2078" s="17">
        <v>46.0</v>
      </c>
      <c r="AF2078" s="20"/>
      <c r="AG2078" s="17"/>
      <c r="AH2078" s="17"/>
      <c r="AI2078" s="17"/>
    </row>
    <row r="2079" ht="18.75" customHeight="1">
      <c r="A2079" s="14">
        <v>916.0</v>
      </c>
      <c r="B2079" s="15">
        <v>34.0</v>
      </c>
      <c r="C2079" s="16">
        <v>43096.0</v>
      </c>
      <c r="D2079" s="17">
        <f t="array" ref="D2079">IFS(AND(A2079=A2078, NOT(ISBLANK(E2078))), E2078, A2079 &lt;&gt; A2078, E2079, A2078=A2079, D2078)</f>
        <v>1</v>
      </c>
      <c r="E2079" s="18">
        <v>1.0</v>
      </c>
      <c r="F2079" s="18"/>
      <c r="G2079" s="18"/>
      <c r="H2079" s="19"/>
      <c r="I2079" s="19">
        <v>1.44</v>
      </c>
      <c r="J2079" s="19"/>
      <c r="K2079" s="19"/>
      <c r="L2079" s="19"/>
      <c r="M2079" s="19"/>
      <c r="N2079" s="19">
        <v>1.4</v>
      </c>
      <c r="O2079" s="23">
        <f t="shared" si="396"/>
        <v>0.04</v>
      </c>
      <c r="P2079" s="17">
        <f t="shared" si="397"/>
        <v>1.42</v>
      </c>
      <c r="Q2079" s="17">
        <v>0.163018</v>
      </c>
      <c r="R2079" s="24">
        <v>1.44</v>
      </c>
      <c r="S2079" s="21">
        <v>14.0</v>
      </c>
      <c r="U2079" s="22">
        <v>1.0</v>
      </c>
      <c r="V2079" s="18">
        <v>1.0</v>
      </c>
      <c r="W2079" s="17" t="s">
        <v>33</v>
      </c>
      <c r="X2079" s="18">
        <v>20.0</v>
      </c>
      <c r="Y2079" s="17"/>
      <c r="Z2079" s="17">
        <v>-1.0</v>
      </c>
      <c r="AA2079" s="17" t="s">
        <v>46</v>
      </c>
      <c r="AB2079" s="18">
        <v>16.0</v>
      </c>
      <c r="AC2079" s="17">
        <v>39.0</v>
      </c>
      <c r="AD2079" s="18">
        <v>20.0</v>
      </c>
      <c r="AE2079" s="17">
        <v>46.0</v>
      </c>
      <c r="AF2079" s="20"/>
      <c r="AG2079" s="17"/>
      <c r="AH2079" s="17"/>
      <c r="AI2079" s="17"/>
    </row>
    <row r="2080" ht="18.75" customHeight="1">
      <c r="A2080" s="14">
        <v>916.0</v>
      </c>
      <c r="B2080" s="15"/>
      <c r="C2080" s="16">
        <v>43096.0</v>
      </c>
      <c r="D2080" s="17">
        <f t="array" ref="D2080">IFS(AND(A2080=A2079, NOT(ISBLANK(E2079))), E2079, A2080 &lt;&gt; A2079, E2080, A2079=A2080, D2079)</f>
        <v>1</v>
      </c>
      <c r="E2080" s="18">
        <v>1.0</v>
      </c>
      <c r="F2080" s="18"/>
      <c r="G2080" s="18"/>
      <c r="H2080" s="19"/>
      <c r="I2080" s="19">
        <v>1.3</v>
      </c>
      <c r="J2080" s="19"/>
      <c r="K2080" s="19"/>
      <c r="L2080" s="19"/>
      <c r="M2080" s="19"/>
      <c r="N2080" s="19">
        <v>1.19</v>
      </c>
      <c r="O2080" s="23">
        <f t="shared" si="396"/>
        <v>0.11</v>
      </c>
      <c r="P2080" s="17">
        <f t="shared" si="397"/>
        <v>1.245</v>
      </c>
      <c r="Q2080" s="17"/>
      <c r="R2080" s="24"/>
      <c r="U2080" s="22"/>
      <c r="V2080" s="18">
        <v>1.0</v>
      </c>
      <c r="W2080" s="17" t="s">
        <v>33</v>
      </c>
      <c r="X2080" s="18">
        <v>21.0</v>
      </c>
      <c r="Y2080" s="17"/>
      <c r="Z2080" s="17">
        <v>-2.0</v>
      </c>
      <c r="AA2080" s="17" t="s">
        <v>46</v>
      </c>
      <c r="AB2080" s="18">
        <v>17.0</v>
      </c>
      <c r="AC2080" s="17">
        <v>39.0</v>
      </c>
      <c r="AD2080" s="18">
        <v>21.0</v>
      </c>
      <c r="AE2080" s="17">
        <v>46.0</v>
      </c>
      <c r="AF2080" s="20"/>
      <c r="AG2080" s="17"/>
      <c r="AH2080" s="17"/>
      <c r="AI2080" s="17"/>
    </row>
    <row r="2081" ht="18.75" customHeight="1">
      <c r="A2081" s="14">
        <v>916.0</v>
      </c>
      <c r="B2081" s="15"/>
      <c r="C2081" s="16">
        <v>43097.0</v>
      </c>
      <c r="D2081" s="17">
        <f t="array" ref="D2081">IFS(AND(A2081=A2080, NOT(ISBLANK(E2080))), E2080, A2081 &lt;&gt; A2080, E2081, A2080=A2081, D2080)</f>
        <v>1</v>
      </c>
      <c r="E2081" s="18">
        <v>1.0</v>
      </c>
      <c r="F2081" s="18"/>
      <c r="G2081" s="18"/>
      <c r="H2081" s="19"/>
      <c r="I2081" s="19">
        <v>1.35</v>
      </c>
      <c r="J2081" s="19"/>
      <c r="K2081" s="19"/>
      <c r="L2081" s="19"/>
      <c r="M2081" s="19"/>
      <c r="N2081" s="19">
        <v>1.31</v>
      </c>
      <c r="O2081" s="23">
        <f t="shared" si="396"/>
        <v>0.04</v>
      </c>
      <c r="P2081" s="17">
        <f t="shared" si="397"/>
        <v>1.33</v>
      </c>
      <c r="Q2081" s="17"/>
      <c r="R2081" s="24"/>
      <c r="U2081" s="22"/>
      <c r="V2081" s="18">
        <v>1.0</v>
      </c>
      <c r="W2081" s="17" t="s">
        <v>33</v>
      </c>
      <c r="X2081" s="18">
        <v>10.0</v>
      </c>
      <c r="Y2081" s="17"/>
      <c r="Z2081" s="17">
        <v>0.0</v>
      </c>
      <c r="AA2081" s="17" t="s">
        <v>47</v>
      </c>
      <c r="AB2081" s="18">
        <v>6.0</v>
      </c>
      <c r="AC2081" s="17">
        <v>39.0</v>
      </c>
      <c r="AD2081" s="18">
        <v>10.0</v>
      </c>
      <c r="AE2081" s="17">
        <v>46.0</v>
      </c>
      <c r="AF2081" s="20"/>
      <c r="AG2081" s="17"/>
      <c r="AH2081" s="17"/>
      <c r="AI2081" s="17"/>
    </row>
    <row r="2082" ht="18.75" customHeight="1">
      <c r="A2082" s="14">
        <v>916.0</v>
      </c>
      <c r="B2082" s="15"/>
      <c r="C2082" s="16">
        <v>43098.0</v>
      </c>
      <c r="D2082" s="17">
        <f t="array" ref="D2082">IFS(AND(A2082=A2081, NOT(ISBLANK(E2081))), E2081, A2082 &lt;&gt; A2081, E2082, A2081=A2082, D2081)</f>
        <v>1</v>
      </c>
      <c r="E2082" s="18">
        <v>0.0</v>
      </c>
      <c r="F2082" s="18"/>
      <c r="G2082" s="18"/>
      <c r="H2082" s="19"/>
      <c r="I2082" s="19">
        <v>1.35</v>
      </c>
      <c r="J2082" s="19"/>
      <c r="K2082" s="19"/>
      <c r="L2082" s="19"/>
      <c r="M2082" s="19"/>
      <c r="N2082" s="19">
        <v>1.33</v>
      </c>
      <c r="O2082" s="23">
        <f t="shared" si="396"/>
        <v>0.02</v>
      </c>
      <c r="P2082" s="17">
        <f t="shared" si="397"/>
        <v>1.34</v>
      </c>
      <c r="Q2082" s="17"/>
      <c r="R2082" s="24"/>
      <c r="U2082" s="22"/>
      <c r="V2082" s="18">
        <v>0.0</v>
      </c>
      <c r="W2082" s="17" t="s">
        <v>33</v>
      </c>
      <c r="X2082" s="18">
        <v>9.0</v>
      </c>
      <c r="Y2082" s="17"/>
      <c r="Z2082" s="17">
        <v>0.0</v>
      </c>
      <c r="AA2082" s="17" t="s">
        <v>47</v>
      </c>
      <c r="AB2082" s="18">
        <v>5.0</v>
      </c>
      <c r="AC2082" s="17">
        <v>39.0</v>
      </c>
      <c r="AD2082" s="18">
        <v>9.0</v>
      </c>
      <c r="AE2082" s="17">
        <v>46.0</v>
      </c>
      <c r="AF2082" s="20"/>
      <c r="AG2082" s="17"/>
      <c r="AH2082" s="17"/>
      <c r="AI2082" s="17"/>
    </row>
    <row r="2083" ht="18.75" customHeight="1">
      <c r="A2083" s="14">
        <v>917.0</v>
      </c>
      <c r="B2083" s="15"/>
      <c r="C2083" s="16">
        <v>43096.0</v>
      </c>
      <c r="D2083" s="17">
        <f t="array" ref="D2083">IFS(AND(A2083=A2082, NOT(ISBLANK(E2082))), E2082, A2083 &lt;&gt; A2082, E2083, A2082=A2083, D2082)</f>
        <v>0</v>
      </c>
      <c r="E2083" s="18">
        <v>0.0</v>
      </c>
      <c r="F2083" s="18"/>
      <c r="G2083" s="18"/>
      <c r="H2083" s="19"/>
      <c r="I2083" s="19">
        <v>1.2</v>
      </c>
      <c r="J2083" s="19"/>
      <c r="K2083" s="19"/>
      <c r="L2083" s="19"/>
      <c r="M2083" s="19"/>
      <c r="N2083" s="19">
        <v>1.16</v>
      </c>
      <c r="O2083" s="23">
        <f t="shared" si="396"/>
        <v>0.04</v>
      </c>
      <c r="P2083" s="17">
        <f t="shared" si="397"/>
        <v>1.18</v>
      </c>
      <c r="Q2083" s="17">
        <v>0.130364</v>
      </c>
      <c r="R2083" s="24">
        <v>1.42</v>
      </c>
      <c r="S2083" s="21">
        <v>28.0</v>
      </c>
      <c r="U2083" s="22">
        <v>0.0</v>
      </c>
      <c r="V2083" s="18">
        <v>0.0</v>
      </c>
      <c r="W2083" s="17" t="s">
        <v>33</v>
      </c>
      <c r="X2083" s="18">
        <v>3.0</v>
      </c>
      <c r="Y2083" s="17"/>
      <c r="Z2083" s="17">
        <v>0.0</v>
      </c>
      <c r="AA2083" s="17" t="s">
        <v>47</v>
      </c>
      <c r="AB2083" s="18">
        <v>2.0</v>
      </c>
      <c r="AC2083" s="17">
        <v>39.0</v>
      </c>
      <c r="AD2083" s="18">
        <v>3.0</v>
      </c>
      <c r="AE2083" s="17">
        <v>46.0</v>
      </c>
      <c r="AF2083" s="20"/>
      <c r="AG2083" s="17"/>
      <c r="AH2083" s="17"/>
      <c r="AI2083" s="17"/>
    </row>
    <row r="2084" ht="18.75" customHeight="1">
      <c r="A2084" s="14">
        <v>917.0</v>
      </c>
      <c r="B2084" s="15"/>
      <c r="C2084" s="16">
        <v>43096.0</v>
      </c>
      <c r="D2084" s="17">
        <f t="array" ref="D2084">IFS(AND(A2084=A2083, NOT(ISBLANK(E2083))), E2083, A2084 &lt;&gt; A2083, E2084, A2083=A2084, D2083)</f>
        <v>0</v>
      </c>
      <c r="E2084" s="18">
        <v>0.0</v>
      </c>
      <c r="F2084" s="18"/>
      <c r="G2084" s="18"/>
      <c r="H2084" s="19"/>
      <c r="I2084" s="19">
        <v>1.24</v>
      </c>
      <c r="J2084" s="19"/>
      <c r="K2084" s="19"/>
      <c r="L2084" s="19"/>
      <c r="M2084" s="19"/>
      <c r="N2084" s="19">
        <v>1.29</v>
      </c>
      <c r="O2084" s="23">
        <f t="shared" si="396"/>
        <v>-0.05</v>
      </c>
      <c r="P2084" s="17">
        <f t="shared" si="397"/>
        <v>1.265</v>
      </c>
      <c r="Q2084" s="17"/>
      <c r="R2084" s="24"/>
      <c r="U2084" s="22"/>
      <c r="V2084" s="18">
        <v>0.0</v>
      </c>
      <c r="W2084" s="17" t="s">
        <v>33</v>
      </c>
      <c r="X2084" s="18">
        <v>2.0</v>
      </c>
      <c r="Y2084" s="17"/>
      <c r="Z2084" s="17">
        <v>0.0</v>
      </c>
      <c r="AA2084" s="17" t="s">
        <v>47</v>
      </c>
      <c r="AB2084" s="18">
        <v>1.0</v>
      </c>
      <c r="AC2084" s="17">
        <v>39.0</v>
      </c>
      <c r="AD2084" s="18">
        <v>2.0</v>
      </c>
      <c r="AE2084" s="17">
        <v>46.0</v>
      </c>
      <c r="AF2084" s="20"/>
      <c r="AG2084" s="17"/>
      <c r="AH2084" s="17"/>
      <c r="AI2084" s="17"/>
    </row>
    <row r="2085" ht="18.75" customHeight="1">
      <c r="A2085" s="14">
        <v>917.0</v>
      </c>
      <c r="B2085" s="15"/>
      <c r="C2085" s="16">
        <v>43097.0</v>
      </c>
      <c r="D2085" s="17">
        <f t="array" ref="D2085">IFS(AND(A2085=A2084, NOT(ISBLANK(E2084))), E2084, A2085 &lt;&gt; A2084, E2085, A2084=A2085, D2084)</f>
        <v>0</v>
      </c>
      <c r="E2085" s="18">
        <v>0.0</v>
      </c>
      <c r="F2085" s="18"/>
      <c r="G2085" s="18"/>
      <c r="H2085" s="19"/>
      <c r="I2085" s="19">
        <v>1.42</v>
      </c>
      <c r="J2085" s="19"/>
      <c r="K2085" s="19"/>
      <c r="L2085" s="19"/>
      <c r="M2085" s="19"/>
      <c r="N2085" s="19">
        <v>1.42</v>
      </c>
      <c r="O2085" s="23">
        <f t="shared" si="396"/>
        <v>0</v>
      </c>
      <c r="P2085" s="17">
        <f t="shared" si="397"/>
        <v>1.42</v>
      </c>
      <c r="Q2085" s="17"/>
      <c r="R2085" s="24"/>
      <c r="U2085" s="22"/>
      <c r="V2085" s="18">
        <v>0.0</v>
      </c>
      <c r="W2085" s="17" t="s">
        <v>33</v>
      </c>
      <c r="X2085" s="18">
        <v>5.0</v>
      </c>
      <c r="Y2085" s="17"/>
      <c r="Z2085" s="17">
        <v>-1.0</v>
      </c>
      <c r="AA2085" s="17" t="s">
        <v>46</v>
      </c>
      <c r="AB2085" s="18">
        <v>4.0</v>
      </c>
      <c r="AC2085" s="17">
        <v>39.0</v>
      </c>
      <c r="AD2085" s="18">
        <v>5.0</v>
      </c>
      <c r="AE2085" s="17">
        <v>46.0</v>
      </c>
      <c r="AF2085" s="20"/>
      <c r="AG2085" s="17"/>
      <c r="AH2085" s="17"/>
      <c r="AI2085" s="17"/>
    </row>
    <row r="2086" ht="18.75" customHeight="1">
      <c r="A2086" s="14">
        <v>917.0</v>
      </c>
      <c r="B2086" s="15"/>
      <c r="C2086" s="16">
        <v>43097.0</v>
      </c>
      <c r="D2086" s="17">
        <f t="array" ref="D2086">IFS(AND(A2086=A2085, NOT(ISBLANK(E2085))), E2085, A2086 &lt;&gt; A2085, E2086, A2085=A2086, D2085)</f>
        <v>0</v>
      </c>
      <c r="E2086" s="18">
        <v>0.0</v>
      </c>
      <c r="F2086" s="18"/>
      <c r="G2086" s="18"/>
      <c r="H2086" s="19"/>
      <c r="I2086" s="19">
        <v>1.35</v>
      </c>
      <c r="J2086" s="19"/>
      <c r="K2086" s="19"/>
      <c r="L2086" s="19"/>
      <c r="M2086" s="19"/>
      <c r="N2086" s="19">
        <v>1.32</v>
      </c>
      <c r="O2086" s="23">
        <f t="shared" si="396"/>
        <v>0.03</v>
      </c>
      <c r="P2086" s="17">
        <f t="shared" si="397"/>
        <v>1.335</v>
      </c>
      <c r="Q2086" s="17"/>
      <c r="R2086" s="24"/>
      <c r="U2086" s="22"/>
      <c r="V2086" s="18">
        <v>0.0</v>
      </c>
      <c r="W2086" s="17" t="s">
        <v>33</v>
      </c>
      <c r="X2086" s="18">
        <v>2.0</v>
      </c>
      <c r="Y2086" s="17"/>
      <c r="Z2086" s="17">
        <v>0.0</v>
      </c>
      <c r="AA2086" s="17" t="s">
        <v>47</v>
      </c>
      <c r="AB2086" s="18">
        <v>1.0</v>
      </c>
      <c r="AC2086" s="17">
        <v>39.0</v>
      </c>
      <c r="AD2086" s="18">
        <v>2.0</v>
      </c>
      <c r="AE2086" s="17">
        <v>46.0</v>
      </c>
      <c r="AF2086" s="20"/>
      <c r="AG2086" s="17"/>
      <c r="AH2086" s="17"/>
      <c r="AI2086" s="17"/>
    </row>
    <row r="2087" ht="18.75" customHeight="1">
      <c r="A2087" s="14">
        <v>918.0</v>
      </c>
      <c r="B2087" s="15"/>
      <c r="C2087" s="16">
        <v>43097.0</v>
      </c>
      <c r="D2087" s="17">
        <f t="array" ref="D2087">IFS(AND(A2087=A2086, NOT(ISBLANK(E2086))), E2086, A2087 &lt;&gt; A2086, E2087, A2086=A2087, D2086)</f>
        <v>0</v>
      </c>
      <c r="E2087" s="18">
        <v>0.0</v>
      </c>
      <c r="F2087" s="18"/>
      <c r="G2087" s="18"/>
      <c r="H2087" s="19"/>
      <c r="I2087" s="19">
        <v>1.43</v>
      </c>
      <c r="J2087" s="19"/>
      <c r="K2087" s="19"/>
      <c r="L2087" s="19"/>
      <c r="M2087" s="19"/>
      <c r="N2087" s="19">
        <v>1.28</v>
      </c>
      <c r="O2087" s="23">
        <f t="shared" si="396"/>
        <v>0.15</v>
      </c>
      <c r="P2087" s="17">
        <f t="shared" si="397"/>
        <v>1.355</v>
      </c>
      <c r="Q2087" s="17">
        <v>0.134171</v>
      </c>
      <c r="R2087" s="24">
        <v>1.56</v>
      </c>
      <c r="S2087" s="21">
        <v>22.0</v>
      </c>
      <c r="U2087" s="22">
        <v>0.0</v>
      </c>
      <c r="V2087" s="18">
        <v>0.0</v>
      </c>
      <c r="W2087" s="17" t="s">
        <v>33</v>
      </c>
      <c r="X2087" s="18">
        <v>4.0</v>
      </c>
      <c r="Y2087" s="17"/>
      <c r="Z2087" s="17">
        <v>-1.0</v>
      </c>
      <c r="AA2087" s="17" t="s">
        <v>46</v>
      </c>
      <c r="AB2087" s="18">
        <v>3.0</v>
      </c>
      <c r="AC2087" s="17">
        <v>39.0</v>
      </c>
      <c r="AD2087" s="18">
        <v>4.0</v>
      </c>
      <c r="AE2087" s="17">
        <v>46.0</v>
      </c>
      <c r="AF2087" s="20"/>
      <c r="AG2087" s="17"/>
      <c r="AH2087" s="17"/>
      <c r="AI2087" s="17"/>
    </row>
    <row r="2088" ht="18.75" customHeight="1">
      <c r="A2088" s="14">
        <v>918.0</v>
      </c>
      <c r="B2088" s="15"/>
      <c r="C2088" s="16">
        <v>43098.0</v>
      </c>
      <c r="D2088" s="17">
        <f t="array" ref="D2088">IFS(AND(A2088=A2087, NOT(ISBLANK(E2087))), E2087, A2088 &lt;&gt; A2087, E2088, A2087=A2088, D2087)</f>
        <v>0</v>
      </c>
      <c r="E2088" s="18">
        <v>0.0</v>
      </c>
      <c r="F2088" s="18"/>
      <c r="G2088" s="18"/>
      <c r="H2088" s="19"/>
      <c r="I2088" s="19">
        <v>1.56</v>
      </c>
      <c r="J2088" s="19"/>
      <c r="K2088" s="19"/>
      <c r="L2088" s="19"/>
      <c r="M2088" s="19"/>
      <c r="N2088" s="19">
        <v>1.56</v>
      </c>
      <c r="O2088" s="23">
        <f t="shared" si="396"/>
        <v>0</v>
      </c>
      <c r="P2088" s="17">
        <f t="shared" si="397"/>
        <v>1.56</v>
      </c>
      <c r="Q2088" s="17"/>
      <c r="R2088" s="24"/>
      <c r="U2088" s="22"/>
      <c r="V2088" s="18">
        <v>0.0</v>
      </c>
      <c r="W2088" s="17" t="s">
        <v>33</v>
      </c>
      <c r="X2088" s="18">
        <v>4.0</v>
      </c>
      <c r="Y2088" s="17"/>
      <c r="Z2088" s="17">
        <v>-2.0</v>
      </c>
      <c r="AA2088" s="17" t="s">
        <v>46</v>
      </c>
      <c r="AB2088" s="18">
        <v>3.0</v>
      </c>
      <c r="AC2088" s="17">
        <v>36.0</v>
      </c>
      <c r="AD2088" s="18">
        <v>4.0</v>
      </c>
      <c r="AE2088" s="17">
        <v>43.0</v>
      </c>
      <c r="AF2088" s="20"/>
      <c r="AG2088" s="17"/>
      <c r="AH2088" s="17"/>
      <c r="AI2088" s="17"/>
    </row>
    <row r="2089" ht="18.75" customHeight="1">
      <c r="A2089" s="14">
        <v>919.0</v>
      </c>
      <c r="B2089" s="15">
        <v>35.0</v>
      </c>
      <c r="C2089" s="16">
        <v>43097.0</v>
      </c>
      <c r="D2089" s="17">
        <f t="array" ref="D2089">IFS(AND(A2089=A2088, NOT(ISBLANK(E2088))), E2088, A2089 &lt;&gt; A2088, E2089, A2088=A2089, D2088)</f>
        <v>0</v>
      </c>
      <c r="E2089" s="18">
        <v>0.0</v>
      </c>
      <c r="F2089" s="18"/>
      <c r="G2089" s="18"/>
      <c r="H2089" s="19"/>
      <c r="I2089" s="19">
        <v>1.24</v>
      </c>
      <c r="J2089" s="19"/>
      <c r="K2089" s="19"/>
      <c r="L2089" s="19"/>
      <c r="M2089" s="19"/>
      <c r="N2089" s="19">
        <v>1.2</v>
      </c>
      <c r="O2089" s="23">
        <f t="shared" si="396"/>
        <v>0.04</v>
      </c>
      <c r="P2089" s="17">
        <f t="shared" si="397"/>
        <v>1.22</v>
      </c>
      <c r="Q2089" s="17">
        <v>0.189067</v>
      </c>
      <c r="R2089" s="24">
        <v>1.24</v>
      </c>
      <c r="S2089" s="21">
        <v>27.0</v>
      </c>
      <c r="U2089" s="22" t="s">
        <v>33</v>
      </c>
      <c r="V2089" s="18">
        <v>0.0</v>
      </c>
      <c r="W2089" s="17" t="s">
        <v>33</v>
      </c>
      <c r="X2089" s="18">
        <v>5.0</v>
      </c>
      <c r="Y2089" s="17"/>
      <c r="Z2089" s="17">
        <v>0.0</v>
      </c>
      <c r="AA2089" s="17" t="s">
        <v>47</v>
      </c>
      <c r="AB2089" s="18">
        <v>4.0</v>
      </c>
      <c r="AC2089" s="17">
        <v>39.0</v>
      </c>
      <c r="AD2089" s="18">
        <v>5.0</v>
      </c>
      <c r="AE2089" s="17">
        <v>46.0</v>
      </c>
      <c r="AF2089" s="20"/>
      <c r="AG2089" s="17"/>
      <c r="AH2089" s="17"/>
      <c r="AI2089" s="17"/>
    </row>
    <row r="2090" ht="18.75" customHeight="1">
      <c r="A2090" s="14">
        <v>920.0</v>
      </c>
      <c r="B2090" s="15"/>
      <c r="C2090" s="16">
        <v>43098.0</v>
      </c>
      <c r="D2090" s="17">
        <f t="array" ref="D2090">IFS(AND(A2090=A2089, NOT(ISBLANK(E2089))), E2089, A2090 &lt;&gt; A2089, E2090, A2089=A2090, D2089)</f>
        <v>0</v>
      </c>
      <c r="E2090" s="18">
        <v>0.0</v>
      </c>
      <c r="F2090" s="18"/>
      <c r="G2090" s="18"/>
      <c r="H2090" s="19"/>
      <c r="I2090" s="19">
        <v>1.25</v>
      </c>
      <c r="J2090" s="19"/>
      <c r="K2090" s="19"/>
      <c r="L2090" s="19"/>
      <c r="M2090" s="19"/>
      <c r="N2090" s="19">
        <v>1.35</v>
      </c>
      <c r="O2090" s="23">
        <f t="shared" si="396"/>
        <v>-0.1</v>
      </c>
      <c r="P2090" s="17">
        <f t="shared" si="397"/>
        <v>1.3</v>
      </c>
      <c r="Q2090" s="17">
        <v>0.183348</v>
      </c>
      <c r="R2090" s="24">
        <v>1.59</v>
      </c>
      <c r="S2090" s="21">
        <v>26.0</v>
      </c>
      <c r="U2090" s="22">
        <v>0.0</v>
      </c>
      <c r="V2090" s="18">
        <v>0.0</v>
      </c>
      <c r="W2090" s="17" t="s">
        <v>33</v>
      </c>
      <c r="X2090" s="18">
        <v>2.0</v>
      </c>
      <c r="Y2090" s="17"/>
      <c r="Z2090" s="17">
        <v>0.0</v>
      </c>
      <c r="AA2090" s="17" t="s">
        <v>47</v>
      </c>
      <c r="AB2090" s="18">
        <v>1.0</v>
      </c>
      <c r="AC2090" s="17">
        <v>39.0</v>
      </c>
      <c r="AD2090" s="18">
        <v>2.0</v>
      </c>
      <c r="AE2090" s="17">
        <v>46.0</v>
      </c>
      <c r="AF2090" s="20"/>
      <c r="AG2090" s="17"/>
      <c r="AH2090" s="17"/>
      <c r="AI2090" s="17"/>
    </row>
    <row r="2091" ht="18.75" customHeight="1">
      <c r="A2091" s="14">
        <v>920.0</v>
      </c>
      <c r="B2091" s="15"/>
      <c r="C2091" s="16">
        <v>43098.0</v>
      </c>
      <c r="D2091" s="17">
        <f t="array" ref="D2091">IFS(AND(A2091=A2090, NOT(ISBLANK(E2090))), E2090, A2091 &lt;&gt; A2090, E2091, A2090=A2091, D2090)</f>
        <v>0</v>
      </c>
      <c r="E2091" s="18">
        <v>0.0</v>
      </c>
      <c r="F2091" s="18"/>
      <c r="G2091" s="18"/>
      <c r="H2091" s="19"/>
      <c r="I2091" s="19">
        <v>1.59</v>
      </c>
      <c r="J2091" s="19"/>
      <c r="K2091" s="19"/>
      <c r="L2091" s="19"/>
      <c r="M2091" s="19"/>
      <c r="N2091" s="19">
        <v>1.53</v>
      </c>
      <c r="O2091" s="23">
        <f t="shared" si="396"/>
        <v>0.06</v>
      </c>
      <c r="P2091" s="17">
        <f t="shared" si="397"/>
        <v>1.56</v>
      </c>
      <c r="Q2091" s="17"/>
      <c r="R2091" s="24"/>
      <c r="U2091" s="22"/>
      <c r="V2091" s="18">
        <v>0.0</v>
      </c>
      <c r="W2091" s="17" t="s">
        <v>33</v>
      </c>
      <c r="X2091" s="18">
        <v>2.0</v>
      </c>
      <c r="Y2091" s="17"/>
      <c r="Z2091" s="17">
        <v>0.0</v>
      </c>
      <c r="AA2091" s="17" t="s">
        <v>47</v>
      </c>
      <c r="AB2091" s="18">
        <v>1.0</v>
      </c>
      <c r="AC2091" s="17">
        <v>39.0</v>
      </c>
      <c r="AD2091" s="18">
        <v>2.0</v>
      </c>
      <c r="AE2091" s="17">
        <v>46.0</v>
      </c>
      <c r="AF2091" s="20"/>
      <c r="AG2091" s="17"/>
      <c r="AH2091" s="17"/>
      <c r="AI2091" s="17"/>
    </row>
    <row r="2092" ht="18.75" customHeight="1">
      <c r="A2092" s="14">
        <v>921.0</v>
      </c>
      <c r="B2092" s="15"/>
      <c r="C2092" s="16">
        <v>43098.0</v>
      </c>
      <c r="D2092" s="17">
        <f t="array" ref="D2092">IFS(AND(A2092=A2091, NOT(ISBLANK(E2091))), E2091, A2092 &lt;&gt; A2091, E2092, A2091=A2092, D2091)</f>
        <v>0</v>
      </c>
      <c r="E2092" s="18">
        <v>0.0</v>
      </c>
      <c r="F2092" s="18"/>
      <c r="G2092" s="18"/>
      <c r="H2092" s="19"/>
      <c r="I2092" s="19">
        <v>1.18</v>
      </c>
      <c r="J2092" s="19"/>
      <c r="K2092" s="19"/>
      <c r="L2092" s="19"/>
      <c r="M2092" s="19"/>
      <c r="N2092" s="19">
        <v>1.21</v>
      </c>
      <c r="O2092" s="23">
        <f t="shared" si="396"/>
        <v>-0.03</v>
      </c>
      <c r="P2092" s="17">
        <f t="shared" si="397"/>
        <v>1.195</v>
      </c>
      <c r="Q2092" s="17">
        <v>0.0658042</v>
      </c>
      <c r="R2092" s="24">
        <v>1.21</v>
      </c>
      <c r="S2092" s="21">
        <v>27.0</v>
      </c>
      <c r="U2092" s="22">
        <v>0.0</v>
      </c>
      <c r="V2092" s="18">
        <v>0.0</v>
      </c>
      <c r="W2092" s="17">
        <v>0.0</v>
      </c>
      <c r="X2092" s="18">
        <v>3.0</v>
      </c>
      <c r="Y2092" s="17"/>
      <c r="Z2092" s="17">
        <v>0.0</v>
      </c>
      <c r="AA2092" s="17" t="s">
        <v>47</v>
      </c>
      <c r="AB2092" s="18">
        <v>2.0</v>
      </c>
      <c r="AC2092" s="17">
        <v>39.0</v>
      </c>
      <c r="AD2092" s="18">
        <v>3.0</v>
      </c>
      <c r="AE2092" s="17">
        <v>46.0</v>
      </c>
      <c r="AF2092" s="20"/>
      <c r="AG2092" s="17"/>
      <c r="AH2092" s="17"/>
      <c r="AI2092" s="17"/>
    </row>
    <row r="2093" ht="18.75" customHeight="1">
      <c r="A2093" s="14">
        <v>922.0</v>
      </c>
      <c r="B2093" s="15"/>
      <c r="C2093" s="16">
        <v>43098.0</v>
      </c>
      <c r="D2093" s="17">
        <f t="array" ref="D2093">IFS(AND(A2093=A2092, NOT(ISBLANK(E2092))), E2092, A2093 &lt;&gt; A2092, E2093, A2092=A2093, D2092)</f>
        <v>0</v>
      </c>
      <c r="E2093" s="18">
        <v>0.0</v>
      </c>
      <c r="F2093" s="18"/>
      <c r="G2093" s="18"/>
      <c r="H2093" s="19"/>
      <c r="I2093" s="19">
        <v>1.32</v>
      </c>
      <c r="J2093" s="19"/>
      <c r="K2093" s="19"/>
      <c r="L2093" s="19"/>
      <c r="M2093" s="19"/>
      <c r="N2093" s="19">
        <v>1.3</v>
      </c>
      <c r="O2093" s="23">
        <f t="shared" si="396"/>
        <v>0.02</v>
      </c>
      <c r="P2093" s="17">
        <f t="shared" si="397"/>
        <v>1.31</v>
      </c>
      <c r="Q2093" s="17">
        <v>0.0626458</v>
      </c>
      <c r="R2093" s="24">
        <v>1.32</v>
      </c>
      <c r="S2093" s="21">
        <v>25.0</v>
      </c>
      <c r="U2093" s="22">
        <v>0.0</v>
      </c>
      <c r="V2093" s="18">
        <v>0.0</v>
      </c>
      <c r="W2093" s="17" t="s">
        <v>33</v>
      </c>
      <c r="X2093" s="18">
        <v>6.0</v>
      </c>
      <c r="Y2093" s="17"/>
      <c r="Z2093" s="17">
        <v>0.0</v>
      </c>
      <c r="AA2093" s="17" t="s">
        <v>47</v>
      </c>
      <c r="AB2093" s="18">
        <v>5.0</v>
      </c>
      <c r="AC2093" s="17">
        <v>39.0</v>
      </c>
      <c r="AD2093" s="18">
        <v>6.0</v>
      </c>
      <c r="AE2093" s="17">
        <v>46.0</v>
      </c>
      <c r="AF2093" s="20"/>
      <c r="AG2093" s="17"/>
      <c r="AH2093" s="17"/>
      <c r="AI2093" s="17"/>
    </row>
    <row r="2094" ht="18.75" customHeight="1">
      <c r="A2094" s="14">
        <v>923.0</v>
      </c>
      <c r="B2094" s="15"/>
      <c r="C2094" s="16">
        <v>43098.0</v>
      </c>
      <c r="D2094" s="17">
        <f t="array" ref="D2094">IFS(AND(A2094=A2093, NOT(ISBLANK(E2093))), E2093, A2094 &lt;&gt; A2093, E2094, A2093=A2094, D2093)</f>
        <v>0</v>
      </c>
      <c r="E2094" s="18">
        <v>0.0</v>
      </c>
      <c r="F2094" s="18"/>
      <c r="G2094" s="18"/>
      <c r="H2094" s="19"/>
      <c r="I2094" s="19">
        <v>1.52</v>
      </c>
      <c r="J2094" s="19"/>
      <c r="K2094" s="19"/>
      <c r="L2094" s="19"/>
      <c r="M2094" s="19"/>
      <c r="N2094" s="19">
        <v>1.51</v>
      </c>
      <c r="O2094" s="23">
        <f t="shared" si="396"/>
        <v>0.01</v>
      </c>
      <c r="P2094" s="17">
        <f t="shared" si="397"/>
        <v>1.515</v>
      </c>
      <c r="Q2094" s="17">
        <v>0.123556</v>
      </c>
      <c r="R2094" s="24">
        <v>1.52</v>
      </c>
      <c r="S2094" s="21">
        <v>28.0</v>
      </c>
      <c r="U2094" s="22">
        <v>0.0</v>
      </c>
      <c r="V2094" s="18">
        <v>0.0</v>
      </c>
      <c r="W2094" s="17">
        <v>0.0</v>
      </c>
      <c r="X2094" s="18">
        <v>3.0</v>
      </c>
      <c r="Y2094" s="17"/>
      <c r="Z2094" s="17">
        <v>0.0</v>
      </c>
      <c r="AA2094" s="17" t="s">
        <v>47</v>
      </c>
      <c r="AB2094" s="18">
        <v>2.0</v>
      </c>
      <c r="AC2094" s="17">
        <v>39.0</v>
      </c>
      <c r="AD2094" s="18">
        <v>3.0</v>
      </c>
      <c r="AE2094" s="17">
        <v>46.0</v>
      </c>
      <c r="AF2094" s="20"/>
      <c r="AG2094" s="17"/>
      <c r="AH2094" s="17"/>
      <c r="AI2094" s="17"/>
    </row>
    <row r="2095" ht="18.75" customHeight="1">
      <c r="A2095" s="14">
        <v>924.0</v>
      </c>
      <c r="B2095" s="15">
        <v>36.0</v>
      </c>
      <c r="C2095" s="16">
        <v>43108.0</v>
      </c>
      <c r="D2095" s="17">
        <f t="array" ref="D2095">IFS(AND(A2095=A2094, NOT(ISBLANK(E2094))), E2094, A2095 &lt;&gt; A2094, E2095, A2094=A2095, D2094)</f>
        <v>0</v>
      </c>
      <c r="E2095" s="18">
        <v>0.0</v>
      </c>
      <c r="F2095" s="18"/>
      <c r="G2095" s="18"/>
      <c r="H2095" s="19"/>
      <c r="I2095" s="19">
        <v>1.4</v>
      </c>
      <c r="J2095" s="19"/>
      <c r="K2095" s="19"/>
      <c r="L2095" s="19"/>
      <c r="M2095" s="19"/>
      <c r="N2095" s="19">
        <v>1.33</v>
      </c>
      <c r="O2095" s="23">
        <f t="shared" si="396"/>
        <v>0.07</v>
      </c>
      <c r="P2095" s="17">
        <f t="shared" si="397"/>
        <v>1.365</v>
      </c>
      <c r="Q2095" s="17">
        <v>0.165277</v>
      </c>
      <c r="R2095" s="24">
        <v>1.47</v>
      </c>
      <c r="S2095" s="21">
        <v>29.0</v>
      </c>
      <c r="U2095" s="22">
        <v>0.0</v>
      </c>
      <c r="V2095" s="18">
        <v>0.0</v>
      </c>
      <c r="W2095" s="17" t="s">
        <v>33</v>
      </c>
      <c r="X2095" s="18">
        <v>5.0</v>
      </c>
      <c r="Y2095" s="17"/>
      <c r="Z2095" s="17">
        <v>0.0</v>
      </c>
      <c r="AA2095" s="17" t="s">
        <v>47</v>
      </c>
      <c r="AB2095" s="18">
        <v>4.0</v>
      </c>
      <c r="AC2095" s="17">
        <v>39.0</v>
      </c>
      <c r="AD2095" s="18">
        <v>5.0</v>
      </c>
      <c r="AE2095" s="17">
        <v>46.0</v>
      </c>
      <c r="AF2095" s="20"/>
      <c r="AG2095" s="17"/>
      <c r="AH2095" s="17"/>
      <c r="AI2095" s="17"/>
    </row>
    <row r="2096" ht="18.75" customHeight="1">
      <c r="A2096" s="14">
        <v>924.0</v>
      </c>
      <c r="B2096" s="15"/>
      <c r="C2096" s="16">
        <v>43108.0</v>
      </c>
      <c r="D2096" s="17">
        <f t="array" ref="D2096">IFS(AND(A2096=A2095, NOT(ISBLANK(E2095))), E2095, A2096 &lt;&gt; A2095, E2096, A2095=A2096, D2095)</f>
        <v>0</v>
      </c>
      <c r="E2096" s="18">
        <v>0.0</v>
      </c>
      <c r="F2096" s="18"/>
      <c r="G2096" s="18"/>
      <c r="H2096" s="19"/>
      <c r="I2096" s="19">
        <v>1.44</v>
      </c>
      <c r="J2096" s="19"/>
      <c r="K2096" s="19"/>
      <c r="L2096" s="19"/>
      <c r="M2096" s="19"/>
      <c r="N2096" s="19">
        <v>1.45</v>
      </c>
      <c r="O2096" s="23">
        <f t="shared" si="396"/>
        <v>-0.01</v>
      </c>
      <c r="P2096" s="17">
        <f t="shared" si="397"/>
        <v>1.445</v>
      </c>
      <c r="Q2096" s="17"/>
      <c r="R2096" s="24"/>
      <c r="U2096" s="22"/>
      <c r="V2096" s="18">
        <v>0.0</v>
      </c>
      <c r="W2096" s="17" t="s">
        <v>33</v>
      </c>
      <c r="X2096" s="18">
        <v>4.0</v>
      </c>
      <c r="Y2096" s="17"/>
      <c r="Z2096" s="17">
        <v>0.0</v>
      </c>
      <c r="AA2096" s="17" t="s">
        <v>47</v>
      </c>
      <c r="AB2096" s="18">
        <v>3.0</v>
      </c>
      <c r="AC2096" s="17">
        <v>39.0</v>
      </c>
      <c r="AD2096" s="18">
        <v>4.0</v>
      </c>
      <c r="AE2096" s="17">
        <v>46.0</v>
      </c>
      <c r="AF2096" s="20"/>
      <c r="AG2096" s="17"/>
      <c r="AH2096" s="17"/>
      <c r="AI2096" s="17"/>
    </row>
    <row r="2097" ht="18.75" customHeight="1">
      <c r="A2097" s="14">
        <v>924.0</v>
      </c>
      <c r="B2097" s="15"/>
      <c r="C2097" s="16">
        <v>43109.0</v>
      </c>
      <c r="D2097" s="17">
        <f t="array" ref="D2097">IFS(AND(A2097=A2096, NOT(ISBLANK(E2096))), E2096, A2097 &lt;&gt; A2096, E2097, A2096=A2097, D2096)</f>
        <v>0</v>
      </c>
      <c r="E2097" s="18">
        <v>0.0</v>
      </c>
      <c r="F2097" s="18"/>
      <c r="G2097" s="18"/>
      <c r="H2097" s="19"/>
      <c r="I2097" s="19">
        <v>1.46</v>
      </c>
      <c r="J2097" s="19"/>
      <c r="K2097" s="19"/>
      <c r="L2097" s="19"/>
      <c r="M2097" s="19"/>
      <c r="N2097" s="19">
        <v>1.47</v>
      </c>
      <c r="O2097" s="23">
        <f t="shared" si="396"/>
        <v>-0.01</v>
      </c>
      <c r="P2097" s="17">
        <f t="shared" si="397"/>
        <v>1.465</v>
      </c>
      <c r="Q2097" s="17"/>
      <c r="R2097" s="24"/>
      <c r="U2097" s="22"/>
      <c r="V2097" s="18">
        <v>0.0</v>
      </c>
      <c r="W2097" s="17" t="s">
        <v>33</v>
      </c>
      <c r="X2097" s="18">
        <v>5.0</v>
      </c>
      <c r="Y2097" s="17"/>
      <c r="Z2097" s="17">
        <v>0.0</v>
      </c>
      <c r="AA2097" s="17" t="s">
        <v>47</v>
      </c>
      <c r="AB2097" s="18">
        <v>4.0</v>
      </c>
      <c r="AC2097" s="17">
        <v>39.0</v>
      </c>
      <c r="AD2097" s="18">
        <v>5.0</v>
      </c>
      <c r="AE2097" s="17">
        <v>46.0</v>
      </c>
      <c r="AF2097" s="20"/>
      <c r="AG2097" s="17"/>
      <c r="AH2097" s="17"/>
      <c r="AI2097" s="17"/>
    </row>
    <row r="2098" ht="18.75" customHeight="1">
      <c r="A2098" s="14">
        <v>924.0</v>
      </c>
      <c r="B2098" s="15"/>
      <c r="C2098" s="16">
        <v>43109.0</v>
      </c>
      <c r="D2098" s="17">
        <f t="array" ref="D2098">IFS(AND(A2098=A2097, NOT(ISBLANK(E2097))), E2097, A2098 &lt;&gt; A2097, E2098, A2097=A2098, D2097)</f>
        <v>0</v>
      </c>
      <c r="E2098" s="18">
        <v>0.0</v>
      </c>
      <c r="F2098" s="18"/>
      <c r="G2098" s="18"/>
      <c r="H2098" s="19"/>
      <c r="I2098" s="19">
        <v>1.41</v>
      </c>
      <c r="J2098" s="19"/>
      <c r="K2098" s="19"/>
      <c r="L2098" s="19"/>
      <c r="M2098" s="19"/>
      <c r="N2098" s="19">
        <v>1.42</v>
      </c>
      <c r="O2098" s="23">
        <f t="shared" si="396"/>
        <v>-0.01</v>
      </c>
      <c r="P2098" s="17">
        <f t="shared" si="397"/>
        <v>1.415</v>
      </c>
      <c r="Q2098" s="17"/>
      <c r="R2098" s="24"/>
      <c r="U2098" s="22"/>
      <c r="V2098" s="18">
        <v>0.0</v>
      </c>
      <c r="W2098" s="17" t="s">
        <v>33</v>
      </c>
      <c r="X2098" s="18">
        <v>4.0</v>
      </c>
      <c r="Y2098" s="17"/>
      <c r="Z2098" s="17">
        <v>0.0</v>
      </c>
      <c r="AA2098" s="17" t="s">
        <v>47</v>
      </c>
      <c r="AB2098" s="18">
        <v>3.0</v>
      </c>
      <c r="AC2098" s="17">
        <v>39.0</v>
      </c>
      <c r="AD2098" s="18">
        <v>4.0</v>
      </c>
      <c r="AE2098" s="17">
        <v>46.0</v>
      </c>
      <c r="AF2098" s="20"/>
      <c r="AG2098" s="17"/>
      <c r="AH2098" s="17"/>
      <c r="AI2098" s="17"/>
    </row>
    <row r="2099" ht="18.75" customHeight="1">
      <c r="A2099" s="14">
        <v>925.0</v>
      </c>
      <c r="B2099" s="15">
        <v>37.0</v>
      </c>
      <c r="C2099" s="16">
        <v>43108.0</v>
      </c>
      <c r="D2099" s="17">
        <f t="array" ref="D2099">IFS(AND(A2099=A2098, NOT(ISBLANK(E2098))), E2098, A2099 &lt;&gt; A2098, E2099, A2098=A2099, D2098)</f>
        <v>0</v>
      </c>
      <c r="E2099" s="18">
        <v>0.0</v>
      </c>
      <c r="F2099" s="18"/>
      <c r="G2099" s="18"/>
      <c r="H2099" s="19"/>
      <c r="I2099" s="19">
        <v>1.43</v>
      </c>
      <c r="J2099" s="19"/>
      <c r="K2099" s="19"/>
      <c r="L2099" s="19"/>
      <c r="M2099" s="19"/>
      <c r="N2099" s="19">
        <v>1.4</v>
      </c>
      <c r="O2099" s="23">
        <f t="shared" si="396"/>
        <v>0.03</v>
      </c>
      <c r="P2099" s="17">
        <f t="shared" si="397"/>
        <v>1.415</v>
      </c>
      <c r="Q2099" s="17">
        <v>0.222482</v>
      </c>
      <c r="R2099" s="24">
        <v>1.48</v>
      </c>
      <c r="S2099" s="21">
        <v>23.0</v>
      </c>
      <c r="U2099" s="22" t="s">
        <v>33</v>
      </c>
      <c r="V2099" s="18">
        <v>0.0</v>
      </c>
      <c r="W2099" s="17">
        <v>0.0</v>
      </c>
      <c r="X2099" s="18">
        <v>5.0</v>
      </c>
      <c r="Y2099" s="17"/>
      <c r="Z2099" s="17">
        <v>0.0</v>
      </c>
      <c r="AA2099" s="17" t="s">
        <v>47</v>
      </c>
      <c r="AB2099" s="18">
        <v>4.0</v>
      </c>
      <c r="AC2099" s="17">
        <v>39.0</v>
      </c>
      <c r="AD2099" s="18">
        <v>5.0</v>
      </c>
      <c r="AE2099" s="17">
        <v>46.0</v>
      </c>
      <c r="AF2099" s="20"/>
      <c r="AG2099" s="17"/>
      <c r="AH2099" s="17"/>
      <c r="AI2099" s="17"/>
    </row>
    <row r="2100" ht="18.75" customHeight="1">
      <c r="A2100" s="14">
        <v>925.0</v>
      </c>
      <c r="B2100" s="15"/>
      <c r="C2100" s="16">
        <v>43109.0</v>
      </c>
      <c r="D2100" s="17">
        <f t="array" ref="D2100">IFS(AND(A2100=A2099, NOT(ISBLANK(E2099))), E2099, A2100 &lt;&gt; A2099, E2100, A2099=A2100, D2099)</f>
        <v>0</v>
      </c>
      <c r="E2100" s="18">
        <v>0.0</v>
      </c>
      <c r="F2100" s="18"/>
      <c r="G2100" s="18"/>
      <c r="H2100" s="19"/>
      <c r="I2100" s="19">
        <v>1.33</v>
      </c>
      <c r="J2100" s="19"/>
      <c r="K2100" s="19"/>
      <c r="L2100" s="19"/>
      <c r="M2100" s="19"/>
      <c r="N2100" s="19">
        <v>1.33</v>
      </c>
      <c r="O2100" s="23">
        <f t="shared" si="396"/>
        <v>0</v>
      </c>
      <c r="P2100" s="17">
        <f t="shared" si="397"/>
        <v>1.33</v>
      </c>
      <c r="Q2100" s="17"/>
      <c r="R2100" s="24"/>
      <c r="U2100" s="22"/>
      <c r="V2100" s="18">
        <v>0.0</v>
      </c>
      <c r="W2100" s="17">
        <v>0.0</v>
      </c>
      <c r="X2100" s="18">
        <v>3.0</v>
      </c>
      <c r="Y2100" s="17"/>
      <c r="Z2100" s="17">
        <v>0.0</v>
      </c>
      <c r="AA2100" s="17" t="s">
        <v>47</v>
      </c>
      <c r="AB2100" s="18">
        <v>2.0</v>
      </c>
      <c r="AC2100" s="17">
        <v>39.0</v>
      </c>
      <c r="AD2100" s="18">
        <v>3.0</v>
      </c>
      <c r="AE2100" s="17">
        <v>46.0</v>
      </c>
      <c r="AF2100" s="20"/>
      <c r="AG2100" s="17"/>
      <c r="AH2100" s="17"/>
      <c r="AI2100" s="17"/>
    </row>
    <row r="2101" ht="18.75" customHeight="1">
      <c r="A2101" s="14">
        <v>925.0</v>
      </c>
      <c r="B2101" s="15"/>
      <c r="C2101" s="16">
        <v>43109.0</v>
      </c>
      <c r="D2101" s="17">
        <f t="array" ref="D2101">IFS(AND(A2101=A2100, NOT(ISBLANK(E2100))), E2100, A2101 &lt;&gt; A2100, E2101, A2100=A2101, D2100)</f>
        <v>0</v>
      </c>
      <c r="E2101" s="18">
        <v>0.0</v>
      </c>
      <c r="F2101" s="18"/>
      <c r="G2101" s="18"/>
      <c r="H2101" s="19"/>
      <c r="I2101" s="19">
        <v>1.47</v>
      </c>
      <c r="J2101" s="19"/>
      <c r="K2101" s="19"/>
      <c r="L2101" s="19"/>
      <c r="M2101" s="19"/>
      <c r="N2101" s="19">
        <v>1.47</v>
      </c>
      <c r="O2101" s="23">
        <f t="shared" si="396"/>
        <v>0</v>
      </c>
      <c r="P2101" s="17">
        <f t="shared" si="397"/>
        <v>1.47</v>
      </c>
      <c r="Q2101" s="17"/>
      <c r="R2101" s="24"/>
      <c r="U2101" s="22"/>
      <c r="V2101" s="18">
        <v>0.0</v>
      </c>
      <c r="W2101" s="17">
        <v>0.0</v>
      </c>
      <c r="X2101" s="18">
        <v>3.0</v>
      </c>
      <c r="Y2101" s="17"/>
      <c r="Z2101" s="17">
        <v>0.0</v>
      </c>
      <c r="AA2101" s="17" t="s">
        <v>47</v>
      </c>
      <c r="AB2101" s="18">
        <v>2.0</v>
      </c>
      <c r="AC2101" s="17">
        <v>39.0</v>
      </c>
      <c r="AD2101" s="18">
        <v>3.0</v>
      </c>
      <c r="AE2101" s="17">
        <v>46.0</v>
      </c>
      <c r="AF2101" s="20"/>
      <c r="AG2101" s="17"/>
      <c r="AH2101" s="17"/>
      <c r="AI2101" s="17"/>
    </row>
    <row r="2102" ht="18.75" customHeight="1">
      <c r="A2102" s="14">
        <v>925.0</v>
      </c>
      <c r="B2102" s="15"/>
      <c r="C2102" s="16">
        <v>43110.0</v>
      </c>
      <c r="D2102" s="17">
        <f t="array" ref="D2102">IFS(AND(A2102=A2101, NOT(ISBLANK(E2101))), E2101, A2102 &lt;&gt; A2101, E2102, A2101=A2102, D2101)</f>
        <v>0</v>
      </c>
      <c r="E2102" s="18">
        <v>0.0</v>
      </c>
      <c r="F2102" s="18"/>
      <c r="G2102" s="18"/>
      <c r="H2102" s="19"/>
      <c r="I2102" s="19">
        <v>1.4</v>
      </c>
      <c r="J2102" s="19"/>
      <c r="K2102" s="19"/>
      <c r="L2102" s="19"/>
      <c r="M2102" s="19"/>
      <c r="N2102" s="19">
        <v>1.43</v>
      </c>
      <c r="O2102" s="23">
        <f t="shared" si="396"/>
        <v>-0.03</v>
      </c>
      <c r="P2102" s="17">
        <f t="shared" si="397"/>
        <v>1.415</v>
      </c>
      <c r="Q2102" s="17"/>
      <c r="R2102" s="24"/>
      <c r="U2102" s="22"/>
      <c r="V2102" s="18">
        <v>0.0</v>
      </c>
      <c r="W2102" s="17">
        <v>0.0</v>
      </c>
      <c r="X2102" s="18">
        <v>4.0</v>
      </c>
      <c r="Y2102" s="17"/>
      <c r="Z2102" s="17">
        <v>0.0</v>
      </c>
      <c r="AA2102" s="17" t="s">
        <v>47</v>
      </c>
      <c r="AB2102" s="18">
        <v>3.0</v>
      </c>
      <c r="AC2102" s="17">
        <v>39.0</v>
      </c>
      <c r="AD2102" s="18">
        <v>4.0</v>
      </c>
      <c r="AE2102" s="17">
        <v>46.0</v>
      </c>
      <c r="AF2102" s="20"/>
      <c r="AG2102" s="17"/>
      <c r="AH2102" s="17"/>
      <c r="AI2102" s="17"/>
    </row>
    <row r="2103" ht="18.75" customHeight="1">
      <c r="A2103" s="14">
        <v>925.0</v>
      </c>
      <c r="B2103" s="15"/>
      <c r="C2103" s="16">
        <v>43111.0</v>
      </c>
      <c r="D2103" s="17">
        <f t="array" ref="D2103">IFS(AND(A2103=A2102, NOT(ISBLANK(E2102))), E2102, A2103 &lt;&gt; A2102, E2103, A2102=A2103, D2102)</f>
        <v>0</v>
      </c>
      <c r="E2103" s="18">
        <v>0.0</v>
      </c>
      <c r="F2103" s="18"/>
      <c r="G2103" s="18"/>
      <c r="H2103" s="19"/>
      <c r="I2103" s="19">
        <v>1.46</v>
      </c>
      <c r="J2103" s="19"/>
      <c r="K2103" s="19"/>
      <c r="L2103" s="19"/>
      <c r="M2103" s="19"/>
      <c r="N2103" s="19">
        <v>1.48</v>
      </c>
      <c r="O2103" s="23">
        <f t="shared" si="396"/>
        <v>-0.02</v>
      </c>
      <c r="P2103" s="17">
        <f t="shared" si="397"/>
        <v>1.47</v>
      </c>
      <c r="Q2103" s="17"/>
      <c r="R2103" s="24"/>
      <c r="U2103" s="22"/>
      <c r="V2103" s="18">
        <v>0.0</v>
      </c>
      <c r="W2103" s="17">
        <v>0.0</v>
      </c>
      <c r="X2103" s="18">
        <v>8.0</v>
      </c>
      <c r="Y2103" s="17"/>
      <c r="Z2103" s="17">
        <v>-1.0</v>
      </c>
      <c r="AA2103" s="17" t="s">
        <v>46</v>
      </c>
      <c r="AB2103" s="18">
        <v>7.0</v>
      </c>
      <c r="AC2103" s="17">
        <v>39.0</v>
      </c>
      <c r="AD2103" s="18">
        <v>8.0</v>
      </c>
      <c r="AE2103" s="17">
        <v>46.0</v>
      </c>
      <c r="AF2103" s="20"/>
      <c r="AG2103" s="17"/>
      <c r="AH2103" s="17"/>
      <c r="AI2103" s="17"/>
    </row>
    <row r="2104" ht="18.75" customHeight="1">
      <c r="A2104" s="14">
        <v>925.0</v>
      </c>
      <c r="B2104" s="15"/>
      <c r="C2104" s="16">
        <v>43111.0</v>
      </c>
      <c r="D2104" s="17">
        <f t="array" ref="D2104">IFS(AND(A2104=A2103, NOT(ISBLANK(E2103))), E2103, A2104 &lt;&gt; A2103, E2104, A2103=A2104, D2103)</f>
        <v>0</v>
      </c>
      <c r="E2104" s="18">
        <v>0.0</v>
      </c>
      <c r="F2104" s="18"/>
      <c r="G2104" s="18"/>
      <c r="H2104" s="19"/>
      <c r="I2104" s="19">
        <v>1.19</v>
      </c>
      <c r="J2104" s="19"/>
      <c r="K2104" s="19"/>
      <c r="L2104" s="19"/>
      <c r="M2104" s="19"/>
      <c r="N2104" s="19">
        <v>1.3</v>
      </c>
      <c r="O2104" s="23">
        <f t="shared" si="396"/>
        <v>-0.11</v>
      </c>
      <c r="P2104" s="17">
        <f t="shared" si="397"/>
        <v>1.245</v>
      </c>
      <c r="Q2104" s="17"/>
      <c r="R2104" s="24"/>
      <c r="U2104" s="22"/>
      <c r="V2104" s="18">
        <v>0.0</v>
      </c>
      <c r="W2104" s="17">
        <v>0.0</v>
      </c>
      <c r="X2104" s="18">
        <v>6.0</v>
      </c>
      <c r="Y2104" s="17"/>
      <c r="Z2104" s="17">
        <v>0.0</v>
      </c>
      <c r="AA2104" s="17" t="s">
        <v>47</v>
      </c>
      <c r="AB2104" s="18">
        <v>5.0</v>
      </c>
      <c r="AC2104" s="17">
        <v>39.0</v>
      </c>
      <c r="AD2104" s="18">
        <v>6.0</v>
      </c>
      <c r="AE2104" s="17">
        <v>46.0</v>
      </c>
      <c r="AF2104" s="20"/>
      <c r="AG2104" s="17"/>
      <c r="AH2104" s="17"/>
      <c r="AI2104" s="17"/>
    </row>
    <row r="2105" ht="18.75" customHeight="1">
      <c r="A2105" s="14">
        <v>926.0</v>
      </c>
      <c r="B2105" s="15">
        <v>38.0</v>
      </c>
      <c r="C2105" s="16">
        <v>43108.0</v>
      </c>
      <c r="D2105" s="17">
        <f t="array" ref="D2105">IFS(AND(A2105=A2104, NOT(ISBLANK(E2104))), E2104, A2105 &lt;&gt; A2104, E2105, A2104=A2105, D2104)</f>
        <v>1</v>
      </c>
      <c r="E2105" s="18">
        <v>1.0</v>
      </c>
      <c r="F2105" s="18"/>
      <c r="G2105" s="18"/>
      <c r="H2105" s="19"/>
      <c r="I2105" s="19">
        <v>1.44</v>
      </c>
      <c r="J2105" s="19"/>
      <c r="K2105" s="19"/>
      <c r="L2105" s="19"/>
      <c r="M2105" s="19"/>
      <c r="N2105" s="19">
        <v>1.54</v>
      </c>
      <c r="O2105" s="23">
        <f t="shared" si="396"/>
        <v>-0.1</v>
      </c>
      <c r="P2105" s="17">
        <f t="shared" si="397"/>
        <v>1.49</v>
      </c>
      <c r="Q2105" s="17">
        <v>0.1538</v>
      </c>
      <c r="R2105" s="24">
        <v>1.54</v>
      </c>
      <c r="S2105" s="21">
        <v>18.0</v>
      </c>
      <c r="U2105" s="22" t="s">
        <v>33</v>
      </c>
      <c r="V2105" s="18">
        <v>1.0</v>
      </c>
      <c r="W2105" s="17" t="s">
        <v>33</v>
      </c>
      <c r="X2105" s="18">
        <v>17.0</v>
      </c>
      <c r="Y2105" s="17"/>
      <c r="Z2105" s="17">
        <v>-2.0</v>
      </c>
      <c r="AA2105" s="17" t="s">
        <v>46</v>
      </c>
      <c r="AB2105" s="18">
        <v>13.0</v>
      </c>
      <c r="AC2105" s="17">
        <v>39.0</v>
      </c>
      <c r="AD2105" s="18">
        <v>17.0</v>
      </c>
      <c r="AE2105" s="17">
        <v>46.0</v>
      </c>
      <c r="AF2105" s="20"/>
      <c r="AG2105" s="17"/>
      <c r="AH2105" s="17"/>
      <c r="AI2105" s="17"/>
    </row>
    <row r="2106" ht="18.75" customHeight="1">
      <c r="A2106" s="14">
        <v>926.0</v>
      </c>
      <c r="B2106" s="15"/>
      <c r="C2106" s="16">
        <v>43109.0</v>
      </c>
      <c r="D2106" s="17">
        <f t="array" ref="D2106">IFS(AND(A2106=A2105, NOT(ISBLANK(E2105))), E2105, A2106 &lt;&gt; A2105, E2106, A2105=A2106, D2105)</f>
        <v>1</v>
      </c>
      <c r="E2106" s="18">
        <v>1.0</v>
      </c>
      <c r="F2106" s="18"/>
      <c r="G2106" s="18"/>
      <c r="H2106" s="19"/>
      <c r="I2106" s="19">
        <v>1.41</v>
      </c>
      <c r="J2106" s="19"/>
      <c r="K2106" s="19"/>
      <c r="L2106" s="19"/>
      <c r="M2106" s="19"/>
      <c r="N2106" s="19">
        <v>1.35</v>
      </c>
      <c r="O2106" s="23">
        <f t="shared" si="396"/>
        <v>0.06</v>
      </c>
      <c r="P2106" s="17">
        <f t="shared" si="397"/>
        <v>1.38</v>
      </c>
      <c r="Q2106" s="17"/>
      <c r="R2106" s="24"/>
      <c r="U2106" s="22"/>
      <c r="V2106" s="18">
        <v>1.0</v>
      </c>
      <c r="W2106" s="17" t="s">
        <v>33</v>
      </c>
      <c r="X2106" s="18">
        <v>13.0</v>
      </c>
      <c r="Y2106" s="17"/>
      <c r="Z2106" s="17">
        <v>-2.0</v>
      </c>
      <c r="AA2106" s="17" t="s">
        <v>46</v>
      </c>
      <c r="AB2106" s="18">
        <v>9.0</v>
      </c>
      <c r="AC2106" s="17">
        <v>39.0</v>
      </c>
      <c r="AD2106" s="18">
        <v>13.0</v>
      </c>
      <c r="AE2106" s="17">
        <v>46.0</v>
      </c>
      <c r="AF2106" s="20"/>
      <c r="AG2106" s="17"/>
      <c r="AH2106" s="17"/>
      <c r="AI2106" s="17"/>
    </row>
    <row r="2107" ht="18.75" customHeight="1">
      <c r="A2107" s="14">
        <v>927.0</v>
      </c>
      <c r="B2107" s="15"/>
      <c r="C2107" s="16">
        <v>43109.0</v>
      </c>
      <c r="D2107" s="17">
        <f t="array" ref="D2107">IFS(AND(A2107=A2106, NOT(ISBLANK(E2106))), E2106, A2107 &lt;&gt; A2106, E2107, A2106=A2107, D2106)</f>
        <v>1</v>
      </c>
      <c r="E2107" s="18">
        <v>1.0</v>
      </c>
      <c r="F2107" s="18"/>
      <c r="G2107" s="18"/>
      <c r="H2107" s="19"/>
      <c r="I2107" s="19">
        <v>1.32</v>
      </c>
      <c r="J2107" s="19"/>
      <c r="K2107" s="19"/>
      <c r="L2107" s="19"/>
      <c r="M2107" s="19"/>
      <c r="N2107" s="19">
        <v>1.27</v>
      </c>
      <c r="O2107" s="23">
        <f t="shared" si="396"/>
        <v>0.05</v>
      </c>
      <c r="P2107" s="17">
        <f t="shared" si="397"/>
        <v>1.295</v>
      </c>
      <c r="Q2107" s="17">
        <v>0.118708</v>
      </c>
      <c r="R2107" s="27">
        <v>1.41</v>
      </c>
      <c r="S2107" s="21">
        <v>19.0</v>
      </c>
      <c r="U2107" s="22">
        <v>0.0</v>
      </c>
      <c r="V2107" s="18">
        <v>1.0</v>
      </c>
      <c r="W2107" s="17">
        <v>1.0</v>
      </c>
      <c r="X2107" s="18">
        <v>13.0</v>
      </c>
      <c r="Y2107" s="17"/>
      <c r="Z2107" s="17">
        <v>-2.0</v>
      </c>
      <c r="AA2107" s="17" t="s">
        <v>46</v>
      </c>
      <c r="AB2107" s="18">
        <v>10.0</v>
      </c>
      <c r="AC2107" s="17">
        <v>39.0</v>
      </c>
      <c r="AD2107" s="18">
        <v>13.0</v>
      </c>
      <c r="AE2107" s="17">
        <v>46.0</v>
      </c>
      <c r="AF2107" s="20"/>
      <c r="AG2107" s="17"/>
      <c r="AH2107" s="17"/>
      <c r="AI2107" s="17"/>
    </row>
    <row r="2108" ht="18.75" customHeight="1">
      <c r="A2108" s="14">
        <v>927.0</v>
      </c>
      <c r="B2108" s="15"/>
      <c r="C2108" s="16">
        <v>43110.0</v>
      </c>
      <c r="D2108" s="17">
        <f t="array" ref="D2108">IFS(AND(A2108=A2107, NOT(ISBLANK(E2107))), E2107, A2108 &lt;&gt; A2107, E2108, A2107=A2108, D2107)</f>
        <v>1</v>
      </c>
      <c r="E2108" s="18">
        <v>1.0</v>
      </c>
      <c r="F2108" s="18"/>
      <c r="G2108" s="18"/>
      <c r="H2108" s="19"/>
      <c r="I2108" s="19">
        <v>1.28</v>
      </c>
      <c r="J2108" s="19"/>
      <c r="K2108" s="19"/>
      <c r="L2108" s="19"/>
      <c r="M2108" s="19"/>
      <c r="N2108" s="19">
        <v>1.24</v>
      </c>
      <c r="O2108" s="23">
        <f t="shared" si="396"/>
        <v>0.04</v>
      </c>
      <c r="P2108" s="17">
        <f t="shared" si="397"/>
        <v>1.26</v>
      </c>
      <c r="Q2108" s="17"/>
      <c r="R2108" s="27"/>
      <c r="U2108" s="22"/>
      <c r="V2108" s="18">
        <v>1.0</v>
      </c>
      <c r="W2108" s="17">
        <v>2.0</v>
      </c>
      <c r="X2108" s="18">
        <v>15.0</v>
      </c>
      <c r="Y2108" s="17"/>
      <c r="Z2108" s="17">
        <v>-2.0</v>
      </c>
      <c r="AA2108" s="17" t="s">
        <v>46</v>
      </c>
      <c r="AB2108" s="18">
        <v>12.0</v>
      </c>
      <c r="AC2108" s="17">
        <v>39.0</v>
      </c>
      <c r="AD2108" s="18">
        <v>15.0</v>
      </c>
      <c r="AE2108" s="17">
        <v>46.0</v>
      </c>
      <c r="AF2108" s="20"/>
      <c r="AG2108" s="17"/>
      <c r="AH2108" s="17"/>
      <c r="AI2108" s="17"/>
    </row>
    <row r="2109" ht="18.75" customHeight="1">
      <c r="A2109" s="14">
        <v>927.0</v>
      </c>
      <c r="B2109" s="15"/>
      <c r="C2109" s="16">
        <v>43110.0</v>
      </c>
      <c r="D2109" s="17">
        <f t="array" ref="D2109">IFS(AND(A2109=A2108, NOT(ISBLANK(E2108))), E2108, A2109 &lt;&gt; A2108, E2109, A2108=A2109, D2108)</f>
        <v>1</v>
      </c>
      <c r="E2109" s="18">
        <v>1.0</v>
      </c>
      <c r="F2109" s="18"/>
      <c r="G2109" s="18"/>
      <c r="H2109" s="19"/>
      <c r="I2109" s="19">
        <v>1.29</v>
      </c>
      <c r="J2109" s="19"/>
      <c r="K2109" s="19"/>
      <c r="L2109" s="19"/>
      <c r="M2109" s="19"/>
      <c r="N2109" s="19">
        <v>1.29</v>
      </c>
      <c r="O2109" s="23">
        <f t="shared" si="396"/>
        <v>0</v>
      </c>
      <c r="P2109" s="17">
        <f t="shared" si="397"/>
        <v>1.29</v>
      </c>
      <c r="Q2109" s="17"/>
      <c r="R2109" s="27"/>
      <c r="U2109" s="22"/>
      <c r="V2109" s="18">
        <v>1.0</v>
      </c>
      <c r="W2109" s="17">
        <v>2.0</v>
      </c>
      <c r="X2109" s="18">
        <v>13.0</v>
      </c>
      <c r="Y2109" s="17"/>
      <c r="Z2109" s="17">
        <v>-2.0</v>
      </c>
      <c r="AA2109" s="17" t="s">
        <v>46</v>
      </c>
      <c r="AB2109" s="18">
        <v>10.0</v>
      </c>
      <c r="AC2109" s="17">
        <v>39.0</v>
      </c>
      <c r="AD2109" s="18">
        <v>13.0</v>
      </c>
      <c r="AE2109" s="17">
        <v>46.0</v>
      </c>
      <c r="AF2109" s="20"/>
      <c r="AG2109" s="17"/>
      <c r="AH2109" s="17"/>
      <c r="AI2109" s="17"/>
    </row>
    <row r="2110" ht="18.75" customHeight="1">
      <c r="A2110" s="14">
        <v>927.0</v>
      </c>
      <c r="B2110" s="15"/>
      <c r="C2110" s="16">
        <v>43111.0</v>
      </c>
      <c r="D2110" s="17">
        <f t="array" ref="D2110">IFS(AND(A2110=A2109, NOT(ISBLANK(E2109))), E2109, A2110 &lt;&gt; A2109, E2110, A2109=A2110, D2109)</f>
        <v>1</v>
      </c>
      <c r="E2110" s="18">
        <v>0.0</v>
      </c>
      <c r="F2110" s="18"/>
      <c r="G2110" s="18"/>
      <c r="H2110" s="19"/>
      <c r="I2110" s="19">
        <v>1.36</v>
      </c>
      <c r="J2110" s="19"/>
      <c r="K2110" s="19"/>
      <c r="L2110" s="19"/>
      <c r="M2110" s="19"/>
      <c r="N2110" s="19">
        <v>1.32</v>
      </c>
      <c r="O2110" s="23">
        <f t="shared" si="396"/>
        <v>0.04</v>
      </c>
      <c r="P2110" s="17">
        <f t="shared" si="397"/>
        <v>1.34</v>
      </c>
      <c r="Q2110" s="17"/>
      <c r="R2110" s="27"/>
      <c r="U2110" s="22"/>
      <c r="V2110" s="18">
        <v>0.0</v>
      </c>
      <c r="W2110" s="17">
        <v>0.0</v>
      </c>
      <c r="X2110" s="18">
        <v>6.0</v>
      </c>
      <c r="Y2110" s="17"/>
      <c r="Z2110" s="17">
        <v>-1.0</v>
      </c>
      <c r="AA2110" s="17" t="s">
        <v>46</v>
      </c>
      <c r="AB2110" s="18">
        <v>3.0</v>
      </c>
      <c r="AC2110" s="17">
        <v>39.0</v>
      </c>
      <c r="AD2110" s="18">
        <v>6.0</v>
      </c>
      <c r="AE2110" s="17">
        <v>46.0</v>
      </c>
      <c r="AF2110" s="20"/>
      <c r="AG2110" s="17"/>
      <c r="AH2110" s="17"/>
      <c r="AI2110" s="17"/>
    </row>
    <row r="2111" ht="18.75" customHeight="1">
      <c r="A2111" s="14">
        <v>927.0</v>
      </c>
      <c r="B2111" s="15"/>
      <c r="C2111" s="16">
        <v>43112.0</v>
      </c>
      <c r="D2111" s="17">
        <f t="array" ref="D2111">IFS(AND(A2111=A2110, NOT(ISBLANK(E2110))), E2110, A2111 &lt;&gt; A2110, E2111, A2110=A2111, D2110)</f>
        <v>0</v>
      </c>
      <c r="E2111" s="18">
        <v>0.0</v>
      </c>
      <c r="F2111" s="18"/>
      <c r="G2111" s="18"/>
      <c r="H2111" s="19"/>
      <c r="I2111" s="19">
        <v>1.38</v>
      </c>
      <c r="J2111" s="19"/>
      <c r="K2111" s="19"/>
      <c r="L2111" s="19"/>
      <c r="M2111" s="19"/>
      <c r="N2111" s="19">
        <v>1.33</v>
      </c>
      <c r="O2111" s="23">
        <f t="shared" si="396"/>
        <v>0.05</v>
      </c>
      <c r="P2111" s="17">
        <f t="shared" si="397"/>
        <v>1.355</v>
      </c>
      <c r="Q2111" s="17"/>
      <c r="R2111" s="27"/>
      <c r="U2111" s="22"/>
      <c r="V2111" s="18">
        <v>0.0</v>
      </c>
      <c r="W2111" s="17">
        <v>0.0</v>
      </c>
      <c r="X2111" s="18">
        <v>4.0</v>
      </c>
      <c r="Y2111" s="17"/>
      <c r="Z2111" s="17">
        <v>0.0</v>
      </c>
      <c r="AA2111" s="17" t="s">
        <v>47</v>
      </c>
      <c r="AB2111" s="18">
        <v>1.0</v>
      </c>
      <c r="AC2111" s="17">
        <v>39.0</v>
      </c>
      <c r="AD2111" s="18">
        <v>4.0</v>
      </c>
      <c r="AE2111" s="17">
        <v>46.0</v>
      </c>
      <c r="AF2111" s="20"/>
      <c r="AG2111" s="17"/>
      <c r="AH2111" s="17"/>
      <c r="AI2111" s="17"/>
    </row>
    <row r="2112" ht="18.75" customHeight="1">
      <c r="A2112" s="14">
        <v>927.0</v>
      </c>
      <c r="B2112" s="15"/>
      <c r="C2112" s="16">
        <v>43112.0</v>
      </c>
      <c r="D2112" s="17">
        <f t="array" ref="D2112">IFS(AND(A2112=A2111, NOT(ISBLANK(E2111))), E2111, A2112 &lt;&gt; A2111, E2112, A2111=A2112, D2111)</f>
        <v>0</v>
      </c>
      <c r="E2112" s="18">
        <v>0.0</v>
      </c>
      <c r="F2112" s="18"/>
      <c r="G2112" s="18"/>
      <c r="H2112" s="19"/>
      <c r="I2112" s="19">
        <v>1.41</v>
      </c>
      <c r="J2112" s="19"/>
      <c r="K2112" s="19"/>
      <c r="L2112" s="19"/>
      <c r="M2112" s="19"/>
      <c r="N2112" s="19">
        <v>1.4</v>
      </c>
      <c r="O2112" s="23">
        <f t="shared" si="396"/>
        <v>0.01</v>
      </c>
      <c r="P2112" s="17">
        <f t="shared" si="397"/>
        <v>1.405</v>
      </c>
      <c r="Q2112" s="17"/>
      <c r="R2112" s="27"/>
      <c r="U2112" s="22"/>
      <c r="V2112" s="18">
        <v>0.0</v>
      </c>
      <c r="W2112" s="17">
        <v>0.0</v>
      </c>
      <c r="X2112" s="18">
        <v>5.0</v>
      </c>
      <c r="Y2112" s="17"/>
      <c r="Z2112" s="17">
        <v>0.0</v>
      </c>
      <c r="AA2112" s="17" t="s">
        <v>47</v>
      </c>
      <c r="AB2112" s="18">
        <v>2.0</v>
      </c>
      <c r="AC2112" s="17">
        <v>39.0</v>
      </c>
      <c r="AD2112" s="18">
        <v>5.0</v>
      </c>
      <c r="AE2112" s="17">
        <v>46.0</v>
      </c>
      <c r="AF2112" s="20"/>
      <c r="AG2112" s="17"/>
      <c r="AH2112" s="17"/>
      <c r="AI2112" s="17"/>
    </row>
    <row r="2113" ht="18.75" customHeight="1">
      <c r="A2113" s="14">
        <v>928.0</v>
      </c>
      <c r="B2113" s="15">
        <v>40.0</v>
      </c>
      <c r="C2113" s="16">
        <v>43110.0</v>
      </c>
      <c r="D2113" s="17">
        <f t="array" ref="D2113">IFS(AND(A2113=A2112, NOT(ISBLANK(E2112))), E2112, A2113 &lt;&gt; A2112, E2113, A2112=A2113, D2112)</f>
        <v>0</v>
      </c>
      <c r="E2113" s="18">
        <v>0.0</v>
      </c>
      <c r="F2113" s="18"/>
      <c r="G2113" s="18"/>
      <c r="H2113" s="19"/>
      <c r="I2113" s="19">
        <v>1.39</v>
      </c>
      <c r="J2113" s="19"/>
      <c r="K2113" s="19"/>
      <c r="L2113" s="19"/>
      <c r="M2113" s="19"/>
      <c r="N2113" s="19">
        <v>1.36</v>
      </c>
      <c r="O2113" s="23">
        <f t="shared" si="396"/>
        <v>0.03</v>
      </c>
      <c r="P2113" s="17">
        <f t="shared" si="397"/>
        <v>1.375</v>
      </c>
      <c r="Q2113" s="17">
        <v>0.124204</v>
      </c>
      <c r="R2113" s="27">
        <v>1.43</v>
      </c>
      <c r="S2113" s="21">
        <v>25.0</v>
      </c>
      <c r="U2113" s="22">
        <v>0.0</v>
      </c>
      <c r="V2113" s="18">
        <v>0.0</v>
      </c>
      <c r="W2113" s="17">
        <v>0.0</v>
      </c>
      <c r="X2113" s="18">
        <v>7.0</v>
      </c>
      <c r="Y2113" s="17"/>
      <c r="Z2113" s="17">
        <v>0.0</v>
      </c>
      <c r="AA2113" s="17" t="s">
        <v>47</v>
      </c>
      <c r="AB2113" s="18">
        <v>6.0</v>
      </c>
      <c r="AC2113" s="17">
        <v>39.0</v>
      </c>
      <c r="AD2113" s="18">
        <v>7.0</v>
      </c>
      <c r="AE2113" s="17">
        <v>46.0</v>
      </c>
      <c r="AF2113" s="20"/>
      <c r="AG2113" s="17"/>
      <c r="AH2113" s="17"/>
      <c r="AI2113" s="17"/>
    </row>
    <row r="2114" ht="18.75" customHeight="1">
      <c r="A2114" s="14">
        <v>928.0</v>
      </c>
      <c r="B2114" s="15"/>
      <c r="C2114" s="16">
        <v>43110.0</v>
      </c>
      <c r="D2114" s="17">
        <f t="array" ref="D2114">IFS(AND(A2114=A2113, NOT(ISBLANK(E2113))), E2113, A2114 &lt;&gt; A2113, E2114, A2113=A2114, D2113)</f>
        <v>0</v>
      </c>
      <c r="E2114" s="18">
        <v>0.0</v>
      </c>
      <c r="F2114" s="18"/>
      <c r="G2114" s="18"/>
      <c r="H2114" s="19"/>
      <c r="I2114" s="19">
        <v>1.3</v>
      </c>
      <c r="J2114" s="19"/>
      <c r="K2114" s="19"/>
      <c r="L2114" s="19"/>
      <c r="M2114" s="19"/>
      <c r="N2114" s="19">
        <v>1.32</v>
      </c>
      <c r="O2114" s="23">
        <f t="shared" si="396"/>
        <v>-0.02</v>
      </c>
      <c r="P2114" s="17">
        <f t="shared" si="397"/>
        <v>1.31</v>
      </c>
      <c r="Q2114" s="17"/>
      <c r="R2114" s="27"/>
      <c r="U2114" s="22"/>
      <c r="V2114" s="18">
        <v>0.0</v>
      </c>
      <c r="W2114" s="17">
        <v>0.0</v>
      </c>
      <c r="X2114" s="18">
        <v>6.0</v>
      </c>
      <c r="Y2114" s="17"/>
      <c r="Z2114" s="17">
        <v>0.0</v>
      </c>
      <c r="AA2114" s="17" t="s">
        <v>47</v>
      </c>
      <c r="AB2114" s="18">
        <v>5.0</v>
      </c>
      <c r="AC2114" s="17">
        <v>39.0</v>
      </c>
      <c r="AD2114" s="18">
        <v>6.0</v>
      </c>
      <c r="AE2114" s="17">
        <v>46.0</v>
      </c>
      <c r="AF2114" s="20"/>
      <c r="AG2114" s="17"/>
      <c r="AH2114" s="17"/>
      <c r="AI2114" s="17"/>
    </row>
    <row r="2115" ht="18.75" customHeight="1">
      <c r="A2115" s="14">
        <v>928.0</v>
      </c>
      <c r="B2115" s="15"/>
      <c r="C2115" s="16">
        <v>43111.0</v>
      </c>
      <c r="D2115" s="17">
        <f t="array" ref="D2115">IFS(AND(A2115=A2114, NOT(ISBLANK(E2114))), E2114, A2115 &lt;&gt; A2114, E2115, A2114=A2115, D2114)</f>
        <v>0</v>
      </c>
      <c r="E2115" s="18">
        <v>0.0</v>
      </c>
      <c r="F2115" s="18"/>
      <c r="G2115" s="18"/>
      <c r="H2115" s="19"/>
      <c r="I2115" s="19">
        <v>1.42</v>
      </c>
      <c r="J2115" s="19"/>
      <c r="K2115" s="19"/>
      <c r="L2115" s="19"/>
      <c r="M2115" s="19"/>
      <c r="N2115" s="19">
        <v>1.43</v>
      </c>
      <c r="O2115" s="23">
        <f t="shared" si="396"/>
        <v>-0.01</v>
      </c>
      <c r="P2115" s="17">
        <f t="shared" si="397"/>
        <v>1.425</v>
      </c>
      <c r="Q2115" s="17"/>
      <c r="R2115" s="27"/>
      <c r="U2115" s="22"/>
      <c r="V2115" s="18">
        <v>0.0</v>
      </c>
      <c r="W2115" s="17">
        <v>0.0</v>
      </c>
      <c r="X2115" s="18">
        <v>6.0</v>
      </c>
      <c r="Y2115" s="17"/>
      <c r="Z2115" s="17">
        <v>-1.0</v>
      </c>
      <c r="AA2115" s="17" t="s">
        <v>46</v>
      </c>
      <c r="AB2115" s="18">
        <v>5.0</v>
      </c>
      <c r="AC2115" s="17">
        <v>39.0</v>
      </c>
      <c r="AD2115" s="18">
        <v>6.0</v>
      </c>
      <c r="AE2115" s="17">
        <v>46.0</v>
      </c>
      <c r="AF2115" s="20"/>
      <c r="AG2115" s="17"/>
      <c r="AH2115" s="17"/>
      <c r="AI2115" s="17"/>
    </row>
    <row r="2116" ht="18.75" customHeight="1">
      <c r="A2116" s="14">
        <v>928.0</v>
      </c>
      <c r="B2116" s="15"/>
      <c r="C2116" s="16">
        <v>43111.0</v>
      </c>
      <c r="D2116" s="17">
        <f t="array" ref="D2116">IFS(AND(A2116=A2115, NOT(ISBLANK(E2115))), E2115, A2116 &lt;&gt; A2115, E2116, A2115=A2116, D2115)</f>
        <v>0</v>
      </c>
      <c r="E2116" s="18">
        <v>0.0</v>
      </c>
      <c r="F2116" s="18"/>
      <c r="G2116" s="18"/>
      <c r="H2116" s="19"/>
      <c r="I2116" s="19">
        <v>1.38</v>
      </c>
      <c r="J2116" s="19"/>
      <c r="K2116" s="19"/>
      <c r="L2116" s="19"/>
      <c r="M2116" s="19"/>
      <c r="N2116" s="19">
        <v>1.37</v>
      </c>
      <c r="O2116" s="23">
        <f t="shared" si="396"/>
        <v>0.01</v>
      </c>
      <c r="P2116" s="17">
        <f t="shared" si="397"/>
        <v>1.375</v>
      </c>
      <c r="Q2116" s="17"/>
      <c r="R2116" s="27"/>
      <c r="U2116" s="22"/>
      <c r="V2116" s="18">
        <v>0.0</v>
      </c>
      <c r="W2116" s="17">
        <v>0.0</v>
      </c>
      <c r="X2116" s="18">
        <v>5.0</v>
      </c>
      <c r="Y2116" s="17"/>
      <c r="Z2116" s="17">
        <v>0.0</v>
      </c>
      <c r="AA2116" s="17" t="s">
        <v>47</v>
      </c>
      <c r="AB2116" s="18">
        <v>4.0</v>
      </c>
      <c r="AC2116" s="17">
        <v>39.0</v>
      </c>
      <c r="AD2116" s="18">
        <v>5.0</v>
      </c>
      <c r="AE2116" s="17">
        <v>46.0</v>
      </c>
      <c r="AF2116" s="20"/>
      <c r="AG2116" s="17"/>
      <c r="AH2116" s="17"/>
      <c r="AI2116" s="17"/>
    </row>
    <row r="2117" ht="18.75" customHeight="1">
      <c r="A2117" s="14">
        <v>928.0</v>
      </c>
      <c r="B2117" s="15"/>
      <c r="C2117" s="16">
        <v>43112.0</v>
      </c>
      <c r="D2117" s="17">
        <f t="array" ref="D2117">IFS(AND(A2117=A2116, NOT(ISBLANK(E2116))), E2116, A2117 &lt;&gt; A2116, E2117, A2116=A2117, D2116)</f>
        <v>0</v>
      </c>
      <c r="E2117" s="18">
        <v>0.0</v>
      </c>
      <c r="F2117" s="18"/>
      <c r="G2117" s="18"/>
      <c r="H2117" s="19"/>
      <c r="I2117" s="19">
        <v>1.39</v>
      </c>
      <c r="J2117" s="19"/>
      <c r="K2117" s="19"/>
      <c r="L2117" s="19"/>
      <c r="M2117" s="19"/>
      <c r="N2117" s="19">
        <v>1.41</v>
      </c>
      <c r="O2117" s="23">
        <f t="shared" si="396"/>
        <v>-0.02</v>
      </c>
      <c r="P2117" s="17">
        <f t="shared" si="397"/>
        <v>1.4</v>
      </c>
      <c r="Q2117" s="17"/>
      <c r="R2117" s="27"/>
      <c r="U2117" s="22"/>
      <c r="V2117" s="18">
        <v>0.0</v>
      </c>
      <c r="W2117" s="17">
        <v>0.0</v>
      </c>
      <c r="X2117" s="18">
        <v>3.0</v>
      </c>
      <c r="Y2117" s="17"/>
      <c r="Z2117" s="17">
        <v>0.0</v>
      </c>
      <c r="AA2117" s="17" t="s">
        <v>47</v>
      </c>
      <c r="AB2117" s="18">
        <v>2.0</v>
      </c>
      <c r="AC2117" s="17">
        <v>39.0</v>
      </c>
      <c r="AD2117" s="18">
        <v>3.0</v>
      </c>
      <c r="AE2117" s="17">
        <v>46.0</v>
      </c>
      <c r="AF2117" s="20"/>
      <c r="AG2117" s="17"/>
      <c r="AH2117" s="17"/>
      <c r="AI2117" s="17"/>
    </row>
    <row r="2118" ht="18.75" customHeight="1">
      <c r="A2118" s="14">
        <v>929.0</v>
      </c>
      <c r="B2118" s="15">
        <v>41.0</v>
      </c>
      <c r="C2118" s="16">
        <v>43110.0</v>
      </c>
      <c r="D2118" s="17">
        <f t="array" ref="D2118">IFS(AND(A2118=A2117, NOT(ISBLANK(E2117))), E2117, A2118 &lt;&gt; A2117, E2118, A2117=A2118, D2117)</f>
        <v>0</v>
      </c>
      <c r="E2118" s="18">
        <v>0.0</v>
      </c>
      <c r="F2118" s="18"/>
      <c r="G2118" s="18"/>
      <c r="H2118" s="19"/>
      <c r="I2118" s="19">
        <v>1.27</v>
      </c>
      <c r="J2118" s="19"/>
      <c r="K2118" s="19"/>
      <c r="L2118" s="19"/>
      <c r="M2118" s="19"/>
      <c r="N2118" s="19">
        <v>1.37</v>
      </c>
      <c r="O2118" s="23">
        <f t="shared" si="396"/>
        <v>-0.1</v>
      </c>
      <c r="P2118" s="17">
        <f t="shared" si="397"/>
        <v>1.32</v>
      </c>
      <c r="Q2118" s="17"/>
      <c r="R2118" s="27">
        <v>1.37</v>
      </c>
      <c r="S2118" s="21">
        <v>21.0</v>
      </c>
      <c r="U2118" s="22">
        <v>0.0</v>
      </c>
      <c r="V2118" s="18">
        <v>0.0</v>
      </c>
      <c r="W2118" s="17" t="s">
        <v>33</v>
      </c>
      <c r="X2118" s="18">
        <v>5.0</v>
      </c>
      <c r="Y2118" s="17"/>
      <c r="Z2118" s="17">
        <v>0.0</v>
      </c>
      <c r="AA2118" s="17" t="s">
        <v>47</v>
      </c>
      <c r="AB2118" s="18">
        <v>4.0</v>
      </c>
      <c r="AC2118" s="17">
        <v>39.0</v>
      </c>
      <c r="AD2118" s="18">
        <v>5.0</v>
      </c>
      <c r="AE2118" s="17">
        <v>46.0</v>
      </c>
      <c r="AF2118" s="20"/>
      <c r="AG2118" s="17"/>
      <c r="AH2118" s="17"/>
      <c r="AI2118" s="17"/>
    </row>
    <row r="2119" ht="18.75" customHeight="1">
      <c r="A2119" s="14">
        <v>929.0</v>
      </c>
      <c r="B2119" s="15"/>
      <c r="C2119" s="16">
        <v>43111.0</v>
      </c>
      <c r="D2119" s="17">
        <f t="array" ref="D2119">IFS(AND(A2119=A2118, NOT(ISBLANK(E2118))), E2118, A2119 &lt;&gt; A2118, E2119, A2118=A2119, D2118)</f>
        <v>0</v>
      </c>
      <c r="E2119" s="18">
        <v>0.0</v>
      </c>
      <c r="F2119" s="18"/>
      <c r="G2119" s="18"/>
      <c r="H2119" s="19"/>
      <c r="I2119" s="19">
        <v>1.29</v>
      </c>
      <c r="J2119" s="19"/>
      <c r="K2119" s="19"/>
      <c r="L2119" s="19"/>
      <c r="M2119" s="19"/>
      <c r="N2119" s="19">
        <v>1.34</v>
      </c>
      <c r="O2119" s="23">
        <f t="shared" si="396"/>
        <v>-0.05</v>
      </c>
      <c r="P2119" s="17">
        <f t="shared" si="397"/>
        <v>1.315</v>
      </c>
      <c r="Q2119" s="17"/>
      <c r="R2119" s="27"/>
      <c r="U2119" s="22"/>
      <c r="V2119" s="18">
        <v>0.0</v>
      </c>
      <c r="W2119" s="17" t="s">
        <v>33</v>
      </c>
      <c r="X2119" s="18">
        <v>2.0</v>
      </c>
      <c r="Y2119" s="17"/>
      <c r="Z2119" s="17">
        <v>0.0</v>
      </c>
      <c r="AA2119" s="17" t="s">
        <v>47</v>
      </c>
      <c r="AB2119" s="18">
        <v>1.0</v>
      </c>
      <c r="AC2119" s="17">
        <v>39.0</v>
      </c>
      <c r="AD2119" s="18">
        <v>2.0</v>
      </c>
      <c r="AE2119" s="17">
        <v>46.0</v>
      </c>
      <c r="AF2119" s="20"/>
      <c r="AG2119" s="17"/>
      <c r="AH2119" s="17"/>
      <c r="AI2119" s="17"/>
    </row>
    <row r="2120" ht="18.75" customHeight="1">
      <c r="A2120" s="14">
        <v>931.0</v>
      </c>
      <c r="B2120" s="15">
        <v>42.0</v>
      </c>
      <c r="C2120" s="16">
        <v>43112.0</v>
      </c>
      <c r="D2120" s="17">
        <f t="array" ref="D2120">IFS(AND(A2120=A2119, NOT(ISBLANK(E2119))), E2119, A2120 &lt;&gt; A2119, E2120, A2119=A2120, D2119)</f>
        <v>1</v>
      </c>
      <c r="E2120" s="18">
        <v>1.0</v>
      </c>
      <c r="F2120" s="18"/>
      <c r="G2120" s="18"/>
      <c r="H2120" s="19"/>
      <c r="I2120" s="19">
        <v>1.55</v>
      </c>
      <c r="J2120" s="19"/>
      <c r="K2120" s="19"/>
      <c r="L2120" s="19"/>
      <c r="M2120" s="19"/>
      <c r="N2120" s="19">
        <v>1.53</v>
      </c>
      <c r="O2120" s="23">
        <f t="shared" si="396"/>
        <v>0.02</v>
      </c>
      <c r="P2120" s="17">
        <f t="shared" si="397"/>
        <v>1.54</v>
      </c>
      <c r="Q2120" s="17">
        <v>0.146665</v>
      </c>
      <c r="R2120" s="27">
        <v>1.55</v>
      </c>
      <c r="S2120" s="21">
        <v>17.0</v>
      </c>
      <c r="U2120" s="22">
        <v>0.0</v>
      </c>
      <c r="V2120" s="18">
        <v>1.0</v>
      </c>
      <c r="W2120" s="17" t="s">
        <v>33</v>
      </c>
      <c r="X2120" s="18">
        <v>15.0</v>
      </c>
      <c r="Y2120" s="17"/>
      <c r="Z2120" s="17">
        <v>-2.0</v>
      </c>
      <c r="AA2120" s="17" t="s">
        <v>46</v>
      </c>
      <c r="AB2120" s="18">
        <v>10.0</v>
      </c>
      <c r="AC2120" s="17">
        <v>36.0</v>
      </c>
      <c r="AD2120" s="18">
        <v>15.0</v>
      </c>
      <c r="AE2120" s="17">
        <v>43.0</v>
      </c>
      <c r="AF2120" s="20"/>
      <c r="AG2120" s="17"/>
      <c r="AH2120" s="17"/>
      <c r="AI2120" s="17"/>
    </row>
    <row r="2121" ht="18.75" customHeight="1">
      <c r="A2121" s="14">
        <v>931.0</v>
      </c>
      <c r="B2121" s="15"/>
      <c r="C2121" s="16">
        <v>43112.0</v>
      </c>
      <c r="D2121" s="17">
        <f t="array" ref="D2121">IFS(AND(A2121=A2120, NOT(ISBLANK(E2120))), E2120, A2121 &lt;&gt; A2120, E2121, A2120=A2121, D2120)</f>
        <v>1</v>
      </c>
      <c r="E2121" s="18">
        <v>1.0</v>
      </c>
      <c r="F2121" s="18"/>
      <c r="G2121" s="18"/>
      <c r="H2121" s="19"/>
      <c r="I2121" s="19">
        <v>1.47</v>
      </c>
      <c r="J2121" s="19"/>
      <c r="K2121" s="19"/>
      <c r="L2121" s="19"/>
      <c r="M2121" s="19"/>
      <c r="N2121" s="19">
        <v>1.5</v>
      </c>
      <c r="O2121" s="23">
        <f t="shared" si="396"/>
        <v>-0.03</v>
      </c>
      <c r="P2121" s="17">
        <f t="shared" si="397"/>
        <v>1.485</v>
      </c>
      <c r="Q2121" s="17"/>
      <c r="R2121" s="27"/>
      <c r="U2121" s="22"/>
      <c r="V2121" s="18">
        <v>1.0</v>
      </c>
      <c r="W2121" s="17" t="s">
        <v>33</v>
      </c>
      <c r="X2121" s="18">
        <v>14.0</v>
      </c>
      <c r="Y2121" s="17"/>
      <c r="Z2121" s="17">
        <v>-2.0</v>
      </c>
      <c r="AA2121" s="17" t="s">
        <v>46</v>
      </c>
      <c r="AB2121" s="18">
        <v>9.0</v>
      </c>
      <c r="AC2121" s="17">
        <v>36.0</v>
      </c>
      <c r="AD2121" s="18">
        <v>14.0</v>
      </c>
      <c r="AE2121" s="17">
        <v>43.0</v>
      </c>
      <c r="AF2121" s="20"/>
      <c r="AG2121" s="17"/>
      <c r="AH2121" s="17"/>
      <c r="AI2121" s="17"/>
    </row>
    <row r="2122" ht="18.75" customHeight="1">
      <c r="A2122" s="14">
        <v>933.0</v>
      </c>
      <c r="B2122" s="15">
        <v>43.0</v>
      </c>
      <c r="C2122" s="16">
        <v>43112.0</v>
      </c>
      <c r="D2122" s="17">
        <f t="array" ref="D2122">IFS(AND(A2122=A2121, NOT(ISBLANK(E2121))), E2121, A2122 &lt;&gt; A2121, E2122, A2121=A2122, D2121)</f>
        <v>0</v>
      </c>
      <c r="E2122" s="18">
        <v>0.0</v>
      </c>
      <c r="F2122" s="18"/>
      <c r="G2122" s="18"/>
      <c r="H2122" s="19"/>
      <c r="I2122" s="19">
        <v>1.34</v>
      </c>
      <c r="J2122" s="19"/>
      <c r="K2122" s="19"/>
      <c r="L2122" s="19"/>
      <c r="M2122" s="19"/>
      <c r="N2122" s="19">
        <v>1.36</v>
      </c>
      <c r="O2122" s="23">
        <f t="shared" si="396"/>
        <v>-0.02</v>
      </c>
      <c r="P2122" s="17">
        <f t="shared" si="397"/>
        <v>1.35</v>
      </c>
      <c r="Q2122" s="17">
        <v>0.110698</v>
      </c>
      <c r="R2122" s="27">
        <v>1.36</v>
      </c>
      <c r="S2122" s="21">
        <v>27.0</v>
      </c>
      <c r="U2122" s="22" t="s">
        <v>33</v>
      </c>
      <c r="V2122" s="18">
        <v>0.0</v>
      </c>
      <c r="W2122" s="17">
        <v>0.0</v>
      </c>
      <c r="X2122" s="18">
        <v>3.0</v>
      </c>
      <c r="Y2122" s="17"/>
      <c r="Z2122" s="17">
        <v>0.0</v>
      </c>
      <c r="AA2122" s="17" t="s">
        <v>47</v>
      </c>
      <c r="AB2122" s="18">
        <v>2.0</v>
      </c>
      <c r="AC2122" s="17">
        <v>39.0</v>
      </c>
      <c r="AD2122" s="18">
        <v>3.0</v>
      </c>
      <c r="AE2122" s="17">
        <v>46.0</v>
      </c>
      <c r="AF2122" s="20"/>
      <c r="AG2122" s="17"/>
      <c r="AH2122" s="17"/>
      <c r="AI2122" s="17"/>
    </row>
    <row r="2123" ht="18.75" customHeight="1">
      <c r="A2123" s="14">
        <v>935.0</v>
      </c>
      <c r="B2123" s="15">
        <v>44.0</v>
      </c>
      <c r="C2123" s="16">
        <v>43116.0</v>
      </c>
      <c r="D2123" s="17">
        <f t="array" ref="D2123">IFS(AND(A2123=A2122, NOT(ISBLANK(E2122))), E2122, A2123 &lt;&gt; A2122, E2123, A2122=A2123, D2122)</f>
        <v>0</v>
      </c>
      <c r="E2123" s="18">
        <v>0.0</v>
      </c>
      <c r="F2123" s="18"/>
      <c r="G2123" s="18"/>
      <c r="H2123" s="19"/>
      <c r="I2123" s="19">
        <v>1.34</v>
      </c>
      <c r="J2123" s="19"/>
      <c r="K2123" s="19"/>
      <c r="L2123" s="19"/>
      <c r="M2123" s="19"/>
      <c r="N2123" s="19">
        <v>1.37</v>
      </c>
      <c r="O2123" s="23">
        <f t="shared" si="396"/>
        <v>-0.03</v>
      </c>
      <c r="P2123" s="17">
        <f t="shared" si="397"/>
        <v>1.355</v>
      </c>
      <c r="Q2123" s="17">
        <v>0.075002</v>
      </c>
      <c r="R2123" s="27">
        <v>1.4</v>
      </c>
      <c r="S2123" s="21">
        <v>29.0</v>
      </c>
      <c r="U2123" s="22">
        <v>0.0</v>
      </c>
      <c r="V2123" s="18">
        <v>0.0</v>
      </c>
      <c r="W2123" s="17">
        <v>0.0</v>
      </c>
      <c r="X2123" s="18">
        <v>4.0</v>
      </c>
      <c r="Y2123" s="17"/>
      <c r="Z2123" s="17">
        <v>0.0</v>
      </c>
      <c r="AA2123" s="17" t="s">
        <v>47</v>
      </c>
      <c r="AB2123" s="18">
        <v>3.0</v>
      </c>
      <c r="AC2123" s="17">
        <v>39.0</v>
      </c>
      <c r="AD2123" s="18">
        <v>4.0</v>
      </c>
      <c r="AE2123" s="17">
        <v>46.0</v>
      </c>
      <c r="AF2123" s="20"/>
      <c r="AG2123" s="17"/>
      <c r="AH2123" s="17"/>
      <c r="AI2123" s="17"/>
    </row>
    <row r="2124" ht="18.75" customHeight="1">
      <c r="A2124" s="14">
        <v>935.0</v>
      </c>
      <c r="B2124" s="15"/>
      <c r="C2124" s="16">
        <v>43116.0</v>
      </c>
      <c r="D2124" s="17">
        <f t="array" ref="D2124">IFS(AND(A2124=A2123, NOT(ISBLANK(E2123))), E2123, A2124 &lt;&gt; A2123, E2124, A2123=A2124, D2123)</f>
        <v>0</v>
      </c>
      <c r="E2124" s="18">
        <v>0.0</v>
      </c>
      <c r="F2124" s="18"/>
      <c r="G2124" s="18"/>
      <c r="H2124" s="19"/>
      <c r="I2124" s="19">
        <v>1.34</v>
      </c>
      <c r="J2124" s="19"/>
      <c r="K2124" s="19"/>
      <c r="L2124" s="19"/>
      <c r="M2124" s="19"/>
      <c r="N2124" s="19">
        <v>1.4</v>
      </c>
      <c r="O2124" s="23">
        <f t="shared" si="396"/>
        <v>-0.06</v>
      </c>
      <c r="P2124" s="17">
        <f t="shared" si="397"/>
        <v>1.37</v>
      </c>
      <c r="Q2124" s="17"/>
      <c r="R2124" s="27"/>
      <c r="U2124" s="22"/>
      <c r="V2124" s="18">
        <v>0.0</v>
      </c>
      <c r="W2124" s="17">
        <v>0.0</v>
      </c>
      <c r="X2124" s="18">
        <v>4.0</v>
      </c>
      <c r="Y2124" s="17"/>
      <c r="Z2124" s="17">
        <v>-1.0</v>
      </c>
      <c r="AA2124" s="17" t="s">
        <v>46</v>
      </c>
      <c r="AB2124" s="18">
        <v>3.0</v>
      </c>
      <c r="AC2124" s="17">
        <v>39.0</v>
      </c>
      <c r="AD2124" s="18">
        <v>4.0</v>
      </c>
      <c r="AE2124" s="17">
        <v>46.0</v>
      </c>
      <c r="AF2124" s="20"/>
      <c r="AG2124" s="17"/>
      <c r="AH2124" s="17"/>
      <c r="AI2124" s="17"/>
    </row>
    <row r="2125" ht="18.75" customHeight="1">
      <c r="A2125" s="14">
        <v>935.0</v>
      </c>
      <c r="B2125" s="15"/>
      <c r="C2125" s="16">
        <v>43117.0</v>
      </c>
      <c r="D2125" s="17">
        <f t="array" ref="D2125">IFS(AND(A2125=A2124, NOT(ISBLANK(E2124))), E2124, A2125 &lt;&gt; A2124, E2125, A2124=A2125, D2124)</f>
        <v>0</v>
      </c>
      <c r="E2125" s="18">
        <v>0.0</v>
      </c>
      <c r="F2125" s="18"/>
      <c r="G2125" s="18"/>
      <c r="H2125" s="19"/>
      <c r="I2125" s="19">
        <v>1.31</v>
      </c>
      <c r="J2125" s="19"/>
      <c r="K2125" s="19"/>
      <c r="L2125" s="19"/>
      <c r="M2125" s="19"/>
      <c r="N2125" s="19">
        <v>1.32</v>
      </c>
      <c r="O2125" s="23">
        <f t="shared" si="396"/>
        <v>-0.01</v>
      </c>
      <c r="P2125" s="17">
        <f t="shared" si="397"/>
        <v>1.315</v>
      </c>
      <c r="Q2125" s="17"/>
      <c r="R2125" s="27"/>
      <c r="U2125" s="22"/>
      <c r="V2125" s="18">
        <v>0.0</v>
      </c>
      <c r="W2125" s="17">
        <v>0.0</v>
      </c>
      <c r="X2125" s="18">
        <v>3.0</v>
      </c>
      <c r="Y2125" s="17"/>
      <c r="Z2125" s="17">
        <v>0.0</v>
      </c>
      <c r="AA2125" s="17" t="s">
        <v>47</v>
      </c>
      <c r="AB2125" s="18">
        <v>2.0</v>
      </c>
      <c r="AC2125" s="17">
        <v>39.0</v>
      </c>
      <c r="AD2125" s="18">
        <v>3.0</v>
      </c>
      <c r="AE2125" s="17">
        <v>46.0</v>
      </c>
      <c r="AF2125" s="20"/>
      <c r="AG2125" s="17"/>
      <c r="AH2125" s="17"/>
      <c r="AI2125" s="17"/>
    </row>
    <row r="2126" ht="18.75" customHeight="1">
      <c r="A2126" s="14">
        <v>936.0</v>
      </c>
      <c r="B2126" s="15">
        <v>45.0</v>
      </c>
      <c r="C2126" s="16">
        <v>43116.0</v>
      </c>
      <c r="D2126" s="17">
        <f t="array" ref="D2126">IFS(AND(A2126=A2125, NOT(ISBLANK(E2125))), E2125, A2126 &lt;&gt; A2125, E2126, A2125=A2126, D2125)</f>
        <v>0</v>
      </c>
      <c r="E2126" s="18">
        <v>0.0</v>
      </c>
      <c r="F2126" s="18"/>
      <c r="G2126" s="18"/>
      <c r="H2126" s="19"/>
      <c r="I2126" s="19">
        <v>1.29</v>
      </c>
      <c r="J2126" s="19"/>
      <c r="K2126" s="19"/>
      <c r="L2126" s="19"/>
      <c r="M2126" s="19"/>
      <c r="N2126" s="19">
        <v>1.32</v>
      </c>
      <c r="O2126" s="23">
        <f t="shared" si="396"/>
        <v>-0.03</v>
      </c>
      <c r="P2126" s="17">
        <f t="shared" si="397"/>
        <v>1.305</v>
      </c>
      <c r="Q2126" s="17">
        <v>0.103905</v>
      </c>
      <c r="R2126" s="27">
        <v>1.54</v>
      </c>
      <c r="S2126" s="21">
        <v>26.0</v>
      </c>
      <c r="U2126" s="22">
        <v>0.0</v>
      </c>
      <c r="V2126" s="18">
        <v>0.0</v>
      </c>
      <c r="W2126" s="17" t="s">
        <v>33</v>
      </c>
      <c r="X2126" s="18">
        <v>2.0</v>
      </c>
      <c r="Y2126" s="17"/>
      <c r="Z2126" s="17">
        <v>0.0</v>
      </c>
      <c r="AA2126" s="17" t="s">
        <v>47</v>
      </c>
      <c r="AB2126" s="18">
        <v>1.0</v>
      </c>
      <c r="AC2126" s="17">
        <v>39.0</v>
      </c>
      <c r="AD2126" s="18">
        <v>2.0</v>
      </c>
      <c r="AE2126" s="17">
        <v>46.0</v>
      </c>
      <c r="AF2126" s="20"/>
      <c r="AG2126" s="17"/>
      <c r="AH2126" s="17"/>
      <c r="AI2126" s="17"/>
    </row>
    <row r="2127" ht="18.75" customHeight="1">
      <c r="A2127" s="14">
        <v>936.0</v>
      </c>
      <c r="B2127" s="15"/>
      <c r="C2127" s="16">
        <v>43116.0</v>
      </c>
      <c r="D2127" s="17">
        <f t="array" ref="D2127">IFS(AND(A2127=A2126, NOT(ISBLANK(E2126))), E2126, A2127 &lt;&gt; A2126, E2127, A2126=A2127, D2126)</f>
        <v>0</v>
      </c>
      <c r="E2127" s="18">
        <v>0.0</v>
      </c>
      <c r="F2127" s="18"/>
      <c r="G2127" s="18"/>
      <c r="H2127" s="19"/>
      <c r="I2127" s="19">
        <v>1.5</v>
      </c>
      <c r="J2127" s="19"/>
      <c r="K2127" s="19"/>
      <c r="L2127" s="19"/>
      <c r="M2127" s="19"/>
      <c r="N2127" s="19">
        <v>1.54</v>
      </c>
      <c r="O2127" s="23">
        <f t="shared" si="396"/>
        <v>-0.04</v>
      </c>
      <c r="P2127" s="17">
        <f t="shared" si="397"/>
        <v>1.52</v>
      </c>
      <c r="Q2127" s="17"/>
      <c r="R2127" s="27"/>
      <c r="U2127" s="22"/>
      <c r="V2127" s="18">
        <v>0.0</v>
      </c>
      <c r="W2127" s="17" t="s">
        <v>33</v>
      </c>
      <c r="X2127" s="18">
        <v>4.0</v>
      </c>
      <c r="Y2127" s="17"/>
      <c r="Z2127" s="17">
        <v>-1.0</v>
      </c>
      <c r="AA2127" s="17" t="s">
        <v>46</v>
      </c>
      <c r="AB2127" s="18">
        <v>3.0</v>
      </c>
      <c r="AC2127" s="17">
        <v>39.0</v>
      </c>
      <c r="AD2127" s="18">
        <v>4.0</v>
      </c>
      <c r="AE2127" s="17">
        <v>46.0</v>
      </c>
      <c r="AF2127" s="20"/>
      <c r="AG2127" s="17"/>
      <c r="AH2127" s="17"/>
      <c r="AI2127" s="17"/>
    </row>
    <row r="2128" ht="18.75" customHeight="1">
      <c r="A2128" s="14">
        <v>936.0</v>
      </c>
      <c r="B2128" s="15"/>
      <c r="C2128" s="16">
        <v>43117.0</v>
      </c>
      <c r="D2128" s="17">
        <f t="array" ref="D2128">IFS(AND(A2128=A2127, NOT(ISBLANK(E2127))), E2127, A2128 &lt;&gt; A2127, E2128, A2127=A2128, D2127)</f>
        <v>0</v>
      </c>
      <c r="E2128" s="18">
        <v>0.0</v>
      </c>
      <c r="F2128" s="18"/>
      <c r="G2128" s="18"/>
      <c r="H2128" s="19"/>
      <c r="I2128" s="19">
        <v>1.5</v>
      </c>
      <c r="J2128" s="19"/>
      <c r="K2128" s="19"/>
      <c r="L2128" s="19"/>
      <c r="M2128" s="19"/>
      <c r="N2128" s="19">
        <v>1.49</v>
      </c>
      <c r="O2128" s="23">
        <f t="shared" si="396"/>
        <v>0.01</v>
      </c>
      <c r="P2128" s="17">
        <f t="shared" si="397"/>
        <v>1.495</v>
      </c>
      <c r="Q2128" s="17"/>
      <c r="R2128" s="27"/>
      <c r="U2128" s="22"/>
      <c r="V2128" s="18">
        <v>0.0</v>
      </c>
      <c r="W2128" s="17" t="s">
        <v>33</v>
      </c>
      <c r="X2128" s="18">
        <v>5.0</v>
      </c>
      <c r="Y2128" s="17"/>
      <c r="Z2128" s="17">
        <v>1.0</v>
      </c>
      <c r="AA2128" s="17" t="s">
        <v>49</v>
      </c>
      <c r="AB2128" s="18">
        <v>4.0</v>
      </c>
      <c r="AC2128" s="17">
        <v>36.0</v>
      </c>
      <c r="AD2128" s="18">
        <v>5.0</v>
      </c>
      <c r="AE2128" s="17">
        <v>43.0</v>
      </c>
      <c r="AF2128" s="20"/>
      <c r="AG2128" s="17"/>
      <c r="AH2128" s="17"/>
      <c r="AI2128" s="17"/>
    </row>
    <row r="2129" ht="18.75" customHeight="1">
      <c r="A2129" s="14">
        <v>940.0</v>
      </c>
      <c r="B2129" s="15" t="s">
        <v>33</v>
      </c>
      <c r="C2129" s="16">
        <v>43116.0</v>
      </c>
      <c r="D2129" s="17">
        <f t="array" ref="D2129">IFS(AND(A2129=A2128, NOT(ISBLANK(E2128))), E2128, A2129 &lt;&gt; A2128, E2129, A2128=A2129, D2128)</f>
        <v>0</v>
      </c>
      <c r="E2129" s="18">
        <v>0.0</v>
      </c>
      <c r="F2129" s="18"/>
      <c r="G2129" s="18"/>
      <c r="H2129" s="19"/>
      <c r="I2129" s="19">
        <v>1.46</v>
      </c>
      <c r="J2129" s="19"/>
      <c r="K2129" s="19"/>
      <c r="L2129" s="19"/>
      <c r="M2129" s="19"/>
      <c r="N2129" s="19">
        <v>1.42</v>
      </c>
      <c r="O2129" s="23">
        <f t="shared" si="396"/>
        <v>0.04</v>
      </c>
      <c r="P2129" s="17">
        <f t="shared" si="397"/>
        <v>1.44</v>
      </c>
      <c r="Q2129" s="17">
        <v>0.0836044</v>
      </c>
      <c r="R2129" s="27">
        <v>1.55</v>
      </c>
      <c r="S2129" s="21">
        <v>29.0</v>
      </c>
      <c r="U2129" s="22">
        <v>0.0</v>
      </c>
      <c r="V2129" s="18">
        <v>0.0</v>
      </c>
      <c r="W2129" s="17">
        <v>0.0</v>
      </c>
      <c r="X2129" s="18">
        <v>4.0</v>
      </c>
      <c r="Y2129" s="17"/>
      <c r="Z2129" s="17">
        <v>0.0</v>
      </c>
      <c r="AA2129" s="17" t="s">
        <v>47</v>
      </c>
      <c r="AB2129" s="18">
        <v>3.0</v>
      </c>
      <c r="AC2129" s="17">
        <v>39.0</v>
      </c>
      <c r="AD2129" s="18">
        <v>4.0</v>
      </c>
      <c r="AE2129" s="17">
        <v>46.0</v>
      </c>
      <c r="AF2129" s="20"/>
      <c r="AG2129" s="17"/>
      <c r="AH2129" s="17"/>
      <c r="AI2129" s="17"/>
    </row>
    <row r="2130" ht="18.75" customHeight="1">
      <c r="A2130" s="14">
        <v>940.0</v>
      </c>
      <c r="B2130" s="15"/>
      <c r="C2130" s="16">
        <v>43117.0</v>
      </c>
      <c r="D2130" s="17">
        <f t="array" ref="D2130">IFS(AND(A2130=A2129, NOT(ISBLANK(E2129))), E2129, A2130 &lt;&gt; A2129, E2130, A2129=A2130, D2129)</f>
        <v>0</v>
      </c>
      <c r="E2130" s="18">
        <v>0.0</v>
      </c>
      <c r="F2130" s="18"/>
      <c r="G2130" s="18"/>
      <c r="H2130" s="19"/>
      <c r="I2130" s="19">
        <v>1.41</v>
      </c>
      <c r="J2130" s="19"/>
      <c r="K2130" s="19"/>
      <c r="L2130" s="19"/>
      <c r="M2130" s="19"/>
      <c r="N2130" s="19">
        <v>1.41</v>
      </c>
      <c r="O2130" s="23">
        <f t="shared" si="396"/>
        <v>0</v>
      </c>
      <c r="P2130" s="17">
        <f t="shared" si="397"/>
        <v>1.41</v>
      </c>
      <c r="Q2130" s="17"/>
      <c r="R2130" s="27"/>
      <c r="U2130" s="22"/>
      <c r="V2130" s="18">
        <v>0.0</v>
      </c>
      <c r="W2130" s="17" t="s">
        <v>33</v>
      </c>
      <c r="X2130" s="18">
        <v>2.0</v>
      </c>
      <c r="Y2130" s="17"/>
      <c r="Z2130" s="17">
        <v>0.0</v>
      </c>
      <c r="AA2130" s="17" t="s">
        <v>47</v>
      </c>
      <c r="AB2130" s="18">
        <v>1.0</v>
      </c>
      <c r="AC2130" s="17">
        <v>39.0</v>
      </c>
      <c r="AD2130" s="18">
        <v>2.0</v>
      </c>
      <c r="AE2130" s="17">
        <v>46.0</v>
      </c>
      <c r="AF2130" s="20"/>
      <c r="AG2130" s="17"/>
      <c r="AH2130" s="17"/>
      <c r="AI2130" s="17"/>
    </row>
    <row r="2131" ht="18.75" customHeight="1">
      <c r="A2131" s="14">
        <v>940.0</v>
      </c>
      <c r="B2131" s="15"/>
      <c r="C2131" s="16">
        <v>43117.0</v>
      </c>
      <c r="D2131" s="17">
        <f t="array" ref="D2131">IFS(AND(A2131=A2130, NOT(ISBLANK(E2130))), E2130, A2131 &lt;&gt; A2130, E2131, A2130=A2131, D2130)</f>
        <v>0</v>
      </c>
      <c r="E2131" s="18"/>
      <c r="F2131" s="18"/>
      <c r="G2131" s="18"/>
      <c r="H2131" s="19"/>
      <c r="I2131" s="19">
        <v>1.56</v>
      </c>
      <c r="J2131" s="19"/>
      <c r="K2131" s="19"/>
      <c r="L2131" s="19"/>
      <c r="M2131" s="19"/>
      <c r="N2131" s="19">
        <v>1.53</v>
      </c>
      <c r="O2131" s="23"/>
      <c r="P2131" s="17"/>
      <c r="Q2131" s="17"/>
      <c r="R2131" s="27"/>
      <c r="U2131" s="22"/>
      <c r="V2131" s="18"/>
      <c r="W2131" s="17" t="s">
        <v>33</v>
      </c>
      <c r="X2131" s="18">
        <v>2.0</v>
      </c>
      <c r="Y2131" s="17"/>
      <c r="Z2131" s="17">
        <v>0.0</v>
      </c>
      <c r="AA2131" s="17" t="s">
        <v>47</v>
      </c>
      <c r="AB2131" s="18">
        <v>1.0</v>
      </c>
      <c r="AC2131" s="17">
        <v>39.0</v>
      </c>
      <c r="AD2131" s="18">
        <v>2.0</v>
      </c>
      <c r="AE2131" s="17">
        <v>46.0</v>
      </c>
      <c r="AF2131" s="20"/>
      <c r="AG2131" s="17"/>
      <c r="AH2131" s="17"/>
      <c r="AI2131" s="17"/>
    </row>
    <row r="2132" ht="18.75" customHeight="1">
      <c r="A2132" s="14">
        <v>940.0</v>
      </c>
      <c r="B2132" s="15"/>
      <c r="C2132" s="16">
        <v>43118.0</v>
      </c>
      <c r="D2132" s="17">
        <f t="array" ref="D2132">IFS(AND(A2132=A2131, NOT(ISBLANK(E2131))), E2131, A2132 &lt;&gt; A2131, E2132, A2131=A2132, D2131)</f>
        <v>0</v>
      </c>
      <c r="E2132" s="18">
        <v>0.0</v>
      </c>
      <c r="F2132" s="18"/>
      <c r="G2132" s="18"/>
      <c r="H2132" s="19"/>
      <c r="I2132" s="19">
        <v>1.47</v>
      </c>
      <c r="J2132" s="19"/>
      <c r="K2132" s="19"/>
      <c r="L2132" s="19"/>
      <c r="M2132" s="19"/>
      <c r="N2132" s="19">
        <v>1.45</v>
      </c>
      <c r="O2132" s="23">
        <f t="shared" ref="O2132:O2134" si="398">(I2132-N2132)</f>
        <v>0.02</v>
      </c>
      <c r="P2132" s="17">
        <f t="shared" ref="P2132:P2134" si="399">(I2132+N2132)/2</f>
        <v>1.46</v>
      </c>
      <c r="Q2132" s="17"/>
      <c r="R2132" s="27"/>
      <c r="U2132" s="22"/>
      <c r="V2132" s="18">
        <v>0.0</v>
      </c>
      <c r="W2132" s="17" t="s">
        <v>33</v>
      </c>
      <c r="X2132" s="18">
        <v>2.0</v>
      </c>
      <c r="Y2132" s="17"/>
      <c r="Z2132" s="17">
        <v>0.0</v>
      </c>
      <c r="AA2132" s="17" t="s">
        <v>47</v>
      </c>
      <c r="AB2132" s="18">
        <v>1.0</v>
      </c>
      <c r="AC2132" s="17">
        <v>39.0</v>
      </c>
      <c r="AD2132" s="18">
        <v>2.0</v>
      </c>
      <c r="AE2132" s="17">
        <v>46.0</v>
      </c>
      <c r="AF2132" s="20"/>
      <c r="AG2132" s="17"/>
      <c r="AH2132" s="17"/>
      <c r="AI2132" s="17"/>
    </row>
    <row r="2133" ht="18.75" customHeight="1">
      <c r="A2133" s="14">
        <v>940.0</v>
      </c>
      <c r="B2133" s="15"/>
      <c r="C2133" s="16">
        <v>43118.0</v>
      </c>
      <c r="D2133" s="17">
        <f t="array" ref="D2133">IFS(AND(A2133=A2132, NOT(ISBLANK(E2132))), E2132, A2133 &lt;&gt; A2132, E2133, A2132=A2133, D2132)</f>
        <v>0</v>
      </c>
      <c r="E2133" s="18">
        <v>0.0</v>
      </c>
      <c r="F2133" s="18"/>
      <c r="G2133" s="18"/>
      <c r="H2133" s="19"/>
      <c r="I2133" s="19">
        <v>1.55</v>
      </c>
      <c r="J2133" s="19"/>
      <c r="K2133" s="19"/>
      <c r="L2133" s="19"/>
      <c r="M2133" s="19"/>
      <c r="N2133" s="19">
        <v>1.51</v>
      </c>
      <c r="O2133" s="23">
        <f t="shared" si="398"/>
        <v>0.04</v>
      </c>
      <c r="P2133" s="17">
        <f t="shared" si="399"/>
        <v>1.53</v>
      </c>
      <c r="Q2133" s="17"/>
      <c r="R2133" s="27"/>
      <c r="U2133" s="22"/>
      <c r="V2133" s="18">
        <v>0.0</v>
      </c>
      <c r="W2133" s="17" t="s">
        <v>33</v>
      </c>
      <c r="X2133" s="18">
        <v>1.0</v>
      </c>
      <c r="Y2133" s="17"/>
      <c r="Z2133" s="17">
        <v>0.0</v>
      </c>
      <c r="AA2133" s="17" t="s">
        <v>47</v>
      </c>
      <c r="AB2133" s="18">
        <v>0.0</v>
      </c>
      <c r="AC2133" s="17">
        <v>39.0</v>
      </c>
      <c r="AD2133" s="18">
        <v>1.0</v>
      </c>
      <c r="AE2133" s="17">
        <v>46.0</v>
      </c>
      <c r="AF2133" s="20"/>
      <c r="AG2133" s="17"/>
      <c r="AH2133" s="17"/>
      <c r="AI2133" s="17"/>
    </row>
    <row r="2134" ht="18.75" customHeight="1">
      <c r="A2134" s="14">
        <v>943.0</v>
      </c>
      <c r="B2134" s="15">
        <v>46.0</v>
      </c>
      <c r="C2134" s="16">
        <v>43117.0</v>
      </c>
      <c r="D2134" s="17">
        <f t="array" ref="D2134">IFS(AND(A2134=A2133, NOT(ISBLANK(E2133))), E2133, A2134 &lt;&gt; A2133, E2134, A2133=A2134, D2133)</f>
        <v>0</v>
      </c>
      <c r="E2134" s="18">
        <v>0.0</v>
      </c>
      <c r="F2134" s="18"/>
      <c r="G2134" s="18"/>
      <c r="H2134" s="19"/>
      <c r="I2134" s="19">
        <v>1.2</v>
      </c>
      <c r="J2134" s="19"/>
      <c r="K2134" s="19"/>
      <c r="L2134" s="19"/>
      <c r="M2134" s="19"/>
      <c r="N2134" s="19">
        <v>1.27</v>
      </c>
      <c r="O2134" s="23">
        <f t="shared" si="398"/>
        <v>-0.07</v>
      </c>
      <c r="P2134" s="17">
        <f t="shared" si="399"/>
        <v>1.235</v>
      </c>
      <c r="Q2134" s="17">
        <v>0.151395</v>
      </c>
      <c r="R2134" s="27">
        <v>1.27</v>
      </c>
      <c r="S2134" s="21">
        <v>25.0</v>
      </c>
      <c r="U2134" s="22">
        <v>0.0</v>
      </c>
      <c r="V2134" s="18">
        <v>0.0</v>
      </c>
      <c r="W2134" s="17">
        <v>0.0</v>
      </c>
      <c r="X2134" s="18">
        <v>6.0</v>
      </c>
      <c r="Y2134" s="17"/>
      <c r="Z2134" s="17">
        <v>0.0</v>
      </c>
      <c r="AA2134" s="17" t="s">
        <v>47</v>
      </c>
      <c r="AB2134" s="18">
        <v>5.0</v>
      </c>
      <c r="AC2134" s="17">
        <v>39.0</v>
      </c>
      <c r="AD2134" s="18">
        <v>6.0</v>
      </c>
      <c r="AE2134" s="17">
        <v>46.0</v>
      </c>
      <c r="AF2134" s="20"/>
      <c r="AG2134" s="17"/>
      <c r="AH2134" s="17"/>
      <c r="AI2134" s="17"/>
    </row>
    <row r="2135" ht="18.75" customHeight="1">
      <c r="A2135" s="14">
        <v>944.0</v>
      </c>
      <c r="B2135" s="15">
        <v>47.0</v>
      </c>
      <c r="C2135" s="16">
        <v>43117.0</v>
      </c>
      <c r="D2135" s="17">
        <f t="array" ref="D2135">IFS(AND(A2135=A2134, NOT(ISBLANK(E2134))), E2134, A2135 &lt;&gt; A2134, E2135, A2134=A2135, D2134)</f>
        <v>0</v>
      </c>
      <c r="E2135" s="18">
        <v>0.0</v>
      </c>
      <c r="F2135" s="18"/>
      <c r="G2135" s="18"/>
      <c r="H2135" s="19"/>
      <c r="I2135" s="19" t="s">
        <v>34</v>
      </c>
      <c r="J2135" s="19"/>
      <c r="K2135" s="19"/>
      <c r="L2135" s="19"/>
      <c r="M2135" s="19"/>
      <c r="N2135" s="19">
        <v>1.35</v>
      </c>
      <c r="O2135" s="23" t="s">
        <v>33</v>
      </c>
      <c r="P2135" s="17">
        <v>1.35</v>
      </c>
      <c r="Q2135" s="17"/>
      <c r="R2135" s="27">
        <v>1.35</v>
      </c>
      <c r="S2135" s="21">
        <v>29.0</v>
      </c>
      <c r="U2135" s="22">
        <v>0.0</v>
      </c>
      <c r="V2135" s="18">
        <v>0.0</v>
      </c>
      <c r="W2135" s="17">
        <v>0.0</v>
      </c>
      <c r="X2135" s="18">
        <v>2.0</v>
      </c>
      <c r="Y2135" s="17"/>
      <c r="Z2135" s="17">
        <v>0.0</v>
      </c>
      <c r="AA2135" s="17" t="s">
        <v>47</v>
      </c>
      <c r="AB2135" s="18">
        <v>1.0</v>
      </c>
      <c r="AC2135" s="17">
        <v>39.0</v>
      </c>
      <c r="AD2135" s="18">
        <v>2.0</v>
      </c>
      <c r="AE2135" s="17">
        <v>46.0</v>
      </c>
      <c r="AF2135" s="20"/>
      <c r="AG2135" s="17"/>
      <c r="AH2135" s="17"/>
      <c r="AI2135" s="17"/>
    </row>
    <row r="2136" ht="18.75" customHeight="1">
      <c r="A2136" s="14">
        <v>944.0</v>
      </c>
      <c r="B2136" s="15"/>
      <c r="C2136" s="16">
        <v>43118.0</v>
      </c>
      <c r="D2136" s="17">
        <f t="array" ref="D2136">IFS(AND(A2136=A2135, NOT(ISBLANK(E2135))), E2135, A2136 &lt;&gt; A2135, E2136, A2135=A2136, D2135)</f>
        <v>0</v>
      </c>
      <c r="E2136" s="18">
        <v>0.0</v>
      </c>
      <c r="F2136" s="18"/>
      <c r="G2136" s="18"/>
      <c r="H2136" s="19"/>
      <c r="I2136" s="19" t="s">
        <v>34</v>
      </c>
      <c r="J2136" s="19"/>
      <c r="K2136" s="19"/>
      <c r="L2136" s="19"/>
      <c r="M2136" s="19"/>
      <c r="N2136" s="19" t="s">
        <v>34</v>
      </c>
      <c r="O2136" s="23" t="s">
        <v>33</v>
      </c>
      <c r="P2136" s="17" t="s">
        <v>33</v>
      </c>
      <c r="Q2136" s="17"/>
      <c r="R2136" s="27"/>
      <c r="U2136" s="22"/>
      <c r="V2136" s="18">
        <v>0.0</v>
      </c>
      <c r="W2136" s="17">
        <v>0.0</v>
      </c>
      <c r="X2136" s="18">
        <v>1.0</v>
      </c>
      <c r="Y2136" s="17"/>
      <c r="Z2136" s="17">
        <v>0.0</v>
      </c>
      <c r="AA2136" s="17" t="s">
        <v>47</v>
      </c>
      <c r="AB2136" s="18">
        <v>0.0</v>
      </c>
      <c r="AC2136" s="17">
        <v>39.0</v>
      </c>
      <c r="AD2136" s="18">
        <v>1.0</v>
      </c>
      <c r="AE2136" s="17">
        <v>46.0</v>
      </c>
      <c r="AF2136" s="20"/>
      <c r="AG2136" s="17"/>
      <c r="AH2136" s="17"/>
      <c r="AI2136" s="17"/>
    </row>
    <row r="2137" ht="18.75" customHeight="1">
      <c r="A2137" s="14">
        <v>944.0</v>
      </c>
      <c r="B2137" s="15"/>
      <c r="C2137" s="16">
        <v>43119.0</v>
      </c>
      <c r="D2137" s="17">
        <f t="array" ref="D2137">IFS(AND(A2137=A2136, NOT(ISBLANK(E2136))), E2136, A2137 &lt;&gt; A2136, E2137, A2136=A2137, D2136)</f>
        <v>0</v>
      </c>
      <c r="E2137" s="18">
        <v>0.0</v>
      </c>
      <c r="F2137" s="18"/>
      <c r="G2137" s="18"/>
      <c r="H2137" s="19"/>
      <c r="I2137" s="19">
        <v>1.28</v>
      </c>
      <c r="J2137" s="19"/>
      <c r="K2137" s="19"/>
      <c r="L2137" s="19"/>
      <c r="M2137" s="19"/>
      <c r="N2137" s="19">
        <v>1.33</v>
      </c>
      <c r="O2137" s="23">
        <f t="shared" ref="O2137:O2146" si="400">(I2137-N2137)</f>
        <v>-0.05</v>
      </c>
      <c r="P2137" s="17">
        <f t="shared" ref="P2137:P2146" si="401">(I2137+N2137)/2</f>
        <v>1.305</v>
      </c>
      <c r="Q2137" s="17">
        <v>0.143311</v>
      </c>
      <c r="R2137" s="27"/>
      <c r="U2137" s="22"/>
      <c r="V2137" s="18">
        <v>0.0</v>
      </c>
      <c r="W2137" s="17">
        <v>0.0</v>
      </c>
      <c r="X2137" s="18">
        <v>2.0</v>
      </c>
      <c r="Y2137" s="17"/>
      <c r="Z2137" s="17">
        <v>0.0</v>
      </c>
      <c r="AA2137" s="17" t="s">
        <v>47</v>
      </c>
      <c r="AB2137" s="18">
        <v>1.0</v>
      </c>
      <c r="AC2137" s="17">
        <v>39.0</v>
      </c>
      <c r="AD2137" s="18">
        <v>2.0</v>
      </c>
      <c r="AE2137" s="17">
        <v>46.0</v>
      </c>
      <c r="AF2137" s="20"/>
      <c r="AG2137" s="17"/>
      <c r="AH2137" s="17"/>
      <c r="AI2137" s="17"/>
    </row>
    <row r="2138" ht="18.75" customHeight="1">
      <c r="A2138" s="14">
        <v>945.0</v>
      </c>
      <c r="B2138" s="15">
        <v>48.0</v>
      </c>
      <c r="C2138" s="16">
        <v>43117.0</v>
      </c>
      <c r="D2138" s="17">
        <f t="array" ref="D2138">IFS(AND(A2138=A2137, NOT(ISBLANK(E2137))), E2137, A2138 &lt;&gt; A2137, E2138, A2137=A2138, D2137)</f>
        <v>0</v>
      </c>
      <c r="E2138" s="18">
        <v>0.0</v>
      </c>
      <c r="F2138" s="18"/>
      <c r="G2138" s="18"/>
      <c r="H2138" s="19"/>
      <c r="I2138" s="19">
        <v>1.22</v>
      </c>
      <c r="J2138" s="19"/>
      <c r="K2138" s="19"/>
      <c r="L2138" s="19"/>
      <c r="M2138" s="19"/>
      <c r="N2138" s="19">
        <v>1.29</v>
      </c>
      <c r="O2138" s="23">
        <f t="shared" si="400"/>
        <v>-0.07</v>
      </c>
      <c r="P2138" s="17">
        <f t="shared" si="401"/>
        <v>1.255</v>
      </c>
      <c r="Q2138" s="17">
        <v>0.17106</v>
      </c>
      <c r="R2138" s="27">
        <v>1.37</v>
      </c>
      <c r="S2138" s="21">
        <v>28.0</v>
      </c>
      <c r="U2138" s="22" t="s">
        <v>33</v>
      </c>
      <c r="V2138" s="18">
        <v>0.0</v>
      </c>
      <c r="W2138" s="17">
        <v>0.0</v>
      </c>
      <c r="X2138" s="18">
        <v>5.0</v>
      </c>
      <c r="Y2138" s="17"/>
      <c r="Z2138" s="17">
        <v>0.0</v>
      </c>
      <c r="AA2138" s="17" t="s">
        <v>47</v>
      </c>
      <c r="AB2138" s="18">
        <v>4.0</v>
      </c>
      <c r="AC2138" s="17">
        <v>39.0</v>
      </c>
      <c r="AD2138" s="18">
        <v>5.0</v>
      </c>
      <c r="AE2138" s="17">
        <v>46.0</v>
      </c>
      <c r="AF2138" s="20"/>
      <c r="AG2138" s="17"/>
      <c r="AH2138" s="17"/>
      <c r="AI2138" s="17"/>
    </row>
    <row r="2139" ht="18.75" customHeight="1">
      <c r="A2139" s="14">
        <v>945.0</v>
      </c>
      <c r="B2139" s="15"/>
      <c r="C2139" s="16">
        <v>43118.0</v>
      </c>
      <c r="D2139" s="17">
        <f t="array" ref="D2139">IFS(AND(A2139=A2138, NOT(ISBLANK(E2138))), E2138, A2139 &lt;&gt; A2138, E2139, A2138=A2139, D2138)</f>
        <v>0</v>
      </c>
      <c r="E2139" s="18">
        <v>0.0</v>
      </c>
      <c r="F2139" s="18"/>
      <c r="G2139" s="18"/>
      <c r="H2139" s="19"/>
      <c r="I2139" s="19">
        <v>1.3</v>
      </c>
      <c r="J2139" s="19"/>
      <c r="K2139" s="19"/>
      <c r="L2139" s="19"/>
      <c r="M2139" s="19"/>
      <c r="N2139" s="19">
        <v>1.31</v>
      </c>
      <c r="O2139" s="23">
        <f t="shared" si="400"/>
        <v>-0.01</v>
      </c>
      <c r="P2139" s="17">
        <f t="shared" si="401"/>
        <v>1.305</v>
      </c>
      <c r="Q2139" s="17"/>
      <c r="R2139" s="27"/>
      <c r="U2139" s="22"/>
      <c r="V2139" s="18">
        <v>0.0</v>
      </c>
      <c r="W2139" s="17">
        <v>0.0</v>
      </c>
      <c r="X2139" s="18">
        <v>2.0</v>
      </c>
      <c r="Y2139" s="17"/>
      <c r="Z2139" s="17">
        <v>0.0</v>
      </c>
      <c r="AA2139" s="17" t="s">
        <v>47</v>
      </c>
      <c r="AB2139" s="18">
        <v>1.0</v>
      </c>
      <c r="AC2139" s="17">
        <v>39.0</v>
      </c>
      <c r="AD2139" s="18">
        <v>2.0</v>
      </c>
      <c r="AE2139" s="17">
        <v>46.0</v>
      </c>
      <c r="AF2139" s="20"/>
      <c r="AG2139" s="17"/>
      <c r="AH2139" s="17"/>
      <c r="AI2139" s="17"/>
    </row>
    <row r="2140" ht="18.75" customHeight="1">
      <c r="A2140" s="14">
        <v>945.0</v>
      </c>
      <c r="B2140" s="15"/>
      <c r="C2140" s="16">
        <v>43118.0</v>
      </c>
      <c r="D2140" s="17">
        <f t="array" ref="D2140">IFS(AND(A2140=A2139, NOT(ISBLANK(E2139))), E2139, A2140 &lt;&gt; A2139, E2140, A2139=A2140, D2139)</f>
        <v>0</v>
      </c>
      <c r="E2140" s="18">
        <v>0.0</v>
      </c>
      <c r="F2140" s="18"/>
      <c r="G2140" s="18"/>
      <c r="H2140" s="19"/>
      <c r="I2140" s="19">
        <v>1.31</v>
      </c>
      <c r="J2140" s="19"/>
      <c r="K2140" s="19"/>
      <c r="L2140" s="19"/>
      <c r="M2140" s="19"/>
      <c r="N2140" s="19">
        <v>1.25</v>
      </c>
      <c r="O2140" s="23">
        <f t="shared" si="400"/>
        <v>0.06</v>
      </c>
      <c r="P2140" s="17">
        <f t="shared" si="401"/>
        <v>1.28</v>
      </c>
      <c r="Q2140" s="17"/>
      <c r="R2140" s="27"/>
      <c r="U2140" s="22"/>
      <c r="V2140" s="18">
        <v>0.0</v>
      </c>
      <c r="W2140" s="17">
        <v>0.0</v>
      </c>
      <c r="X2140" s="18">
        <v>3.0</v>
      </c>
      <c r="Y2140" s="17"/>
      <c r="Z2140" s="17">
        <v>0.0</v>
      </c>
      <c r="AA2140" s="17" t="s">
        <v>47</v>
      </c>
      <c r="AB2140" s="18">
        <v>2.0</v>
      </c>
      <c r="AC2140" s="17">
        <v>39.0</v>
      </c>
      <c r="AD2140" s="18">
        <v>3.0</v>
      </c>
      <c r="AE2140" s="17">
        <v>46.0</v>
      </c>
      <c r="AF2140" s="20"/>
      <c r="AG2140" s="17"/>
      <c r="AH2140" s="17"/>
      <c r="AI2140" s="17"/>
    </row>
    <row r="2141" ht="18.75" customHeight="1">
      <c r="A2141" s="14">
        <v>945.0</v>
      </c>
      <c r="B2141" s="15"/>
      <c r="C2141" s="16">
        <v>43119.0</v>
      </c>
      <c r="D2141" s="17">
        <f t="array" ref="D2141">IFS(AND(A2141=A2140, NOT(ISBLANK(E2140))), E2140, A2141 &lt;&gt; A2140, E2141, A2140=A2141, D2140)</f>
        <v>0</v>
      </c>
      <c r="E2141" s="18">
        <v>0.0</v>
      </c>
      <c r="F2141" s="18"/>
      <c r="G2141" s="18"/>
      <c r="H2141" s="19"/>
      <c r="I2141" s="19">
        <v>1.37</v>
      </c>
      <c r="J2141" s="19"/>
      <c r="K2141" s="19"/>
      <c r="L2141" s="19"/>
      <c r="M2141" s="19"/>
      <c r="N2141" s="19">
        <v>1.37</v>
      </c>
      <c r="O2141" s="23">
        <f t="shared" si="400"/>
        <v>0</v>
      </c>
      <c r="P2141" s="17">
        <f t="shared" si="401"/>
        <v>1.37</v>
      </c>
      <c r="Q2141" s="17"/>
      <c r="R2141" s="27"/>
      <c r="U2141" s="22"/>
      <c r="V2141" s="18">
        <v>0.0</v>
      </c>
      <c r="W2141" s="17">
        <v>0.0</v>
      </c>
      <c r="X2141" s="18">
        <v>1.0</v>
      </c>
      <c r="Y2141" s="17"/>
      <c r="Z2141" s="17">
        <v>0.0</v>
      </c>
      <c r="AA2141" s="17" t="s">
        <v>47</v>
      </c>
      <c r="AB2141" s="18">
        <v>0.0</v>
      </c>
      <c r="AC2141" s="17">
        <v>39.0</v>
      </c>
      <c r="AD2141" s="18">
        <v>1.0</v>
      </c>
      <c r="AE2141" s="17">
        <v>46.0</v>
      </c>
      <c r="AF2141" s="20"/>
      <c r="AG2141" s="17"/>
      <c r="AH2141" s="17"/>
      <c r="AI2141" s="17"/>
    </row>
    <row r="2142" ht="18.75" customHeight="1">
      <c r="A2142" s="14">
        <v>946.0</v>
      </c>
      <c r="B2142" s="15" t="s">
        <v>33</v>
      </c>
      <c r="C2142" s="16">
        <v>43118.0</v>
      </c>
      <c r="D2142" s="17">
        <f t="array" ref="D2142">IFS(AND(A2142=A2141, NOT(ISBLANK(E2141))), E2141, A2142 &lt;&gt; A2141, E2142, A2141=A2142, D2141)</f>
        <v>0</v>
      </c>
      <c r="E2142" s="18">
        <v>0.0</v>
      </c>
      <c r="F2142" s="18"/>
      <c r="G2142" s="18"/>
      <c r="H2142" s="19"/>
      <c r="I2142" s="19">
        <v>1.41</v>
      </c>
      <c r="J2142" s="19"/>
      <c r="K2142" s="19"/>
      <c r="L2142" s="19"/>
      <c r="M2142" s="19"/>
      <c r="N2142" s="19">
        <v>1.41</v>
      </c>
      <c r="O2142" s="23">
        <f t="shared" si="400"/>
        <v>0</v>
      </c>
      <c r="P2142" s="17">
        <f t="shared" si="401"/>
        <v>1.41</v>
      </c>
      <c r="Q2142" s="17">
        <v>0.138417</v>
      </c>
      <c r="R2142" s="27">
        <v>1.41</v>
      </c>
      <c r="S2142" s="21">
        <v>29.0</v>
      </c>
      <c r="U2142" s="22">
        <v>0.0</v>
      </c>
      <c r="V2142" s="18">
        <v>0.0</v>
      </c>
      <c r="W2142" s="17">
        <v>0.0</v>
      </c>
      <c r="X2142" s="18">
        <v>3.0</v>
      </c>
      <c r="Y2142" s="17"/>
      <c r="Z2142" s="17">
        <v>0.0</v>
      </c>
      <c r="AA2142" s="17" t="s">
        <v>47</v>
      </c>
      <c r="AB2142" s="18">
        <v>2.0</v>
      </c>
      <c r="AC2142" s="17">
        <v>39.0</v>
      </c>
      <c r="AD2142" s="18">
        <v>3.0</v>
      </c>
      <c r="AE2142" s="17">
        <v>46.0</v>
      </c>
      <c r="AF2142" s="20"/>
      <c r="AG2142" s="17"/>
      <c r="AH2142" s="17"/>
      <c r="AI2142" s="17"/>
    </row>
    <row r="2143" ht="18.75" customHeight="1">
      <c r="A2143" s="14">
        <v>947.0</v>
      </c>
      <c r="B2143" s="15" t="s">
        <v>33</v>
      </c>
      <c r="C2143" s="16">
        <v>43118.0</v>
      </c>
      <c r="D2143" s="17">
        <f t="array" ref="D2143">IFS(AND(A2143=A2142, NOT(ISBLANK(E2142))), E2142, A2143 &lt;&gt; A2142, E2143, A2142=A2143, D2142)</f>
        <v>0</v>
      </c>
      <c r="E2143" s="18">
        <v>0.0</v>
      </c>
      <c r="F2143" s="18"/>
      <c r="G2143" s="18"/>
      <c r="H2143" s="19"/>
      <c r="I2143" s="19">
        <v>1.48</v>
      </c>
      <c r="J2143" s="19"/>
      <c r="K2143" s="19"/>
      <c r="L2143" s="19"/>
      <c r="M2143" s="19"/>
      <c r="N2143" s="19">
        <v>1.47</v>
      </c>
      <c r="O2143" s="23">
        <f t="shared" si="400"/>
        <v>0.01</v>
      </c>
      <c r="P2143" s="17">
        <f t="shared" si="401"/>
        <v>1.475</v>
      </c>
      <c r="Q2143" s="17">
        <v>0.082817</v>
      </c>
      <c r="R2143" s="27">
        <v>1.48</v>
      </c>
      <c r="S2143" s="21">
        <v>25.0</v>
      </c>
      <c r="U2143" s="22">
        <v>0.0</v>
      </c>
      <c r="V2143" s="18">
        <v>0.0</v>
      </c>
      <c r="W2143" s="17">
        <v>0.0</v>
      </c>
      <c r="X2143" s="18">
        <v>8.0</v>
      </c>
      <c r="Y2143" s="17"/>
      <c r="Z2143" s="17">
        <v>0.0</v>
      </c>
      <c r="AA2143" s="17" t="s">
        <v>47</v>
      </c>
      <c r="AB2143" s="18">
        <v>7.0</v>
      </c>
      <c r="AC2143" s="17">
        <v>39.0</v>
      </c>
      <c r="AD2143" s="18">
        <v>8.0</v>
      </c>
      <c r="AE2143" s="17">
        <v>46.0</v>
      </c>
      <c r="AF2143" s="20"/>
      <c r="AG2143" s="17"/>
      <c r="AH2143" s="17"/>
      <c r="AI2143" s="17"/>
    </row>
    <row r="2144" ht="18.75" customHeight="1">
      <c r="A2144" s="14">
        <v>947.0</v>
      </c>
      <c r="B2144" s="15"/>
      <c r="C2144" s="16">
        <v>43118.0</v>
      </c>
      <c r="D2144" s="17">
        <f t="array" ref="D2144">IFS(AND(A2144=A2143, NOT(ISBLANK(E2143))), E2143, A2144 &lt;&gt; A2143, E2144, A2143=A2144, D2143)</f>
        <v>0</v>
      </c>
      <c r="E2144" s="18">
        <v>0.0</v>
      </c>
      <c r="F2144" s="18"/>
      <c r="G2144" s="18"/>
      <c r="H2144" s="19"/>
      <c r="I2144" s="19">
        <v>1.48</v>
      </c>
      <c r="J2144" s="19"/>
      <c r="K2144" s="19"/>
      <c r="L2144" s="19"/>
      <c r="M2144" s="19"/>
      <c r="N2144" s="19">
        <v>1.3</v>
      </c>
      <c r="O2144" s="23">
        <f t="shared" si="400"/>
        <v>0.18</v>
      </c>
      <c r="P2144" s="17">
        <f t="shared" si="401"/>
        <v>1.39</v>
      </c>
      <c r="Q2144" s="17"/>
      <c r="R2144" s="27"/>
      <c r="U2144" s="22"/>
      <c r="V2144" s="18">
        <v>0.0</v>
      </c>
      <c r="W2144" s="17">
        <v>0.0</v>
      </c>
      <c r="X2144" s="18">
        <v>6.0</v>
      </c>
      <c r="Y2144" s="17"/>
      <c r="Z2144" s="17">
        <v>0.0</v>
      </c>
      <c r="AA2144" s="17" t="s">
        <v>47</v>
      </c>
      <c r="AB2144" s="18">
        <v>5.0</v>
      </c>
      <c r="AC2144" s="17">
        <v>39.0</v>
      </c>
      <c r="AD2144" s="18">
        <v>6.0</v>
      </c>
      <c r="AE2144" s="17">
        <v>46.0</v>
      </c>
      <c r="AF2144" s="20"/>
      <c r="AG2144" s="17"/>
      <c r="AH2144" s="17"/>
      <c r="AI2144" s="17"/>
    </row>
    <row r="2145" ht="18.75" customHeight="1">
      <c r="A2145" s="14">
        <v>947.0</v>
      </c>
      <c r="B2145" s="15"/>
      <c r="C2145" s="16">
        <v>43119.0</v>
      </c>
      <c r="D2145" s="17">
        <f t="array" ref="D2145">IFS(AND(A2145=A2144, NOT(ISBLANK(E2144))), E2144, A2145 &lt;&gt; A2144, E2145, A2144=A2145, D2144)</f>
        <v>0</v>
      </c>
      <c r="E2145" s="18">
        <v>0.0</v>
      </c>
      <c r="F2145" s="18"/>
      <c r="G2145" s="18"/>
      <c r="H2145" s="19"/>
      <c r="I2145" s="19">
        <v>1.33</v>
      </c>
      <c r="J2145" s="19"/>
      <c r="K2145" s="19"/>
      <c r="L2145" s="19"/>
      <c r="M2145" s="19"/>
      <c r="N2145" s="19">
        <v>1.31</v>
      </c>
      <c r="O2145" s="23">
        <f t="shared" si="400"/>
        <v>0.02</v>
      </c>
      <c r="P2145" s="17">
        <f t="shared" si="401"/>
        <v>1.32</v>
      </c>
      <c r="Q2145" s="17"/>
      <c r="R2145" s="27"/>
      <c r="U2145" s="22"/>
      <c r="V2145" s="18">
        <v>0.0</v>
      </c>
      <c r="W2145" s="17">
        <v>0.0</v>
      </c>
      <c r="X2145" s="18">
        <v>4.0</v>
      </c>
      <c r="Y2145" s="17"/>
      <c r="Z2145" s="17">
        <v>0.0</v>
      </c>
      <c r="AA2145" s="17" t="s">
        <v>47</v>
      </c>
      <c r="AB2145" s="18">
        <v>3.0</v>
      </c>
      <c r="AC2145" s="17">
        <v>39.0</v>
      </c>
      <c r="AD2145" s="18">
        <v>4.0</v>
      </c>
      <c r="AE2145" s="17">
        <v>46.0</v>
      </c>
      <c r="AF2145" s="20"/>
      <c r="AG2145" s="17"/>
      <c r="AH2145" s="17"/>
      <c r="AI2145" s="17"/>
    </row>
    <row r="2146" ht="18.75" customHeight="1">
      <c r="A2146" s="14">
        <v>947.0</v>
      </c>
      <c r="B2146" s="15"/>
      <c r="C2146" s="16">
        <v>43119.0</v>
      </c>
      <c r="D2146" s="17">
        <f t="array" ref="D2146">IFS(AND(A2146=A2145, NOT(ISBLANK(E2145))), E2145, A2146 &lt;&gt; A2145, E2146, A2145=A2146, D2145)</f>
        <v>0</v>
      </c>
      <c r="E2146" s="18">
        <v>0.0</v>
      </c>
      <c r="F2146" s="18"/>
      <c r="G2146" s="18"/>
      <c r="H2146" s="19"/>
      <c r="I2146" s="19">
        <v>1.48</v>
      </c>
      <c r="J2146" s="19"/>
      <c r="K2146" s="19"/>
      <c r="L2146" s="19"/>
      <c r="M2146" s="19"/>
      <c r="N2146" s="19">
        <v>1.43</v>
      </c>
      <c r="O2146" s="23">
        <f t="shared" si="400"/>
        <v>0.05</v>
      </c>
      <c r="P2146" s="17">
        <f t="shared" si="401"/>
        <v>1.455</v>
      </c>
      <c r="Q2146" s="17"/>
      <c r="R2146" s="27"/>
      <c r="U2146" s="22"/>
      <c r="V2146" s="18">
        <v>0.0</v>
      </c>
      <c r="W2146" s="17">
        <v>0.0</v>
      </c>
      <c r="X2146" s="18">
        <v>2.0</v>
      </c>
      <c r="Y2146" s="17"/>
      <c r="Z2146" s="17">
        <v>0.0</v>
      </c>
      <c r="AA2146" s="17" t="s">
        <v>47</v>
      </c>
      <c r="AB2146" s="18">
        <v>1.0</v>
      </c>
      <c r="AC2146" s="17">
        <v>24.0</v>
      </c>
      <c r="AD2146" s="18">
        <v>2.0</v>
      </c>
      <c r="AE2146" s="17">
        <v>31.0</v>
      </c>
      <c r="AF2146" s="20"/>
      <c r="AG2146" s="17"/>
      <c r="AH2146" s="17"/>
      <c r="AI2146" s="17"/>
    </row>
    <row r="2147" ht="18.75" customHeight="1">
      <c r="A2147" s="14">
        <v>947.0</v>
      </c>
      <c r="B2147" s="15"/>
      <c r="C2147" s="16">
        <v>43120.0</v>
      </c>
      <c r="D2147" s="17">
        <f t="array" ref="D2147">IFS(AND(A2147=A2146, NOT(ISBLANK(E2146))), E2146, A2147 &lt;&gt; A2146, E2147, A2146=A2147, D2146)</f>
        <v>0</v>
      </c>
      <c r="E2147" s="18">
        <v>0.0</v>
      </c>
      <c r="F2147" s="18"/>
      <c r="G2147" s="18"/>
      <c r="H2147" s="19"/>
      <c r="I2147" s="19" t="s">
        <v>33</v>
      </c>
      <c r="J2147" s="19"/>
      <c r="K2147" s="19"/>
      <c r="L2147" s="19"/>
      <c r="M2147" s="19"/>
      <c r="N2147" s="19" t="s">
        <v>33</v>
      </c>
      <c r="O2147" s="23" t="s">
        <v>33</v>
      </c>
      <c r="P2147" s="17" t="s">
        <v>33</v>
      </c>
      <c r="Q2147" s="17"/>
      <c r="R2147" s="27"/>
      <c r="U2147" s="22"/>
      <c r="V2147" s="18">
        <v>0.0</v>
      </c>
      <c r="W2147" s="17">
        <v>0.0</v>
      </c>
      <c r="X2147" s="18">
        <v>5.0</v>
      </c>
      <c r="Y2147" s="17"/>
      <c r="Z2147" s="17">
        <v>0.0</v>
      </c>
      <c r="AA2147" s="17" t="s">
        <v>47</v>
      </c>
      <c r="AB2147" s="18">
        <v>4.0</v>
      </c>
      <c r="AC2147" s="17">
        <v>39.0</v>
      </c>
      <c r="AD2147" s="18">
        <v>5.0</v>
      </c>
      <c r="AE2147" s="17">
        <v>46.0</v>
      </c>
      <c r="AF2147" s="20"/>
      <c r="AG2147" s="17"/>
      <c r="AH2147" s="17"/>
      <c r="AI2147" s="17"/>
    </row>
    <row r="2148" ht="18.75" customHeight="1">
      <c r="A2148" s="14">
        <v>947.0</v>
      </c>
      <c r="B2148" s="15"/>
      <c r="C2148" s="16">
        <v>43121.0</v>
      </c>
      <c r="D2148" s="17">
        <f t="array" ref="D2148">IFS(AND(A2148=A2147, NOT(ISBLANK(E2147))), E2147, A2148 &lt;&gt; A2147, E2148, A2147=A2148, D2147)</f>
        <v>0</v>
      </c>
      <c r="E2148" s="18">
        <v>0.0</v>
      </c>
      <c r="F2148" s="18"/>
      <c r="G2148" s="18"/>
      <c r="H2148" s="19"/>
      <c r="I2148" s="19">
        <v>1.37</v>
      </c>
      <c r="J2148" s="19"/>
      <c r="K2148" s="19"/>
      <c r="L2148" s="19"/>
      <c r="M2148" s="19"/>
      <c r="N2148" s="19">
        <v>1.36</v>
      </c>
      <c r="O2148" s="23">
        <f t="shared" ref="O2148:O2170" si="402">(I2148-N2148)</f>
        <v>0.01</v>
      </c>
      <c r="P2148" s="17">
        <f t="shared" ref="P2148:P2170" si="403">(I2148+N2148)/2</f>
        <v>1.365</v>
      </c>
      <c r="Q2148" s="17"/>
      <c r="R2148" s="27"/>
      <c r="U2148" s="22"/>
      <c r="V2148" s="18">
        <v>0.0</v>
      </c>
      <c r="W2148" s="17">
        <v>0.0</v>
      </c>
      <c r="X2148" s="18">
        <v>2.0</v>
      </c>
      <c r="Y2148" s="17"/>
      <c r="Z2148" s="17">
        <v>0.0</v>
      </c>
      <c r="AA2148" s="17" t="s">
        <v>47</v>
      </c>
      <c r="AB2148" s="18">
        <v>1.0</v>
      </c>
      <c r="AC2148" s="17">
        <v>36.0</v>
      </c>
      <c r="AD2148" s="18">
        <v>2.0</v>
      </c>
      <c r="AE2148" s="17">
        <v>43.0</v>
      </c>
      <c r="AF2148" s="20"/>
      <c r="AG2148" s="17"/>
      <c r="AH2148" s="17"/>
      <c r="AI2148" s="17"/>
    </row>
    <row r="2149" ht="18.75" customHeight="1">
      <c r="A2149" s="14">
        <v>947.0</v>
      </c>
      <c r="B2149" s="15"/>
      <c r="C2149" s="16">
        <v>43122.0</v>
      </c>
      <c r="D2149" s="17">
        <f t="array" ref="D2149">IFS(AND(A2149=A2148, NOT(ISBLANK(E2148))), E2148, A2149 &lt;&gt; A2148, E2149, A2148=A2149, D2148)</f>
        <v>0</v>
      </c>
      <c r="E2149" s="18">
        <v>0.0</v>
      </c>
      <c r="F2149" s="18"/>
      <c r="G2149" s="18"/>
      <c r="H2149" s="19"/>
      <c r="I2149" s="19">
        <v>1.28</v>
      </c>
      <c r="J2149" s="19"/>
      <c r="K2149" s="19"/>
      <c r="L2149" s="19"/>
      <c r="M2149" s="19"/>
      <c r="N2149" s="19">
        <v>1.28</v>
      </c>
      <c r="O2149" s="23">
        <f t="shared" si="402"/>
        <v>0</v>
      </c>
      <c r="P2149" s="17">
        <f t="shared" si="403"/>
        <v>1.28</v>
      </c>
      <c r="Q2149" s="17"/>
      <c r="R2149" s="27"/>
      <c r="U2149" s="22"/>
      <c r="V2149" s="18">
        <v>0.0</v>
      </c>
      <c r="W2149" s="17">
        <v>0.0</v>
      </c>
      <c r="X2149" s="18">
        <v>3.0</v>
      </c>
      <c r="Y2149" s="17"/>
      <c r="Z2149" s="17">
        <v>0.0</v>
      </c>
      <c r="AA2149" s="17" t="s">
        <v>47</v>
      </c>
      <c r="AB2149" s="18">
        <v>2.0</v>
      </c>
      <c r="AC2149" s="17">
        <v>39.0</v>
      </c>
      <c r="AD2149" s="18">
        <v>3.0</v>
      </c>
      <c r="AE2149" s="17">
        <v>46.0</v>
      </c>
      <c r="AF2149" s="20"/>
      <c r="AG2149" s="17"/>
      <c r="AH2149" s="17"/>
      <c r="AI2149" s="17"/>
    </row>
    <row r="2150" ht="18.75" customHeight="1">
      <c r="A2150" s="14">
        <v>948.0</v>
      </c>
      <c r="B2150" s="15" t="s">
        <v>33</v>
      </c>
      <c r="C2150" s="16">
        <v>43118.0</v>
      </c>
      <c r="D2150" s="17">
        <f t="array" ref="D2150">IFS(AND(A2150=A2149, NOT(ISBLANK(E2149))), E2149, A2150 &lt;&gt; A2149, E2150, A2149=A2150, D2149)</f>
        <v>0</v>
      </c>
      <c r="E2150" s="18">
        <v>0.0</v>
      </c>
      <c r="F2150" s="18"/>
      <c r="G2150" s="18"/>
      <c r="H2150" s="19"/>
      <c r="I2150" s="19">
        <v>1.32</v>
      </c>
      <c r="J2150" s="19"/>
      <c r="K2150" s="19"/>
      <c r="L2150" s="19"/>
      <c r="M2150" s="19"/>
      <c r="N2150" s="19">
        <v>1.2</v>
      </c>
      <c r="O2150" s="23">
        <f t="shared" si="402"/>
        <v>0.12</v>
      </c>
      <c r="P2150" s="17">
        <f t="shared" si="403"/>
        <v>1.26</v>
      </c>
      <c r="Q2150" s="17">
        <v>0.120477</v>
      </c>
      <c r="R2150" s="27">
        <v>1.32</v>
      </c>
      <c r="S2150" s="21">
        <v>12.0</v>
      </c>
      <c r="U2150" s="22" t="s">
        <v>33</v>
      </c>
      <c r="V2150" s="18">
        <v>0.0</v>
      </c>
      <c r="W2150" s="17">
        <v>0.0</v>
      </c>
      <c r="X2150" s="18">
        <v>4.0</v>
      </c>
      <c r="Y2150" s="17"/>
      <c r="Z2150" s="17">
        <v>0.0</v>
      </c>
      <c r="AA2150" s="17" t="s">
        <v>47</v>
      </c>
      <c r="AB2150" s="18">
        <v>3.0</v>
      </c>
      <c r="AC2150" s="17">
        <v>36.0</v>
      </c>
      <c r="AD2150" s="18">
        <v>4.0</v>
      </c>
      <c r="AE2150" s="17">
        <v>43.0</v>
      </c>
      <c r="AF2150" s="20"/>
      <c r="AG2150" s="17"/>
      <c r="AH2150" s="17"/>
      <c r="AI2150" s="17"/>
    </row>
    <row r="2151" ht="18.75" customHeight="1">
      <c r="A2151" s="14">
        <v>952.0</v>
      </c>
      <c r="B2151" s="15">
        <v>49.0</v>
      </c>
      <c r="C2151" s="16">
        <v>43119.0</v>
      </c>
      <c r="D2151" s="17">
        <f t="array" ref="D2151">IFS(AND(A2151=A2150, NOT(ISBLANK(E2150))), E2150, A2151 &lt;&gt; A2150, E2151, A2150=A2151, D2150)</f>
        <v>1</v>
      </c>
      <c r="E2151" s="18">
        <v>1.0</v>
      </c>
      <c r="F2151" s="18"/>
      <c r="G2151" s="18"/>
      <c r="H2151" s="19"/>
      <c r="I2151" s="19">
        <v>1.26</v>
      </c>
      <c r="J2151" s="19"/>
      <c r="K2151" s="19"/>
      <c r="L2151" s="19"/>
      <c r="M2151" s="19"/>
      <c r="N2151" s="19">
        <v>1.37</v>
      </c>
      <c r="O2151" s="23">
        <f t="shared" si="402"/>
        <v>-0.11</v>
      </c>
      <c r="P2151" s="17">
        <f t="shared" si="403"/>
        <v>1.315</v>
      </c>
      <c r="Q2151" s="17">
        <v>0.169105</v>
      </c>
      <c r="R2151" s="27">
        <v>1.4</v>
      </c>
      <c r="S2151" s="21">
        <v>20.0</v>
      </c>
      <c r="U2151" s="22">
        <v>1.0</v>
      </c>
      <c r="V2151" s="18">
        <v>1.0</v>
      </c>
      <c r="W2151" s="17">
        <v>0.0</v>
      </c>
      <c r="X2151" s="18">
        <v>13.0</v>
      </c>
      <c r="Y2151" s="17"/>
      <c r="Z2151" s="17">
        <v>0.0</v>
      </c>
      <c r="AA2151" s="17" t="s">
        <v>47</v>
      </c>
      <c r="AB2151" s="18">
        <v>3.0</v>
      </c>
      <c r="AC2151" s="17">
        <v>39.0</v>
      </c>
      <c r="AD2151" s="18">
        <v>13.0</v>
      </c>
      <c r="AE2151" s="17">
        <v>46.0</v>
      </c>
      <c r="AF2151" s="20"/>
      <c r="AG2151" s="17"/>
      <c r="AH2151" s="17"/>
      <c r="AI2151" s="17"/>
    </row>
    <row r="2152" ht="18.75" customHeight="1">
      <c r="A2152" s="14">
        <v>952.0</v>
      </c>
      <c r="B2152" s="15"/>
      <c r="C2152" s="16">
        <v>43120.0</v>
      </c>
      <c r="D2152" s="17">
        <f t="array" ref="D2152">IFS(AND(A2152=A2151, NOT(ISBLANK(E2151))), E2151, A2152 &lt;&gt; A2151, E2152, A2151=A2152, D2151)</f>
        <v>1</v>
      </c>
      <c r="E2152" s="18">
        <v>0.0</v>
      </c>
      <c r="F2152" s="18"/>
      <c r="G2152" s="18"/>
      <c r="H2152" s="19"/>
      <c r="I2152" s="19">
        <v>1.27</v>
      </c>
      <c r="J2152" s="19"/>
      <c r="K2152" s="19"/>
      <c r="L2152" s="19"/>
      <c r="M2152" s="19"/>
      <c r="N2152" s="19">
        <v>1.33</v>
      </c>
      <c r="O2152" s="23">
        <f t="shared" si="402"/>
        <v>-0.06</v>
      </c>
      <c r="P2152" s="17">
        <f t="shared" si="403"/>
        <v>1.3</v>
      </c>
      <c r="Q2152" s="17"/>
      <c r="R2152" s="27"/>
      <c r="U2152" s="22"/>
      <c r="V2152" s="18">
        <v>0.0</v>
      </c>
      <c r="W2152" s="17">
        <v>0.0</v>
      </c>
      <c r="X2152" s="18">
        <v>10.0</v>
      </c>
      <c r="Y2152" s="17"/>
      <c r="Z2152" s="17">
        <v>0.0</v>
      </c>
      <c r="AA2152" s="17" t="s">
        <v>47</v>
      </c>
      <c r="AB2152" s="18">
        <v>6.0</v>
      </c>
      <c r="AC2152" s="17">
        <v>39.0</v>
      </c>
      <c r="AD2152" s="18">
        <v>10.0</v>
      </c>
      <c r="AE2152" s="17">
        <v>46.0</v>
      </c>
      <c r="AF2152" s="20"/>
      <c r="AG2152" s="17"/>
      <c r="AH2152" s="17"/>
      <c r="AI2152" s="17"/>
    </row>
    <row r="2153" ht="18.75" customHeight="1">
      <c r="A2153" s="14">
        <v>952.0</v>
      </c>
      <c r="B2153" s="15"/>
      <c r="C2153" s="16">
        <v>43121.0</v>
      </c>
      <c r="D2153" s="17">
        <f t="array" ref="D2153">IFS(AND(A2153=A2152, NOT(ISBLANK(E2152))), E2152, A2153 &lt;&gt; A2152, E2153, A2152=A2153, D2152)</f>
        <v>0</v>
      </c>
      <c r="E2153" s="18">
        <v>0.0</v>
      </c>
      <c r="F2153" s="18"/>
      <c r="G2153" s="18"/>
      <c r="H2153" s="19"/>
      <c r="I2153" s="19">
        <v>1.18</v>
      </c>
      <c r="J2153" s="19"/>
      <c r="K2153" s="19"/>
      <c r="L2153" s="19"/>
      <c r="M2153" s="19"/>
      <c r="N2153" s="19">
        <v>1.14</v>
      </c>
      <c r="O2153" s="23">
        <f t="shared" si="402"/>
        <v>0.04</v>
      </c>
      <c r="P2153" s="17">
        <f t="shared" si="403"/>
        <v>1.16</v>
      </c>
      <c r="Q2153" s="17"/>
      <c r="R2153" s="27"/>
      <c r="U2153" s="22"/>
      <c r="V2153" s="18">
        <v>0.0</v>
      </c>
      <c r="W2153" s="17">
        <v>0.0</v>
      </c>
      <c r="X2153" s="18">
        <v>8.0</v>
      </c>
      <c r="Y2153" s="17"/>
      <c r="Z2153" s="17">
        <v>0.0</v>
      </c>
      <c r="AA2153" s="17" t="s">
        <v>47</v>
      </c>
      <c r="AB2153" s="18">
        <v>4.0</v>
      </c>
      <c r="AC2153" s="17">
        <v>36.0</v>
      </c>
      <c r="AD2153" s="18">
        <v>8.0</v>
      </c>
      <c r="AE2153" s="17">
        <v>43.0</v>
      </c>
      <c r="AF2153" s="20"/>
      <c r="AG2153" s="17"/>
      <c r="AH2153" s="17"/>
      <c r="AI2153" s="17"/>
    </row>
    <row r="2154" ht="18.75" customHeight="1">
      <c r="A2154" s="14">
        <v>952.0</v>
      </c>
      <c r="B2154" s="15"/>
      <c r="C2154" s="16">
        <v>43122.0</v>
      </c>
      <c r="D2154" s="17">
        <f t="array" ref="D2154">IFS(AND(A2154=A2153, NOT(ISBLANK(E2153))), E2153, A2154 &lt;&gt; A2153, E2154, A2153=A2154, D2153)</f>
        <v>0</v>
      </c>
      <c r="E2154" s="18">
        <v>0.0</v>
      </c>
      <c r="F2154" s="18"/>
      <c r="G2154" s="18"/>
      <c r="H2154" s="19"/>
      <c r="I2154" s="19">
        <v>1.4</v>
      </c>
      <c r="J2154" s="19"/>
      <c r="K2154" s="19"/>
      <c r="L2154" s="19"/>
      <c r="M2154" s="19"/>
      <c r="N2154" s="19">
        <v>1.36</v>
      </c>
      <c r="O2154" s="23">
        <f t="shared" si="402"/>
        <v>0.04</v>
      </c>
      <c r="P2154" s="17">
        <f t="shared" si="403"/>
        <v>1.38</v>
      </c>
      <c r="Q2154" s="17"/>
      <c r="R2154" s="27"/>
      <c r="U2154" s="22"/>
      <c r="V2154" s="18">
        <v>0.0</v>
      </c>
      <c r="W2154" s="17">
        <v>0.0</v>
      </c>
      <c r="X2154" s="18">
        <v>11.0</v>
      </c>
      <c r="Y2154" s="17"/>
      <c r="Z2154" s="17">
        <v>0.0</v>
      </c>
      <c r="AA2154" s="17" t="s">
        <v>47</v>
      </c>
      <c r="AB2154" s="18">
        <v>7.0</v>
      </c>
      <c r="AC2154" s="17">
        <v>39.0</v>
      </c>
      <c r="AD2154" s="18">
        <v>11.0</v>
      </c>
      <c r="AE2154" s="17">
        <v>46.0</v>
      </c>
      <c r="AF2154" s="20"/>
      <c r="AG2154" s="17"/>
      <c r="AH2154" s="17"/>
      <c r="AI2154" s="17"/>
    </row>
    <row r="2155" ht="18.75" customHeight="1">
      <c r="A2155" s="14">
        <v>954.0</v>
      </c>
      <c r="B2155" s="15">
        <v>51.0</v>
      </c>
      <c r="C2155" s="16">
        <v>43119.0</v>
      </c>
      <c r="D2155" s="17">
        <f t="array" ref="D2155">IFS(AND(A2155=A2154, NOT(ISBLANK(E2154))), E2154, A2155 &lt;&gt; A2154, E2155, A2154=A2155, D2154)</f>
        <v>0</v>
      </c>
      <c r="E2155" s="18">
        <v>0.0</v>
      </c>
      <c r="F2155" s="18"/>
      <c r="G2155" s="18"/>
      <c r="H2155" s="19"/>
      <c r="I2155" s="19">
        <v>1.32</v>
      </c>
      <c r="J2155" s="19"/>
      <c r="K2155" s="19"/>
      <c r="L2155" s="19"/>
      <c r="M2155" s="19"/>
      <c r="N2155" s="19">
        <v>1.38</v>
      </c>
      <c r="O2155" s="23">
        <f t="shared" si="402"/>
        <v>-0.06</v>
      </c>
      <c r="P2155" s="17">
        <f t="shared" si="403"/>
        <v>1.35</v>
      </c>
      <c r="Q2155" s="17">
        <v>0.137804</v>
      </c>
      <c r="R2155" s="27">
        <v>1.38</v>
      </c>
      <c r="S2155" s="21">
        <v>30.0</v>
      </c>
      <c r="U2155" s="22" t="s">
        <v>33</v>
      </c>
      <c r="V2155" s="18">
        <v>0.0</v>
      </c>
      <c r="W2155" s="17" t="s">
        <v>33</v>
      </c>
      <c r="X2155" s="18">
        <v>1.0</v>
      </c>
      <c r="Y2155" s="17"/>
      <c r="Z2155" s="17">
        <v>0.0</v>
      </c>
      <c r="AA2155" s="17" t="s">
        <v>47</v>
      </c>
      <c r="AB2155" s="18">
        <v>0.0</v>
      </c>
      <c r="AC2155" s="17">
        <v>39.0</v>
      </c>
      <c r="AD2155" s="18">
        <v>1.0</v>
      </c>
      <c r="AE2155" s="17">
        <v>46.0</v>
      </c>
      <c r="AF2155" s="20"/>
      <c r="AG2155" s="17"/>
      <c r="AH2155" s="17"/>
      <c r="AI2155" s="17"/>
    </row>
    <row r="2156" ht="18.75" customHeight="1">
      <c r="A2156" s="14">
        <v>955.0</v>
      </c>
      <c r="B2156" s="15" t="s">
        <v>33</v>
      </c>
      <c r="C2156" s="16">
        <v>43122.0</v>
      </c>
      <c r="D2156" s="17">
        <f t="array" ref="D2156">IFS(AND(A2156=A2155, NOT(ISBLANK(E2155))), E2155, A2156 &lt;&gt; A2155, E2156, A2155=A2156, D2155)</f>
        <v>0</v>
      </c>
      <c r="E2156" s="18">
        <v>0.0</v>
      </c>
      <c r="F2156" s="18"/>
      <c r="G2156" s="18"/>
      <c r="H2156" s="19"/>
      <c r="I2156" s="19">
        <v>1.48</v>
      </c>
      <c r="J2156" s="19"/>
      <c r="K2156" s="19"/>
      <c r="L2156" s="19"/>
      <c r="M2156" s="19"/>
      <c r="N2156" s="19">
        <v>1.5</v>
      </c>
      <c r="O2156" s="23">
        <f t="shared" si="402"/>
        <v>-0.02</v>
      </c>
      <c r="P2156" s="17">
        <f t="shared" si="403"/>
        <v>1.49</v>
      </c>
      <c r="Q2156" s="17">
        <v>0.0814152</v>
      </c>
      <c r="R2156" s="27">
        <v>1.5</v>
      </c>
      <c r="S2156" s="21">
        <v>27.0</v>
      </c>
      <c r="U2156" s="22" t="s">
        <v>33</v>
      </c>
      <c r="V2156" s="18">
        <v>0.0</v>
      </c>
      <c r="W2156" s="17">
        <v>0.0</v>
      </c>
      <c r="X2156" s="18">
        <v>6.0</v>
      </c>
      <c r="Y2156" s="17"/>
      <c r="Z2156" s="17">
        <v>0.0</v>
      </c>
      <c r="AA2156" s="17" t="s">
        <v>47</v>
      </c>
      <c r="AB2156" s="18">
        <v>5.0</v>
      </c>
      <c r="AC2156" s="17">
        <v>39.0</v>
      </c>
      <c r="AD2156" s="18">
        <v>6.0</v>
      </c>
      <c r="AE2156" s="17">
        <v>46.0</v>
      </c>
      <c r="AF2156" s="20"/>
      <c r="AG2156" s="17"/>
      <c r="AH2156" s="17"/>
      <c r="AI2156" s="17"/>
    </row>
    <row r="2157" ht="18.75" customHeight="1">
      <c r="A2157" s="14">
        <v>956.0</v>
      </c>
      <c r="B2157" s="15" t="s">
        <v>33</v>
      </c>
      <c r="C2157" s="16">
        <v>43122.0</v>
      </c>
      <c r="D2157" s="17">
        <f t="array" ref="D2157">IFS(AND(A2157=A2156, NOT(ISBLANK(E2156))), E2156, A2157 &lt;&gt; A2156, E2157, A2156=A2157, D2156)</f>
        <v>0</v>
      </c>
      <c r="E2157" s="18">
        <v>0.0</v>
      </c>
      <c r="F2157" s="18"/>
      <c r="G2157" s="18"/>
      <c r="H2157" s="19"/>
      <c r="I2157" s="19">
        <v>1.33</v>
      </c>
      <c r="J2157" s="19"/>
      <c r="K2157" s="19"/>
      <c r="L2157" s="19"/>
      <c r="M2157" s="19"/>
      <c r="N2157" s="19">
        <v>1.3</v>
      </c>
      <c r="O2157" s="23">
        <f t="shared" si="402"/>
        <v>0.03</v>
      </c>
      <c r="P2157" s="17">
        <f t="shared" si="403"/>
        <v>1.315</v>
      </c>
      <c r="Q2157" s="17">
        <v>0.0893704</v>
      </c>
      <c r="R2157" s="27">
        <v>1.33</v>
      </c>
      <c r="S2157" s="21">
        <v>27.0</v>
      </c>
      <c r="U2157" s="22" t="s">
        <v>33</v>
      </c>
      <c r="V2157" s="18">
        <v>0.0</v>
      </c>
      <c r="W2157" s="17" t="s">
        <v>33</v>
      </c>
      <c r="X2157" s="18">
        <v>7.0</v>
      </c>
      <c r="Y2157" s="17"/>
      <c r="Z2157" s="17">
        <v>-2.0</v>
      </c>
      <c r="AA2157" s="17" t="s">
        <v>46</v>
      </c>
      <c r="AB2157" s="18">
        <v>6.0</v>
      </c>
      <c r="AC2157" s="17">
        <v>39.0</v>
      </c>
      <c r="AD2157" s="18">
        <v>7.0</v>
      </c>
      <c r="AE2157" s="17">
        <v>46.0</v>
      </c>
      <c r="AF2157" s="20"/>
      <c r="AG2157" s="17"/>
      <c r="AH2157" s="17"/>
      <c r="AI2157" s="17"/>
    </row>
    <row r="2158" ht="18.75" customHeight="1">
      <c r="A2158" s="14">
        <v>956.0</v>
      </c>
      <c r="B2158" s="15"/>
      <c r="C2158" s="16">
        <v>43122.0</v>
      </c>
      <c r="D2158" s="17">
        <f t="array" ref="D2158">IFS(AND(A2158=A2157, NOT(ISBLANK(E2157))), E2157, A2158 &lt;&gt; A2157, E2158, A2157=A2158, D2157)</f>
        <v>0</v>
      </c>
      <c r="E2158" s="18">
        <v>0.0</v>
      </c>
      <c r="F2158" s="18"/>
      <c r="G2158" s="18"/>
      <c r="H2158" s="19"/>
      <c r="I2158" s="19">
        <v>1.3</v>
      </c>
      <c r="J2158" s="19"/>
      <c r="K2158" s="19"/>
      <c r="L2158" s="19"/>
      <c r="M2158" s="19"/>
      <c r="N2158" s="19">
        <v>1.31</v>
      </c>
      <c r="O2158" s="23">
        <f t="shared" si="402"/>
        <v>-0.01</v>
      </c>
      <c r="P2158" s="17">
        <f t="shared" si="403"/>
        <v>1.305</v>
      </c>
      <c r="Q2158" s="17"/>
      <c r="R2158" s="27"/>
      <c r="U2158" s="22"/>
      <c r="V2158" s="18">
        <v>0.0</v>
      </c>
      <c r="W2158" s="17" t="s">
        <v>33</v>
      </c>
      <c r="X2158" s="18">
        <v>6.0</v>
      </c>
      <c r="Y2158" s="17"/>
      <c r="Z2158" s="17">
        <v>0.0</v>
      </c>
      <c r="AA2158" s="17" t="s">
        <v>47</v>
      </c>
      <c r="AB2158" s="18">
        <v>5.0</v>
      </c>
      <c r="AC2158" s="17">
        <v>39.0</v>
      </c>
      <c r="AD2158" s="18">
        <v>6.0</v>
      </c>
      <c r="AE2158" s="17">
        <v>46.0</v>
      </c>
      <c r="AF2158" s="20"/>
      <c r="AG2158" s="17"/>
      <c r="AH2158" s="17"/>
      <c r="AI2158" s="17"/>
    </row>
    <row r="2159" ht="18.75" customHeight="1">
      <c r="A2159" s="14">
        <v>957.0</v>
      </c>
      <c r="B2159" s="15" t="s">
        <v>33</v>
      </c>
      <c r="C2159" s="16">
        <v>43122.0</v>
      </c>
      <c r="D2159" s="17">
        <f t="array" ref="D2159">IFS(AND(A2159=A2158, NOT(ISBLANK(E2158))), E2158, A2159 &lt;&gt; A2158, E2159, A2158=A2159, D2158)</f>
        <v>0</v>
      </c>
      <c r="E2159" s="18">
        <v>0.0</v>
      </c>
      <c r="F2159" s="18"/>
      <c r="G2159" s="18"/>
      <c r="H2159" s="19"/>
      <c r="I2159" s="19">
        <v>1.44</v>
      </c>
      <c r="J2159" s="19"/>
      <c r="K2159" s="19"/>
      <c r="L2159" s="19"/>
      <c r="M2159" s="19"/>
      <c r="N2159" s="19">
        <v>1.42</v>
      </c>
      <c r="O2159" s="23">
        <f t="shared" si="402"/>
        <v>0.02</v>
      </c>
      <c r="P2159" s="17">
        <f t="shared" si="403"/>
        <v>1.43</v>
      </c>
      <c r="Q2159" s="17">
        <v>0.106475</v>
      </c>
      <c r="R2159" s="27">
        <v>1.6</v>
      </c>
      <c r="S2159" s="21">
        <v>23.0</v>
      </c>
      <c r="U2159" s="22">
        <v>0.0</v>
      </c>
      <c r="V2159" s="18">
        <v>0.0</v>
      </c>
      <c r="W2159" s="17">
        <v>0.0</v>
      </c>
      <c r="X2159" s="18">
        <v>4.0</v>
      </c>
      <c r="Y2159" s="17"/>
      <c r="Z2159" s="17">
        <v>0.0</v>
      </c>
      <c r="AA2159" s="17" t="s">
        <v>47</v>
      </c>
      <c r="AB2159" s="18">
        <v>3.0</v>
      </c>
      <c r="AC2159" s="17">
        <v>39.0</v>
      </c>
      <c r="AD2159" s="18">
        <v>4.0</v>
      </c>
      <c r="AE2159" s="17">
        <v>46.0</v>
      </c>
      <c r="AF2159" s="20"/>
      <c r="AG2159" s="17"/>
      <c r="AH2159" s="17"/>
      <c r="AI2159" s="17"/>
    </row>
    <row r="2160" ht="18.75" customHeight="1">
      <c r="A2160" s="14">
        <v>957.0</v>
      </c>
      <c r="B2160" s="15"/>
      <c r="C2160" s="16">
        <v>43123.0</v>
      </c>
      <c r="D2160" s="17">
        <f t="array" ref="D2160">IFS(AND(A2160=A2159, NOT(ISBLANK(E2159))), E2159, A2160 &lt;&gt; A2159, E2160, A2159=A2160, D2159)</f>
        <v>0</v>
      </c>
      <c r="E2160" s="18">
        <v>0.0</v>
      </c>
      <c r="F2160" s="18"/>
      <c r="G2160" s="18"/>
      <c r="H2160" s="19"/>
      <c r="I2160" s="19">
        <v>1.47</v>
      </c>
      <c r="J2160" s="19"/>
      <c r="K2160" s="19"/>
      <c r="L2160" s="19"/>
      <c r="M2160" s="19"/>
      <c r="N2160" s="19">
        <v>1.4</v>
      </c>
      <c r="O2160" s="23">
        <f t="shared" si="402"/>
        <v>0.07</v>
      </c>
      <c r="P2160" s="17">
        <f t="shared" si="403"/>
        <v>1.435</v>
      </c>
      <c r="Q2160" s="17"/>
      <c r="R2160" s="27"/>
      <c r="U2160" s="22"/>
      <c r="V2160" s="18">
        <v>0.0</v>
      </c>
      <c r="W2160" s="17">
        <v>0.0</v>
      </c>
      <c r="X2160" s="18">
        <v>3.0</v>
      </c>
      <c r="Y2160" s="17"/>
      <c r="Z2160" s="17">
        <v>-1.0</v>
      </c>
      <c r="AA2160" s="17" t="s">
        <v>46</v>
      </c>
      <c r="AB2160" s="18">
        <v>2.0</v>
      </c>
      <c r="AC2160" s="17">
        <v>39.0</v>
      </c>
      <c r="AD2160" s="18">
        <v>3.0</v>
      </c>
      <c r="AE2160" s="17">
        <v>46.0</v>
      </c>
      <c r="AF2160" s="20"/>
      <c r="AG2160" s="17"/>
      <c r="AH2160" s="17"/>
      <c r="AI2160" s="17"/>
    </row>
    <row r="2161" ht="18.75" customHeight="1">
      <c r="A2161" s="14">
        <v>957.0</v>
      </c>
      <c r="B2161" s="15"/>
      <c r="C2161" s="16">
        <v>43123.0</v>
      </c>
      <c r="D2161" s="17">
        <f t="array" ref="D2161">IFS(AND(A2161=A2160, NOT(ISBLANK(E2160))), E2160, A2161 &lt;&gt; A2160, E2161, A2160=A2161, D2160)</f>
        <v>0</v>
      </c>
      <c r="E2161" s="18">
        <v>0.0</v>
      </c>
      <c r="F2161" s="18"/>
      <c r="G2161" s="18"/>
      <c r="H2161" s="19"/>
      <c r="I2161" s="19">
        <v>1.6</v>
      </c>
      <c r="J2161" s="19"/>
      <c r="K2161" s="19"/>
      <c r="L2161" s="19"/>
      <c r="M2161" s="19"/>
      <c r="N2161" s="19">
        <v>1.56</v>
      </c>
      <c r="O2161" s="23">
        <f t="shared" si="402"/>
        <v>0.04</v>
      </c>
      <c r="P2161" s="17">
        <f t="shared" si="403"/>
        <v>1.58</v>
      </c>
      <c r="Q2161" s="17"/>
      <c r="R2161" s="27"/>
      <c r="U2161" s="22"/>
      <c r="V2161" s="18">
        <v>0.0</v>
      </c>
      <c r="W2161" s="17">
        <v>0.0</v>
      </c>
      <c r="X2161" s="18">
        <v>1.0</v>
      </c>
      <c r="Y2161" s="17"/>
      <c r="Z2161" s="17">
        <v>0.0</v>
      </c>
      <c r="AA2161" s="17" t="s">
        <v>47</v>
      </c>
      <c r="AB2161" s="18">
        <v>0.0</v>
      </c>
      <c r="AC2161" s="17">
        <v>39.0</v>
      </c>
      <c r="AD2161" s="18">
        <v>1.0</v>
      </c>
      <c r="AE2161" s="17">
        <v>46.0</v>
      </c>
      <c r="AF2161" s="20"/>
      <c r="AG2161" s="17"/>
      <c r="AH2161" s="17"/>
      <c r="AI2161" s="17"/>
    </row>
    <row r="2162" ht="18.75" customHeight="1">
      <c r="A2162" s="14">
        <v>958.0</v>
      </c>
      <c r="B2162" s="15">
        <v>52.0</v>
      </c>
      <c r="C2162" s="16">
        <v>43122.0</v>
      </c>
      <c r="D2162" s="17">
        <f t="array" ref="D2162">IFS(AND(A2162=A2161, NOT(ISBLANK(E2161))), E2161, A2162 &lt;&gt; A2161, E2162, A2161=A2162, D2161)</f>
        <v>0</v>
      </c>
      <c r="E2162" s="18">
        <v>0.0</v>
      </c>
      <c r="F2162" s="18"/>
      <c r="G2162" s="18"/>
      <c r="H2162" s="19"/>
      <c r="I2162" s="19">
        <v>1.39</v>
      </c>
      <c r="J2162" s="19"/>
      <c r="K2162" s="19"/>
      <c r="L2162" s="19"/>
      <c r="M2162" s="19"/>
      <c r="N2162" s="19">
        <v>1.37</v>
      </c>
      <c r="O2162" s="23">
        <f t="shared" si="402"/>
        <v>0.02</v>
      </c>
      <c r="P2162" s="17">
        <f t="shared" si="403"/>
        <v>1.38</v>
      </c>
      <c r="Q2162" s="17">
        <v>0.188609</v>
      </c>
      <c r="R2162" s="27">
        <v>1.39</v>
      </c>
      <c r="S2162" s="21">
        <v>26.0</v>
      </c>
      <c r="U2162" s="22">
        <v>0.0</v>
      </c>
      <c r="V2162" s="18">
        <v>0.0</v>
      </c>
      <c r="W2162" s="17">
        <v>0.0</v>
      </c>
      <c r="X2162" s="18">
        <v>5.0</v>
      </c>
      <c r="Y2162" s="17"/>
      <c r="Z2162" s="17">
        <v>0.0</v>
      </c>
      <c r="AA2162" s="17" t="s">
        <v>47</v>
      </c>
      <c r="AB2162" s="18">
        <v>4.0</v>
      </c>
      <c r="AC2162" s="17">
        <v>39.0</v>
      </c>
      <c r="AD2162" s="18">
        <v>5.0</v>
      </c>
      <c r="AE2162" s="17">
        <v>46.0</v>
      </c>
      <c r="AF2162" s="20"/>
      <c r="AG2162" s="17"/>
      <c r="AH2162" s="17"/>
      <c r="AI2162" s="17"/>
    </row>
    <row r="2163" ht="18.75" customHeight="1">
      <c r="A2163" s="14">
        <v>958.0</v>
      </c>
      <c r="B2163" s="15"/>
      <c r="C2163" s="16">
        <v>43123.0</v>
      </c>
      <c r="D2163" s="17">
        <f t="array" ref="D2163">IFS(AND(A2163=A2162, NOT(ISBLANK(E2162))), E2162, A2163 &lt;&gt; A2162, E2163, A2162=A2163, D2162)</f>
        <v>0</v>
      </c>
      <c r="E2163" s="18">
        <v>0.0</v>
      </c>
      <c r="F2163" s="18"/>
      <c r="G2163" s="18"/>
      <c r="H2163" s="19"/>
      <c r="I2163" s="19">
        <v>1.31</v>
      </c>
      <c r="J2163" s="19"/>
      <c r="K2163" s="19"/>
      <c r="L2163" s="19"/>
      <c r="M2163" s="19"/>
      <c r="N2163" s="19">
        <v>1.31</v>
      </c>
      <c r="O2163" s="23">
        <f t="shared" si="402"/>
        <v>0</v>
      </c>
      <c r="P2163" s="17">
        <f t="shared" si="403"/>
        <v>1.31</v>
      </c>
      <c r="Q2163" s="17"/>
      <c r="R2163" s="27"/>
      <c r="U2163" s="22"/>
      <c r="V2163" s="18">
        <v>0.0</v>
      </c>
      <c r="W2163" s="17">
        <v>0.0</v>
      </c>
      <c r="X2163" s="18">
        <v>2.0</v>
      </c>
      <c r="Y2163" s="17"/>
      <c r="Z2163" s="17">
        <v>-1.0</v>
      </c>
      <c r="AA2163" s="17" t="s">
        <v>46</v>
      </c>
      <c r="AB2163" s="18">
        <v>1.0</v>
      </c>
      <c r="AC2163" s="17">
        <v>39.0</v>
      </c>
      <c r="AD2163" s="18">
        <v>2.0</v>
      </c>
      <c r="AE2163" s="17">
        <v>46.0</v>
      </c>
      <c r="AF2163" s="20"/>
      <c r="AG2163" s="17"/>
      <c r="AH2163" s="17"/>
      <c r="AI2163" s="17"/>
    </row>
    <row r="2164" ht="18.75" customHeight="1">
      <c r="A2164" s="14">
        <v>959.0</v>
      </c>
      <c r="B2164" s="15" t="s">
        <v>33</v>
      </c>
      <c r="C2164" s="16">
        <v>43122.0</v>
      </c>
      <c r="D2164" s="17">
        <f t="array" ref="D2164">IFS(AND(A2164=A2163, NOT(ISBLANK(E2163))), E2163, A2164 &lt;&gt; A2163, E2164, A2163=A2164, D2163)</f>
        <v>0</v>
      </c>
      <c r="E2164" s="18">
        <v>0.0</v>
      </c>
      <c r="F2164" s="18"/>
      <c r="G2164" s="18"/>
      <c r="H2164" s="19"/>
      <c r="I2164" s="19">
        <v>1.37</v>
      </c>
      <c r="J2164" s="19"/>
      <c r="K2164" s="19"/>
      <c r="L2164" s="19"/>
      <c r="M2164" s="19"/>
      <c r="N2164" s="19">
        <v>1.37</v>
      </c>
      <c r="O2164" s="23">
        <f t="shared" si="402"/>
        <v>0</v>
      </c>
      <c r="P2164" s="17">
        <f t="shared" si="403"/>
        <v>1.37</v>
      </c>
      <c r="Q2164" s="17">
        <v>0.121498</v>
      </c>
      <c r="R2164" s="27">
        <v>1.37</v>
      </c>
      <c r="S2164" s="21">
        <v>17.0</v>
      </c>
      <c r="U2164" s="22">
        <v>0.5</v>
      </c>
      <c r="V2164" s="18">
        <v>0.0</v>
      </c>
      <c r="W2164" s="17" t="s">
        <v>33</v>
      </c>
      <c r="X2164" s="18">
        <v>13.0</v>
      </c>
      <c r="Y2164" s="17"/>
      <c r="Z2164" s="17">
        <v>1.0</v>
      </c>
      <c r="AA2164" s="17" t="s">
        <v>49</v>
      </c>
      <c r="AB2164" s="18">
        <v>11.0</v>
      </c>
      <c r="AC2164" s="17">
        <v>39.0</v>
      </c>
      <c r="AD2164" s="18">
        <v>13.0</v>
      </c>
      <c r="AE2164" s="17">
        <v>46.0</v>
      </c>
      <c r="AF2164" s="20"/>
      <c r="AG2164" s="17"/>
      <c r="AH2164" s="17"/>
      <c r="AI2164" s="17"/>
    </row>
    <row r="2165" ht="18.75" customHeight="1">
      <c r="A2165" s="14">
        <v>960.0</v>
      </c>
      <c r="B2165" s="15">
        <v>55.0</v>
      </c>
      <c r="C2165" s="16">
        <v>43123.0</v>
      </c>
      <c r="D2165" s="17">
        <f t="array" ref="D2165">IFS(AND(A2165=A2164, NOT(ISBLANK(E2164))), E2164, A2165 &lt;&gt; A2164, E2165, A2164=A2165, D2164)</f>
        <v>0</v>
      </c>
      <c r="E2165" s="18">
        <v>0.0</v>
      </c>
      <c r="F2165" s="18"/>
      <c r="G2165" s="18"/>
      <c r="H2165" s="19"/>
      <c r="I2165" s="19">
        <v>1.42</v>
      </c>
      <c r="J2165" s="19"/>
      <c r="K2165" s="19"/>
      <c r="L2165" s="19"/>
      <c r="M2165" s="19"/>
      <c r="N2165" s="19">
        <v>1.38</v>
      </c>
      <c r="O2165" s="23">
        <f t="shared" si="402"/>
        <v>0.04</v>
      </c>
      <c r="P2165" s="17">
        <f t="shared" si="403"/>
        <v>1.4</v>
      </c>
      <c r="Q2165" s="17">
        <v>0.0960494</v>
      </c>
      <c r="R2165" s="27">
        <v>1.44</v>
      </c>
      <c r="S2165" s="21">
        <v>27.0</v>
      </c>
      <c r="U2165" s="22">
        <v>0.0</v>
      </c>
      <c r="V2165" s="18">
        <v>0.0</v>
      </c>
      <c r="W2165" s="17">
        <v>0.0</v>
      </c>
      <c r="X2165" s="18">
        <v>5.0</v>
      </c>
      <c r="Y2165" s="17"/>
      <c r="Z2165" s="17">
        <v>0.0</v>
      </c>
      <c r="AA2165" s="17" t="s">
        <v>47</v>
      </c>
      <c r="AB2165" s="18">
        <v>4.0</v>
      </c>
      <c r="AC2165" s="17">
        <v>39.0</v>
      </c>
      <c r="AD2165" s="18">
        <v>5.0</v>
      </c>
      <c r="AE2165" s="17">
        <v>46.0</v>
      </c>
      <c r="AF2165" s="20"/>
      <c r="AG2165" s="17"/>
      <c r="AH2165" s="17"/>
      <c r="AI2165" s="17"/>
    </row>
    <row r="2166" ht="18.75" customHeight="1">
      <c r="A2166" s="14">
        <v>960.0</v>
      </c>
      <c r="B2166" s="15"/>
      <c r="C2166" s="16">
        <v>43123.0</v>
      </c>
      <c r="D2166" s="17">
        <f t="array" ref="D2166">IFS(AND(A2166=A2165, NOT(ISBLANK(E2165))), E2165, A2166 &lt;&gt; A2165, E2166, A2165=A2166, D2165)</f>
        <v>0</v>
      </c>
      <c r="E2166" s="18">
        <v>0.0</v>
      </c>
      <c r="F2166" s="18"/>
      <c r="G2166" s="18"/>
      <c r="H2166" s="19"/>
      <c r="I2166" s="19">
        <v>1.44</v>
      </c>
      <c r="J2166" s="19"/>
      <c r="K2166" s="19"/>
      <c r="L2166" s="19"/>
      <c r="M2166" s="19"/>
      <c r="N2166" s="19">
        <v>1.37</v>
      </c>
      <c r="O2166" s="23">
        <f t="shared" si="402"/>
        <v>0.07</v>
      </c>
      <c r="P2166" s="17">
        <f t="shared" si="403"/>
        <v>1.405</v>
      </c>
      <c r="Q2166" s="17"/>
      <c r="R2166" s="27"/>
      <c r="U2166" s="22"/>
      <c r="V2166" s="18">
        <v>0.0</v>
      </c>
      <c r="W2166" s="17">
        <v>0.0</v>
      </c>
      <c r="X2166" s="18">
        <v>4.0</v>
      </c>
      <c r="Y2166" s="17"/>
      <c r="Z2166" s="17">
        <v>0.0</v>
      </c>
      <c r="AA2166" s="17" t="s">
        <v>47</v>
      </c>
      <c r="AB2166" s="18">
        <v>3.0</v>
      </c>
      <c r="AC2166" s="17">
        <v>39.0</v>
      </c>
      <c r="AD2166" s="18">
        <v>4.0</v>
      </c>
      <c r="AE2166" s="17">
        <v>46.0</v>
      </c>
      <c r="AF2166" s="20"/>
      <c r="AG2166" s="17"/>
      <c r="AH2166" s="17"/>
      <c r="AI2166" s="17"/>
    </row>
    <row r="2167" ht="18.75" customHeight="1">
      <c r="A2167" s="14">
        <v>960.0</v>
      </c>
      <c r="B2167" s="15"/>
      <c r="C2167" s="16">
        <v>43124.0</v>
      </c>
      <c r="D2167" s="17">
        <f t="array" ref="D2167">IFS(AND(A2167=A2166, NOT(ISBLANK(E2166))), E2166, A2167 &lt;&gt; A2166, E2167, A2166=A2167, D2166)</f>
        <v>0</v>
      </c>
      <c r="E2167" s="18">
        <v>0.0</v>
      </c>
      <c r="F2167" s="18"/>
      <c r="G2167" s="18"/>
      <c r="H2167" s="19"/>
      <c r="I2167" s="19">
        <v>1.33</v>
      </c>
      <c r="J2167" s="19"/>
      <c r="K2167" s="19"/>
      <c r="L2167" s="19"/>
      <c r="M2167" s="19"/>
      <c r="N2167" s="19">
        <v>1.33</v>
      </c>
      <c r="O2167" s="23">
        <f t="shared" si="402"/>
        <v>0</v>
      </c>
      <c r="P2167" s="17">
        <f t="shared" si="403"/>
        <v>1.33</v>
      </c>
      <c r="Q2167" s="17"/>
      <c r="R2167" s="27"/>
      <c r="U2167" s="22"/>
      <c r="V2167" s="18">
        <v>0.0</v>
      </c>
      <c r="W2167" s="17">
        <v>0.0</v>
      </c>
      <c r="X2167" s="18">
        <v>4.0</v>
      </c>
      <c r="Y2167" s="17"/>
      <c r="Z2167" s="17">
        <v>-1.0</v>
      </c>
      <c r="AA2167" s="17" t="s">
        <v>46</v>
      </c>
      <c r="AB2167" s="18">
        <v>3.0</v>
      </c>
      <c r="AC2167" s="17">
        <v>39.0</v>
      </c>
      <c r="AD2167" s="18">
        <v>4.0</v>
      </c>
      <c r="AE2167" s="17">
        <v>46.0</v>
      </c>
      <c r="AF2167" s="20"/>
      <c r="AG2167" s="17"/>
      <c r="AH2167" s="17"/>
      <c r="AI2167" s="17"/>
    </row>
    <row r="2168" ht="18.75" customHeight="1">
      <c r="A2168" s="14">
        <v>960.0</v>
      </c>
      <c r="B2168" s="15"/>
      <c r="C2168" s="16">
        <v>43124.0</v>
      </c>
      <c r="D2168" s="17">
        <f t="array" ref="D2168">IFS(AND(A2168=A2167, NOT(ISBLANK(E2167))), E2167, A2168 &lt;&gt; A2167, E2168, A2167=A2168, D2167)</f>
        <v>0</v>
      </c>
      <c r="E2168" s="18">
        <v>1.0</v>
      </c>
      <c r="F2168" s="18"/>
      <c r="G2168" s="18"/>
      <c r="H2168" s="19"/>
      <c r="I2168" s="19">
        <v>1.36</v>
      </c>
      <c r="J2168" s="19"/>
      <c r="K2168" s="19"/>
      <c r="L2168" s="19"/>
      <c r="M2168" s="19"/>
      <c r="N2168" s="19">
        <v>1.35</v>
      </c>
      <c r="O2168" s="23">
        <f t="shared" si="402"/>
        <v>0.01</v>
      </c>
      <c r="P2168" s="17">
        <f t="shared" si="403"/>
        <v>1.355</v>
      </c>
      <c r="Q2168" s="17"/>
      <c r="R2168" s="27"/>
      <c r="U2168" s="22"/>
      <c r="V2168" s="18">
        <v>1.0</v>
      </c>
      <c r="W2168" s="17">
        <v>0.0</v>
      </c>
      <c r="X2168" s="18">
        <v>11.0</v>
      </c>
      <c r="Y2168" s="17"/>
      <c r="Z2168" s="17">
        <v>1.0</v>
      </c>
      <c r="AA2168" s="17" t="s">
        <v>49</v>
      </c>
      <c r="AB2168" s="18">
        <v>9.0</v>
      </c>
      <c r="AC2168" s="17">
        <v>39.0</v>
      </c>
      <c r="AD2168" s="18">
        <v>11.0</v>
      </c>
      <c r="AE2168" s="17">
        <v>46.0</v>
      </c>
      <c r="AF2168" s="20"/>
      <c r="AG2168" s="17"/>
      <c r="AH2168" s="17"/>
      <c r="AI2168" s="17"/>
    </row>
    <row r="2169" ht="18.75" customHeight="1">
      <c r="A2169" s="14">
        <v>961.0</v>
      </c>
      <c r="B2169" s="15">
        <v>53.0</v>
      </c>
      <c r="C2169" s="16">
        <v>43123.0</v>
      </c>
      <c r="D2169" s="17">
        <f t="array" ref="D2169">IFS(AND(A2169=A2168, NOT(ISBLANK(E2168))), E2168, A2169 &lt;&gt; A2168, E2169, A2168=A2169, D2168)</f>
        <v>1</v>
      </c>
      <c r="E2169" s="18">
        <v>1.0</v>
      </c>
      <c r="F2169" s="18"/>
      <c r="G2169" s="18"/>
      <c r="H2169" s="19"/>
      <c r="I2169" s="19">
        <v>1.38</v>
      </c>
      <c r="J2169" s="19"/>
      <c r="K2169" s="19"/>
      <c r="L2169" s="19"/>
      <c r="M2169" s="19"/>
      <c r="N2169" s="19">
        <v>1.51</v>
      </c>
      <c r="O2169" s="23">
        <f t="shared" si="402"/>
        <v>-0.13</v>
      </c>
      <c r="P2169" s="17">
        <f t="shared" si="403"/>
        <v>1.445</v>
      </c>
      <c r="Q2169" s="17">
        <v>0.115957</v>
      </c>
      <c r="R2169" s="27">
        <v>1.51</v>
      </c>
      <c r="S2169" s="21">
        <v>21.0</v>
      </c>
      <c r="U2169" s="22" t="s">
        <v>33</v>
      </c>
      <c r="V2169" s="18">
        <v>1.0</v>
      </c>
      <c r="W2169" s="17">
        <v>2.0</v>
      </c>
      <c r="X2169" s="18">
        <v>13.0</v>
      </c>
      <c r="Y2169" s="17"/>
      <c r="Z2169" s="17">
        <v>-2.0</v>
      </c>
      <c r="AA2169" s="17" t="s">
        <v>46</v>
      </c>
      <c r="AB2169" s="18">
        <v>9.0</v>
      </c>
      <c r="AC2169" s="17">
        <v>39.0</v>
      </c>
      <c r="AD2169" s="18">
        <v>13.0</v>
      </c>
      <c r="AE2169" s="17">
        <v>46.0</v>
      </c>
      <c r="AF2169" s="20"/>
      <c r="AG2169" s="17"/>
      <c r="AH2169" s="17"/>
      <c r="AI2169" s="17"/>
    </row>
    <row r="2170" ht="18.75" customHeight="1">
      <c r="A2170" s="14">
        <v>961.0</v>
      </c>
      <c r="B2170" s="15"/>
      <c r="C2170" s="16">
        <v>43124.0</v>
      </c>
      <c r="D2170" s="17">
        <f t="array" ref="D2170">IFS(AND(A2170=A2169, NOT(ISBLANK(E2169))), E2169, A2170 &lt;&gt; A2169, E2170, A2169=A2170, D2169)</f>
        <v>1</v>
      </c>
      <c r="E2170" s="18">
        <v>1.0</v>
      </c>
      <c r="F2170" s="18"/>
      <c r="G2170" s="18"/>
      <c r="H2170" s="19"/>
      <c r="I2170" s="19">
        <v>1.47</v>
      </c>
      <c r="J2170" s="19"/>
      <c r="K2170" s="19"/>
      <c r="L2170" s="19"/>
      <c r="M2170" s="19"/>
      <c r="N2170" s="19">
        <v>1.48</v>
      </c>
      <c r="O2170" s="23">
        <f t="shared" si="402"/>
        <v>-0.01</v>
      </c>
      <c r="P2170" s="17">
        <f t="shared" si="403"/>
        <v>1.475</v>
      </c>
      <c r="Q2170" s="17"/>
      <c r="R2170" s="27"/>
      <c r="U2170" s="22"/>
      <c r="V2170" s="18">
        <v>1.0</v>
      </c>
      <c r="W2170" s="17">
        <v>0.0</v>
      </c>
      <c r="X2170" s="18">
        <v>14.0</v>
      </c>
      <c r="Y2170" s="17"/>
      <c r="Z2170" s="17">
        <v>-1.0</v>
      </c>
      <c r="AA2170" s="17" t="s">
        <v>46</v>
      </c>
      <c r="AB2170" s="18">
        <v>10.0</v>
      </c>
      <c r="AC2170" s="17">
        <v>39.0</v>
      </c>
      <c r="AD2170" s="18">
        <v>14.0</v>
      </c>
      <c r="AE2170" s="17">
        <v>46.0</v>
      </c>
      <c r="AF2170" s="20"/>
      <c r="AG2170" s="17"/>
      <c r="AH2170" s="17"/>
      <c r="AI2170" s="17"/>
    </row>
    <row r="2171" ht="18.75" customHeight="1">
      <c r="A2171" s="14">
        <v>961.0</v>
      </c>
      <c r="B2171" s="15"/>
      <c r="C2171" s="16">
        <v>43124.0</v>
      </c>
      <c r="D2171" s="17">
        <f t="array" ref="D2171">IFS(AND(A2171=A2170, NOT(ISBLANK(E2170))), E2170, A2171 &lt;&gt; A2170, E2171, A2170=A2171, D2170)</f>
        <v>1</v>
      </c>
      <c r="E2171" s="18">
        <v>0.0</v>
      </c>
      <c r="F2171" s="18"/>
      <c r="G2171" s="18"/>
      <c r="H2171" s="19"/>
      <c r="I2171" s="19" t="s">
        <v>34</v>
      </c>
      <c r="J2171" s="19"/>
      <c r="K2171" s="19"/>
      <c r="L2171" s="19"/>
      <c r="M2171" s="19"/>
      <c r="N2171" s="19" t="s">
        <v>34</v>
      </c>
      <c r="O2171" s="23" t="s">
        <v>33</v>
      </c>
      <c r="P2171" s="17" t="s">
        <v>33</v>
      </c>
      <c r="Q2171" s="17"/>
      <c r="R2171" s="27"/>
      <c r="U2171" s="22"/>
      <c r="V2171" s="18">
        <v>0.0</v>
      </c>
      <c r="W2171" s="17">
        <v>0.0</v>
      </c>
      <c r="X2171" s="18">
        <v>5.0</v>
      </c>
      <c r="Y2171" s="17"/>
      <c r="Z2171" s="17">
        <v>0.0</v>
      </c>
      <c r="AA2171" s="17" t="s">
        <v>47</v>
      </c>
      <c r="AB2171" s="18">
        <v>4.0</v>
      </c>
      <c r="AC2171" s="17">
        <v>39.0</v>
      </c>
      <c r="AD2171" s="18">
        <v>5.0</v>
      </c>
      <c r="AE2171" s="17">
        <v>46.0</v>
      </c>
      <c r="AF2171" s="20"/>
      <c r="AG2171" s="17"/>
      <c r="AH2171" s="17"/>
      <c r="AI2171" s="17"/>
    </row>
    <row r="2172" ht="18.75" customHeight="1">
      <c r="A2172" s="14">
        <v>961.0</v>
      </c>
      <c r="B2172" s="15"/>
      <c r="C2172" s="16">
        <v>43125.0</v>
      </c>
      <c r="D2172" s="17">
        <f t="array" ref="D2172">IFS(AND(A2172=A2171, NOT(ISBLANK(E2171))), E2171, A2172 &lt;&gt; A2171, E2172, A2171=A2172, D2171)</f>
        <v>0</v>
      </c>
      <c r="E2172" s="18">
        <v>0.0</v>
      </c>
      <c r="F2172" s="18"/>
      <c r="G2172" s="18"/>
      <c r="H2172" s="19"/>
      <c r="I2172" s="19" t="s">
        <v>34</v>
      </c>
      <c r="J2172" s="19"/>
      <c r="K2172" s="19"/>
      <c r="L2172" s="19"/>
      <c r="M2172" s="19"/>
      <c r="N2172" s="19" t="s">
        <v>34</v>
      </c>
      <c r="O2172" s="23" t="s">
        <v>33</v>
      </c>
      <c r="P2172" s="17" t="s">
        <v>33</v>
      </c>
      <c r="Q2172" s="17"/>
      <c r="R2172" s="27"/>
      <c r="U2172" s="22"/>
      <c r="V2172" s="18">
        <v>0.0</v>
      </c>
      <c r="W2172" s="17">
        <v>0.0</v>
      </c>
      <c r="X2172" s="18">
        <v>4.0</v>
      </c>
      <c r="Y2172" s="17"/>
      <c r="Z2172" s="17">
        <v>0.0</v>
      </c>
      <c r="AA2172" s="17" t="s">
        <v>47</v>
      </c>
      <c r="AB2172" s="18">
        <v>3.0</v>
      </c>
      <c r="AC2172" s="17">
        <v>39.0</v>
      </c>
      <c r="AD2172" s="18">
        <v>4.0</v>
      </c>
      <c r="AE2172" s="17">
        <v>46.0</v>
      </c>
      <c r="AF2172" s="20"/>
      <c r="AG2172" s="17"/>
      <c r="AH2172" s="17"/>
      <c r="AI2172" s="17"/>
    </row>
    <row r="2173" ht="18.75" customHeight="1">
      <c r="A2173" s="14">
        <v>961.0</v>
      </c>
      <c r="B2173" s="15"/>
      <c r="C2173" s="16">
        <v>43126.0</v>
      </c>
      <c r="D2173" s="17">
        <f t="array" ref="D2173">IFS(AND(A2173=A2172, NOT(ISBLANK(E2172))), E2172, A2173 &lt;&gt; A2172, E2173, A2172=A2173, D2172)</f>
        <v>0</v>
      </c>
      <c r="E2173" s="18">
        <v>0.0</v>
      </c>
      <c r="F2173" s="18"/>
      <c r="G2173" s="18"/>
      <c r="H2173" s="19"/>
      <c r="I2173" s="19">
        <v>1.33</v>
      </c>
      <c r="J2173" s="19"/>
      <c r="K2173" s="19"/>
      <c r="L2173" s="19"/>
      <c r="M2173" s="19"/>
      <c r="N2173" s="19">
        <v>1.29</v>
      </c>
      <c r="O2173" s="23">
        <f t="shared" ref="O2173:O2175" si="404">(I2173-N2173)</f>
        <v>0.04</v>
      </c>
      <c r="P2173" s="17">
        <f t="shared" ref="P2173:P2175" si="405">(I2173+N2173)/2</f>
        <v>1.31</v>
      </c>
      <c r="Q2173" s="17"/>
      <c r="R2173" s="27"/>
      <c r="U2173" s="22"/>
      <c r="V2173" s="18">
        <v>0.0</v>
      </c>
      <c r="W2173" s="17">
        <v>0.0</v>
      </c>
      <c r="X2173" s="18">
        <v>2.0</v>
      </c>
      <c r="Y2173" s="17"/>
      <c r="Z2173" s="17">
        <v>0.0</v>
      </c>
      <c r="AA2173" s="17" t="s">
        <v>47</v>
      </c>
      <c r="AB2173" s="18">
        <v>1.0</v>
      </c>
      <c r="AC2173" s="17">
        <v>39.0</v>
      </c>
      <c r="AD2173" s="18">
        <v>2.0</v>
      </c>
      <c r="AE2173" s="17">
        <v>46.0</v>
      </c>
      <c r="AF2173" s="20"/>
      <c r="AG2173" s="17"/>
      <c r="AH2173" s="17"/>
      <c r="AI2173" s="17"/>
    </row>
    <row r="2174" ht="18.75" customHeight="1">
      <c r="A2174" s="14">
        <v>962.0</v>
      </c>
      <c r="B2174" s="15">
        <v>54.0</v>
      </c>
      <c r="C2174" s="16">
        <v>43123.0</v>
      </c>
      <c r="D2174" s="17">
        <f t="array" ref="D2174">IFS(AND(A2174=A2173, NOT(ISBLANK(E2173))), E2173, A2174 &lt;&gt; A2173, E2174, A2173=A2174, D2173)</f>
        <v>1</v>
      </c>
      <c r="E2174" s="18">
        <v>1.0</v>
      </c>
      <c r="F2174" s="18"/>
      <c r="G2174" s="18"/>
      <c r="H2174" s="19"/>
      <c r="I2174" s="19">
        <v>1.3</v>
      </c>
      <c r="J2174" s="19"/>
      <c r="K2174" s="19"/>
      <c r="L2174" s="19"/>
      <c r="M2174" s="19"/>
      <c r="N2174" s="19">
        <v>1.33</v>
      </c>
      <c r="O2174" s="23">
        <f t="shared" si="404"/>
        <v>-0.03</v>
      </c>
      <c r="P2174" s="17">
        <f t="shared" si="405"/>
        <v>1.315</v>
      </c>
      <c r="Q2174" s="17">
        <v>0.124974</v>
      </c>
      <c r="R2174" s="24">
        <v>1.33</v>
      </c>
      <c r="S2174" s="21" t="s">
        <v>33</v>
      </c>
      <c r="U2174" s="22" t="s">
        <v>33</v>
      </c>
      <c r="V2174" s="18">
        <v>1.0</v>
      </c>
      <c r="W2174" s="17" t="s">
        <v>33</v>
      </c>
      <c r="X2174" s="18">
        <v>10.0</v>
      </c>
      <c r="Y2174" s="17"/>
      <c r="Z2174" s="17">
        <v>-2.0</v>
      </c>
      <c r="AA2174" s="17" t="s">
        <v>46</v>
      </c>
      <c r="AB2174" s="18">
        <v>9.0</v>
      </c>
      <c r="AC2174" s="17">
        <v>30.0</v>
      </c>
      <c r="AD2174" s="18">
        <v>10.0</v>
      </c>
      <c r="AE2174" s="17">
        <v>37.0</v>
      </c>
      <c r="AF2174" s="20"/>
      <c r="AG2174" s="17"/>
      <c r="AH2174" s="17"/>
      <c r="AI2174" s="17"/>
    </row>
    <row r="2175" ht="18.75" customHeight="1">
      <c r="A2175" s="14">
        <v>962.0</v>
      </c>
      <c r="B2175" s="15"/>
      <c r="C2175" s="16">
        <v>43124.0</v>
      </c>
      <c r="D2175" s="17">
        <f t="array" ref="D2175">IFS(AND(A2175=A2174, NOT(ISBLANK(E2174))), E2174, A2175 &lt;&gt; A2174, E2175, A2174=A2175, D2174)</f>
        <v>1</v>
      </c>
      <c r="E2175" s="18">
        <v>0.0</v>
      </c>
      <c r="F2175" s="18"/>
      <c r="G2175" s="18"/>
      <c r="H2175" s="19"/>
      <c r="I2175" s="19">
        <v>1.26</v>
      </c>
      <c r="J2175" s="19"/>
      <c r="K2175" s="19"/>
      <c r="L2175" s="19"/>
      <c r="M2175" s="19"/>
      <c r="N2175" s="19">
        <v>1.22</v>
      </c>
      <c r="O2175" s="23">
        <f t="shared" si="404"/>
        <v>0.04</v>
      </c>
      <c r="P2175" s="17">
        <f t="shared" si="405"/>
        <v>1.24</v>
      </c>
      <c r="Q2175" s="17"/>
      <c r="R2175" s="24"/>
      <c r="U2175" s="22"/>
      <c r="V2175" s="18">
        <v>0.0</v>
      </c>
      <c r="W2175" s="17" t="s">
        <v>33</v>
      </c>
      <c r="X2175" s="18">
        <v>1.0</v>
      </c>
      <c r="Y2175" s="17"/>
      <c r="Z2175" s="17">
        <v>0.0</v>
      </c>
      <c r="AA2175" s="17" t="s">
        <v>47</v>
      </c>
      <c r="AB2175" s="18">
        <v>0.0</v>
      </c>
      <c r="AC2175" s="17">
        <v>39.0</v>
      </c>
      <c r="AD2175" s="18">
        <v>1.0</v>
      </c>
      <c r="AE2175" s="17">
        <v>46.0</v>
      </c>
      <c r="AF2175" s="20"/>
      <c r="AG2175" s="17"/>
      <c r="AH2175" s="17"/>
      <c r="AI2175" s="17"/>
    </row>
    <row r="2176" ht="18.75" customHeight="1">
      <c r="A2176" s="14">
        <v>964.0</v>
      </c>
      <c r="B2176" s="15" t="s">
        <v>33</v>
      </c>
      <c r="C2176" s="16">
        <v>43124.0</v>
      </c>
      <c r="D2176" s="17">
        <f t="array" ref="D2176">IFS(AND(A2176=A2175, NOT(ISBLANK(E2175))), E2175, A2176 &lt;&gt; A2175, E2176, A2175=A2176, D2175)</f>
        <v>0</v>
      </c>
      <c r="E2176" s="18">
        <v>0.0</v>
      </c>
      <c r="F2176" s="18"/>
      <c r="G2176" s="18"/>
      <c r="H2176" s="19"/>
      <c r="I2176" s="19" t="s">
        <v>34</v>
      </c>
      <c r="J2176" s="19"/>
      <c r="K2176" s="19"/>
      <c r="L2176" s="19"/>
      <c r="M2176" s="19"/>
      <c r="N2176" s="19" t="s">
        <v>34</v>
      </c>
      <c r="O2176" s="23" t="s">
        <v>33</v>
      </c>
      <c r="P2176" s="17" t="s">
        <v>33</v>
      </c>
      <c r="Q2176" s="17" t="s">
        <v>34</v>
      </c>
      <c r="R2176" s="24">
        <v>1.43</v>
      </c>
      <c r="S2176" s="21">
        <v>19.0</v>
      </c>
      <c r="U2176" s="22" t="s">
        <v>33</v>
      </c>
      <c r="V2176" s="18">
        <v>0.0</v>
      </c>
      <c r="W2176" s="17" t="s">
        <v>33</v>
      </c>
      <c r="X2176" s="18">
        <v>10.0</v>
      </c>
      <c r="Y2176" s="17"/>
      <c r="Z2176" s="17">
        <v>1.0</v>
      </c>
      <c r="AA2176" s="17" t="s">
        <v>49</v>
      </c>
      <c r="AB2176" s="18">
        <v>8.0</v>
      </c>
      <c r="AC2176" s="17">
        <v>33.0</v>
      </c>
      <c r="AD2176" s="18">
        <v>10.0</v>
      </c>
      <c r="AE2176" s="17">
        <v>40.0</v>
      </c>
      <c r="AF2176" s="20"/>
      <c r="AG2176" s="17"/>
      <c r="AH2176" s="17"/>
      <c r="AI2176" s="17"/>
    </row>
    <row r="2177" ht="18.75" customHeight="1">
      <c r="A2177" s="14">
        <v>964.0</v>
      </c>
      <c r="B2177" s="15"/>
      <c r="C2177" s="16">
        <v>43126.0</v>
      </c>
      <c r="D2177" s="17">
        <f t="array" ref="D2177">IFS(AND(A2177=A2176, NOT(ISBLANK(E2176))), E2176, A2177 &lt;&gt; A2176, E2177, A2176=A2177, D2176)</f>
        <v>0</v>
      </c>
      <c r="E2177" s="18">
        <v>0.0</v>
      </c>
      <c r="F2177" s="18"/>
      <c r="G2177" s="18"/>
      <c r="H2177" s="19"/>
      <c r="I2177" s="19">
        <v>1.43</v>
      </c>
      <c r="J2177" s="19"/>
      <c r="K2177" s="19"/>
      <c r="L2177" s="19"/>
      <c r="M2177" s="19"/>
      <c r="N2177" s="19">
        <v>1.27</v>
      </c>
      <c r="O2177" s="23">
        <f t="shared" ref="O2177:O2186" si="406">(I2177-N2177)</f>
        <v>0.16</v>
      </c>
      <c r="P2177" s="17">
        <f t="shared" ref="P2177:P2186" si="407">(I2177+N2177)/2</f>
        <v>1.35</v>
      </c>
      <c r="Q2177" s="17">
        <v>0.0891034</v>
      </c>
      <c r="R2177" s="24"/>
      <c r="U2177" s="22"/>
      <c r="V2177" s="18">
        <v>0.0</v>
      </c>
      <c r="W2177" s="17" t="s">
        <v>33</v>
      </c>
      <c r="X2177" s="18">
        <v>8.0</v>
      </c>
      <c r="Y2177" s="17"/>
      <c r="Z2177" s="17">
        <v>1.0</v>
      </c>
      <c r="AA2177" s="17" t="s">
        <v>49</v>
      </c>
      <c r="AB2177" s="18">
        <v>6.0</v>
      </c>
      <c r="AC2177" s="17">
        <v>36.0</v>
      </c>
      <c r="AD2177" s="18">
        <v>8.0</v>
      </c>
      <c r="AE2177" s="17">
        <v>43.0</v>
      </c>
      <c r="AF2177" s="20"/>
      <c r="AG2177" s="17"/>
      <c r="AH2177" s="17"/>
      <c r="AI2177" s="17"/>
    </row>
    <row r="2178" ht="18.75" customHeight="1">
      <c r="A2178" s="14">
        <v>964.0</v>
      </c>
      <c r="B2178" s="15"/>
      <c r="C2178" s="16">
        <v>43128.0</v>
      </c>
      <c r="D2178" s="17">
        <f t="array" ref="D2178">IFS(AND(A2178=A2177, NOT(ISBLANK(E2177))), E2177, A2178 &lt;&gt; A2177, E2178, A2177=A2178, D2177)</f>
        <v>0</v>
      </c>
      <c r="E2178" s="18">
        <v>0.0</v>
      </c>
      <c r="F2178" s="18"/>
      <c r="G2178" s="18"/>
      <c r="H2178" s="19"/>
      <c r="I2178" s="19">
        <v>1.4</v>
      </c>
      <c r="J2178" s="19"/>
      <c r="K2178" s="19"/>
      <c r="L2178" s="19"/>
      <c r="M2178" s="19"/>
      <c r="N2178" s="19">
        <v>1.4</v>
      </c>
      <c r="O2178" s="23">
        <f t="shared" si="406"/>
        <v>0</v>
      </c>
      <c r="P2178" s="17">
        <f t="shared" si="407"/>
        <v>1.4</v>
      </c>
      <c r="Q2178" s="17"/>
      <c r="R2178" s="24"/>
      <c r="U2178" s="22"/>
      <c r="V2178" s="18">
        <v>0.0</v>
      </c>
      <c r="W2178" s="17" t="s">
        <v>33</v>
      </c>
      <c r="X2178" s="18">
        <v>11.0</v>
      </c>
      <c r="Y2178" s="17"/>
      <c r="Z2178" s="17" t="s">
        <v>33</v>
      </c>
      <c r="AA2178" s="17" t="s">
        <v>33</v>
      </c>
      <c r="AB2178" s="18">
        <v>8.0</v>
      </c>
      <c r="AC2178" s="17">
        <v>39.0</v>
      </c>
      <c r="AD2178" s="18">
        <v>11.0</v>
      </c>
      <c r="AE2178" s="17">
        <v>46.0</v>
      </c>
      <c r="AF2178" s="20"/>
      <c r="AG2178" s="17"/>
      <c r="AH2178" s="17"/>
      <c r="AI2178" s="17"/>
    </row>
    <row r="2179" ht="18.75" customHeight="1">
      <c r="A2179" s="14">
        <v>965.0</v>
      </c>
      <c r="B2179" s="15" t="s">
        <v>33</v>
      </c>
      <c r="C2179" s="16">
        <v>43124.0</v>
      </c>
      <c r="D2179" s="17">
        <f t="array" ref="D2179">IFS(AND(A2179=A2178, NOT(ISBLANK(E2178))), E2178, A2179 &lt;&gt; A2178, E2179, A2178=A2179, D2178)</f>
        <v>0</v>
      </c>
      <c r="E2179" s="18">
        <v>0.0</v>
      </c>
      <c r="F2179" s="18"/>
      <c r="G2179" s="18"/>
      <c r="H2179" s="19"/>
      <c r="I2179" s="19">
        <v>1.42</v>
      </c>
      <c r="J2179" s="19"/>
      <c r="K2179" s="19"/>
      <c r="L2179" s="19"/>
      <c r="M2179" s="19"/>
      <c r="N2179" s="19">
        <v>1.41</v>
      </c>
      <c r="O2179" s="23">
        <f t="shared" si="406"/>
        <v>0.01</v>
      </c>
      <c r="P2179" s="17">
        <f t="shared" si="407"/>
        <v>1.415</v>
      </c>
      <c r="Q2179" s="17">
        <v>0.126224</v>
      </c>
      <c r="R2179" s="24">
        <v>1.42</v>
      </c>
      <c r="S2179" s="21">
        <v>25.0</v>
      </c>
      <c r="U2179" s="22">
        <v>0.0</v>
      </c>
      <c r="V2179" s="18">
        <v>0.0</v>
      </c>
      <c r="W2179" s="17">
        <v>0.0</v>
      </c>
      <c r="X2179" s="18">
        <v>8.0</v>
      </c>
      <c r="Y2179" s="17"/>
      <c r="Z2179" s="17">
        <v>-2.0</v>
      </c>
      <c r="AA2179" s="17" t="s">
        <v>46</v>
      </c>
      <c r="AB2179" s="18">
        <v>7.0</v>
      </c>
      <c r="AC2179" s="17">
        <v>39.0</v>
      </c>
      <c r="AD2179" s="18">
        <v>8.0</v>
      </c>
      <c r="AE2179" s="17">
        <v>46.0</v>
      </c>
      <c r="AF2179" s="20"/>
      <c r="AG2179" s="17"/>
      <c r="AH2179" s="17"/>
      <c r="AI2179" s="17"/>
    </row>
    <row r="2180" ht="18.75" customHeight="1">
      <c r="A2180" s="14">
        <v>965.0</v>
      </c>
      <c r="B2180" s="15"/>
      <c r="C2180" s="16">
        <v>43125.0</v>
      </c>
      <c r="D2180" s="17">
        <f t="array" ref="D2180">IFS(AND(A2180=A2179, NOT(ISBLANK(E2179))), E2179, A2180 &lt;&gt; A2179, E2180, A2179=A2180, D2179)</f>
        <v>0</v>
      </c>
      <c r="E2180" s="18">
        <v>0.0</v>
      </c>
      <c r="F2180" s="18"/>
      <c r="G2180" s="18"/>
      <c r="H2180" s="19"/>
      <c r="I2180" s="19">
        <v>1.42</v>
      </c>
      <c r="J2180" s="19"/>
      <c r="K2180" s="19"/>
      <c r="L2180" s="19"/>
      <c r="M2180" s="19"/>
      <c r="N2180" s="19">
        <v>1.42</v>
      </c>
      <c r="O2180" s="23">
        <f t="shared" si="406"/>
        <v>0</v>
      </c>
      <c r="P2180" s="17">
        <f t="shared" si="407"/>
        <v>1.42</v>
      </c>
      <c r="Q2180" s="17"/>
      <c r="R2180" s="24"/>
      <c r="U2180" s="22"/>
      <c r="V2180" s="18">
        <v>0.0</v>
      </c>
      <c r="W2180" s="17">
        <v>0.0</v>
      </c>
      <c r="X2180" s="18">
        <v>9.0</v>
      </c>
      <c r="Y2180" s="17"/>
      <c r="Z2180" s="17">
        <v>0.0</v>
      </c>
      <c r="AA2180" s="17" t="s">
        <v>47</v>
      </c>
      <c r="AB2180" s="18">
        <v>8.0</v>
      </c>
      <c r="AC2180" s="17">
        <v>39.0</v>
      </c>
      <c r="AD2180" s="18">
        <v>9.0</v>
      </c>
      <c r="AE2180" s="17">
        <v>46.0</v>
      </c>
      <c r="AF2180" s="20"/>
      <c r="AG2180" s="17"/>
      <c r="AH2180" s="17"/>
      <c r="AI2180" s="17"/>
    </row>
    <row r="2181" ht="18.75" customHeight="1">
      <c r="A2181" s="14">
        <v>966.0</v>
      </c>
      <c r="B2181" s="15" t="s">
        <v>33</v>
      </c>
      <c r="C2181" s="16">
        <v>43124.0</v>
      </c>
      <c r="D2181" s="17">
        <f t="array" ref="D2181">IFS(AND(A2181=A2180, NOT(ISBLANK(E2180))), E2180, A2181 &lt;&gt; A2180, E2181, A2180=A2181, D2180)</f>
        <v>0</v>
      </c>
      <c r="E2181" s="18">
        <v>0.0</v>
      </c>
      <c r="F2181" s="18"/>
      <c r="G2181" s="18"/>
      <c r="H2181" s="19"/>
      <c r="I2181" s="19">
        <v>1.19</v>
      </c>
      <c r="J2181" s="19"/>
      <c r="K2181" s="19"/>
      <c r="L2181" s="19"/>
      <c r="M2181" s="19"/>
      <c r="N2181" s="19">
        <v>1.18</v>
      </c>
      <c r="O2181" s="23">
        <f t="shared" si="406"/>
        <v>0.01</v>
      </c>
      <c r="P2181" s="17">
        <f t="shared" si="407"/>
        <v>1.185</v>
      </c>
      <c r="Q2181" s="17">
        <v>0.149934</v>
      </c>
      <c r="R2181" s="24">
        <v>1.37</v>
      </c>
      <c r="S2181" s="21">
        <v>29.0</v>
      </c>
      <c r="U2181" s="22" t="s">
        <v>33</v>
      </c>
      <c r="V2181" s="18">
        <v>0.0</v>
      </c>
      <c r="W2181" s="17" t="s">
        <v>33</v>
      </c>
      <c r="X2181" s="18">
        <v>5.0</v>
      </c>
      <c r="Y2181" s="17"/>
      <c r="Z2181" s="17">
        <v>-1.0</v>
      </c>
      <c r="AA2181" s="17" t="s">
        <v>46</v>
      </c>
      <c r="AB2181" s="18">
        <v>4.0</v>
      </c>
      <c r="AC2181" s="17">
        <v>39.0</v>
      </c>
      <c r="AD2181" s="18">
        <v>5.0</v>
      </c>
      <c r="AE2181" s="17">
        <v>46.0</v>
      </c>
      <c r="AF2181" s="20"/>
      <c r="AG2181" s="17"/>
      <c r="AH2181" s="17"/>
      <c r="AI2181" s="17"/>
    </row>
    <row r="2182" ht="18.75" customHeight="1">
      <c r="A2182" s="14">
        <v>966.0</v>
      </c>
      <c r="B2182" s="15"/>
      <c r="C2182" s="16">
        <v>43125.0</v>
      </c>
      <c r="D2182" s="17">
        <f t="array" ref="D2182">IFS(AND(A2182=A2181, NOT(ISBLANK(E2181))), E2181, A2182 &lt;&gt; A2181, E2182, A2181=A2182, D2181)</f>
        <v>0</v>
      </c>
      <c r="E2182" s="18">
        <v>0.0</v>
      </c>
      <c r="F2182" s="18"/>
      <c r="G2182" s="18"/>
      <c r="H2182" s="19"/>
      <c r="I2182" s="19">
        <v>1.37</v>
      </c>
      <c r="J2182" s="19"/>
      <c r="K2182" s="19"/>
      <c r="L2182" s="19"/>
      <c r="M2182" s="19"/>
      <c r="N2182" s="19">
        <v>1.37</v>
      </c>
      <c r="O2182" s="23">
        <f t="shared" si="406"/>
        <v>0</v>
      </c>
      <c r="P2182" s="17">
        <f t="shared" si="407"/>
        <v>1.37</v>
      </c>
      <c r="Q2182" s="17"/>
      <c r="R2182" s="24"/>
      <c r="U2182" s="22"/>
      <c r="V2182" s="18">
        <v>0.0</v>
      </c>
      <c r="W2182" s="17">
        <v>0.0</v>
      </c>
      <c r="X2182" s="18">
        <v>4.0</v>
      </c>
      <c r="Y2182" s="17"/>
      <c r="Z2182" s="17">
        <v>0.0</v>
      </c>
      <c r="AA2182" s="17" t="s">
        <v>47</v>
      </c>
      <c r="AB2182" s="18">
        <v>3.0</v>
      </c>
      <c r="AC2182" s="17">
        <v>39.0</v>
      </c>
      <c r="AD2182" s="18">
        <v>4.0</v>
      </c>
      <c r="AE2182" s="17">
        <v>46.0</v>
      </c>
      <c r="AF2182" s="20"/>
      <c r="AG2182" s="17"/>
      <c r="AH2182" s="17"/>
      <c r="AI2182" s="17"/>
    </row>
    <row r="2183" ht="18.75" customHeight="1">
      <c r="A2183" s="14">
        <v>967.0</v>
      </c>
      <c r="B2183" s="15" t="s">
        <v>33</v>
      </c>
      <c r="C2183" s="16">
        <v>43126.0</v>
      </c>
      <c r="D2183" s="17">
        <f t="array" ref="D2183">IFS(AND(A2183=A2182, NOT(ISBLANK(E2182))), E2182, A2183 &lt;&gt; A2182, E2183, A2182=A2183, D2182)</f>
        <v>0</v>
      </c>
      <c r="E2183" s="18">
        <v>0.0</v>
      </c>
      <c r="F2183" s="18"/>
      <c r="G2183" s="18"/>
      <c r="H2183" s="19"/>
      <c r="I2183" s="19">
        <v>1.42</v>
      </c>
      <c r="J2183" s="19"/>
      <c r="K2183" s="19"/>
      <c r="L2183" s="19"/>
      <c r="M2183" s="19"/>
      <c r="N2183" s="19">
        <v>1.12</v>
      </c>
      <c r="O2183" s="23">
        <f t="shared" si="406"/>
        <v>0.3</v>
      </c>
      <c r="P2183" s="17">
        <f t="shared" si="407"/>
        <v>1.27</v>
      </c>
      <c r="Q2183" s="17">
        <v>0.0964939</v>
      </c>
      <c r="R2183" s="24">
        <v>1.46</v>
      </c>
      <c r="S2183" s="21">
        <v>16.0</v>
      </c>
      <c r="U2183" s="22">
        <v>0.0</v>
      </c>
      <c r="V2183" s="18">
        <v>0.0</v>
      </c>
      <c r="W2183" s="17">
        <v>0.0</v>
      </c>
      <c r="X2183" s="18">
        <v>7.0</v>
      </c>
      <c r="Y2183" s="17" t="s">
        <v>36</v>
      </c>
      <c r="Z2183" s="17">
        <v>0.0</v>
      </c>
      <c r="AA2183" s="17" t="s">
        <v>47</v>
      </c>
      <c r="AB2183" s="18">
        <v>6.0</v>
      </c>
      <c r="AC2183" s="17">
        <v>39.0</v>
      </c>
      <c r="AD2183" s="18">
        <v>7.0</v>
      </c>
      <c r="AE2183" s="17">
        <v>46.0</v>
      </c>
      <c r="AF2183" s="20">
        <v>12.0</v>
      </c>
      <c r="AG2183" s="17" t="s">
        <v>33</v>
      </c>
      <c r="AH2183" s="17" t="s">
        <v>33</v>
      </c>
      <c r="AI2183" s="17"/>
    </row>
    <row r="2184" ht="18.75" customHeight="1">
      <c r="A2184" s="14">
        <v>967.0</v>
      </c>
      <c r="B2184" s="15"/>
      <c r="C2184" s="16">
        <v>43127.0</v>
      </c>
      <c r="D2184" s="17">
        <f t="array" ref="D2184">IFS(AND(A2184=A2183, NOT(ISBLANK(E2183))), E2183, A2184 &lt;&gt; A2183, E2184, A2183=A2184, D2183)</f>
        <v>0</v>
      </c>
      <c r="E2184" s="18">
        <v>0.0</v>
      </c>
      <c r="F2184" s="18"/>
      <c r="G2184" s="18"/>
      <c r="H2184" s="19"/>
      <c r="I2184" s="19">
        <v>1.33</v>
      </c>
      <c r="J2184" s="19"/>
      <c r="K2184" s="19"/>
      <c r="L2184" s="19"/>
      <c r="M2184" s="19"/>
      <c r="N2184" s="19">
        <v>1.33</v>
      </c>
      <c r="O2184" s="23">
        <f t="shared" si="406"/>
        <v>0</v>
      </c>
      <c r="P2184" s="17">
        <f t="shared" si="407"/>
        <v>1.33</v>
      </c>
      <c r="Q2184" s="17"/>
      <c r="R2184" s="24"/>
      <c r="U2184" s="22"/>
      <c r="V2184" s="18">
        <v>0.0</v>
      </c>
      <c r="W2184" s="17">
        <v>0.0</v>
      </c>
      <c r="X2184" s="18">
        <v>6.0</v>
      </c>
      <c r="Y2184" s="17" t="s">
        <v>36</v>
      </c>
      <c r="Z2184" s="17">
        <v>0.0</v>
      </c>
      <c r="AA2184" s="17" t="s">
        <v>47</v>
      </c>
      <c r="AB2184" s="18">
        <v>5.0</v>
      </c>
      <c r="AC2184" s="17">
        <v>39.0</v>
      </c>
      <c r="AD2184" s="18">
        <v>6.0</v>
      </c>
      <c r="AE2184" s="17">
        <v>46.0</v>
      </c>
      <c r="AF2184" s="20"/>
      <c r="AG2184" s="17"/>
      <c r="AH2184" s="17"/>
      <c r="AI2184" s="17"/>
    </row>
    <row r="2185" ht="18.75" customHeight="1">
      <c r="A2185" s="14">
        <v>967.0</v>
      </c>
      <c r="B2185" s="15"/>
      <c r="C2185" s="16">
        <v>43128.0</v>
      </c>
      <c r="D2185" s="17">
        <f t="array" ref="D2185">IFS(AND(A2185=A2184, NOT(ISBLANK(E2184))), E2184, A2185 &lt;&gt; A2184, E2185, A2184=A2185, D2184)</f>
        <v>0</v>
      </c>
      <c r="E2185" s="18">
        <v>0.0</v>
      </c>
      <c r="F2185" s="18"/>
      <c r="G2185" s="18"/>
      <c r="H2185" s="19"/>
      <c r="I2185" s="19">
        <v>1.3</v>
      </c>
      <c r="J2185" s="19"/>
      <c r="K2185" s="19"/>
      <c r="L2185" s="19"/>
      <c r="M2185" s="19"/>
      <c r="N2185" s="19">
        <v>1.32</v>
      </c>
      <c r="O2185" s="23">
        <f t="shared" si="406"/>
        <v>-0.02</v>
      </c>
      <c r="P2185" s="17">
        <f t="shared" si="407"/>
        <v>1.31</v>
      </c>
      <c r="Q2185" s="17"/>
      <c r="R2185" s="24"/>
      <c r="U2185" s="22"/>
      <c r="V2185" s="18">
        <v>0.0</v>
      </c>
      <c r="W2185" s="17">
        <v>0.0</v>
      </c>
      <c r="X2185" s="18">
        <v>12.0</v>
      </c>
      <c r="Y2185" s="17" t="s">
        <v>36</v>
      </c>
      <c r="Z2185" s="17">
        <v>0.0</v>
      </c>
      <c r="AA2185" s="17" t="s">
        <v>47</v>
      </c>
      <c r="AB2185" s="18">
        <v>10.0</v>
      </c>
      <c r="AC2185" s="17">
        <v>36.0</v>
      </c>
      <c r="AD2185" s="18">
        <v>12.0</v>
      </c>
      <c r="AE2185" s="17">
        <v>43.0</v>
      </c>
      <c r="AF2185" s="20"/>
      <c r="AG2185" s="17"/>
      <c r="AH2185" s="17"/>
      <c r="AI2185" s="17"/>
    </row>
    <row r="2186" ht="18.75" customHeight="1">
      <c r="A2186" s="14">
        <v>967.0</v>
      </c>
      <c r="B2186" s="15"/>
      <c r="C2186" s="16">
        <v>43129.0</v>
      </c>
      <c r="D2186" s="17">
        <f t="array" ref="D2186">IFS(AND(A2186=A2185, NOT(ISBLANK(E2185))), E2185, A2186 &lt;&gt; A2185, E2186, A2185=A2186, D2185)</f>
        <v>0</v>
      </c>
      <c r="E2186" s="18">
        <v>0.0</v>
      </c>
      <c r="F2186" s="18"/>
      <c r="G2186" s="18"/>
      <c r="H2186" s="19"/>
      <c r="I2186" s="19">
        <v>1.34</v>
      </c>
      <c r="J2186" s="19"/>
      <c r="K2186" s="19"/>
      <c r="L2186" s="19"/>
      <c r="M2186" s="19"/>
      <c r="N2186" s="19">
        <v>1.01</v>
      </c>
      <c r="O2186" s="23">
        <f t="shared" si="406"/>
        <v>0.33</v>
      </c>
      <c r="P2186" s="17">
        <f t="shared" si="407"/>
        <v>1.175</v>
      </c>
      <c r="Q2186" s="17"/>
      <c r="R2186" s="24"/>
      <c r="U2186" s="22"/>
      <c r="V2186" s="18">
        <v>0.0</v>
      </c>
      <c r="W2186" s="17" t="s">
        <v>33</v>
      </c>
      <c r="X2186" s="18">
        <v>6.0</v>
      </c>
      <c r="Y2186" s="17" t="s">
        <v>36</v>
      </c>
      <c r="Z2186" s="17">
        <v>0.0</v>
      </c>
      <c r="AA2186" s="17" t="s">
        <v>47</v>
      </c>
      <c r="AB2186" s="18">
        <v>5.0</v>
      </c>
      <c r="AC2186" s="17">
        <v>39.0</v>
      </c>
      <c r="AD2186" s="18">
        <v>6.0</v>
      </c>
      <c r="AE2186" s="17">
        <v>46.0</v>
      </c>
      <c r="AF2186" s="20"/>
      <c r="AG2186" s="17"/>
      <c r="AH2186" s="17"/>
      <c r="AI2186" s="17"/>
    </row>
    <row r="2187" ht="18.75" customHeight="1">
      <c r="A2187" s="14">
        <v>967.0</v>
      </c>
      <c r="B2187" s="15"/>
      <c r="C2187" s="16">
        <v>43129.0</v>
      </c>
      <c r="D2187" s="17">
        <f t="array" ref="D2187">IFS(AND(A2187=A2186, NOT(ISBLANK(E2186))), E2186, A2187 &lt;&gt; A2186, E2187, A2186=A2187, D2186)</f>
        <v>0</v>
      </c>
      <c r="E2187" s="18">
        <v>0.0</v>
      </c>
      <c r="F2187" s="18"/>
      <c r="G2187" s="18"/>
      <c r="H2187" s="19"/>
      <c r="I2187" s="19" t="s">
        <v>34</v>
      </c>
      <c r="J2187" s="19"/>
      <c r="K2187" s="19"/>
      <c r="L2187" s="19"/>
      <c r="M2187" s="19"/>
      <c r="N2187" s="19" t="s">
        <v>34</v>
      </c>
      <c r="O2187" s="23" t="s">
        <v>33</v>
      </c>
      <c r="P2187" s="17" t="s">
        <v>33</v>
      </c>
      <c r="Q2187" s="17"/>
      <c r="R2187" s="24"/>
      <c r="U2187" s="22"/>
      <c r="V2187" s="18">
        <v>0.0</v>
      </c>
      <c r="W2187" s="17" t="s">
        <v>33</v>
      </c>
      <c r="X2187" s="18">
        <v>3.0</v>
      </c>
      <c r="Y2187" s="17" t="s">
        <v>36</v>
      </c>
      <c r="Z2187" s="17">
        <v>0.0</v>
      </c>
      <c r="AA2187" s="17" t="s">
        <v>47</v>
      </c>
      <c r="AB2187" s="18">
        <v>2.0</v>
      </c>
      <c r="AC2187" s="17">
        <v>36.0</v>
      </c>
      <c r="AD2187" s="18">
        <v>3.0</v>
      </c>
      <c r="AE2187" s="17">
        <v>46.0</v>
      </c>
      <c r="AF2187" s="20"/>
      <c r="AG2187" s="17"/>
      <c r="AH2187" s="17"/>
      <c r="AI2187" s="17"/>
    </row>
    <row r="2188" ht="18.75" customHeight="1">
      <c r="A2188" s="14">
        <v>967.0</v>
      </c>
      <c r="B2188" s="15"/>
      <c r="C2188" s="16">
        <v>43130.0</v>
      </c>
      <c r="D2188" s="17">
        <f t="array" ref="D2188">IFS(AND(A2188=A2187, NOT(ISBLANK(E2187))), E2187, A2188 &lt;&gt; A2187, E2188, A2187=A2188, D2187)</f>
        <v>0</v>
      </c>
      <c r="E2188" s="18">
        <v>0.0</v>
      </c>
      <c r="F2188" s="18"/>
      <c r="G2188" s="18"/>
      <c r="H2188" s="19"/>
      <c r="I2188" s="19">
        <v>1.36</v>
      </c>
      <c r="J2188" s="19"/>
      <c r="K2188" s="19"/>
      <c r="L2188" s="19"/>
      <c r="M2188" s="19"/>
      <c r="N2188" s="19">
        <v>1.35</v>
      </c>
      <c r="O2188" s="23">
        <f t="shared" ref="O2188:O2195" si="408">(I2188-N2188)</f>
        <v>0.01</v>
      </c>
      <c r="P2188" s="17">
        <f t="shared" ref="P2188:P2195" si="409">(I2188+N2188)/2</f>
        <v>1.355</v>
      </c>
      <c r="Q2188" s="17"/>
      <c r="R2188" s="24"/>
      <c r="U2188" s="22"/>
      <c r="V2188" s="18">
        <v>0.0</v>
      </c>
      <c r="W2188" s="17" t="s">
        <v>33</v>
      </c>
      <c r="X2188" s="18">
        <v>5.0</v>
      </c>
      <c r="Y2188" s="17" t="s">
        <v>36</v>
      </c>
      <c r="Z2188" s="17">
        <v>0.0</v>
      </c>
      <c r="AA2188" s="17" t="s">
        <v>47</v>
      </c>
      <c r="AB2188" s="18">
        <v>4.0</v>
      </c>
      <c r="AC2188" s="17">
        <v>39.0</v>
      </c>
      <c r="AD2188" s="18">
        <v>5.0</v>
      </c>
      <c r="AE2188" s="17">
        <v>46.0</v>
      </c>
      <c r="AF2188" s="20"/>
      <c r="AG2188" s="17"/>
      <c r="AH2188" s="17"/>
      <c r="AI2188" s="17"/>
    </row>
    <row r="2189" ht="18.75" customHeight="1">
      <c r="A2189" s="14">
        <v>967.0</v>
      </c>
      <c r="B2189" s="15"/>
      <c r="C2189" s="16">
        <v>43130.0</v>
      </c>
      <c r="D2189" s="17">
        <f t="array" ref="D2189">IFS(AND(A2189=A2188, NOT(ISBLANK(E2188))), E2188, A2189 &lt;&gt; A2188, E2189, A2188=A2189, D2188)</f>
        <v>0</v>
      </c>
      <c r="E2189" s="18">
        <v>0.0</v>
      </c>
      <c r="F2189" s="18"/>
      <c r="G2189" s="18"/>
      <c r="H2189" s="19"/>
      <c r="I2189" s="19">
        <v>1.26</v>
      </c>
      <c r="J2189" s="19"/>
      <c r="K2189" s="19"/>
      <c r="L2189" s="19"/>
      <c r="M2189" s="19"/>
      <c r="N2189" s="19">
        <v>1.37</v>
      </c>
      <c r="O2189" s="23">
        <f t="shared" si="408"/>
        <v>-0.11</v>
      </c>
      <c r="P2189" s="17">
        <f t="shared" si="409"/>
        <v>1.315</v>
      </c>
      <c r="Q2189" s="17"/>
      <c r="R2189" s="24"/>
      <c r="U2189" s="22"/>
      <c r="V2189" s="18">
        <v>0.0</v>
      </c>
      <c r="W2189" s="17" t="s">
        <v>33</v>
      </c>
      <c r="X2189" s="18">
        <v>4.0</v>
      </c>
      <c r="Y2189" s="17" t="s">
        <v>36</v>
      </c>
      <c r="Z2189" s="17">
        <v>-1.0</v>
      </c>
      <c r="AA2189" s="17" t="s">
        <v>46</v>
      </c>
      <c r="AB2189" s="18">
        <v>3.0</v>
      </c>
      <c r="AC2189" s="17">
        <v>39.0</v>
      </c>
      <c r="AD2189" s="18">
        <v>4.0</v>
      </c>
      <c r="AE2189" s="17">
        <v>46.0</v>
      </c>
      <c r="AF2189" s="20"/>
      <c r="AG2189" s="17"/>
      <c r="AH2189" s="17"/>
      <c r="AI2189" s="17"/>
    </row>
    <row r="2190" ht="18.75" customHeight="1">
      <c r="A2190" s="14">
        <v>967.0</v>
      </c>
      <c r="B2190" s="15"/>
      <c r="C2190" s="16">
        <v>43131.0</v>
      </c>
      <c r="D2190" s="17">
        <f t="array" ref="D2190">IFS(AND(A2190=A2189, NOT(ISBLANK(E2189))), E2189, A2190 &lt;&gt; A2189, E2190, A2189=A2190, D2189)</f>
        <v>0</v>
      </c>
      <c r="E2190" s="18">
        <v>0.0</v>
      </c>
      <c r="F2190" s="18"/>
      <c r="G2190" s="18"/>
      <c r="H2190" s="19"/>
      <c r="I2190" s="19">
        <v>1.4</v>
      </c>
      <c r="J2190" s="19"/>
      <c r="K2190" s="19"/>
      <c r="L2190" s="19"/>
      <c r="M2190" s="19"/>
      <c r="N2190" s="19">
        <v>1.42</v>
      </c>
      <c r="O2190" s="23">
        <f t="shared" si="408"/>
        <v>-0.02</v>
      </c>
      <c r="P2190" s="17">
        <f t="shared" si="409"/>
        <v>1.41</v>
      </c>
      <c r="Q2190" s="17"/>
      <c r="R2190" s="24"/>
      <c r="U2190" s="22"/>
      <c r="V2190" s="18">
        <v>0.0</v>
      </c>
      <c r="W2190" s="17" t="s">
        <v>33</v>
      </c>
      <c r="X2190" s="18">
        <v>6.0</v>
      </c>
      <c r="Y2190" s="17" t="s">
        <v>36</v>
      </c>
      <c r="Z2190" s="17">
        <v>0.0</v>
      </c>
      <c r="AA2190" s="17" t="s">
        <v>47</v>
      </c>
      <c r="AB2190" s="18">
        <v>5.0</v>
      </c>
      <c r="AC2190" s="17">
        <v>39.0</v>
      </c>
      <c r="AD2190" s="18">
        <v>6.0</v>
      </c>
      <c r="AE2190" s="17">
        <v>46.0</v>
      </c>
      <c r="AF2190" s="20"/>
      <c r="AG2190" s="17"/>
      <c r="AH2190" s="17"/>
      <c r="AI2190" s="17"/>
    </row>
    <row r="2191" ht="18.75" customHeight="1">
      <c r="A2191" s="14">
        <v>967.0</v>
      </c>
      <c r="B2191" s="15"/>
      <c r="C2191" s="16">
        <v>43131.0</v>
      </c>
      <c r="D2191" s="17">
        <f t="array" ref="D2191">IFS(AND(A2191=A2190, NOT(ISBLANK(E2190))), E2190, A2191 &lt;&gt; A2190, E2191, A2190=A2191, D2190)</f>
        <v>0</v>
      </c>
      <c r="E2191" s="18">
        <v>0.0</v>
      </c>
      <c r="F2191" s="18"/>
      <c r="G2191" s="18"/>
      <c r="H2191" s="19"/>
      <c r="I2191" s="19">
        <v>1.34</v>
      </c>
      <c r="J2191" s="19"/>
      <c r="K2191" s="19"/>
      <c r="L2191" s="19"/>
      <c r="M2191" s="19"/>
      <c r="N2191" s="19">
        <v>1.32</v>
      </c>
      <c r="O2191" s="23">
        <f t="shared" si="408"/>
        <v>0.02</v>
      </c>
      <c r="P2191" s="17">
        <f t="shared" si="409"/>
        <v>1.33</v>
      </c>
      <c r="Q2191" s="17"/>
      <c r="R2191" s="24"/>
      <c r="U2191" s="22"/>
      <c r="V2191" s="18">
        <v>0.0</v>
      </c>
      <c r="W2191" s="17" t="s">
        <v>33</v>
      </c>
      <c r="X2191" s="18">
        <v>7.0</v>
      </c>
      <c r="Y2191" s="17" t="s">
        <v>36</v>
      </c>
      <c r="Z2191" s="17">
        <v>-1.0</v>
      </c>
      <c r="AA2191" s="17" t="s">
        <v>46</v>
      </c>
      <c r="AB2191" s="18">
        <v>6.0</v>
      </c>
      <c r="AC2191" s="17">
        <v>36.0</v>
      </c>
      <c r="AD2191" s="18">
        <v>7.0</v>
      </c>
      <c r="AE2191" s="17">
        <v>43.0</v>
      </c>
      <c r="AF2191" s="20"/>
      <c r="AG2191" s="17"/>
      <c r="AH2191" s="17"/>
      <c r="AI2191" s="17"/>
    </row>
    <row r="2192" ht="18.75" customHeight="1">
      <c r="A2192" s="14">
        <v>967.0</v>
      </c>
      <c r="B2192" s="15"/>
      <c r="C2192" s="16">
        <v>43132.0</v>
      </c>
      <c r="D2192" s="17">
        <f t="array" ref="D2192">IFS(AND(A2192=A2191, NOT(ISBLANK(E2191))), E2191, A2192 &lt;&gt; A2191, E2192, A2191=A2192, D2191)</f>
        <v>0</v>
      </c>
      <c r="E2192" s="18">
        <v>0.0</v>
      </c>
      <c r="F2192" s="18"/>
      <c r="G2192" s="18"/>
      <c r="H2192" s="19"/>
      <c r="I2192" s="19">
        <v>1.34</v>
      </c>
      <c r="J2192" s="19"/>
      <c r="K2192" s="19"/>
      <c r="L2192" s="19"/>
      <c r="M2192" s="19"/>
      <c r="N2192" s="19">
        <v>1.35</v>
      </c>
      <c r="O2192" s="23">
        <f t="shared" si="408"/>
        <v>-0.01</v>
      </c>
      <c r="P2192" s="17">
        <f t="shared" si="409"/>
        <v>1.345</v>
      </c>
      <c r="Q2192" s="17"/>
      <c r="R2192" s="24"/>
      <c r="U2192" s="22"/>
      <c r="V2192" s="18">
        <v>0.0</v>
      </c>
      <c r="W2192" s="17" t="s">
        <v>33</v>
      </c>
      <c r="X2192" s="18">
        <v>9.0</v>
      </c>
      <c r="Y2192" s="17" t="s">
        <v>36</v>
      </c>
      <c r="Z2192" s="17">
        <v>0.0</v>
      </c>
      <c r="AA2192" s="17" t="s">
        <v>47</v>
      </c>
      <c r="AB2192" s="18">
        <v>8.0</v>
      </c>
      <c r="AC2192" s="17">
        <v>39.0</v>
      </c>
      <c r="AD2192" s="18">
        <v>9.0</v>
      </c>
      <c r="AE2192" s="17">
        <v>46.0</v>
      </c>
      <c r="AF2192" s="20"/>
      <c r="AG2192" s="17"/>
      <c r="AH2192" s="17"/>
      <c r="AI2192" s="17"/>
    </row>
    <row r="2193" ht="18.75" customHeight="1">
      <c r="A2193" s="14">
        <v>967.0</v>
      </c>
      <c r="B2193" s="15"/>
      <c r="C2193" s="16">
        <v>43132.0</v>
      </c>
      <c r="D2193" s="17">
        <f t="array" ref="D2193">IFS(AND(A2193=A2192, NOT(ISBLANK(E2192))), E2192, A2193 &lt;&gt; A2192, E2193, A2192=A2193, D2192)</f>
        <v>0</v>
      </c>
      <c r="E2193" s="18">
        <v>0.0</v>
      </c>
      <c r="F2193" s="18"/>
      <c r="G2193" s="18"/>
      <c r="H2193" s="19"/>
      <c r="I2193" s="19">
        <v>1.44</v>
      </c>
      <c r="J2193" s="19"/>
      <c r="K2193" s="19"/>
      <c r="L2193" s="19"/>
      <c r="M2193" s="19"/>
      <c r="N2193" s="19">
        <v>1.46</v>
      </c>
      <c r="O2193" s="23">
        <f t="shared" si="408"/>
        <v>-0.02</v>
      </c>
      <c r="P2193" s="17">
        <f t="shared" si="409"/>
        <v>1.45</v>
      </c>
      <c r="Q2193" s="17"/>
      <c r="R2193" s="24"/>
      <c r="U2193" s="22"/>
      <c r="V2193" s="18">
        <v>0.0</v>
      </c>
      <c r="W2193" s="17" t="s">
        <v>33</v>
      </c>
      <c r="X2193" s="18">
        <v>9.0</v>
      </c>
      <c r="Y2193" s="17" t="s">
        <v>36</v>
      </c>
      <c r="Z2193" s="17">
        <v>0.0</v>
      </c>
      <c r="AA2193" s="17" t="s">
        <v>47</v>
      </c>
      <c r="AB2193" s="18">
        <v>8.0</v>
      </c>
      <c r="AC2193" s="17">
        <v>39.0</v>
      </c>
      <c r="AD2193" s="18">
        <v>9.0</v>
      </c>
      <c r="AE2193" s="17">
        <v>46.0</v>
      </c>
      <c r="AF2193" s="20"/>
      <c r="AG2193" s="17"/>
      <c r="AH2193" s="17"/>
      <c r="AI2193" s="17"/>
    </row>
    <row r="2194" ht="18.75" customHeight="1">
      <c r="A2194" s="14">
        <v>967.0</v>
      </c>
      <c r="B2194" s="15"/>
      <c r="C2194" s="16">
        <v>43133.0</v>
      </c>
      <c r="D2194" s="17">
        <f t="array" ref="D2194">IFS(AND(A2194=A2193, NOT(ISBLANK(E2193))), E2193, A2194 &lt;&gt; A2193, E2194, A2193=A2194, D2193)</f>
        <v>0</v>
      </c>
      <c r="E2194" s="18">
        <v>0.0</v>
      </c>
      <c r="F2194" s="18"/>
      <c r="G2194" s="18"/>
      <c r="H2194" s="19"/>
      <c r="I2194" s="19">
        <v>1.45</v>
      </c>
      <c r="J2194" s="19"/>
      <c r="K2194" s="19"/>
      <c r="L2194" s="19"/>
      <c r="M2194" s="19"/>
      <c r="N2194" s="19">
        <v>1.45</v>
      </c>
      <c r="O2194" s="23">
        <f t="shared" si="408"/>
        <v>0</v>
      </c>
      <c r="P2194" s="17">
        <f t="shared" si="409"/>
        <v>1.45</v>
      </c>
      <c r="Q2194" s="17"/>
      <c r="R2194" s="24"/>
      <c r="U2194" s="22"/>
      <c r="V2194" s="18">
        <v>0.0</v>
      </c>
      <c r="W2194" s="17" t="s">
        <v>33</v>
      </c>
      <c r="X2194" s="18">
        <v>9.0</v>
      </c>
      <c r="Y2194" s="17" t="s">
        <v>36</v>
      </c>
      <c r="Z2194" s="17">
        <v>0.0</v>
      </c>
      <c r="AA2194" s="17" t="s">
        <v>47</v>
      </c>
      <c r="AB2194" s="18">
        <v>8.0</v>
      </c>
      <c r="AC2194" s="17">
        <v>39.0</v>
      </c>
      <c r="AD2194" s="18">
        <v>9.0</v>
      </c>
      <c r="AE2194" s="17">
        <v>46.0</v>
      </c>
      <c r="AF2194" s="20"/>
      <c r="AG2194" s="17"/>
      <c r="AH2194" s="17"/>
      <c r="AI2194" s="17"/>
    </row>
    <row r="2195" ht="18.75" customHeight="1">
      <c r="A2195" s="14">
        <v>967.0</v>
      </c>
      <c r="B2195" s="15"/>
      <c r="C2195" s="16">
        <v>43134.0</v>
      </c>
      <c r="D2195" s="17">
        <f t="array" ref="D2195">IFS(AND(A2195=A2194, NOT(ISBLANK(E2194))), E2194, A2195 &lt;&gt; A2194, E2195, A2194=A2195, D2194)</f>
        <v>0</v>
      </c>
      <c r="E2195" s="18">
        <v>0.0</v>
      </c>
      <c r="F2195" s="18"/>
      <c r="G2195" s="18"/>
      <c r="H2195" s="19"/>
      <c r="I2195" s="19">
        <v>1.22</v>
      </c>
      <c r="J2195" s="19"/>
      <c r="K2195" s="19"/>
      <c r="L2195" s="19"/>
      <c r="M2195" s="19"/>
      <c r="N2195" s="19">
        <v>1.23</v>
      </c>
      <c r="O2195" s="23">
        <f t="shared" si="408"/>
        <v>-0.01</v>
      </c>
      <c r="P2195" s="17">
        <f t="shared" si="409"/>
        <v>1.225</v>
      </c>
      <c r="Q2195" s="17"/>
      <c r="R2195" s="24"/>
      <c r="U2195" s="22"/>
      <c r="V2195" s="18">
        <v>0.0</v>
      </c>
      <c r="W2195" s="17" t="s">
        <v>33</v>
      </c>
      <c r="X2195" s="18">
        <v>10.0</v>
      </c>
      <c r="Y2195" s="17" t="s">
        <v>36</v>
      </c>
      <c r="Z2195" s="17">
        <v>-1.0</v>
      </c>
      <c r="AA2195" s="17" t="s">
        <v>46</v>
      </c>
      <c r="AB2195" s="18">
        <v>9.0</v>
      </c>
      <c r="AC2195" s="17">
        <v>39.0</v>
      </c>
      <c r="AD2195" s="18">
        <v>10.0</v>
      </c>
      <c r="AE2195" s="17">
        <v>46.0</v>
      </c>
      <c r="AF2195" s="20"/>
      <c r="AG2195" s="17"/>
      <c r="AH2195" s="17"/>
      <c r="AI2195" s="17"/>
    </row>
    <row r="2196" ht="18.75" customHeight="1">
      <c r="A2196" s="14">
        <v>967.0</v>
      </c>
      <c r="B2196" s="15"/>
      <c r="C2196" s="16">
        <v>43135.0</v>
      </c>
      <c r="D2196" s="17">
        <f t="array" ref="D2196">IFS(AND(A2196=A2195, NOT(ISBLANK(E2195))), E2195, A2196 &lt;&gt; A2195, E2196, A2195=A2196, D2195)</f>
        <v>0</v>
      </c>
      <c r="E2196" s="18">
        <v>0.0</v>
      </c>
      <c r="F2196" s="18"/>
      <c r="G2196" s="18"/>
      <c r="H2196" s="19"/>
      <c r="I2196" s="19" t="s">
        <v>34</v>
      </c>
      <c r="J2196" s="19"/>
      <c r="K2196" s="19"/>
      <c r="L2196" s="19"/>
      <c r="M2196" s="19"/>
      <c r="N2196" s="19" t="s">
        <v>34</v>
      </c>
      <c r="O2196" s="23" t="s">
        <v>33</v>
      </c>
      <c r="P2196" s="17" t="s">
        <v>33</v>
      </c>
      <c r="Q2196" s="17"/>
      <c r="R2196" s="24"/>
      <c r="U2196" s="22"/>
      <c r="V2196" s="18">
        <v>0.0</v>
      </c>
      <c r="W2196" s="17" t="s">
        <v>33</v>
      </c>
      <c r="X2196" s="18">
        <v>4.0</v>
      </c>
      <c r="Y2196" s="17" t="s">
        <v>36</v>
      </c>
      <c r="Z2196" s="17">
        <v>0.0</v>
      </c>
      <c r="AA2196" s="17" t="s">
        <v>47</v>
      </c>
      <c r="AB2196" s="18">
        <v>3.0</v>
      </c>
      <c r="AC2196" s="17">
        <v>39.0</v>
      </c>
      <c r="AD2196" s="18">
        <v>4.0</v>
      </c>
      <c r="AE2196" s="17">
        <v>46.0</v>
      </c>
      <c r="AF2196" s="20"/>
      <c r="AG2196" s="17"/>
      <c r="AH2196" s="17"/>
      <c r="AI2196" s="17"/>
    </row>
    <row r="2197" ht="18.75" customHeight="1">
      <c r="A2197" s="14">
        <v>967.0</v>
      </c>
      <c r="B2197" s="15"/>
      <c r="C2197" s="16">
        <v>43136.0</v>
      </c>
      <c r="D2197" s="17">
        <f t="array" ref="D2197">IFS(AND(A2197=A2196, NOT(ISBLANK(E2196))), E2196, A2197 &lt;&gt; A2196, E2197, A2196=A2197, D2196)</f>
        <v>0</v>
      </c>
      <c r="E2197" s="18">
        <v>0.0</v>
      </c>
      <c r="F2197" s="18"/>
      <c r="G2197" s="18"/>
      <c r="H2197" s="19"/>
      <c r="I2197" s="19">
        <v>1.25</v>
      </c>
      <c r="J2197" s="19"/>
      <c r="K2197" s="19"/>
      <c r="L2197" s="19"/>
      <c r="M2197" s="19"/>
      <c r="N2197" s="19">
        <v>1.14</v>
      </c>
      <c r="O2197" s="23">
        <f t="shared" ref="O2197:O2202" si="410">(I2197-N2197)</f>
        <v>0.11</v>
      </c>
      <c r="P2197" s="17">
        <f t="shared" ref="P2197:P2202" si="411">(I2197+N2197)/2</f>
        <v>1.195</v>
      </c>
      <c r="Q2197" s="17"/>
      <c r="R2197" s="24"/>
      <c r="U2197" s="22"/>
      <c r="V2197" s="18">
        <v>0.0</v>
      </c>
      <c r="W2197" s="17" t="s">
        <v>33</v>
      </c>
      <c r="X2197" s="18">
        <v>5.0</v>
      </c>
      <c r="Y2197" s="17" t="s">
        <v>36</v>
      </c>
      <c r="Z2197" s="17">
        <v>0.0</v>
      </c>
      <c r="AA2197" s="17" t="s">
        <v>47</v>
      </c>
      <c r="AB2197" s="18">
        <v>4.0</v>
      </c>
      <c r="AC2197" s="17">
        <v>39.0</v>
      </c>
      <c r="AD2197" s="18">
        <v>5.0</v>
      </c>
      <c r="AE2197" s="17">
        <v>46.0</v>
      </c>
      <c r="AF2197" s="20"/>
      <c r="AG2197" s="17"/>
      <c r="AH2197" s="17"/>
      <c r="AI2197" s="17"/>
    </row>
    <row r="2198" ht="18.75" customHeight="1">
      <c r="A2198" s="14">
        <v>969.0</v>
      </c>
      <c r="B2198" s="15" t="s">
        <v>33</v>
      </c>
      <c r="C2198" s="16">
        <v>43129.0</v>
      </c>
      <c r="D2198" s="17">
        <f t="array" ref="D2198">IFS(AND(A2198=A2197, NOT(ISBLANK(E2197))), E2197, A2198 &lt;&gt; A2197, E2198, A2197=A2198, D2197)</f>
        <v>1</v>
      </c>
      <c r="E2198" s="18">
        <v>1.0</v>
      </c>
      <c r="F2198" s="18"/>
      <c r="G2198" s="18"/>
      <c r="H2198" s="19"/>
      <c r="I2198" s="19">
        <v>1.39</v>
      </c>
      <c r="J2198" s="19"/>
      <c r="K2198" s="19"/>
      <c r="L2198" s="19"/>
      <c r="M2198" s="19"/>
      <c r="N2198" s="19">
        <v>1.36</v>
      </c>
      <c r="O2198" s="23">
        <f t="shared" si="410"/>
        <v>0.03</v>
      </c>
      <c r="P2198" s="17">
        <f t="shared" si="411"/>
        <v>1.375</v>
      </c>
      <c r="Q2198" s="17">
        <v>0.13128</v>
      </c>
      <c r="R2198" s="24">
        <v>1.16</v>
      </c>
      <c r="S2198" s="21">
        <v>27.0</v>
      </c>
      <c r="U2198" s="22">
        <v>0.0</v>
      </c>
      <c r="V2198" s="18">
        <v>1.0</v>
      </c>
      <c r="W2198" s="17" t="s">
        <v>33</v>
      </c>
      <c r="X2198" s="18">
        <v>6.0</v>
      </c>
      <c r="Y2198" s="17" t="s">
        <v>36</v>
      </c>
      <c r="Z2198" s="17">
        <v>0.0</v>
      </c>
      <c r="AA2198" s="17" t="s">
        <v>47</v>
      </c>
      <c r="AB2198" s="18">
        <v>5.0</v>
      </c>
      <c r="AC2198" s="17">
        <v>39.0</v>
      </c>
      <c r="AD2198" s="18">
        <v>6.0</v>
      </c>
      <c r="AE2198" s="17">
        <v>46.0</v>
      </c>
      <c r="AF2198" s="20">
        <v>6.0</v>
      </c>
      <c r="AG2198" s="17" t="s">
        <v>33</v>
      </c>
      <c r="AH2198" s="17" t="s">
        <v>33</v>
      </c>
      <c r="AI2198" s="17"/>
    </row>
    <row r="2199" ht="18.75" customHeight="1">
      <c r="A2199" s="14">
        <v>969.0</v>
      </c>
      <c r="B2199" s="15"/>
      <c r="C2199" s="16">
        <v>43129.0</v>
      </c>
      <c r="D2199" s="17">
        <f t="array" ref="D2199">IFS(AND(A2199=A2198, NOT(ISBLANK(E2198))), E2198, A2199 &lt;&gt; A2198, E2199, A2198=A2199, D2198)</f>
        <v>1</v>
      </c>
      <c r="E2199" s="18">
        <v>0.0</v>
      </c>
      <c r="F2199" s="18"/>
      <c r="G2199" s="18"/>
      <c r="H2199" s="19"/>
      <c r="I2199" s="19">
        <v>1.24</v>
      </c>
      <c r="J2199" s="19"/>
      <c r="K2199" s="19"/>
      <c r="L2199" s="19"/>
      <c r="M2199" s="19"/>
      <c r="N2199" s="19">
        <v>1.22</v>
      </c>
      <c r="O2199" s="23">
        <f t="shared" si="410"/>
        <v>0.02</v>
      </c>
      <c r="P2199" s="17">
        <f t="shared" si="411"/>
        <v>1.23</v>
      </c>
      <c r="Q2199" s="17"/>
      <c r="R2199" s="24"/>
      <c r="U2199" s="22"/>
      <c r="V2199" s="18">
        <v>0.0</v>
      </c>
      <c r="W2199" s="17" t="s">
        <v>33</v>
      </c>
      <c r="X2199" s="18">
        <v>3.0</v>
      </c>
      <c r="Y2199" s="17" t="s">
        <v>36</v>
      </c>
      <c r="Z2199" s="17">
        <v>0.0</v>
      </c>
      <c r="AA2199" s="17" t="s">
        <v>47</v>
      </c>
      <c r="AB2199" s="18">
        <v>2.0</v>
      </c>
      <c r="AC2199" s="17">
        <v>39.0</v>
      </c>
      <c r="AD2199" s="18">
        <v>3.0</v>
      </c>
      <c r="AE2199" s="17">
        <v>46.0</v>
      </c>
      <c r="AF2199" s="20"/>
      <c r="AG2199" s="17"/>
      <c r="AH2199" s="17"/>
      <c r="AI2199" s="17"/>
    </row>
    <row r="2200" ht="18.75" customHeight="1">
      <c r="A2200" s="14">
        <v>969.0</v>
      </c>
      <c r="B2200" s="15"/>
      <c r="C2200" s="16">
        <v>43130.0</v>
      </c>
      <c r="D2200" s="17">
        <f t="array" ref="D2200">IFS(AND(A2200=A2199, NOT(ISBLANK(E2199))), E2199, A2200 &lt;&gt; A2199, E2200, A2199=A2200, D2199)</f>
        <v>0</v>
      </c>
      <c r="E2200" s="18">
        <v>0.0</v>
      </c>
      <c r="F2200" s="18"/>
      <c r="G2200" s="18"/>
      <c r="H2200" s="19"/>
      <c r="I2200" s="19">
        <v>1.34</v>
      </c>
      <c r="J2200" s="19"/>
      <c r="K2200" s="19"/>
      <c r="L2200" s="19"/>
      <c r="M2200" s="19"/>
      <c r="N2200" s="19">
        <v>1.24</v>
      </c>
      <c r="O2200" s="23">
        <f t="shared" si="410"/>
        <v>0.1</v>
      </c>
      <c r="P2200" s="17">
        <f t="shared" si="411"/>
        <v>1.29</v>
      </c>
      <c r="Q2200" s="17"/>
      <c r="R2200" s="24"/>
      <c r="U2200" s="22"/>
      <c r="V2200" s="18">
        <v>0.0</v>
      </c>
      <c r="W2200" s="17" t="s">
        <v>33</v>
      </c>
      <c r="X2200" s="18">
        <v>3.0</v>
      </c>
      <c r="Y2200" s="17" t="s">
        <v>36</v>
      </c>
      <c r="Z2200" s="17">
        <v>0.0</v>
      </c>
      <c r="AA2200" s="17" t="s">
        <v>47</v>
      </c>
      <c r="AB2200" s="18">
        <v>2.0</v>
      </c>
      <c r="AC2200" s="17">
        <v>39.0</v>
      </c>
      <c r="AD2200" s="18">
        <v>3.0</v>
      </c>
      <c r="AE2200" s="17">
        <v>46.0</v>
      </c>
      <c r="AF2200" s="20"/>
      <c r="AG2200" s="17"/>
      <c r="AH2200" s="17"/>
      <c r="AI2200" s="17"/>
    </row>
    <row r="2201" ht="18.75" customHeight="1">
      <c r="A2201" s="14">
        <v>969.0</v>
      </c>
      <c r="B2201" s="15"/>
      <c r="C2201" s="16">
        <v>43131.0</v>
      </c>
      <c r="D2201" s="17">
        <f t="array" ref="D2201">IFS(AND(A2201=A2200, NOT(ISBLANK(E2200))), E2200, A2201 &lt;&gt; A2200, E2201, A2200=A2201, D2200)</f>
        <v>0</v>
      </c>
      <c r="E2201" s="18">
        <v>0.0</v>
      </c>
      <c r="F2201" s="18"/>
      <c r="G2201" s="18"/>
      <c r="H2201" s="19"/>
      <c r="I2201" s="19">
        <v>1.26</v>
      </c>
      <c r="J2201" s="19"/>
      <c r="K2201" s="19"/>
      <c r="L2201" s="19"/>
      <c r="M2201" s="19"/>
      <c r="N2201" s="19">
        <v>1.16</v>
      </c>
      <c r="O2201" s="23">
        <f t="shared" si="410"/>
        <v>0.1</v>
      </c>
      <c r="P2201" s="17">
        <f t="shared" si="411"/>
        <v>1.21</v>
      </c>
      <c r="Q2201" s="17"/>
      <c r="R2201" s="24"/>
      <c r="U2201" s="22"/>
      <c r="V2201" s="18">
        <v>0.0</v>
      </c>
      <c r="W2201" s="17" t="s">
        <v>33</v>
      </c>
      <c r="X2201" s="18">
        <v>3.0</v>
      </c>
      <c r="Y2201" s="17" t="s">
        <v>36</v>
      </c>
      <c r="Z2201" s="17">
        <v>0.0</v>
      </c>
      <c r="AA2201" s="17" t="s">
        <v>47</v>
      </c>
      <c r="AB2201" s="18">
        <v>2.0</v>
      </c>
      <c r="AC2201" s="17">
        <v>39.0</v>
      </c>
      <c r="AD2201" s="18">
        <v>3.0</v>
      </c>
      <c r="AE2201" s="17">
        <v>46.0</v>
      </c>
      <c r="AF2201" s="20"/>
      <c r="AG2201" s="17"/>
      <c r="AH2201" s="17"/>
      <c r="AI2201" s="17"/>
    </row>
    <row r="2202" ht="18.75" customHeight="1">
      <c r="A2202" s="14">
        <v>970.0</v>
      </c>
      <c r="B2202" s="15" t="s">
        <v>33</v>
      </c>
      <c r="C2202" s="16">
        <v>43129.0</v>
      </c>
      <c r="D2202" s="17">
        <f t="array" ref="D2202">IFS(AND(A2202=A2201, NOT(ISBLANK(E2201))), E2201, A2202 &lt;&gt; A2201, E2202, A2201=A2202, D2201)</f>
        <v>0</v>
      </c>
      <c r="E2202" s="18">
        <v>0.0</v>
      </c>
      <c r="F2202" s="18"/>
      <c r="G2202" s="18"/>
      <c r="H2202" s="19"/>
      <c r="I2202" s="19">
        <v>1.48</v>
      </c>
      <c r="J2202" s="19"/>
      <c r="K2202" s="19"/>
      <c r="L2202" s="19"/>
      <c r="M2202" s="19"/>
      <c r="N2202" s="19">
        <v>1.56</v>
      </c>
      <c r="O2202" s="23">
        <f t="shared" si="410"/>
        <v>-0.08</v>
      </c>
      <c r="P2202" s="17">
        <f t="shared" si="411"/>
        <v>1.52</v>
      </c>
      <c r="Q2202" s="17">
        <v>0.115511</v>
      </c>
      <c r="R2202" s="24">
        <v>1.56</v>
      </c>
      <c r="S2202" s="21">
        <v>29.0</v>
      </c>
      <c r="U2202" s="22">
        <v>0.0</v>
      </c>
      <c r="V2202" s="18">
        <v>0.0</v>
      </c>
      <c r="W2202" s="17">
        <v>0.0</v>
      </c>
      <c r="X2202" s="18">
        <v>2.0</v>
      </c>
      <c r="Y2202" s="17" t="s">
        <v>36</v>
      </c>
      <c r="Z2202" s="17">
        <v>0.0</v>
      </c>
      <c r="AA2202" s="17" t="s">
        <v>47</v>
      </c>
      <c r="AB2202" s="18">
        <v>1.0</v>
      </c>
      <c r="AC2202" s="17">
        <v>39.0</v>
      </c>
      <c r="AD2202" s="18">
        <v>2.0</v>
      </c>
      <c r="AE2202" s="17">
        <v>46.0</v>
      </c>
      <c r="AF2202" s="20">
        <v>2.0</v>
      </c>
      <c r="AG2202" s="17" t="s">
        <v>33</v>
      </c>
      <c r="AH2202" s="17" t="s">
        <v>33</v>
      </c>
      <c r="AI2202" s="17"/>
    </row>
    <row r="2203" ht="18.75" customHeight="1">
      <c r="A2203" s="14">
        <v>970.0</v>
      </c>
      <c r="B2203" s="15"/>
      <c r="C2203" s="16">
        <v>43129.0</v>
      </c>
      <c r="D2203" s="17">
        <f t="array" ref="D2203">IFS(AND(A2203=A2202, NOT(ISBLANK(E2202))), E2202, A2203 &lt;&gt; A2202, E2203, A2202=A2203, D2202)</f>
        <v>0</v>
      </c>
      <c r="E2203" s="18">
        <v>0.0</v>
      </c>
      <c r="F2203" s="18"/>
      <c r="G2203" s="18"/>
      <c r="H2203" s="19"/>
      <c r="I2203" s="19" t="s">
        <v>34</v>
      </c>
      <c r="J2203" s="19"/>
      <c r="K2203" s="19"/>
      <c r="L2203" s="19"/>
      <c r="M2203" s="19"/>
      <c r="N2203" s="19" t="s">
        <v>34</v>
      </c>
      <c r="O2203" s="23" t="s">
        <v>33</v>
      </c>
      <c r="P2203" s="17" t="s">
        <v>33</v>
      </c>
      <c r="Q2203" s="17"/>
      <c r="R2203" s="24"/>
      <c r="U2203" s="22"/>
      <c r="V2203" s="18">
        <v>0.0</v>
      </c>
      <c r="W2203" s="17">
        <v>0.0</v>
      </c>
      <c r="X2203" s="18">
        <v>2.0</v>
      </c>
      <c r="Y2203" s="17" t="s">
        <v>36</v>
      </c>
      <c r="Z2203" s="17">
        <v>0.0</v>
      </c>
      <c r="AA2203" s="17" t="s">
        <v>47</v>
      </c>
      <c r="AB2203" s="18">
        <v>1.0</v>
      </c>
      <c r="AC2203" s="17">
        <v>39.0</v>
      </c>
      <c r="AD2203" s="18">
        <v>2.0</v>
      </c>
      <c r="AE2203" s="17">
        <v>46.0</v>
      </c>
      <c r="AF2203" s="20"/>
      <c r="AG2203" s="17"/>
      <c r="AH2203" s="17"/>
      <c r="AI2203" s="17"/>
    </row>
    <row r="2204" ht="18.75" customHeight="1">
      <c r="A2204" s="14">
        <v>971.0</v>
      </c>
      <c r="B2204" s="15" t="s">
        <v>33</v>
      </c>
      <c r="C2204" s="16">
        <v>43129.0</v>
      </c>
      <c r="D2204" s="17">
        <f t="array" ref="D2204">IFS(AND(A2204=A2203, NOT(ISBLANK(E2203))), E2203, A2204 &lt;&gt; A2203, E2204, A2203=A2204, D2203)</f>
        <v>0</v>
      </c>
      <c r="E2204" s="18">
        <v>0.0</v>
      </c>
      <c r="F2204" s="18"/>
      <c r="G2204" s="18"/>
      <c r="H2204" s="19"/>
      <c r="I2204" s="19">
        <v>1.35</v>
      </c>
      <c r="J2204" s="19"/>
      <c r="K2204" s="19"/>
      <c r="L2204" s="19"/>
      <c r="M2204" s="19"/>
      <c r="N2204" s="19">
        <v>1.24</v>
      </c>
      <c r="O2204" s="23">
        <f>(I2204-N2204)</f>
        <v>0.11</v>
      </c>
      <c r="P2204" s="17">
        <f>(I2204+N2204)/2</f>
        <v>1.295</v>
      </c>
      <c r="Q2204" s="17">
        <v>0.160087</v>
      </c>
      <c r="R2204" s="24">
        <v>1.35</v>
      </c>
      <c r="S2204" s="21">
        <v>27.0</v>
      </c>
      <c r="U2204" s="22">
        <v>0.0</v>
      </c>
      <c r="V2204" s="18">
        <v>0.0</v>
      </c>
      <c r="W2204" s="17" t="s">
        <v>33</v>
      </c>
      <c r="X2204" s="18">
        <v>8.0</v>
      </c>
      <c r="Y2204" s="17" t="s">
        <v>36</v>
      </c>
      <c r="Z2204" s="17">
        <v>0.0</v>
      </c>
      <c r="AA2204" s="17" t="s">
        <v>47</v>
      </c>
      <c r="AB2204" s="18">
        <v>7.0</v>
      </c>
      <c r="AC2204" s="17">
        <v>39.0</v>
      </c>
      <c r="AD2204" s="18">
        <v>8.0</v>
      </c>
      <c r="AE2204" s="17">
        <v>46.0</v>
      </c>
      <c r="AF2204" s="20">
        <v>8.0</v>
      </c>
      <c r="AG2204" s="17" t="s">
        <v>33</v>
      </c>
      <c r="AH2204" s="17" t="s">
        <v>33</v>
      </c>
      <c r="AI2204" s="17"/>
    </row>
    <row r="2205" ht="18.75" customHeight="1">
      <c r="A2205" s="14">
        <v>971.0</v>
      </c>
      <c r="B2205" s="15"/>
      <c r="C2205" s="16">
        <v>43129.0</v>
      </c>
      <c r="D2205" s="17">
        <f t="array" ref="D2205">IFS(AND(A2205=A2204, NOT(ISBLANK(E2204))), E2204, A2205 &lt;&gt; A2204, E2205, A2204=A2205, D2204)</f>
        <v>0</v>
      </c>
      <c r="E2205" s="18">
        <v>0.0</v>
      </c>
      <c r="F2205" s="18"/>
      <c r="G2205" s="18"/>
      <c r="H2205" s="19"/>
      <c r="I2205" s="19" t="s">
        <v>34</v>
      </c>
      <c r="J2205" s="19"/>
      <c r="K2205" s="19"/>
      <c r="L2205" s="19"/>
      <c r="M2205" s="19"/>
      <c r="N2205" s="19" t="s">
        <v>34</v>
      </c>
      <c r="O2205" s="23" t="s">
        <v>33</v>
      </c>
      <c r="P2205" s="17" t="s">
        <v>33</v>
      </c>
      <c r="Q2205" s="17"/>
      <c r="R2205" s="24"/>
      <c r="U2205" s="22"/>
      <c r="V2205" s="18">
        <v>0.0</v>
      </c>
      <c r="W2205" s="17" t="s">
        <v>33</v>
      </c>
      <c r="X2205" s="18">
        <v>4.0</v>
      </c>
      <c r="Y2205" s="17" t="s">
        <v>36</v>
      </c>
      <c r="Z2205" s="17">
        <v>0.0</v>
      </c>
      <c r="AA2205" s="17" t="s">
        <v>47</v>
      </c>
      <c r="AB2205" s="18">
        <v>3.0</v>
      </c>
      <c r="AC2205" s="17">
        <v>39.0</v>
      </c>
      <c r="AD2205" s="18">
        <v>4.0</v>
      </c>
      <c r="AE2205" s="17">
        <v>46.0</v>
      </c>
      <c r="AF2205" s="20"/>
      <c r="AG2205" s="17"/>
      <c r="AH2205" s="17"/>
      <c r="AI2205" s="17"/>
    </row>
    <row r="2206" ht="18.75" customHeight="1">
      <c r="A2206" s="14">
        <v>972.0</v>
      </c>
      <c r="B2206" s="15" t="s">
        <v>33</v>
      </c>
      <c r="C2206" s="16">
        <v>43129.0</v>
      </c>
      <c r="D2206" s="17">
        <f t="array" ref="D2206">IFS(AND(A2206=A2205, NOT(ISBLANK(E2205))), E2205, A2206 &lt;&gt; A2205, E2206, A2205=A2206, D2205)</f>
        <v>1</v>
      </c>
      <c r="E2206" s="18">
        <v>1.0</v>
      </c>
      <c r="F2206" s="18"/>
      <c r="G2206" s="18"/>
      <c r="H2206" s="19"/>
      <c r="I2206" s="19">
        <v>1.28</v>
      </c>
      <c r="J2206" s="19"/>
      <c r="K2206" s="19"/>
      <c r="L2206" s="19"/>
      <c r="M2206" s="19"/>
      <c r="N2206" s="19">
        <v>1.29</v>
      </c>
      <c r="O2206" s="23">
        <f t="shared" ref="O2206:O2214" si="412">(I2206-N2206)</f>
        <v>-0.01</v>
      </c>
      <c r="P2206" s="17">
        <f t="shared" ref="P2206:P2214" si="413">(I2206+N2206)/2</f>
        <v>1.285</v>
      </c>
      <c r="Q2206" s="17">
        <v>0.147506</v>
      </c>
      <c r="R2206" s="24">
        <v>1.29</v>
      </c>
      <c r="S2206" s="21">
        <v>23.0</v>
      </c>
      <c r="U2206" s="22">
        <v>1.0</v>
      </c>
      <c r="V2206" s="18">
        <v>1.0</v>
      </c>
      <c r="W2206" s="17">
        <v>4.0</v>
      </c>
      <c r="X2206" s="18">
        <v>9.0</v>
      </c>
      <c r="Y2206" s="17" t="s">
        <v>36</v>
      </c>
      <c r="Z2206" s="17">
        <v>-2.0</v>
      </c>
      <c r="AA2206" s="17" t="s">
        <v>46</v>
      </c>
      <c r="AB2206" s="18">
        <v>7.0</v>
      </c>
      <c r="AC2206" s="17">
        <v>39.0</v>
      </c>
      <c r="AD2206" s="18">
        <v>9.0</v>
      </c>
      <c r="AE2206" s="17">
        <v>46.0</v>
      </c>
      <c r="AF2206" s="20">
        <v>9.0</v>
      </c>
      <c r="AG2206" s="17" t="s">
        <v>33</v>
      </c>
      <c r="AH2206" s="17" t="s">
        <v>33</v>
      </c>
      <c r="AI2206" s="17"/>
    </row>
    <row r="2207" ht="18.75" customHeight="1">
      <c r="A2207" s="14">
        <v>973.0</v>
      </c>
      <c r="B2207" s="15" t="s">
        <v>33</v>
      </c>
      <c r="C2207" s="16">
        <v>43129.0</v>
      </c>
      <c r="D2207" s="17">
        <f t="array" ref="D2207">IFS(AND(A2207=A2206, NOT(ISBLANK(E2206))), E2206, A2207 &lt;&gt; A2206, E2207, A2206=A2207, D2206)</f>
        <v>0</v>
      </c>
      <c r="E2207" s="18">
        <v>0.0</v>
      </c>
      <c r="F2207" s="18"/>
      <c r="G2207" s="18"/>
      <c r="H2207" s="19"/>
      <c r="I2207" s="19">
        <v>1.37</v>
      </c>
      <c r="J2207" s="19"/>
      <c r="K2207" s="19"/>
      <c r="L2207" s="19"/>
      <c r="M2207" s="19"/>
      <c r="N2207" s="19">
        <v>1.38</v>
      </c>
      <c r="O2207" s="23">
        <f t="shared" si="412"/>
        <v>-0.01</v>
      </c>
      <c r="P2207" s="17">
        <f t="shared" si="413"/>
        <v>1.375</v>
      </c>
      <c r="Q2207" s="17">
        <v>0.0908575</v>
      </c>
      <c r="R2207" s="24">
        <v>1.38</v>
      </c>
      <c r="S2207" s="21">
        <v>29.0</v>
      </c>
      <c r="U2207" s="22">
        <v>0.0</v>
      </c>
      <c r="V2207" s="18">
        <v>0.0</v>
      </c>
      <c r="W2207" s="17">
        <v>0.0</v>
      </c>
      <c r="X2207" s="18">
        <v>6.0</v>
      </c>
      <c r="Y2207" s="17" t="s">
        <v>36</v>
      </c>
      <c r="Z2207" s="17">
        <v>0.0</v>
      </c>
      <c r="AA2207" s="17" t="s">
        <v>47</v>
      </c>
      <c r="AB2207" s="18">
        <v>5.0</v>
      </c>
      <c r="AC2207" s="17">
        <v>39.0</v>
      </c>
      <c r="AD2207" s="18">
        <v>6.0</v>
      </c>
      <c r="AE2207" s="17">
        <v>46.0</v>
      </c>
      <c r="AF2207" s="20">
        <v>6.0</v>
      </c>
      <c r="AG2207" s="17" t="s">
        <v>33</v>
      </c>
      <c r="AH2207" s="17" t="s">
        <v>33</v>
      </c>
      <c r="AI2207" s="17"/>
    </row>
    <row r="2208" ht="18.75" customHeight="1">
      <c r="A2208" s="14">
        <v>973.0</v>
      </c>
      <c r="B2208" s="15"/>
      <c r="C2208" s="16">
        <v>43132.0</v>
      </c>
      <c r="D2208" s="17">
        <f t="array" ref="D2208">IFS(AND(A2208=A2207, NOT(ISBLANK(E2207))), E2207, A2208 &lt;&gt; A2207, E2208, A2207=A2208, D2207)</f>
        <v>0</v>
      </c>
      <c r="E2208" s="18">
        <v>0.0</v>
      </c>
      <c r="F2208" s="18"/>
      <c r="G2208" s="18"/>
      <c r="H2208" s="19"/>
      <c r="I2208" s="19">
        <v>1.08</v>
      </c>
      <c r="J2208" s="19"/>
      <c r="K2208" s="19"/>
      <c r="L2208" s="19"/>
      <c r="M2208" s="19"/>
      <c r="N2208" s="19">
        <v>1.08</v>
      </c>
      <c r="O2208" s="23">
        <f t="shared" si="412"/>
        <v>0</v>
      </c>
      <c r="P2208" s="17">
        <f t="shared" si="413"/>
        <v>1.08</v>
      </c>
      <c r="Q2208" s="17"/>
      <c r="R2208" s="24"/>
      <c r="U2208" s="22"/>
      <c r="V2208" s="18">
        <v>0.0</v>
      </c>
      <c r="W2208" s="17">
        <v>0.0</v>
      </c>
      <c r="X2208" s="18">
        <v>3.0</v>
      </c>
      <c r="Y2208" s="17" t="s">
        <v>36</v>
      </c>
      <c r="Z2208" s="17">
        <v>0.0</v>
      </c>
      <c r="AA2208" s="17" t="s">
        <v>47</v>
      </c>
      <c r="AB2208" s="18">
        <v>2.0</v>
      </c>
      <c r="AC2208" s="17">
        <v>39.0</v>
      </c>
      <c r="AD2208" s="18">
        <v>3.0</v>
      </c>
      <c r="AE2208" s="17">
        <v>46.0</v>
      </c>
      <c r="AF2208" s="20"/>
      <c r="AG2208" s="17"/>
      <c r="AH2208" s="17"/>
      <c r="AI2208" s="17"/>
    </row>
    <row r="2209" ht="18.75" customHeight="1">
      <c r="A2209" s="14">
        <v>973.0</v>
      </c>
      <c r="B2209" s="15"/>
      <c r="C2209" s="16">
        <v>43133.0</v>
      </c>
      <c r="D2209" s="17">
        <f t="array" ref="D2209">IFS(AND(A2209=A2208, NOT(ISBLANK(E2208))), E2208, A2209 &lt;&gt; A2208, E2209, A2208=A2209, D2208)</f>
        <v>0</v>
      </c>
      <c r="E2209" s="18">
        <v>0.0</v>
      </c>
      <c r="F2209" s="18"/>
      <c r="G2209" s="18"/>
      <c r="H2209" s="19"/>
      <c r="I2209" s="19">
        <v>1.15</v>
      </c>
      <c r="J2209" s="19"/>
      <c r="K2209" s="19"/>
      <c r="L2209" s="19"/>
      <c r="M2209" s="19"/>
      <c r="N2209" s="19">
        <v>1.24</v>
      </c>
      <c r="O2209" s="23">
        <f t="shared" si="412"/>
        <v>-0.09</v>
      </c>
      <c r="P2209" s="17">
        <f t="shared" si="413"/>
        <v>1.195</v>
      </c>
      <c r="Q2209" s="17"/>
      <c r="R2209" s="24"/>
      <c r="U2209" s="22"/>
      <c r="V2209" s="18">
        <v>0.0</v>
      </c>
      <c r="W2209" s="17">
        <v>0.0</v>
      </c>
      <c r="X2209" s="18">
        <v>2.0</v>
      </c>
      <c r="Y2209" s="17" t="s">
        <v>36</v>
      </c>
      <c r="Z2209" s="17">
        <v>0.0</v>
      </c>
      <c r="AA2209" s="17" t="s">
        <v>47</v>
      </c>
      <c r="AB2209" s="18">
        <v>1.0</v>
      </c>
      <c r="AC2209" s="17">
        <v>39.0</v>
      </c>
      <c r="AD2209" s="18">
        <v>2.0</v>
      </c>
      <c r="AE2209" s="17">
        <v>46.0</v>
      </c>
      <c r="AF2209" s="20"/>
      <c r="AG2209" s="17"/>
      <c r="AH2209" s="17"/>
      <c r="AI2209" s="17"/>
    </row>
    <row r="2210" ht="18.75" customHeight="1">
      <c r="A2210" s="14">
        <v>974.0</v>
      </c>
      <c r="B2210" s="15">
        <v>56.0</v>
      </c>
      <c r="C2210" s="16">
        <v>43130.0</v>
      </c>
      <c r="D2210" s="17">
        <f t="array" ref="D2210">IFS(AND(A2210=A2209, NOT(ISBLANK(E2209))), E2209, A2210 &lt;&gt; A2209, E2210, A2209=A2210, D2209)</f>
        <v>0</v>
      </c>
      <c r="E2210" s="18">
        <v>0.0</v>
      </c>
      <c r="F2210" s="18"/>
      <c r="G2210" s="18"/>
      <c r="H2210" s="19"/>
      <c r="I2210" s="19">
        <v>1.34</v>
      </c>
      <c r="J2210" s="19"/>
      <c r="K2210" s="19"/>
      <c r="L2210" s="19"/>
      <c r="M2210" s="19"/>
      <c r="N2210" s="19">
        <v>1.35</v>
      </c>
      <c r="O2210" s="23">
        <f t="shared" si="412"/>
        <v>-0.01</v>
      </c>
      <c r="P2210" s="17">
        <f t="shared" si="413"/>
        <v>1.345</v>
      </c>
      <c r="Q2210" s="17">
        <v>0.0199381</v>
      </c>
      <c r="R2210" s="24">
        <v>1.44</v>
      </c>
      <c r="S2210" s="21">
        <v>26.0</v>
      </c>
      <c r="U2210" s="22">
        <v>0.0</v>
      </c>
      <c r="V2210" s="18">
        <v>0.0</v>
      </c>
      <c r="W2210" s="17" t="s">
        <v>33</v>
      </c>
      <c r="X2210" s="18">
        <v>5.0</v>
      </c>
      <c r="Y2210" s="17" t="s">
        <v>36</v>
      </c>
      <c r="Z2210" s="17">
        <v>0.0</v>
      </c>
      <c r="AA2210" s="17" t="s">
        <v>47</v>
      </c>
      <c r="AB2210" s="18">
        <v>4.0</v>
      </c>
      <c r="AC2210" s="17">
        <v>39.0</v>
      </c>
      <c r="AD2210" s="18">
        <v>5.0</v>
      </c>
      <c r="AE2210" s="17">
        <v>46.0</v>
      </c>
      <c r="AF2210" s="20">
        <v>5.0</v>
      </c>
      <c r="AG2210" s="17">
        <v>98.0</v>
      </c>
      <c r="AH2210" s="17">
        <v>82.0</v>
      </c>
      <c r="AI2210" s="17"/>
    </row>
    <row r="2211" ht="18.75" customHeight="1">
      <c r="A2211" s="14">
        <v>974.0</v>
      </c>
      <c r="B2211" s="15"/>
      <c r="C2211" s="16">
        <v>43130.0</v>
      </c>
      <c r="D2211" s="17">
        <f t="array" ref="D2211">IFS(AND(A2211=A2210, NOT(ISBLANK(E2210))), E2210, A2211 &lt;&gt; A2210, E2211, A2210=A2211, D2210)</f>
        <v>0</v>
      </c>
      <c r="E2211" s="18">
        <v>0.0</v>
      </c>
      <c r="F2211" s="18"/>
      <c r="G2211" s="18"/>
      <c r="H2211" s="19"/>
      <c r="I2211" s="19">
        <v>1.44</v>
      </c>
      <c r="J2211" s="19"/>
      <c r="K2211" s="19"/>
      <c r="L2211" s="19"/>
      <c r="M2211" s="19"/>
      <c r="N2211" s="19">
        <v>1.41</v>
      </c>
      <c r="O2211" s="23">
        <f t="shared" si="412"/>
        <v>0.03</v>
      </c>
      <c r="P2211" s="17">
        <f t="shared" si="413"/>
        <v>1.425</v>
      </c>
      <c r="Q2211" s="17"/>
      <c r="R2211" s="24"/>
      <c r="U2211" s="22"/>
      <c r="V2211" s="18">
        <v>0.0</v>
      </c>
      <c r="W2211" s="17" t="s">
        <v>33</v>
      </c>
      <c r="X2211" s="18">
        <v>5.0</v>
      </c>
      <c r="Y2211" s="17" t="s">
        <v>36</v>
      </c>
      <c r="Z2211" s="17">
        <v>0.0</v>
      </c>
      <c r="AA2211" s="17" t="s">
        <v>47</v>
      </c>
      <c r="AB2211" s="18">
        <v>4.0</v>
      </c>
      <c r="AC2211" s="17">
        <v>39.0</v>
      </c>
      <c r="AD2211" s="18">
        <v>5.0</v>
      </c>
      <c r="AE2211" s="17">
        <v>46.0</v>
      </c>
      <c r="AF2211" s="20"/>
      <c r="AG2211" s="17"/>
      <c r="AH2211" s="17"/>
      <c r="AI2211" s="17"/>
    </row>
    <row r="2212" ht="18.75" customHeight="1">
      <c r="A2212" s="14">
        <v>974.0</v>
      </c>
      <c r="B2212" s="15"/>
      <c r="C2212" s="16">
        <v>43131.0</v>
      </c>
      <c r="D2212" s="17">
        <f t="array" ref="D2212">IFS(AND(A2212=A2211, NOT(ISBLANK(E2211))), E2211, A2212 &lt;&gt; A2211, E2212, A2211=A2212, D2211)</f>
        <v>0</v>
      </c>
      <c r="E2212" s="18">
        <v>0.0</v>
      </c>
      <c r="F2212" s="18"/>
      <c r="G2212" s="18"/>
      <c r="H2212" s="19"/>
      <c r="I2212" s="19">
        <v>1.38</v>
      </c>
      <c r="J2212" s="19"/>
      <c r="K2212" s="19"/>
      <c r="L2212" s="19"/>
      <c r="M2212" s="19"/>
      <c r="N2212" s="19">
        <v>1.37</v>
      </c>
      <c r="O2212" s="23">
        <f t="shared" si="412"/>
        <v>0.01</v>
      </c>
      <c r="P2212" s="17">
        <f t="shared" si="413"/>
        <v>1.375</v>
      </c>
      <c r="Q2212" s="17"/>
      <c r="R2212" s="24"/>
      <c r="U2212" s="22"/>
      <c r="V2212" s="18">
        <v>0.0</v>
      </c>
      <c r="W2212" s="17" t="s">
        <v>33</v>
      </c>
      <c r="X2212" s="18">
        <v>4.0</v>
      </c>
      <c r="Y2212" s="17" t="s">
        <v>36</v>
      </c>
      <c r="Z2212" s="17">
        <v>-1.0</v>
      </c>
      <c r="AA2212" s="17" t="s">
        <v>46</v>
      </c>
      <c r="AB2212" s="18">
        <v>3.0</v>
      </c>
      <c r="AC2212" s="17">
        <v>39.0</v>
      </c>
      <c r="AD2212" s="18">
        <v>4.0</v>
      </c>
      <c r="AE2212" s="17">
        <v>46.0</v>
      </c>
      <c r="AF2212" s="20"/>
      <c r="AG2212" s="17"/>
      <c r="AH2212" s="17"/>
      <c r="AI2212" s="17"/>
    </row>
    <row r="2213" ht="18.75" customHeight="1">
      <c r="A2213" s="14">
        <v>974.0</v>
      </c>
      <c r="B2213" s="15"/>
      <c r="C2213" s="16">
        <v>43131.0</v>
      </c>
      <c r="D2213" s="17">
        <f t="array" ref="D2213">IFS(AND(A2213=A2212, NOT(ISBLANK(E2212))), E2212, A2213 &lt;&gt; A2212, E2213, A2212=A2213, D2212)</f>
        <v>0</v>
      </c>
      <c r="E2213" s="18">
        <v>0.0</v>
      </c>
      <c r="F2213" s="18"/>
      <c r="G2213" s="18"/>
      <c r="H2213" s="19"/>
      <c r="I2213" s="19">
        <v>1.41</v>
      </c>
      <c r="J2213" s="19"/>
      <c r="K2213" s="19"/>
      <c r="L2213" s="19"/>
      <c r="M2213" s="19"/>
      <c r="N2213" s="19">
        <v>1.33</v>
      </c>
      <c r="O2213" s="23">
        <f t="shared" si="412"/>
        <v>0.08</v>
      </c>
      <c r="P2213" s="17">
        <f t="shared" si="413"/>
        <v>1.37</v>
      </c>
      <c r="Q2213" s="17"/>
      <c r="R2213" s="24"/>
      <c r="U2213" s="22"/>
      <c r="V2213" s="18">
        <v>0.0</v>
      </c>
      <c r="W2213" s="17" t="s">
        <v>33</v>
      </c>
      <c r="X2213" s="18">
        <v>2.0</v>
      </c>
      <c r="Y2213" s="17" t="s">
        <v>36</v>
      </c>
      <c r="Z2213" s="17">
        <v>-1.0</v>
      </c>
      <c r="AA2213" s="17" t="s">
        <v>46</v>
      </c>
      <c r="AB2213" s="18">
        <v>1.0</v>
      </c>
      <c r="AC2213" s="17">
        <v>39.0</v>
      </c>
      <c r="AD2213" s="18">
        <v>2.0</v>
      </c>
      <c r="AE2213" s="17">
        <v>46.0</v>
      </c>
      <c r="AF2213" s="20"/>
      <c r="AG2213" s="17"/>
      <c r="AH2213" s="17"/>
      <c r="AI2213" s="17"/>
    </row>
    <row r="2214" ht="18.75" customHeight="1">
      <c r="A2214" s="14">
        <v>974.0</v>
      </c>
      <c r="B2214" s="15"/>
      <c r="C2214" s="16">
        <v>43132.0</v>
      </c>
      <c r="D2214" s="17">
        <f t="array" ref="D2214">IFS(AND(A2214=A2213, NOT(ISBLANK(E2213))), E2213, A2214 &lt;&gt; A2213, E2214, A2213=A2214, D2213)</f>
        <v>0</v>
      </c>
      <c r="E2214" s="18">
        <v>0.0</v>
      </c>
      <c r="F2214" s="18"/>
      <c r="G2214" s="18"/>
      <c r="H2214" s="19"/>
      <c r="I2214" s="19">
        <v>1.22</v>
      </c>
      <c r="J2214" s="19"/>
      <c r="K2214" s="19"/>
      <c r="L2214" s="19"/>
      <c r="M2214" s="19"/>
      <c r="N2214" s="19">
        <v>1.16</v>
      </c>
      <c r="O2214" s="23">
        <f t="shared" si="412"/>
        <v>0.06</v>
      </c>
      <c r="P2214" s="17">
        <f t="shared" si="413"/>
        <v>1.19</v>
      </c>
      <c r="Q2214" s="17"/>
      <c r="R2214" s="24"/>
      <c r="U2214" s="22"/>
      <c r="V2214" s="18">
        <v>0.0</v>
      </c>
      <c r="W2214" s="17" t="s">
        <v>33</v>
      </c>
      <c r="X2214" s="18">
        <v>3.0</v>
      </c>
      <c r="Y2214" s="17" t="s">
        <v>36</v>
      </c>
      <c r="Z2214" s="17">
        <v>0.0</v>
      </c>
      <c r="AA2214" s="17" t="s">
        <v>47</v>
      </c>
      <c r="AB2214" s="18">
        <v>2.0</v>
      </c>
      <c r="AC2214" s="17">
        <v>39.0</v>
      </c>
      <c r="AD2214" s="18">
        <v>3.0</v>
      </c>
      <c r="AE2214" s="17">
        <v>46.0</v>
      </c>
      <c r="AF2214" s="20"/>
      <c r="AG2214" s="17"/>
      <c r="AH2214" s="17"/>
      <c r="AI2214" s="17"/>
    </row>
    <row r="2215" ht="18.75" customHeight="1">
      <c r="A2215" s="14">
        <v>974.0</v>
      </c>
      <c r="B2215" s="15"/>
      <c r="C2215" s="16">
        <v>43133.0</v>
      </c>
      <c r="D2215" s="17">
        <f t="array" ref="D2215">IFS(AND(A2215=A2214, NOT(ISBLANK(E2214))), E2214, A2215 &lt;&gt; A2214, E2215, A2214=A2215, D2214)</f>
        <v>0</v>
      </c>
      <c r="E2215" s="18">
        <v>0.0</v>
      </c>
      <c r="F2215" s="18"/>
      <c r="G2215" s="18"/>
      <c r="H2215" s="19"/>
      <c r="I2215" s="19" t="s">
        <v>34</v>
      </c>
      <c r="J2215" s="19"/>
      <c r="K2215" s="19"/>
      <c r="L2215" s="19"/>
      <c r="M2215" s="19"/>
      <c r="N2215" s="19" t="s">
        <v>34</v>
      </c>
      <c r="O2215" s="23" t="s">
        <v>33</v>
      </c>
      <c r="P2215" s="17" t="s">
        <v>33</v>
      </c>
      <c r="Q2215" s="17"/>
      <c r="R2215" s="24"/>
      <c r="U2215" s="22"/>
      <c r="V2215" s="18">
        <v>0.0</v>
      </c>
      <c r="W2215" s="17" t="s">
        <v>33</v>
      </c>
      <c r="X2215" s="18">
        <v>3.0</v>
      </c>
      <c r="Y2215" s="17" t="s">
        <v>36</v>
      </c>
      <c r="Z2215" s="17">
        <v>-1.0</v>
      </c>
      <c r="AA2215" s="17" t="s">
        <v>46</v>
      </c>
      <c r="AB2215" s="18">
        <v>2.0</v>
      </c>
      <c r="AC2215" s="17">
        <v>39.0</v>
      </c>
      <c r="AD2215" s="18">
        <v>3.0</v>
      </c>
      <c r="AE2215" s="17">
        <v>46.0</v>
      </c>
      <c r="AF2215" s="20"/>
      <c r="AG2215" s="17"/>
      <c r="AH2215" s="17"/>
      <c r="AI2215" s="17"/>
    </row>
    <row r="2216" ht="18.75" customHeight="1">
      <c r="A2216" s="14">
        <v>974.0</v>
      </c>
      <c r="B2216" s="15"/>
      <c r="C2216" s="16">
        <v>43134.0</v>
      </c>
      <c r="D2216" s="17">
        <f t="array" ref="D2216">IFS(AND(A2216=A2215, NOT(ISBLANK(E2215))), E2215, A2216 &lt;&gt; A2215, E2216, A2215=A2216, D2215)</f>
        <v>0</v>
      </c>
      <c r="E2216" s="18">
        <v>0.0</v>
      </c>
      <c r="F2216" s="18"/>
      <c r="G2216" s="18"/>
      <c r="H2216" s="19"/>
      <c r="I2216" s="19">
        <v>1.21</v>
      </c>
      <c r="J2216" s="19"/>
      <c r="K2216" s="19"/>
      <c r="L2216" s="19"/>
      <c r="M2216" s="19"/>
      <c r="N2216" s="19">
        <v>1.2</v>
      </c>
      <c r="O2216" s="23">
        <f t="shared" ref="O2216:O2240" si="414">(I2216-N2216)</f>
        <v>0.01</v>
      </c>
      <c r="P2216" s="17">
        <f t="shared" ref="P2216:P2240" si="415">(I2216+N2216)/2</f>
        <v>1.205</v>
      </c>
      <c r="Q2216" s="17"/>
      <c r="R2216" s="24"/>
      <c r="U2216" s="22"/>
      <c r="V2216" s="18">
        <v>0.0</v>
      </c>
      <c r="W2216" s="17" t="s">
        <v>33</v>
      </c>
      <c r="X2216" s="18">
        <v>2.0</v>
      </c>
      <c r="Y2216" s="17" t="s">
        <v>36</v>
      </c>
      <c r="Z2216" s="17">
        <v>0.0</v>
      </c>
      <c r="AA2216" s="17" t="s">
        <v>47</v>
      </c>
      <c r="AB2216" s="18">
        <v>1.0</v>
      </c>
      <c r="AC2216" s="17">
        <v>39.0</v>
      </c>
      <c r="AD2216" s="18">
        <v>2.0</v>
      </c>
      <c r="AE2216" s="17">
        <v>46.0</v>
      </c>
      <c r="AF2216" s="20"/>
      <c r="AG2216" s="17"/>
      <c r="AH2216" s="17"/>
      <c r="AI2216" s="17"/>
    </row>
    <row r="2217" ht="18.0" customHeight="1">
      <c r="A2217" s="14">
        <v>975.0</v>
      </c>
      <c r="B2217" s="15">
        <v>57.0</v>
      </c>
      <c r="C2217" s="16">
        <v>43130.0</v>
      </c>
      <c r="D2217" s="17">
        <f t="array" ref="D2217">IFS(AND(A2217=A2216, NOT(ISBLANK(E2216))), E2216, A2217 &lt;&gt; A2216, E2217, A2216=A2217, D2216)</f>
        <v>0</v>
      </c>
      <c r="E2217" s="18">
        <v>0.0</v>
      </c>
      <c r="F2217" s="18"/>
      <c r="G2217" s="18"/>
      <c r="H2217" s="19"/>
      <c r="I2217" s="19">
        <v>1.3</v>
      </c>
      <c r="J2217" s="19"/>
      <c r="K2217" s="19"/>
      <c r="L2217" s="19"/>
      <c r="M2217" s="19"/>
      <c r="N2217" s="19">
        <v>1.18</v>
      </c>
      <c r="O2217" s="23">
        <f t="shared" si="414"/>
        <v>0.12</v>
      </c>
      <c r="P2217" s="17">
        <f t="shared" si="415"/>
        <v>1.24</v>
      </c>
      <c r="Q2217" s="17">
        <v>0.158097</v>
      </c>
      <c r="R2217" s="24">
        <v>1.53</v>
      </c>
      <c r="S2217" s="21">
        <v>27.0</v>
      </c>
      <c r="U2217" s="22">
        <v>0.0</v>
      </c>
      <c r="V2217" s="18">
        <v>0.0</v>
      </c>
      <c r="W2217" s="17" t="s">
        <v>33</v>
      </c>
      <c r="X2217" s="18">
        <v>4.0</v>
      </c>
      <c r="Y2217" s="17" t="s">
        <v>36</v>
      </c>
      <c r="Z2217" s="17">
        <v>0.0</v>
      </c>
      <c r="AA2217" s="17" t="s">
        <v>47</v>
      </c>
      <c r="AB2217" s="18">
        <v>3.0</v>
      </c>
      <c r="AC2217" s="17">
        <v>39.0</v>
      </c>
      <c r="AD2217" s="18">
        <v>4.0</v>
      </c>
      <c r="AE2217" s="17">
        <v>46.0</v>
      </c>
      <c r="AF2217" s="20">
        <v>5.0</v>
      </c>
      <c r="AG2217" s="17">
        <v>100.0</v>
      </c>
      <c r="AH2217" s="17">
        <v>85.0</v>
      </c>
      <c r="AI2217" s="17"/>
    </row>
    <row r="2218" ht="18.75" customHeight="1">
      <c r="A2218" s="14">
        <v>975.0</v>
      </c>
      <c r="B2218" s="15"/>
      <c r="C2218" s="16">
        <v>43130.0</v>
      </c>
      <c r="D2218" s="17">
        <f t="array" ref="D2218">IFS(AND(A2218=A2217, NOT(ISBLANK(E2217))), E2217, A2218 &lt;&gt; A2217, E2218, A2217=A2218, D2217)</f>
        <v>0</v>
      </c>
      <c r="E2218" s="18">
        <v>0.0</v>
      </c>
      <c r="F2218" s="18"/>
      <c r="G2218" s="18"/>
      <c r="H2218" s="19"/>
      <c r="I2218" s="19">
        <v>1.51</v>
      </c>
      <c r="J2218" s="19"/>
      <c r="K2218" s="19"/>
      <c r="L2218" s="19"/>
      <c r="M2218" s="19"/>
      <c r="N2218" s="19">
        <v>1.44</v>
      </c>
      <c r="O2218" s="23">
        <f t="shared" si="414"/>
        <v>0.07</v>
      </c>
      <c r="P2218" s="17">
        <f t="shared" si="415"/>
        <v>1.475</v>
      </c>
      <c r="Q2218" s="17"/>
      <c r="R2218" s="24"/>
      <c r="U2218" s="22"/>
      <c r="V2218" s="18">
        <v>0.0</v>
      </c>
      <c r="W2218" s="17" t="s">
        <v>33</v>
      </c>
      <c r="X2218" s="18">
        <v>5.0</v>
      </c>
      <c r="Y2218" s="17" t="s">
        <v>36</v>
      </c>
      <c r="Z2218" s="17">
        <v>0.0</v>
      </c>
      <c r="AA2218" s="17" t="s">
        <v>47</v>
      </c>
      <c r="AB2218" s="18">
        <v>4.0</v>
      </c>
      <c r="AC2218" s="17">
        <v>39.0</v>
      </c>
      <c r="AD2218" s="18">
        <v>5.0</v>
      </c>
      <c r="AE2218" s="17">
        <v>46.0</v>
      </c>
      <c r="AF2218" s="20"/>
      <c r="AG2218" s="17"/>
      <c r="AH2218" s="17"/>
      <c r="AI2218" s="17"/>
    </row>
    <row r="2219" ht="18.75" customHeight="1">
      <c r="A2219" s="14">
        <v>975.0</v>
      </c>
      <c r="B2219" s="15"/>
      <c r="C2219" s="16">
        <v>43131.0</v>
      </c>
      <c r="D2219" s="17">
        <f t="array" ref="D2219">IFS(AND(A2219=A2218, NOT(ISBLANK(E2218))), E2218, A2219 &lt;&gt; A2218, E2219, A2218=A2219, D2218)</f>
        <v>0</v>
      </c>
      <c r="E2219" s="18">
        <v>0.0</v>
      </c>
      <c r="F2219" s="18"/>
      <c r="G2219" s="18"/>
      <c r="H2219" s="19"/>
      <c r="I2219" s="19">
        <v>1.46</v>
      </c>
      <c r="J2219" s="19"/>
      <c r="K2219" s="19"/>
      <c r="L2219" s="19"/>
      <c r="M2219" s="19"/>
      <c r="N2219" s="19">
        <v>1.33</v>
      </c>
      <c r="O2219" s="23">
        <f t="shared" si="414"/>
        <v>0.13</v>
      </c>
      <c r="P2219" s="17">
        <f t="shared" si="415"/>
        <v>1.395</v>
      </c>
      <c r="Q2219" s="17"/>
      <c r="R2219" s="24"/>
      <c r="U2219" s="22"/>
      <c r="V2219" s="18">
        <v>0.0</v>
      </c>
      <c r="W2219" s="17" t="s">
        <v>33</v>
      </c>
      <c r="X2219" s="18">
        <v>4.0</v>
      </c>
      <c r="Y2219" s="17" t="s">
        <v>36</v>
      </c>
      <c r="Z2219" s="17">
        <v>0.0</v>
      </c>
      <c r="AA2219" s="17" t="s">
        <v>47</v>
      </c>
      <c r="AB2219" s="18">
        <v>3.0</v>
      </c>
      <c r="AC2219" s="17">
        <v>39.0</v>
      </c>
      <c r="AD2219" s="18">
        <v>4.0</v>
      </c>
      <c r="AE2219" s="17">
        <v>46.0</v>
      </c>
      <c r="AF2219" s="20"/>
      <c r="AG2219" s="17"/>
      <c r="AH2219" s="17"/>
      <c r="AI2219" s="17"/>
    </row>
    <row r="2220" ht="18.75" customHeight="1">
      <c r="A2220" s="14">
        <v>975.0</v>
      </c>
      <c r="B2220" s="15"/>
      <c r="C2220" s="16">
        <v>43131.0</v>
      </c>
      <c r="D2220" s="17">
        <f t="array" ref="D2220">IFS(AND(A2220=A2219, NOT(ISBLANK(E2219))), E2219, A2220 &lt;&gt; A2219, E2220, A2219=A2220, D2219)</f>
        <v>0</v>
      </c>
      <c r="E2220" s="18">
        <v>0.0</v>
      </c>
      <c r="F2220" s="18"/>
      <c r="G2220" s="18"/>
      <c r="H2220" s="19"/>
      <c r="I2220" s="19">
        <v>1.53</v>
      </c>
      <c r="J2220" s="19"/>
      <c r="K2220" s="19"/>
      <c r="L2220" s="19"/>
      <c r="M2220" s="19"/>
      <c r="N2220" s="19">
        <v>1.42</v>
      </c>
      <c r="O2220" s="23">
        <f t="shared" si="414"/>
        <v>0.11</v>
      </c>
      <c r="P2220" s="17">
        <f t="shared" si="415"/>
        <v>1.475</v>
      </c>
      <c r="Q2220" s="17"/>
      <c r="R2220" s="24"/>
      <c r="U2220" s="22"/>
      <c r="V2220" s="18">
        <v>0.0</v>
      </c>
      <c r="W2220" s="17" t="s">
        <v>33</v>
      </c>
      <c r="X2220" s="18">
        <v>3.0</v>
      </c>
      <c r="Y2220" s="17" t="s">
        <v>36</v>
      </c>
      <c r="Z2220" s="17">
        <v>0.0</v>
      </c>
      <c r="AA2220" s="17" t="s">
        <v>47</v>
      </c>
      <c r="AB2220" s="18">
        <v>2.0</v>
      </c>
      <c r="AC2220" s="17">
        <v>39.0</v>
      </c>
      <c r="AD2220" s="18">
        <v>3.0</v>
      </c>
      <c r="AE2220" s="17">
        <v>46.0</v>
      </c>
      <c r="AF2220" s="20"/>
      <c r="AG2220" s="17"/>
      <c r="AH2220" s="17"/>
      <c r="AI2220" s="17"/>
    </row>
    <row r="2221" ht="18.75" customHeight="1">
      <c r="A2221" s="14">
        <v>975.0</v>
      </c>
      <c r="B2221" s="15"/>
      <c r="C2221" s="16">
        <v>43132.0</v>
      </c>
      <c r="D2221" s="17">
        <f t="array" ref="D2221">IFS(AND(A2221=A2220, NOT(ISBLANK(E2220))), E2220, A2221 &lt;&gt; A2220, E2221, A2220=A2221, D2220)</f>
        <v>0</v>
      </c>
      <c r="E2221" s="18">
        <v>0.0</v>
      </c>
      <c r="F2221" s="18"/>
      <c r="G2221" s="18"/>
      <c r="H2221" s="19"/>
      <c r="I2221" s="19">
        <v>1.39</v>
      </c>
      <c r="J2221" s="19"/>
      <c r="K2221" s="19"/>
      <c r="L2221" s="19"/>
      <c r="M2221" s="19"/>
      <c r="N2221" s="19">
        <v>1.38</v>
      </c>
      <c r="O2221" s="23">
        <f t="shared" si="414"/>
        <v>0.01</v>
      </c>
      <c r="P2221" s="17">
        <f t="shared" si="415"/>
        <v>1.385</v>
      </c>
      <c r="Q2221" s="17"/>
      <c r="R2221" s="24"/>
      <c r="U2221" s="22"/>
      <c r="V2221" s="18">
        <v>0.0</v>
      </c>
      <c r="W2221" s="17" t="s">
        <v>33</v>
      </c>
      <c r="X2221" s="18">
        <v>1.0</v>
      </c>
      <c r="Y2221" s="17" t="s">
        <v>36</v>
      </c>
      <c r="Z2221" s="17">
        <v>0.0</v>
      </c>
      <c r="AA2221" s="17" t="s">
        <v>47</v>
      </c>
      <c r="AB2221" s="18">
        <v>0.0</v>
      </c>
      <c r="AC2221" s="17">
        <v>39.0</v>
      </c>
      <c r="AD2221" s="18">
        <v>1.0</v>
      </c>
      <c r="AE2221" s="17">
        <v>46.0</v>
      </c>
      <c r="AF2221" s="20"/>
      <c r="AG2221" s="17"/>
      <c r="AH2221" s="17"/>
      <c r="AI2221" s="17"/>
    </row>
    <row r="2222" ht="18.75" customHeight="1">
      <c r="A2222" s="14">
        <v>975.0</v>
      </c>
      <c r="B2222" s="15"/>
      <c r="C2222" s="16">
        <v>43133.0</v>
      </c>
      <c r="D2222" s="17">
        <f t="array" ref="D2222">IFS(AND(A2222=A2221, NOT(ISBLANK(E2221))), E2221, A2222 &lt;&gt; A2221, E2222, A2221=A2222, D2221)</f>
        <v>0</v>
      </c>
      <c r="E2222" s="18">
        <v>0.0</v>
      </c>
      <c r="F2222" s="18"/>
      <c r="G2222" s="18"/>
      <c r="H2222" s="19"/>
      <c r="I2222" s="19">
        <v>1.38</v>
      </c>
      <c r="J2222" s="19"/>
      <c r="K2222" s="19"/>
      <c r="L2222" s="19"/>
      <c r="M2222" s="19"/>
      <c r="N2222" s="19">
        <v>1.29</v>
      </c>
      <c r="O2222" s="23">
        <f t="shared" si="414"/>
        <v>0.09</v>
      </c>
      <c r="P2222" s="17">
        <f t="shared" si="415"/>
        <v>1.335</v>
      </c>
      <c r="Q2222" s="17"/>
      <c r="R2222" s="24"/>
      <c r="U2222" s="22"/>
      <c r="V2222" s="18">
        <v>0.0</v>
      </c>
      <c r="W2222" s="17" t="s">
        <v>33</v>
      </c>
      <c r="X2222" s="18">
        <v>2.0</v>
      </c>
      <c r="Y2222" s="17" t="s">
        <v>36</v>
      </c>
      <c r="Z2222" s="17">
        <v>0.0</v>
      </c>
      <c r="AA2222" s="17" t="s">
        <v>47</v>
      </c>
      <c r="AB2222" s="18">
        <v>1.0</v>
      </c>
      <c r="AC2222" s="17">
        <v>39.0</v>
      </c>
      <c r="AD2222" s="18">
        <v>2.0</v>
      </c>
      <c r="AE2222" s="17">
        <v>46.0</v>
      </c>
      <c r="AF2222" s="20"/>
      <c r="AG2222" s="17"/>
      <c r="AH2222" s="17"/>
      <c r="AI2222" s="17"/>
    </row>
    <row r="2223" ht="18.75" customHeight="1">
      <c r="A2223" s="14">
        <v>976.0</v>
      </c>
      <c r="B2223" s="15">
        <v>58.0</v>
      </c>
      <c r="C2223" s="16">
        <v>43131.0</v>
      </c>
      <c r="D2223" s="17">
        <f t="array" ref="D2223">IFS(AND(A2223=A2222, NOT(ISBLANK(E2222))), E2222, A2223 &lt;&gt; A2222, E2223, A2222=A2223, D2222)</f>
        <v>0</v>
      </c>
      <c r="E2223" s="18">
        <v>0.0</v>
      </c>
      <c r="F2223" s="18"/>
      <c r="G2223" s="18"/>
      <c r="H2223" s="19"/>
      <c r="I2223" s="19">
        <v>1.47</v>
      </c>
      <c r="J2223" s="19"/>
      <c r="K2223" s="19"/>
      <c r="L2223" s="19"/>
      <c r="M2223" s="19"/>
      <c r="N2223" s="19">
        <v>1.54</v>
      </c>
      <c r="O2223" s="23">
        <f t="shared" si="414"/>
        <v>-0.07</v>
      </c>
      <c r="P2223" s="17">
        <f t="shared" si="415"/>
        <v>1.505</v>
      </c>
      <c r="Q2223" s="17">
        <v>0.106416</v>
      </c>
      <c r="R2223" s="24">
        <v>1.54</v>
      </c>
      <c r="S2223" s="21">
        <v>29.0</v>
      </c>
      <c r="U2223" s="22">
        <v>0.0</v>
      </c>
      <c r="V2223" s="18">
        <v>0.0</v>
      </c>
      <c r="W2223" s="17">
        <v>0.0</v>
      </c>
      <c r="X2223" s="18">
        <v>5.0</v>
      </c>
      <c r="Y2223" s="17" t="s">
        <v>36</v>
      </c>
      <c r="Z2223" s="17">
        <v>0.0</v>
      </c>
      <c r="AA2223" s="17" t="s">
        <v>47</v>
      </c>
      <c r="AB2223" s="18">
        <v>4.0</v>
      </c>
      <c r="AC2223" s="17">
        <v>39.0</v>
      </c>
      <c r="AD2223" s="18">
        <v>5.0</v>
      </c>
      <c r="AE2223" s="17">
        <v>46.0</v>
      </c>
      <c r="AF2223" s="20">
        <v>7.0</v>
      </c>
      <c r="AG2223" s="17">
        <v>97.0</v>
      </c>
      <c r="AH2223" s="17">
        <v>87.0</v>
      </c>
      <c r="AI2223" s="17"/>
    </row>
    <row r="2224" ht="18.75" customHeight="1">
      <c r="A2224" s="14">
        <v>976.0</v>
      </c>
      <c r="B2224" s="15"/>
      <c r="C2224" s="16">
        <v>43132.0</v>
      </c>
      <c r="D2224" s="17">
        <f t="array" ref="D2224">IFS(AND(A2224=A2223, NOT(ISBLANK(E2223))), E2223, A2224 &lt;&gt; A2223, E2224, A2223=A2224, D2223)</f>
        <v>0</v>
      </c>
      <c r="E2224" s="18">
        <v>0.0</v>
      </c>
      <c r="F2224" s="18"/>
      <c r="G2224" s="18"/>
      <c r="H2224" s="19"/>
      <c r="I2224" s="19">
        <v>1.38</v>
      </c>
      <c r="J2224" s="19"/>
      <c r="K2224" s="19"/>
      <c r="L2224" s="19"/>
      <c r="M2224" s="19"/>
      <c r="N2224" s="19">
        <v>1.4</v>
      </c>
      <c r="O2224" s="23">
        <f t="shared" si="414"/>
        <v>-0.02</v>
      </c>
      <c r="P2224" s="17">
        <f t="shared" si="415"/>
        <v>1.39</v>
      </c>
      <c r="Q2224" s="17"/>
      <c r="R2224" s="24"/>
      <c r="U2224" s="22"/>
      <c r="V2224" s="18">
        <v>0.0</v>
      </c>
      <c r="W2224" s="17">
        <v>0.0</v>
      </c>
      <c r="X2224" s="18">
        <v>7.0</v>
      </c>
      <c r="Y2224" s="17" t="s">
        <v>36</v>
      </c>
      <c r="Z2224" s="17">
        <v>0.0</v>
      </c>
      <c r="AA2224" s="17" t="s">
        <v>47</v>
      </c>
      <c r="AB2224" s="18">
        <v>6.0</v>
      </c>
      <c r="AC2224" s="17">
        <v>39.0</v>
      </c>
      <c r="AD2224" s="18">
        <v>7.0</v>
      </c>
      <c r="AE2224" s="17">
        <v>46.0</v>
      </c>
      <c r="AF2224" s="20"/>
      <c r="AG2224" s="17"/>
      <c r="AH2224" s="17"/>
      <c r="AI2224" s="17"/>
    </row>
    <row r="2225" ht="18.75" customHeight="1">
      <c r="A2225" s="14">
        <v>976.0</v>
      </c>
      <c r="B2225" s="15"/>
      <c r="C2225" s="16">
        <v>43132.0</v>
      </c>
      <c r="D2225" s="17">
        <f t="array" ref="D2225">IFS(AND(A2225=A2224, NOT(ISBLANK(E2224))), E2224, A2225 &lt;&gt; A2224, E2225, A2224=A2225, D2224)</f>
        <v>0</v>
      </c>
      <c r="E2225" s="18">
        <v>0.0</v>
      </c>
      <c r="F2225" s="18"/>
      <c r="G2225" s="18"/>
      <c r="H2225" s="19"/>
      <c r="I2225" s="19">
        <v>1.47</v>
      </c>
      <c r="J2225" s="19"/>
      <c r="K2225" s="19"/>
      <c r="L2225" s="19"/>
      <c r="M2225" s="19"/>
      <c r="N2225" s="19">
        <v>1.47</v>
      </c>
      <c r="O2225" s="23">
        <f t="shared" si="414"/>
        <v>0</v>
      </c>
      <c r="P2225" s="17">
        <f t="shared" si="415"/>
        <v>1.47</v>
      </c>
      <c r="Q2225" s="17"/>
      <c r="R2225" s="24"/>
      <c r="U2225" s="22"/>
      <c r="V2225" s="18">
        <v>0.0</v>
      </c>
      <c r="W2225" s="17">
        <v>0.0</v>
      </c>
      <c r="X2225" s="18">
        <v>4.0</v>
      </c>
      <c r="Y2225" s="17" t="s">
        <v>36</v>
      </c>
      <c r="Z2225" s="17">
        <v>0.0</v>
      </c>
      <c r="AA2225" s="17" t="s">
        <v>47</v>
      </c>
      <c r="AB2225" s="18">
        <v>3.0</v>
      </c>
      <c r="AC2225" s="17">
        <v>39.0</v>
      </c>
      <c r="AD2225" s="18">
        <v>4.0</v>
      </c>
      <c r="AE2225" s="17">
        <v>46.0</v>
      </c>
      <c r="AF2225" s="20"/>
      <c r="AG2225" s="17"/>
      <c r="AH2225" s="17"/>
      <c r="AI2225" s="17"/>
    </row>
    <row r="2226" ht="18.75" customHeight="1">
      <c r="A2226" s="14">
        <v>977.0</v>
      </c>
      <c r="B2226" s="15" t="s">
        <v>33</v>
      </c>
      <c r="C2226" s="16">
        <v>43132.0</v>
      </c>
      <c r="D2226" s="17">
        <f t="array" ref="D2226">IFS(AND(A2226=A2225, NOT(ISBLANK(E2225))), E2225, A2226 &lt;&gt; A2225, E2226, A2225=A2226, D2225)</f>
        <v>0</v>
      </c>
      <c r="E2226" s="18">
        <v>0.0</v>
      </c>
      <c r="F2226" s="18"/>
      <c r="G2226" s="18"/>
      <c r="H2226" s="19"/>
      <c r="I2226" s="19">
        <v>1.59</v>
      </c>
      <c r="J2226" s="19"/>
      <c r="K2226" s="19"/>
      <c r="L2226" s="19"/>
      <c r="M2226" s="19"/>
      <c r="N2226" s="19">
        <v>1.57</v>
      </c>
      <c r="O2226" s="23">
        <f t="shared" si="414"/>
        <v>0.02</v>
      </c>
      <c r="P2226" s="17">
        <f t="shared" si="415"/>
        <v>1.58</v>
      </c>
      <c r="Q2226" s="17">
        <v>0.132489</v>
      </c>
      <c r="R2226" s="24">
        <v>1.59</v>
      </c>
      <c r="S2226" s="21">
        <v>23.0</v>
      </c>
      <c r="U2226" s="22">
        <v>0.0</v>
      </c>
      <c r="V2226" s="18">
        <v>0.0</v>
      </c>
      <c r="W2226" s="17">
        <v>0.0</v>
      </c>
      <c r="X2226" s="18">
        <v>9.0</v>
      </c>
      <c r="Y2226" s="17" t="s">
        <v>36</v>
      </c>
      <c r="Z2226" s="17">
        <v>-1.0</v>
      </c>
      <c r="AA2226" s="17" t="s">
        <v>46</v>
      </c>
      <c r="AB2226" s="18">
        <v>8.0</v>
      </c>
      <c r="AC2226" s="17">
        <v>39.0</v>
      </c>
      <c r="AD2226" s="18">
        <v>9.0</v>
      </c>
      <c r="AE2226" s="17">
        <v>46.0</v>
      </c>
      <c r="AF2226" s="20">
        <v>9.0</v>
      </c>
      <c r="AG2226" s="17" t="s">
        <v>33</v>
      </c>
      <c r="AH2226" s="17" t="s">
        <v>33</v>
      </c>
      <c r="AI2226" s="17"/>
    </row>
    <row r="2227" ht="18.75" customHeight="1">
      <c r="A2227" s="14">
        <v>978.0</v>
      </c>
      <c r="B2227" s="15" t="s">
        <v>33</v>
      </c>
      <c r="C2227" s="16">
        <v>43132.0</v>
      </c>
      <c r="D2227" s="17">
        <f t="array" ref="D2227">IFS(AND(A2227=A2226, NOT(ISBLANK(E2226))), E2226, A2227 &lt;&gt; A2226, E2227, A2226=A2227, D2226)</f>
        <v>0</v>
      </c>
      <c r="E2227" s="18">
        <v>0.0</v>
      </c>
      <c r="F2227" s="18"/>
      <c r="G2227" s="18"/>
      <c r="H2227" s="19"/>
      <c r="I2227" s="19">
        <v>1.34</v>
      </c>
      <c r="J2227" s="19"/>
      <c r="K2227" s="19"/>
      <c r="L2227" s="19"/>
      <c r="M2227" s="19"/>
      <c r="N2227" s="19">
        <v>1.34</v>
      </c>
      <c r="O2227" s="23">
        <f t="shared" si="414"/>
        <v>0</v>
      </c>
      <c r="P2227" s="17">
        <f t="shared" si="415"/>
        <v>1.34</v>
      </c>
      <c r="Q2227" s="17">
        <v>0.0616016</v>
      </c>
      <c r="R2227" s="24">
        <v>1.34</v>
      </c>
      <c r="S2227" s="21">
        <v>25.0</v>
      </c>
      <c r="U2227" s="22">
        <v>0.0</v>
      </c>
      <c r="V2227" s="18">
        <v>0.0</v>
      </c>
      <c r="W2227" s="17" t="s">
        <v>33</v>
      </c>
      <c r="X2227" s="18">
        <v>6.0</v>
      </c>
      <c r="Y2227" s="17" t="s">
        <v>36</v>
      </c>
      <c r="Z2227" s="17">
        <v>0.0</v>
      </c>
      <c r="AA2227" s="17" t="s">
        <v>47</v>
      </c>
      <c r="AB2227" s="18">
        <v>5.0</v>
      </c>
      <c r="AC2227" s="17">
        <v>39.0</v>
      </c>
      <c r="AD2227" s="18">
        <v>6.0</v>
      </c>
      <c r="AE2227" s="17">
        <v>46.0</v>
      </c>
      <c r="AF2227" s="20">
        <v>6.0</v>
      </c>
      <c r="AG2227" s="17" t="s">
        <v>33</v>
      </c>
      <c r="AH2227" s="17" t="s">
        <v>33</v>
      </c>
      <c r="AI2227" s="17"/>
    </row>
    <row r="2228" ht="18.75" customHeight="1">
      <c r="A2228" s="14">
        <v>979.0</v>
      </c>
      <c r="B2228" s="15" t="s">
        <v>33</v>
      </c>
      <c r="C2228" s="16">
        <v>43132.0</v>
      </c>
      <c r="D2228" s="17">
        <f t="array" ref="D2228">IFS(AND(A2228=A2227, NOT(ISBLANK(E2227))), E2227, A2228 &lt;&gt; A2227, E2228, A2227=A2228, D2227)</f>
        <v>0</v>
      </c>
      <c r="E2228" s="18">
        <v>0.0</v>
      </c>
      <c r="F2228" s="18"/>
      <c r="G2228" s="18"/>
      <c r="H2228" s="19"/>
      <c r="I2228" s="19">
        <v>1.08</v>
      </c>
      <c r="J2228" s="19"/>
      <c r="K2228" s="19"/>
      <c r="L2228" s="19"/>
      <c r="M2228" s="19"/>
      <c r="N2228" s="19">
        <v>1.12</v>
      </c>
      <c r="O2228" s="23">
        <f t="shared" si="414"/>
        <v>-0.04</v>
      </c>
      <c r="P2228" s="17">
        <f t="shared" si="415"/>
        <v>1.1</v>
      </c>
      <c r="Q2228" s="17">
        <v>0.189812</v>
      </c>
      <c r="R2228" s="24">
        <v>1.12</v>
      </c>
      <c r="S2228" s="21">
        <v>29.0</v>
      </c>
      <c r="U2228" s="22">
        <v>0.0</v>
      </c>
      <c r="V2228" s="18">
        <v>0.0</v>
      </c>
      <c r="W2228" s="17">
        <v>0.0</v>
      </c>
      <c r="X2228" s="18">
        <v>5.0</v>
      </c>
      <c r="Y2228" s="17" t="s">
        <v>36</v>
      </c>
      <c r="Z2228" s="17">
        <v>0.0</v>
      </c>
      <c r="AA2228" s="17" t="s">
        <v>47</v>
      </c>
      <c r="AB2228" s="18">
        <v>4.0</v>
      </c>
      <c r="AC2228" s="17">
        <v>39.0</v>
      </c>
      <c r="AD2228" s="18">
        <v>5.0</v>
      </c>
      <c r="AE2228" s="17">
        <v>46.0</v>
      </c>
      <c r="AF2228" s="20">
        <v>5.0</v>
      </c>
      <c r="AG2228" s="17" t="s">
        <v>33</v>
      </c>
      <c r="AH2228" s="17" t="s">
        <v>33</v>
      </c>
      <c r="AI2228" s="17"/>
    </row>
    <row r="2229" ht="18.75" customHeight="1">
      <c r="A2229" s="14">
        <v>980.0</v>
      </c>
      <c r="B2229" s="15" t="s">
        <v>33</v>
      </c>
      <c r="C2229" s="16">
        <v>43132.0</v>
      </c>
      <c r="D2229" s="17">
        <f t="array" ref="D2229">IFS(AND(A2229=A2228, NOT(ISBLANK(E2228))), E2228, A2229 &lt;&gt; A2228, E2229, A2228=A2229, D2228)</f>
        <v>0</v>
      </c>
      <c r="E2229" s="18">
        <v>0.0</v>
      </c>
      <c r="F2229" s="18"/>
      <c r="G2229" s="18"/>
      <c r="H2229" s="19"/>
      <c r="I2229" s="19">
        <v>1.29</v>
      </c>
      <c r="J2229" s="19"/>
      <c r="K2229" s="19"/>
      <c r="L2229" s="19"/>
      <c r="M2229" s="19"/>
      <c r="N2229" s="19">
        <v>1.3</v>
      </c>
      <c r="O2229" s="23">
        <f t="shared" si="414"/>
        <v>-0.01</v>
      </c>
      <c r="P2229" s="17">
        <f t="shared" si="415"/>
        <v>1.295</v>
      </c>
      <c r="Q2229" s="17">
        <v>0.145369</v>
      </c>
      <c r="R2229" s="24">
        <v>1.3</v>
      </c>
      <c r="S2229" s="21">
        <v>27.0</v>
      </c>
      <c r="U2229" s="22">
        <v>0.0</v>
      </c>
      <c r="V2229" s="18">
        <v>0.0</v>
      </c>
      <c r="W2229" s="17">
        <v>0.0</v>
      </c>
      <c r="X2229" s="18">
        <v>9.0</v>
      </c>
      <c r="Y2229" s="17" t="s">
        <v>36</v>
      </c>
      <c r="Z2229" s="17">
        <v>-2.0</v>
      </c>
      <c r="AA2229" s="17" t="s">
        <v>46</v>
      </c>
      <c r="AB2229" s="18">
        <v>8.0</v>
      </c>
      <c r="AC2229" s="17">
        <v>39.0</v>
      </c>
      <c r="AD2229" s="18">
        <v>9.0</v>
      </c>
      <c r="AE2229" s="17">
        <v>46.0</v>
      </c>
      <c r="AF2229" s="20">
        <v>9.0</v>
      </c>
      <c r="AG2229" s="17" t="s">
        <v>33</v>
      </c>
      <c r="AH2229" s="17" t="s">
        <v>33</v>
      </c>
      <c r="AI2229" s="17"/>
    </row>
    <row r="2230" ht="18.75" customHeight="1">
      <c r="A2230" s="14">
        <v>980.0</v>
      </c>
      <c r="B2230" s="15"/>
      <c r="C2230" s="16">
        <v>43133.0</v>
      </c>
      <c r="D2230" s="17">
        <f t="array" ref="D2230">IFS(AND(A2230=A2229, NOT(ISBLANK(E2229))), E2229, A2230 &lt;&gt; A2229, E2230, A2229=A2230, D2229)</f>
        <v>0</v>
      </c>
      <c r="E2230" s="18">
        <v>0.0</v>
      </c>
      <c r="F2230" s="18"/>
      <c r="G2230" s="18"/>
      <c r="H2230" s="19"/>
      <c r="I2230" s="19">
        <v>1.46</v>
      </c>
      <c r="J2230" s="19"/>
      <c r="K2230" s="19"/>
      <c r="L2230" s="19"/>
      <c r="M2230" s="19"/>
      <c r="N2230" s="19">
        <v>1.42</v>
      </c>
      <c r="O2230" s="23">
        <f t="shared" si="414"/>
        <v>0.04</v>
      </c>
      <c r="P2230" s="17">
        <f t="shared" si="415"/>
        <v>1.44</v>
      </c>
      <c r="Q2230" s="17"/>
      <c r="R2230" s="24"/>
      <c r="U2230" s="22"/>
      <c r="V2230" s="18">
        <v>0.0</v>
      </c>
      <c r="W2230" s="17">
        <v>0.0</v>
      </c>
      <c r="X2230" s="18">
        <v>1.0</v>
      </c>
      <c r="Y2230" s="17" t="s">
        <v>36</v>
      </c>
      <c r="Z2230" s="17">
        <v>0.0</v>
      </c>
      <c r="AA2230" s="17" t="s">
        <v>47</v>
      </c>
      <c r="AB2230" s="18">
        <v>0.0</v>
      </c>
      <c r="AC2230" s="17">
        <v>39.0</v>
      </c>
      <c r="AD2230" s="18">
        <v>1.0</v>
      </c>
      <c r="AE2230" s="17">
        <v>46.0</v>
      </c>
      <c r="AF2230" s="20"/>
      <c r="AG2230" s="17"/>
      <c r="AH2230" s="17"/>
      <c r="AI2230" s="17"/>
    </row>
    <row r="2231" ht="18.75" customHeight="1">
      <c r="A2231" s="14">
        <v>981.0</v>
      </c>
      <c r="B2231" s="15">
        <v>59.0</v>
      </c>
      <c r="C2231" s="16">
        <v>43132.0</v>
      </c>
      <c r="D2231" s="17">
        <f t="array" ref="D2231">IFS(AND(A2231=A2230, NOT(ISBLANK(E2230))), E2230, A2231 &lt;&gt; A2230, E2231, A2230=A2231, D2230)</f>
        <v>0</v>
      </c>
      <c r="E2231" s="18">
        <v>0.0</v>
      </c>
      <c r="F2231" s="18"/>
      <c r="G2231" s="18"/>
      <c r="H2231" s="19"/>
      <c r="I2231" s="19">
        <v>1.48</v>
      </c>
      <c r="J2231" s="19"/>
      <c r="K2231" s="19"/>
      <c r="L2231" s="19"/>
      <c r="M2231" s="19"/>
      <c r="N2231" s="19">
        <v>1.49</v>
      </c>
      <c r="O2231" s="23">
        <f t="shared" si="414"/>
        <v>-0.01</v>
      </c>
      <c r="P2231" s="17">
        <f t="shared" si="415"/>
        <v>1.485</v>
      </c>
      <c r="Q2231" s="17">
        <v>0.14711</v>
      </c>
      <c r="R2231" s="24">
        <v>1.49</v>
      </c>
      <c r="S2231" s="21">
        <v>25.0</v>
      </c>
      <c r="U2231" s="22" t="s">
        <v>33</v>
      </c>
      <c r="V2231" s="18">
        <v>0.0</v>
      </c>
      <c r="W2231" s="17">
        <v>0.0</v>
      </c>
      <c r="X2231" s="18">
        <v>6.0</v>
      </c>
      <c r="Y2231" s="17" t="s">
        <v>36</v>
      </c>
      <c r="Z2231" s="17">
        <v>0.0</v>
      </c>
      <c r="AA2231" s="17" t="s">
        <v>47</v>
      </c>
      <c r="AB2231" s="18">
        <v>5.0</v>
      </c>
      <c r="AC2231" s="17">
        <v>39.0</v>
      </c>
      <c r="AD2231" s="18">
        <v>6.0</v>
      </c>
      <c r="AE2231" s="17">
        <v>46.0</v>
      </c>
      <c r="AF2231" s="20">
        <v>6.0</v>
      </c>
      <c r="AG2231" s="17" t="s">
        <v>33</v>
      </c>
      <c r="AH2231" s="17" t="s">
        <v>33</v>
      </c>
      <c r="AI2231" s="17"/>
    </row>
    <row r="2232" ht="18.75" customHeight="1">
      <c r="A2232" s="14">
        <v>981.0</v>
      </c>
      <c r="B2232" s="15"/>
      <c r="C2232" s="16">
        <v>43133.0</v>
      </c>
      <c r="D2232" s="17">
        <f t="array" ref="D2232">IFS(AND(A2232=A2231, NOT(ISBLANK(E2231))), E2231, A2232 &lt;&gt; A2231, E2232, A2231=A2232, D2231)</f>
        <v>0</v>
      </c>
      <c r="E2232" s="18">
        <v>0.0</v>
      </c>
      <c r="F2232" s="18"/>
      <c r="G2232" s="18"/>
      <c r="H2232" s="19"/>
      <c r="I2232" s="19">
        <v>1.27</v>
      </c>
      <c r="J2232" s="19"/>
      <c r="K2232" s="19"/>
      <c r="L2232" s="19"/>
      <c r="M2232" s="19"/>
      <c r="N2232" s="19">
        <v>1.27</v>
      </c>
      <c r="O2232" s="23">
        <f t="shared" si="414"/>
        <v>0</v>
      </c>
      <c r="P2232" s="17">
        <f t="shared" si="415"/>
        <v>1.27</v>
      </c>
      <c r="Q2232" s="17"/>
      <c r="R2232" s="24"/>
      <c r="U2232" s="22"/>
      <c r="V2232" s="18">
        <v>0.0</v>
      </c>
      <c r="W2232" s="17">
        <v>0.0</v>
      </c>
      <c r="X2232" s="18">
        <v>3.0</v>
      </c>
      <c r="Y2232" s="17" t="s">
        <v>36</v>
      </c>
      <c r="Z2232" s="17">
        <v>0.0</v>
      </c>
      <c r="AA2232" s="17" t="s">
        <v>47</v>
      </c>
      <c r="AB2232" s="18">
        <v>2.0</v>
      </c>
      <c r="AC2232" s="17">
        <v>39.0</v>
      </c>
      <c r="AD2232" s="18">
        <v>3.0</v>
      </c>
      <c r="AE2232" s="17">
        <v>46.0</v>
      </c>
      <c r="AF2232" s="20"/>
      <c r="AG2232" s="17"/>
      <c r="AH2232" s="17"/>
      <c r="AI2232" s="17"/>
    </row>
    <row r="2233" ht="18.75" customHeight="1">
      <c r="A2233" s="14">
        <v>981.0</v>
      </c>
      <c r="B2233" s="15"/>
      <c r="C2233" s="16">
        <v>43133.0</v>
      </c>
      <c r="D2233" s="17">
        <f t="array" ref="D2233">IFS(AND(A2233=A2232, NOT(ISBLANK(E2232))), E2232, A2233 &lt;&gt; A2232, E2233, A2232=A2233, D2232)</f>
        <v>0</v>
      </c>
      <c r="E2233" s="18">
        <v>0.0</v>
      </c>
      <c r="F2233" s="18"/>
      <c r="G2233" s="18"/>
      <c r="H2233" s="19"/>
      <c r="I2233" s="19">
        <v>1.18</v>
      </c>
      <c r="J2233" s="19"/>
      <c r="K2233" s="19"/>
      <c r="L2233" s="19"/>
      <c r="M2233" s="19"/>
      <c r="N2233" s="19">
        <v>1.18</v>
      </c>
      <c r="O2233" s="23">
        <f t="shared" si="414"/>
        <v>0</v>
      </c>
      <c r="P2233" s="17">
        <f t="shared" si="415"/>
        <v>1.18</v>
      </c>
      <c r="Q2233" s="17"/>
      <c r="R2233" s="24"/>
      <c r="U2233" s="22"/>
      <c r="V2233" s="18">
        <v>0.0</v>
      </c>
      <c r="W2233" s="17">
        <v>0.0</v>
      </c>
      <c r="X2233" s="18">
        <v>3.0</v>
      </c>
      <c r="Y2233" s="17" t="s">
        <v>36</v>
      </c>
      <c r="Z2233" s="17">
        <v>0.0</v>
      </c>
      <c r="AA2233" s="17" t="s">
        <v>47</v>
      </c>
      <c r="AB2233" s="18">
        <v>2.0</v>
      </c>
      <c r="AC2233" s="17">
        <v>39.0</v>
      </c>
      <c r="AD2233" s="18">
        <v>3.0</v>
      </c>
      <c r="AE2233" s="17">
        <v>46.0</v>
      </c>
      <c r="AF2233" s="20"/>
      <c r="AG2233" s="17"/>
      <c r="AH2233" s="17"/>
      <c r="AI2233" s="17"/>
    </row>
    <row r="2234" ht="18.75" customHeight="1">
      <c r="A2234" s="14">
        <v>982.0</v>
      </c>
      <c r="B2234" s="15" t="s">
        <v>33</v>
      </c>
      <c r="C2234" s="16">
        <v>43133.0</v>
      </c>
      <c r="D2234" s="17">
        <f t="array" ref="D2234">IFS(AND(A2234=A2233, NOT(ISBLANK(E2233))), E2233, A2234 &lt;&gt; A2233, E2234, A2233=A2234, D2233)</f>
        <v>0</v>
      </c>
      <c r="E2234" s="18">
        <v>0.0</v>
      </c>
      <c r="F2234" s="18"/>
      <c r="G2234" s="18"/>
      <c r="H2234" s="19"/>
      <c r="I2234" s="19">
        <v>1.43</v>
      </c>
      <c r="J2234" s="19"/>
      <c r="K2234" s="19"/>
      <c r="L2234" s="19"/>
      <c r="M2234" s="19"/>
      <c r="N2234" s="19">
        <v>1.37</v>
      </c>
      <c r="O2234" s="23">
        <f t="shared" si="414"/>
        <v>0.06</v>
      </c>
      <c r="P2234" s="17">
        <f t="shared" si="415"/>
        <v>1.4</v>
      </c>
      <c r="Q2234" s="17">
        <v>0.17278</v>
      </c>
      <c r="R2234" s="24">
        <v>1.43</v>
      </c>
      <c r="S2234" s="21">
        <v>25.0</v>
      </c>
      <c r="U2234" s="22" t="s">
        <v>33</v>
      </c>
      <c r="V2234" s="18">
        <v>0.0</v>
      </c>
      <c r="W2234" s="17" t="s">
        <v>33</v>
      </c>
      <c r="X2234" s="18">
        <v>6.0</v>
      </c>
      <c r="Y2234" s="17" t="s">
        <v>36</v>
      </c>
      <c r="Z2234" s="17">
        <v>-2.0</v>
      </c>
      <c r="AA2234" s="17" t="s">
        <v>46</v>
      </c>
      <c r="AB2234" s="18">
        <v>5.0</v>
      </c>
      <c r="AC2234" s="17">
        <v>39.0</v>
      </c>
      <c r="AD2234" s="18">
        <v>6.0</v>
      </c>
      <c r="AE2234" s="17">
        <v>46.0</v>
      </c>
      <c r="AF2234" s="20">
        <v>6.0</v>
      </c>
      <c r="AG2234" s="17" t="s">
        <v>33</v>
      </c>
      <c r="AH2234" s="17" t="s">
        <v>33</v>
      </c>
      <c r="AI2234" s="17"/>
    </row>
    <row r="2235" ht="18.75" customHeight="1">
      <c r="A2235" s="14">
        <v>982.0</v>
      </c>
      <c r="B2235" s="15"/>
      <c r="C2235" s="16">
        <v>43135.0</v>
      </c>
      <c r="D2235" s="17">
        <f t="array" ref="D2235">IFS(AND(A2235=A2234, NOT(ISBLANK(E2234))), E2234, A2235 &lt;&gt; A2234, E2235, A2234=A2235, D2234)</f>
        <v>0</v>
      </c>
      <c r="E2235" s="18">
        <v>0.0</v>
      </c>
      <c r="F2235" s="18"/>
      <c r="G2235" s="18"/>
      <c r="H2235" s="19"/>
      <c r="I2235" s="19">
        <v>1.42</v>
      </c>
      <c r="J2235" s="19"/>
      <c r="K2235" s="19"/>
      <c r="L2235" s="19"/>
      <c r="M2235" s="19"/>
      <c r="N2235" s="19">
        <v>1.42</v>
      </c>
      <c r="O2235" s="23">
        <f t="shared" si="414"/>
        <v>0</v>
      </c>
      <c r="P2235" s="17">
        <f t="shared" si="415"/>
        <v>1.42</v>
      </c>
      <c r="Q2235" s="17"/>
      <c r="R2235" s="24"/>
      <c r="U2235" s="22"/>
      <c r="V2235" s="18">
        <v>0.0</v>
      </c>
      <c r="W2235" s="17" t="s">
        <v>33</v>
      </c>
      <c r="X2235" s="18">
        <v>6.0</v>
      </c>
      <c r="Y2235" s="17" t="s">
        <v>36</v>
      </c>
      <c r="Z2235" s="17">
        <v>0.0</v>
      </c>
      <c r="AA2235" s="17" t="s">
        <v>47</v>
      </c>
      <c r="AB2235" s="18">
        <v>5.0</v>
      </c>
      <c r="AC2235" s="17">
        <v>39.0</v>
      </c>
      <c r="AD2235" s="18">
        <v>6.0</v>
      </c>
      <c r="AE2235" s="17">
        <v>46.0</v>
      </c>
      <c r="AF2235" s="20"/>
      <c r="AG2235" s="17"/>
      <c r="AH2235" s="17"/>
      <c r="AI2235" s="17"/>
    </row>
    <row r="2236" ht="18.75" customHeight="1">
      <c r="A2236" s="14">
        <v>982.0</v>
      </c>
      <c r="B2236" s="15"/>
      <c r="C2236" s="16">
        <v>43136.0</v>
      </c>
      <c r="D2236" s="17">
        <f t="array" ref="D2236">IFS(AND(A2236=A2235, NOT(ISBLANK(E2235))), E2235, A2236 &lt;&gt; A2235, E2236, A2235=A2236, D2235)</f>
        <v>0</v>
      </c>
      <c r="E2236" s="18">
        <v>0.0</v>
      </c>
      <c r="F2236" s="18"/>
      <c r="G2236" s="18"/>
      <c r="H2236" s="19"/>
      <c r="I2236" s="19">
        <v>1.29</v>
      </c>
      <c r="J2236" s="19"/>
      <c r="K2236" s="19"/>
      <c r="L2236" s="19"/>
      <c r="M2236" s="19"/>
      <c r="N2236" s="19">
        <v>1.29</v>
      </c>
      <c r="O2236" s="23">
        <f t="shared" si="414"/>
        <v>0</v>
      </c>
      <c r="P2236" s="17">
        <f t="shared" si="415"/>
        <v>1.29</v>
      </c>
      <c r="Q2236" s="17"/>
      <c r="R2236" s="24"/>
      <c r="U2236" s="22"/>
      <c r="V2236" s="18">
        <v>0.0</v>
      </c>
      <c r="W2236" s="17" t="s">
        <v>33</v>
      </c>
      <c r="X2236" s="18">
        <v>6.0</v>
      </c>
      <c r="Y2236" s="17" t="s">
        <v>36</v>
      </c>
      <c r="Z2236" s="17">
        <v>-2.0</v>
      </c>
      <c r="AA2236" s="17" t="s">
        <v>46</v>
      </c>
      <c r="AB2236" s="18">
        <v>5.0</v>
      </c>
      <c r="AC2236" s="17">
        <v>39.0</v>
      </c>
      <c r="AD2236" s="18">
        <v>6.0</v>
      </c>
      <c r="AE2236" s="17">
        <v>46.0</v>
      </c>
      <c r="AF2236" s="20"/>
      <c r="AG2236" s="17"/>
      <c r="AH2236" s="17"/>
      <c r="AI2236" s="17"/>
    </row>
    <row r="2237" ht="18.75" customHeight="1">
      <c r="A2237" s="14">
        <v>982.0</v>
      </c>
      <c r="B2237" s="15"/>
      <c r="C2237" s="16">
        <v>43137.0</v>
      </c>
      <c r="D2237" s="17">
        <f t="array" ref="D2237">IFS(AND(A2237=A2236, NOT(ISBLANK(E2236))), E2236, A2237 &lt;&gt; A2236, E2237, A2236=A2237, D2236)</f>
        <v>0</v>
      </c>
      <c r="E2237" s="18">
        <v>0.0</v>
      </c>
      <c r="F2237" s="18"/>
      <c r="G2237" s="18"/>
      <c r="H2237" s="19"/>
      <c r="I2237" s="19">
        <v>1.29</v>
      </c>
      <c r="J2237" s="19"/>
      <c r="K2237" s="19"/>
      <c r="L2237" s="19"/>
      <c r="M2237" s="19"/>
      <c r="N2237" s="19">
        <v>1.26</v>
      </c>
      <c r="O2237" s="23">
        <f t="shared" si="414"/>
        <v>0.03</v>
      </c>
      <c r="P2237" s="17">
        <f t="shared" si="415"/>
        <v>1.275</v>
      </c>
      <c r="Q2237" s="17"/>
      <c r="R2237" s="24"/>
      <c r="U2237" s="22"/>
      <c r="V2237" s="18">
        <v>0.0</v>
      </c>
      <c r="W2237" s="17" t="s">
        <v>33</v>
      </c>
      <c r="X2237" s="18">
        <v>6.0</v>
      </c>
      <c r="Y2237" s="17" t="s">
        <v>36</v>
      </c>
      <c r="Z2237" s="17">
        <v>0.0</v>
      </c>
      <c r="AA2237" s="17" t="s">
        <v>47</v>
      </c>
      <c r="AB2237" s="18">
        <v>5.0</v>
      </c>
      <c r="AC2237" s="17">
        <v>39.0</v>
      </c>
      <c r="AD2237" s="18">
        <v>6.0</v>
      </c>
      <c r="AE2237" s="17">
        <v>46.0</v>
      </c>
      <c r="AF2237" s="20"/>
      <c r="AG2237" s="17"/>
      <c r="AH2237" s="17"/>
      <c r="AI2237" s="17"/>
    </row>
    <row r="2238" ht="18.75" customHeight="1">
      <c r="A2238" s="14">
        <v>983.0</v>
      </c>
      <c r="B2238" s="15" t="s">
        <v>33</v>
      </c>
      <c r="C2238" s="16">
        <v>43133.0</v>
      </c>
      <c r="D2238" s="17">
        <f t="array" ref="D2238">IFS(AND(A2238=A2237, NOT(ISBLANK(E2237))), E2237, A2238 &lt;&gt; A2237, E2238, A2237=A2238, D2237)</f>
        <v>0</v>
      </c>
      <c r="E2238" s="18">
        <v>0.0</v>
      </c>
      <c r="F2238" s="18"/>
      <c r="G2238" s="18"/>
      <c r="H2238" s="19"/>
      <c r="I2238" s="19">
        <v>1.3</v>
      </c>
      <c r="J2238" s="19"/>
      <c r="K2238" s="19"/>
      <c r="L2238" s="19"/>
      <c r="M2238" s="19"/>
      <c r="N2238" s="19">
        <v>1.23</v>
      </c>
      <c r="O2238" s="23">
        <f t="shared" si="414"/>
        <v>0.07</v>
      </c>
      <c r="P2238" s="17">
        <f t="shared" si="415"/>
        <v>1.265</v>
      </c>
      <c r="Q2238" s="17">
        <v>0.139213</v>
      </c>
      <c r="R2238" s="24">
        <v>1.3</v>
      </c>
      <c r="S2238" s="21">
        <v>27.0</v>
      </c>
      <c r="U2238" s="22" t="s">
        <v>33</v>
      </c>
      <c r="V2238" s="18">
        <v>0.0</v>
      </c>
      <c r="W2238" s="17">
        <v>0.0</v>
      </c>
      <c r="X2238" s="18">
        <v>4.0</v>
      </c>
      <c r="Y2238" s="17" t="s">
        <v>36</v>
      </c>
      <c r="Z2238" s="17">
        <v>0.0</v>
      </c>
      <c r="AA2238" s="17" t="s">
        <v>47</v>
      </c>
      <c r="AB2238" s="18">
        <v>3.0</v>
      </c>
      <c r="AC2238" s="17">
        <v>39.0</v>
      </c>
      <c r="AD2238" s="18">
        <v>4.0</v>
      </c>
      <c r="AE2238" s="17">
        <v>46.0</v>
      </c>
      <c r="AF2238" s="20">
        <v>4.0</v>
      </c>
      <c r="AG2238" s="17" t="s">
        <v>33</v>
      </c>
      <c r="AH2238" s="17" t="s">
        <v>33</v>
      </c>
      <c r="AI2238" s="17"/>
    </row>
    <row r="2239" ht="18.75" customHeight="1">
      <c r="A2239" s="14">
        <v>983.0</v>
      </c>
      <c r="B2239" s="15"/>
      <c r="C2239" s="16">
        <v>43134.0</v>
      </c>
      <c r="D2239" s="17">
        <f t="array" ref="D2239">IFS(AND(A2239=A2238, NOT(ISBLANK(E2238))), E2238, A2239 &lt;&gt; A2238, E2239, A2238=A2239, D2238)</f>
        <v>0</v>
      </c>
      <c r="E2239" s="18"/>
      <c r="F2239" s="18"/>
      <c r="G2239" s="18"/>
      <c r="H2239" s="19"/>
      <c r="I2239" s="19">
        <v>1.25</v>
      </c>
      <c r="J2239" s="19"/>
      <c r="K2239" s="19"/>
      <c r="L2239" s="19"/>
      <c r="M2239" s="19"/>
      <c r="N2239" s="19">
        <v>1.23</v>
      </c>
      <c r="O2239" s="23">
        <f t="shared" si="414"/>
        <v>0.02</v>
      </c>
      <c r="P2239" s="17">
        <f t="shared" si="415"/>
        <v>1.24</v>
      </c>
      <c r="Q2239" s="17"/>
      <c r="R2239" s="24"/>
      <c r="U2239" s="22"/>
      <c r="V2239" s="18"/>
      <c r="W2239" s="17"/>
      <c r="X2239" s="18"/>
      <c r="Y2239" s="17" t="s">
        <v>36</v>
      </c>
      <c r="Z2239" s="17"/>
      <c r="AA2239" s="17"/>
      <c r="AB2239" s="18"/>
      <c r="AC2239" s="17"/>
      <c r="AD2239" s="18"/>
      <c r="AE2239" s="17"/>
      <c r="AF2239" s="20"/>
      <c r="AG2239" s="17"/>
      <c r="AH2239" s="17"/>
      <c r="AI2239" s="17"/>
    </row>
    <row r="2240" ht="18.75" customHeight="1">
      <c r="A2240" s="14">
        <v>985.0</v>
      </c>
      <c r="B2240" s="15" t="s">
        <v>33</v>
      </c>
      <c r="C2240" s="16">
        <v>43136.0</v>
      </c>
      <c r="D2240" s="17">
        <f t="array" ref="D2240">IFS(AND(A2240=A2239, NOT(ISBLANK(E2239))), E2239, A2240 &lt;&gt; A2239, E2240, A2239=A2240, D2239)</f>
        <v>0</v>
      </c>
      <c r="E2240" s="18">
        <v>0.0</v>
      </c>
      <c r="F2240" s="18"/>
      <c r="G2240" s="18"/>
      <c r="H2240" s="19"/>
      <c r="I2240" s="19">
        <v>1.37</v>
      </c>
      <c r="J2240" s="19"/>
      <c r="K2240" s="19"/>
      <c r="L2240" s="19"/>
      <c r="M2240" s="19"/>
      <c r="N2240" s="19">
        <v>1.35</v>
      </c>
      <c r="O2240" s="23">
        <f t="shared" si="414"/>
        <v>0.02</v>
      </c>
      <c r="P2240" s="17">
        <f t="shared" si="415"/>
        <v>1.36</v>
      </c>
      <c r="Q2240" s="17">
        <v>0.143251</v>
      </c>
      <c r="R2240" s="24">
        <v>1.37</v>
      </c>
      <c r="S2240" s="21">
        <v>24.0</v>
      </c>
      <c r="U2240" s="22">
        <v>0.0</v>
      </c>
      <c r="V2240" s="18">
        <v>0.0</v>
      </c>
      <c r="W2240" s="17">
        <v>0.0</v>
      </c>
      <c r="X2240" s="18">
        <v>6.0</v>
      </c>
      <c r="Y2240" s="17" t="s">
        <v>36</v>
      </c>
      <c r="Z2240" s="17">
        <v>2.0</v>
      </c>
      <c r="AA2240" s="17" t="s">
        <v>49</v>
      </c>
      <c r="AB2240" s="18">
        <v>5.0</v>
      </c>
      <c r="AC2240" s="17">
        <v>39.0</v>
      </c>
      <c r="AD2240" s="18">
        <v>6.0</v>
      </c>
      <c r="AE2240" s="17">
        <v>46.0</v>
      </c>
      <c r="AF2240" s="20">
        <v>6.0</v>
      </c>
      <c r="AG2240" s="17" t="s">
        <v>33</v>
      </c>
      <c r="AH2240" s="17" t="s">
        <v>33</v>
      </c>
      <c r="AI2240" s="17"/>
    </row>
    <row r="2241" ht="18.75" customHeight="1">
      <c r="A2241" s="14">
        <v>985.0</v>
      </c>
      <c r="B2241" s="15"/>
      <c r="C2241" s="16">
        <v>43137.0</v>
      </c>
      <c r="D2241" s="17">
        <f t="array" ref="D2241">IFS(AND(A2241=A2240, NOT(ISBLANK(E2240))), E2240, A2241 &lt;&gt; A2240, E2241, A2240=A2241, D2240)</f>
        <v>0</v>
      </c>
      <c r="E2241" s="18">
        <v>0.0</v>
      </c>
      <c r="F2241" s="18"/>
      <c r="G2241" s="18"/>
      <c r="H2241" s="19"/>
      <c r="I2241" s="19" t="s">
        <v>33</v>
      </c>
      <c r="J2241" s="19"/>
      <c r="K2241" s="19"/>
      <c r="L2241" s="19"/>
      <c r="M2241" s="19"/>
      <c r="N2241" s="19" t="s">
        <v>33</v>
      </c>
      <c r="O2241" s="23" t="s">
        <v>33</v>
      </c>
      <c r="P2241" s="17" t="s">
        <v>33</v>
      </c>
      <c r="Q2241" s="17"/>
      <c r="R2241" s="24"/>
      <c r="U2241" s="22"/>
      <c r="V2241" s="18">
        <v>0.0</v>
      </c>
      <c r="W2241" s="17">
        <v>1.0</v>
      </c>
      <c r="X2241" s="18">
        <v>5.0</v>
      </c>
      <c r="Y2241" s="17" t="s">
        <v>36</v>
      </c>
      <c r="Z2241" s="17">
        <v>0.0</v>
      </c>
      <c r="AA2241" s="17" t="s">
        <v>47</v>
      </c>
      <c r="AB2241" s="18">
        <v>4.0</v>
      </c>
      <c r="AC2241" s="17">
        <v>39.0</v>
      </c>
      <c r="AD2241" s="18">
        <v>5.0</v>
      </c>
      <c r="AE2241" s="17">
        <v>46.0</v>
      </c>
      <c r="AF2241" s="20"/>
      <c r="AG2241" s="17"/>
      <c r="AH2241" s="17"/>
      <c r="AI2241" s="17"/>
    </row>
    <row r="2242" ht="18.75" customHeight="1">
      <c r="A2242" s="14">
        <v>985.0</v>
      </c>
      <c r="B2242" s="15"/>
      <c r="C2242" s="16">
        <v>43137.0</v>
      </c>
      <c r="D2242" s="17">
        <f t="array" ref="D2242">IFS(AND(A2242=A2241, NOT(ISBLANK(E2241))), E2241, A2242 &lt;&gt; A2241, E2242, A2241=A2242, D2241)</f>
        <v>0</v>
      </c>
      <c r="E2242" s="18">
        <v>0.0</v>
      </c>
      <c r="F2242" s="18"/>
      <c r="G2242" s="18"/>
      <c r="H2242" s="19"/>
      <c r="I2242" s="19">
        <v>1.33</v>
      </c>
      <c r="J2242" s="19"/>
      <c r="K2242" s="19"/>
      <c r="L2242" s="19"/>
      <c r="M2242" s="19"/>
      <c r="N2242" s="19">
        <v>1.28</v>
      </c>
      <c r="O2242" s="23">
        <f t="shared" ref="O2242:O2250" si="416">(I2242-N2242)</f>
        <v>0.05</v>
      </c>
      <c r="P2242" s="17">
        <f t="shared" ref="P2242:P2250" si="417">(I2242+N2242)/2</f>
        <v>1.305</v>
      </c>
      <c r="Q2242" s="17"/>
      <c r="R2242" s="24"/>
      <c r="U2242" s="22"/>
      <c r="V2242" s="18">
        <v>0.0</v>
      </c>
      <c r="W2242" s="17">
        <v>0.0</v>
      </c>
      <c r="X2242" s="18">
        <v>5.0</v>
      </c>
      <c r="Y2242" s="17" t="s">
        <v>36</v>
      </c>
      <c r="Z2242" s="17">
        <v>0.0</v>
      </c>
      <c r="AA2242" s="17" t="s">
        <v>47</v>
      </c>
      <c r="AB2242" s="18">
        <v>4.0</v>
      </c>
      <c r="AC2242" s="17">
        <v>39.0</v>
      </c>
      <c r="AD2242" s="18">
        <v>5.0</v>
      </c>
      <c r="AE2242" s="17">
        <v>46.0</v>
      </c>
      <c r="AF2242" s="20"/>
      <c r="AG2242" s="17"/>
      <c r="AH2242" s="17"/>
      <c r="AI2242" s="17"/>
    </row>
    <row r="2243" ht="18.75" customHeight="1">
      <c r="A2243" s="14">
        <v>986.0</v>
      </c>
      <c r="B2243" s="15">
        <v>60.0</v>
      </c>
      <c r="C2243" s="16">
        <v>43136.0</v>
      </c>
      <c r="D2243" s="17">
        <f t="array" ref="D2243">IFS(AND(A2243=A2242, NOT(ISBLANK(E2242))), E2242, A2243 &lt;&gt; A2242, E2243, A2242=A2243, D2242)</f>
        <v>0</v>
      </c>
      <c r="E2243" s="18">
        <v>0.0</v>
      </c>
      <c r="F2243" s="18"/>
      <c r="G2243" s="18"/>
      <c r="H2243" s="19"/>
      <c r="I2243" s="19">
        <v>1.41</v>
      </c>
      <c r="J2243" s="19"/>
      <c r="K2243" s="19"/>
      <c r="L2243" s="19"/>
      <c r="M2243" s="19"/>
      <c r="N2243" s="19">
        <v>1.42</v>
      </c>
      <c r="O2243" s="23">
        <f t="shared" si="416"/>
        <v>-0.01</v>
      </c>
      <c r="P2243" s="17">
        <f t="shared" si="417"/>
        <v>1.415</v>
      </c>
      <c r="Q2243" s="17">
        <v>0.095045</v>
      </c>
      <c r="R2243" s="24">
        <v>1.42</v>
      </c>
      <c r="S2243" s="21">
        <v>25.0</v>
      </c>
      <c r="U2243" s="22" t="s">
        <v>33</v>
      </c>
      <c r="V2243" s="18">
        <v>0.0</v>
      </c>
      <c r="W2243" s="17">
        <v>0.0</v>
      </c>
      <c r="X2243" s="18">
        <v>4.0</v>
      </c>
      <c r="Y2243" s="17" t="s">
        <v>36</v>
      </c>
      <c r="Z2243" s="17">
        <v>0.0</v>
      </c>
      <c r="AA2243" s="17" t="s">
        <v>47</v>
      </c>
      <c r="AB2243" s="18">
        <v>3.0</v>
      </c>
      <c r="AC2243" s="17">
        <v>39.0</v>
      </c>
      <c r="AD2243" s="18">
        <v>4.0</v>
      </c>
      <c r="AE2243" s="17">
        <v>46.0</v>
      </c>
      <c r="AF2243" s="20">
        <v>4.0</v>
      </c>
      <c r="AG2243" s="17" t="s">
        <v>33</v>
      </c>
      <c r="AH2243" s="17" t="s">
        <v>33</v>
      </c>
      <c r="AI2243" s="17"/>
    </row>
    <row r="2244" ht="18.75" customHeight="1">
      <c r="A2244" s="14">
        <v>987.0</v>
      </c>
      <c r="B2244" s="15" t="s">
        <v>33</v>
      </c>
      <c r="C2244" s="16">
        <v>43137.0</v>
      </c>
      <c r="D2244" s="17">
        <f t="array" ref="D2244">IFS(AND(A2244=A2243, NOT(ISBLANK(E2243))), E2243, A2244 &lt;&gt; A2243, E2244, A2243=A2244, D2243)</f>
        <v>1</v>
      </c>
      <c r="E2244" s="18">
        <v>1.0</v>
      </c>
      <c r="F2244" s="18"/>
      <c r="G2244" s="18"/>
      <c r="H2244" s="19"/>
      <c r="I2244" s="19">
        <v>1.38</v>
      </c>
      <c r="J2244" s="19"/>
      <c r="K2244" s="19"/>
      <c r="L2244" s="19"/>
      <c r="M2244" s="19"/>
      <c r="N2244" s="19">
        <v>1.4</v>
      </c>
      <c r="O2244" s="23">
        <f t="shared" si="416"/>
        <v>-0.02</v>
      </c>
      <c r="P2244" s="17">
        <f t="shared" si="417"/>
        <v>1.39</v>
      </c>
      <c r="Q2244" s="17">
        <v>0.127866</v>
      </c>
      <c r="R2244" s="24">
        <v>1.62</v>
      </c>
      <c r="S2244" s="21">
        <v>19.0</v>
      </c>
      <c r="U2244" s="22" t="s">
        <v>33</v>
      </c>
      <c r="V2244" s="18">
        <v>1.0</v>
      </c>
      <c r="W2244" s="17" t="s">
        <v>33</v>
      </c>
      <c r="X2244" s="18">
        <v>15.0</v>
      </c>
      <c r="Y2244" s="17" t="s">
        <v>36</v>
      </c>
      <c r="Z2244" s="17">
        <v>2.0</v>
      </c>
      <c r="AA2244" s="17" t="s">
        <v>49</v>
      </c>
      <c r="AB2244" s="18">
        <v>11.0</v>
      </c>
      <c r="AC2244" s="17">
        <v>39.0</v>
      </c>
      <c r="AD2244" s="18">
        <v>15.0</v>
      </c>
      <c r="AE2244" s="17">
        <v>46.0</v>
      </c>
      <c r="AF2244" s="20">
        <v>15.0</v>
      </c>
      <c r="AG2244" s="17">
        <v>79.0</v>
      </c>
      <c r="AH2244" s="17">
        <v>62.0</v>
      </c>
      <c r="AI2244" s="17"/>
    </row>
    <row r="2245" ht="18.75" customHeight="1">
      <c r="A2245" s="14">
        <v>987.0</v>
      </c>
      <c r="B2245" s="15"/>
      <c r="C2245" s="16">
        <v>43138.0</v>
      </c>
      <c r="D2245" s="17">
        <f t="array" ref="D2245">IFS(AND(A2245=A2244, NOT(ISBLANK(E2244))), E2244, A2245 &lt;&gt; A2244, E2245, A2244=A2245, D2244)</f>
        <v>1</v>
      </c>
      <c r="E2245" s="18">
        <v>0.0</v>
      </c>
      <c r="F2245" s="18"/>
      <c r="G2245" s="18"/>
      <c r="H2245" s="19"/>
      <c r="I2245" s="19">
        <v>1.42</v>
      </c>
      <c r="J2245" s="19"/>
      <c r="K2245" s="19"/>
      <c r="L2245" s="19"/>
      <c r="M2245" s="19"/>
      <c r="N2245" s="19">
        <v>1.4</v>
      </c>
      <c r="O2245" s="23">
        <f t="shared" si="416"/>
        <v>0.02</v>
      </c>
      <c r="P2245" s="17">
        <f t="shared" si="417"/>
        <v>1.41</v>
      </c>
      <c r="Q2245" s="17"/>
      <c r="R2245" s="24"/>
      <c r="U2245" s="22"/>
      <c r="V2245" s="18">
        <v>0.0</v>
      </c>
      <c r="W2245" s="17">
        <v>0.0</v>
      </c>
      <c r="X2245" s="18">
        <v>11.0</v>
      </c>
      <c r="Y2245" s="17" t="s">
        <v>36</v>
      </c>
      <c r="Z2245" s="17">
        <v>-1.0</v>
      </c>
      <c r="AA2245" s="17" t="s">
        <v>46</v>
      </c>
      <c r="AB2245" s="18">
        <v>7.0</v>
      </c>
      <c r="AC2245" s="17">
        <v>39.0</v>
      </c>
      <c r="AD2245" s="18">
        <v>11.0</v>
      </c>
      <c r="AE2245" s="17">
        <v>46.0</v>
      </c>
      <c r="AF2245" s="20"/>
      <c r="AG2245" s="17"/>
      <c r="AH2245" s="17"/>
      <c r="AI2245" s="17"/>
    </row>
    <row r="2246" ht="18.75" customHeight="1">
      <c r="A2246" s="14">
        <v>987.0</v>
      </c>
      <c r="B2246" s="15"/>
      <c r="C2246" s="16">
        <v>43139.0</v>
      </c>
      <c r="D2246" s="17">
        <f t="array" ref="D2246">IFS(AND(A2246=A2245, NOT(ISBLANK(E2245))), E2245, A2246 &lt;&gt; A2245, E2246, A2245=A2246, D2245)</f>
        <v>0</v>
      </c>
      <c r="E2246" s="18">
        <v>0.0</v>
      </c>
      <c r="F2246" s="18"/>
      <c r="G2246" s="18"/>
      <c r="H2246" s="19"/>
      <c r="I2246" s="19">
        <v>1.44</v>
      </c>
      <c r="J2246" s="19"/>
      <c r="K2246" s="19"/>
      <c r="L2246" s="19"/>
      <c r="M2246" s="19"/>
      <c r="N2246" s="19">
        <v>1.4</v>
      </c>
      <c r="O2246" s="23">
        <f t="shared" si="416"/>
        <v>0.04</v>
      </c>
      <c r="P2246" s="17">
        <f t="shared" si="417"/>
        <v>1.42</v>
      </c>
      <c r="Q2246" s="17"/>
      <c r="R2246" s="24"/>
      <c r="U2246" s="22"/>
      <c r="V2246" s="18">
        <v>0.0</v>
      </c>
      <c r="W2246" s="17">
        <v>0.0</v>
      </c>
      <c r="X2246" s="18">
        <v>5.0</v>
      </c>
      <c r="Y2246" s="17" t="s">
        <v>36</v>
      </c>
      <c r="Z2246" s="17">
        <v>0.0</v>
      </c>
      <c r="AA2246" s="17" t="s">
        <v>47</v>
      </c>
      <c r="AB2246" s="18">
        <v>4.0</v>
      </c>
      <c r="AC2246" s="17">
        <v>33.0</v>
      </c>
      <c r="AD2246" s="18">
        <v>5.0</v>
      </c>
      <c r="AE2246" s="17">
        <v>40.0</v>
      </c>
      <c r="AF2246" s="20"/>
      <c r="AG2246" s="17"/>
      <c r="AH2246" s="17"/>
      <c r="AI2246" s="17"/>
    </row>
    <row r="2247" ht="18.75" customHeight="1">
      <c r="A2247" s="14">
        <v>987.0</v>
      </c>
      <c r="B2247" s="15"/>
      <c r="C2247" s="16">
        <v>43140.0</v>
      </c>
      <c r="D2247" s="17">
        <f t="array" ref="D2247">IFS(AND(A2247=A2246, NOT(ISBLANK(E2246))), E2246, A2247 &lt;&gt; A2246, E2247, A2246=A2247, D2246)</f>
        <v>0</v>
      </c>
      <c r="E2247" s="18">
        <v>0.0</v>
      </c>
      <c r="F2247" s="18"/>
      <c r="G2247" s="18"/>
      <c r="H2247" s="19"/>
      <c r="I2247" s="19">
        <v>1.34</v>
      </c>
      <c r="J2247" s="19"/>
      <c r="K2247" s="19"/>
      <c r="L2247" s="19"/>
      <c r="M2247" s="19"/>
      <c r="N2247" s="19">
        <v>1.32</v>
      </c>
      <c r="O2247" s="23">
        <f t="shared" si="416"/>
        <v>0.02</v>
      </c>
      <c r="P2247" s="17">
        <f t="shared" si="417"/>
        <v>1.33</v>
      </c>
      <c r="Q2247" s="17"/>
      <c r="R2247" s="24"/>
      <c r="U2247" s="22"/>
      <c r="V2247" s="18">
        <v>0.0</v>
      </c>
      <c r="W2247" s="17">
        <v>0.0</v>
      </c>
      <c r="X2247" s="18">
        <v>4.0</v>
      </c>
      <c r="Y2247" s="17" t="s">
        <v>36</v>
      </c>
      <c r="Z2247" s="17">
        <v>0.0</v>
      </c>
      <c r="AA2247" s="17" t="s">
        <v>47</v>
      </c>
      <c r="AB2247" s="18">
        <v>3.0</v>
      </c>
      <c r="AC2247" s="17">
        <v>39.0</v>
      </c>
      <c r="AD2247" s="18">
        <v>4.0</v>
      </c>
      <c r="AE2247" s="17">
        <v>46.0</v>
      </c>
      <c r="AF2247" s="20"/>
      <c r="AG2247" s="17"/>
      <c r="AH2247" s="17"/>
      <c r="AI2247" s="17"/>
    </row>
    <row r="2248" ht="18.75" customHeight="1">
      <c r="A2248" s="14">
        <v>987.0</v>
      </c>
      <c r="B2248" s="15"/>
      <c r="C2248" s="16">
        <v>43140.0</v>
      </c>
      <c r="D2248" s="17">
        <f t="array" ref="D2248">IFS(AND(A2248=A2247, NOT(ISBLANK(E2247))), E2247, A2248 &lt;&gt; A2247, E2248, A2247=A2248, D2247)</f>
        <v>0</v>
      </c>
      <c r="E2248" s="18">
        <v>0.0</v>
      </c>
      <c r="F2248" s="18"/>
      <c r="G2248" s="18"/>
      <c r="H2248" s="19"/>
      <c r="I2248" s="19">
        <v>1.61</v>
      </c>
      <c r="J2248" s="19"/>
      <c r="K2248" s="19"/>
      <c r="L2248" s="19"/>
      <c r="M2248" s="19"/>
      <c r="N2248" s="19">
        <v>1.62</v>
      </c>
      <c r="O2248" s="23">
        <f t="shared" si="416"/>
        <v>-0.01</v>
      </c>
      <c r="P2248" s="17">
        <f t="shared" si="417"/>
        <v>1.615</v>
      </c>
      <c r="Q2248" s="17"/>
      <c r="R2248" s="24"/>
      <c r="U2248" s="22"/>
      <c r="V2248" s="18">
        <v>0.0</v>
      </c>
      <c r="W2248" s="17">
        <v>0.0</v>
      </c>
      <c r="X2248" s="18">
        <v>4.0</v>
      </c>
      <c r="Y2248" s="17" t="s">
        <v>36</v>
      </c>
      <c r="Z2248" s="17">
        <v>0.0</v>
      </c>
      <c r="AA2248" s="17" t="s">
        <v>47</v>
      </c>
      <c r="AB2248" s="18">
        <v>3.0</v>
      </c>
      <c r="AC2248" s="17">
        <v>29.0</v>
      </c>
      <c r="AD2248" s="18">
        <v>4.0</v>
      </c>
      <c r="AE2248" s="17">
        <v>36.0</v>
      </c>
      <c r="AF2248" s="20"/>
      <c r="AG2248" s="17"/>
      <c r="AH2248" s="17"/>
      <c r="AI2248" s="17"/>
    </row>
    <row r="2249" ht="18.75" customHeight="1">
      <c r="A2249" s="14">
        <v>988.0</v>
      </c>
      <c r="B2249" s="15">
        <v>61.0</v>
      </c>
      <c r="C2249" s="16">
        <v>43137.0</v>
      </c>
      <c r="D2249" s="17">
        <f t="array" ref="D2249">IFS(AND(A2249=A2248, NOT(ISBLANK(E2248))), E2248, A2249 &lt;&gt; A2248, E2249, A2248=A2249, D2248)</f>
        <v>0</v>
      </c>
      <c r="E2249" s="18">
        <v>0.0</v>
      </c>
      <c r="F2249" s="18"/>
      <c r="G2249" s="18"/>
      <c r="H2249" s="19"/>
      <c r="I2249" s="19">
        <v>1.22</v>
      </c>
      <c r="J2249" s="19"/>
      <c r="K2249" s="19"/>
      <c r="L2249" s="19"/>
      <c r="M2249" s="19"/>
      <c r="N2249" s="19">
        <v>1.26</v>
      </c>
      <c r="O2249" s="23">
        <f t="shared" si="416"/>
        <v>-0.04</v>
      </c>
      <c r="P2249" s="17">
        <f t="shared" si="417"/>
        <v>1.24</v>
      </c>
      <c r="Q2249" s="17">
        <v>0.166979</v>
      </c>
      <c r="R2249" s="24">
        <v>1.31</v>
      </c>
      <c r="S2249" s="21">
        <v>24.0</v>
      </c>
      <c r="U2249" s="22">
        <v>0.0</v>
      </c>
      <c r="V2249" s="18">
        <v>0.0</v>
      </c>
      <c r="W2249" s="17">
        <v>0.0</v>
      </c>
      <c r="X2249" s="18">
        <v>5.0</v>
      </c>
      <c r="Y2249" s="17" t="s">
        <v>36</v>
      </c>
      <c r="Z2249" s="17">
        <v>0.0</v>
      </c>
      <c r="AA2249" s="17" t="s">
        <v>47</v>
      </c>
      <c r="AB2249" s="18">
        <v>4.0</v>
      </c>
      <c r="AC2249" s="17">
        <v>39.0</v>
      </c>
      <c r="AD2249" s="18">
        <v>5.0</v>
      </c>
      <c r="AE2249" s="17">
        <v>46.0</v>
      </c>
      <c r="AF2249" s="20">
        <v>7.0</v>
      </c>
      <c r="AG2249" s="17">
        <v>92.0</v>
      </c>
      <c r="AH2249" s="17">
        <v>80.0</v>
      </c>
      <c r="AI2249" s="17"/>
    </row>
    <row r="2250" ht="18.75" customHeight="1">
      <c r="A2250" s="14">
        <v>988.0</v>
      </c>
      <c r="B2250" s="15"/>
      <c r="C2250" s="16">
        <v>43138.0</v>
      </c>
      <c r="D2250" s="17">
        <f t="array" ref="D2250">IFS(AND(A2250=A2249, NOT(ISBLANK(E2249))), E2249, A2250 &lt;&gt; A2249, E2250, A2249=A2250, D2249)</f>
        <v>0</v>
      </c>
      <c r="E2250" s="18">
        <v>0.0</v>
      </c>
      <c r="F2250" s="18"/>
      <c r="G2250" s="18"/>
      <c r="H2250" s="19"/>
      <c r="I2250" s="19">
        <v>1.3</v>
      </c>
      <c r="J2250" s="19"/>
      <c r="K2250" s="19"/>
      <c r="L2250" s="19"/>
      <c r="M2250" s="19"/>
      <c r="N2250" s="19">
        <v>1.3</v>
      </c>
      <c r="O2250" s="23">
        <f t="shared" si="416"/>
        <v>0</v>
      </c>
      <c r="P2250" s="17">
        <f t="shared" si="417"/>
        <v>1.3</v>
      </c>
      <c r="Q2250" s="17"/>
      <c r="R2250" s="24"/>
      <c r="U2250" s="22"/>
      <c r="V2250" s="18">
        <v>0.0</v>
      </c>
      <c r="W2250" s="17">
        <v>0.0</v>
      </c>
      <c r="X2250" s="18">
        <v>7.0</v>
      </c>
      <c r="Y2250" s="17" t="s">
        <v>36</v>
      </c>
      <c r="Z2250" s="17">
        <v>0.0</v>
      </c>
      <c r="AA2250" s="17" t="s">
        <v>47</v>
      </c>
      <c r="AB2250" s="18">
        <v>6.0</v>
      </c>
      <c r="AC2250" s="17">
        <v>39.0</v>
      </c>
      <c r="AD2250" s="18">
        <v>7.0</v>
      </c>
      <c r="AE2250" s="17">
        <v>46.0</v>
      </c>
      <c r="AF2250" s="20"/>
      <c r="AG2250" s="17"/>
      <c r="AH2250" s="17"/>
      <c r="AI2250" s="17"/>
    </row>
    <row r="2251" ht="18.75" customHeight="1">
      <c r="A2251" s="14">
        <v>988.0</v>
      </c>
      <c r="B2251" s="15"/>
      <c r="C2251" s="16">
        <v>43138.0</v>
      </c>
      <c r="D2251" s="17">
        <f t="array" ref="D2251">IFS(AND(A2251=A2250, NOT(ISBLANK(E2250))), E2250, A2251 &lt;&gt; A2250, E2251, A2250=A2251, D2250)</f>
        <v>0</v>
      </c>
      <c r="E2251" s="18">
        <v>0.0</v>
      </c>
      <c r="F2251" s="18"/>
      <c r="G2251" s="18"/>
      <c r="H2251" s="19"/>
      <c r="I2251" s="19" t="s">
        <v>34</v>
      </c>
      <c r="J2251" s="19"/>
      <c r="K2251" s="19"/>
      <c r="L2251" s="19"/>
      <c r="M2251" s="19"/>
      <c r="N2251" s="19" t="s">
        <v>34</v>
      </c>
      <c r="O2251" s="23" t="s">
        <v>33</v>
      </c>
      <c r="P2251" s="17" t="s">
        <v>33</v>
      </c>
      <c r="Q2251" s="17"/>
      <c r="R2251" s="24"/>
      <c r="U2251" s="22"/>
      <c r="V2251" s="18">
        <v>0.0</v>
      </c>
      <c r="W2251" s="17">
        <v>0.0</v>
      </c>
      <c r="X2251" s="18">
        <v>4.0</v>
      </c>
      <c r="Y2251" s="17" t="s">
        <v>36</v>
      </c>
      <c r="Z2251" s="17">
        <v>0.0</v>
      </c>
      <c r="AA2251" s="17" t="s">
        <v>47</v>
      </c>
      <c r="AB2251" s="18">
        <v>3.0</v>
      </c>
      <c r="AC2251" s="17">
        <v>36.0</v>
      </c>
      <c r="AD2251" s="18">
        <v>4.0</v>
      </c>
      <c r="AE2251" s="17">
        <v>43.0</v>
      </c>
      <c r="AF2251" s="20"/>
      <c r="AG2251" s="17"/>
      <c r="AH2251" s="17"/>
      <c r="AI2251" s="17"/>
    </row>
    <row r="2252" ht="18.75" customHeight="1">
      <c r="A2252" s="14">
        <v>988.0</v>
      </c>
      <c r="B2252" s="15"/>
      <c r="C2252" s="16">
        <v>43139.0</v>
      </c>
      <c r="D2252" s="17">
        <f t="array" ref="D2252">IFS(AND(A2252=A2251, NOT(ISBLANK(E2251))), E2251, A2252 &lt;&gt; A2251, E2252, A2251=A2252, D2251)</f>
        <v>0</v>
      </c>
      <c r="E2252" s="18">
        <v>0.0</v>
      </c>
      <c r="F2252" s="18"/>
      <c r="G2252" s="18"/>
      <c r="H2252" s="19"/>
      <c r="I2252" s="19">
        <v>1.29</v>
      </c>
      <c r="J2252" s="19"/>
      <c r="K2252" s="19"/>
      <c r="L2252" s="19"/>
      <c r="M2252" s="19"/>
      <c r="N2252" s="19">
        <v>1.31</v>
      </c>
      <c r="O2252" s="23">
        <f t="shared" ref="O2252:O2253" si="418">(I2252-N2252)</f>
        <v>-0.02</v>
      </c>
      <c r="P2252" s="17">
        <f t="shared" ref="P2252:P2253" si="419">(I2252+N2252)/2</f>
        <v>1.3</v>
      </c>
      <c r="Q2252" s="17"/>
      <c r="R2252" s="24"/>
      <c r="U2252" s="22"/>
      <c r="V2252" s="18">
        <v>0.0</v>
      </c>
      <c r="W2252" s="17">
        <v>1.0</v>
      </c>
      <c r="X2252" s="18">
        <v>2.0</v>
      </c>
      <c r="Y2252" s="17" t="s">
        <v>36</v>
      </c>
      <c r="Z2252" s="17">
        <v>0.0</v>
      </c>
      <c r="AA2252" s="17" t="s">
        <v>47</v>
      </c>
      <c r="AB2252" s="18">
        <v>1.0</v>
      </c>
      <c r="AC2252" s="17">
        <v>39.0</v>
      </c>
      <c r="AD2252" s="18">
        <v>2.0</v>
      </c>
      <c r="AE2252" s="17">
        <v>46.0</v>
      </c>
      <c r="AF2252" s="20"/>
      <c r="AG2252" s="17"/>
      <c r="AH2252" s="17"/>
      <c r="AI2252" s="17"/>
    </row>
    <row r="2253" ht="18.75" customHeight="1">
      <c r="A2253" s="14">
        <v>990.0</v>
      </c>
      <c r="B2253" s="15">
        <v>64.0</v>
      </c>
      <c r="C2253" s="16">
        <v>43137.0</v>
      </c>
      <c r="D2253" s="17">
        <f t="array" ref="D2253">IFS(AND(A2253=A2252, NOT(ISBLANK(E2252))), E2252, A2253 &lt;&gt; A2252, E2253, A2252=A2253, D2252)</f>
        <v>1</v>
      </c>
      <c r="E2253" s="18">
        <v>1.0</v>
      </c>
      <c r="F2253" s="18"/>
      <c r="G2253" s="18"/>
      <c r="H2253" s="19"/>
      <c r="I2253" s="19">
        <v>1.18</v>
      </c>
      <c r="J2253" s="19"/>
      <c r="K2253" s="19"/>
      <c r="L2253" s="19"/>
      <c r="M2253" s="19"/>
      <c r="N2253" s="19">
        <v>1.2</v>
      </c>
      <c r="O2253" s="23">
        <f t="shared" si="418"/>
        <v>-0.02</v>
      </c>
      <c r="P2253" s="17">
        <f t="shared" si="419"/>
        <v>1.19</v>
      </c>
      <c r="Q2253" s="17">
        <v>0.0920784</v>
      </c>
      <c r="R2253" s="24">
        <v>1.2</v>
      </c>
      <c r="S2253" s="21">
        <v>24.0</v>
      </c>
      <c r="U2253" s="22">
        <v>0.0</v>
      </c>
      <c r="V2253" s="18">
        <v>1.0</v>
      </c>
      <c r="W2253" s="17" t="s">
        <v>33</v>
      </c>
      <c r="X2253" s="18">
        <v>10.0</v>
      </c>
      <c r="Y2253" s="17" t="s">
        <v>36</v>
      </c>
      <c r="Z2253" s="17">
        <v>1.0</v>
      </c>
      <c r="AA2253" s="17" t="s">
        <v>49</v>
      </c>
      <c r="AB2253" s="18">
        <v>9.0</v>
      </c>
      <c r="AC2253" s="17">
        <v>39.0</v>
      </c>
      <c r="AD2253" s="18">
        <v>10.0</v>
      </c>
      <c r="AE2253" s="17">
        <v>46.0</v>
      </c>
      <c r="AF2253" s="20">
        <v>13.0</v>
      </c>
      <c r="AG2253" s="17" t="s">
        <v>33</v>
      </c>
      <c r="AH2253" s="17" t="s">
        <v>33</v>
      </c>
      <c r="AI2253" s="17"/>
    </row>
    <row r="2254" ht="18.75" customHeight="1">
      <c r="A2254" s="14">
        <v>990.0</v>
      </c>
      <c r="B2254" s="15"/>
      <c r="C2254" s="16">
        <v>43138.0</v>
      </c>
      <c r="D2254" s="17">
        <f t="array" ref="D2254">IFS(AND(A2254=A2253, NOT(ISBLANK(E2253))), E2253, A2254 &lt;&gt; A2253, E2254, A2253=A2254, D2253)</f>
        <v>1</v>
      </c>
      <c r="E2254" s="18">
        <v>1.0</v>
      </c>
      <c r="F2254" s="18"/>
      <c r="G2254" s="18"/>
      <c r="H2254" s="19"/>
      <c r="I2254" s="19" t="s">
        <v>34</v>
      </c>
      <c r="J2254" s="19"/>
      <c r="K2254" s="19"/>
      <c r="L2254" s="19"/>
      <c r="M2254" s="19"/>
      <c r="N2254" s="19" t="s">
        <v>34</v>
      </c>
      <c r="O2254" s="23" t="s">
        <v>33</v>
      </c>
      <c r="P2254" s="17" t="s">
        <v>33</v>
      </c>
      <c r="Q2254" s="17"/>
      <c r="R2254" s="24"/>
      <c r="U2254" s="22"/>
      <c r="V2254" s="18">
        <v>1.0</v>
      </c>
      <c r="W2254" s="17" t="s">
        <v>33</v>
      </c>
      <c r="X2254" s="18">
        <v>13.0</v>
      </c>
      <c r="Y2254" s="17" t="s">
        <v>36</v>
      </c>
      <c r="Z2254" s="17">
        <v>-2.0</v>
      </c>
      <c r="AA2254" s="17" t="s">
        <v>46</v>
      </c>
      <c r="AB2254" s="18">
        <v>9.0</v>
      </c>
      <c r="AC2254" s="17">
        <v>39.0</v>
      </c>
      <c r="AD2254" s="18">
        <v>13.0</v>
      </c>
      <c r="AE2254" s="17">
        <v>46.0</v>
      </c>
      <c r="AF2254" s="20"/>
      <c r="AG2254" s="17"/>
      <c r="AH2254" s="17"/>
      <c r="AI2254" s="17"/>
    </row>
    <row r="2255" ht="18.75" customHeight="1">
      <c r="A2255" s="14">
        <v>991.0</v>
      </c>
      <c r="B2255" s="15">
        <v>62.0</v>
      </c>
      <c r="C2255" s="16">
        <v>43137.0</v>
      </c>
      <c r="D2255" s="17">
        <f t="array" ref="D2255">IFS(AND(A2255=A2254, NOT(ISBLANK(E2254))), E2254, A2255 &lt;&gt; A2254, E2255, A2254=A2255, D2254)</f>
        <v>0</v>
      </c>
      <c r="E2255" s="18">
        <v>0.0</v>
      </c>
      <c r="F2255" s="18"/>
      <c r="G2255" s="18"/>
      <c r="H2255" s="19"/>
      <c r="I2255" s="19">
        <v>1.38</v>
      </c>
      <c r="J2255" s="19"/>
      <c r="K2255" s="19"/>
      <c r="L2255" s="19"/>
      <c r="M2255" s="19"/>
      <c r="N2255" s="19">
        <v>1.38</v>
      </c>
      <c r="O2255" s="23">
        <f t="shared" ref="O2255:O2264" si="420">(I2255-N2255)</f>
        <v>0</v>
      </c>
      <c r="P2255" s="17">
        <f t="shared" ref="P2255:P2264" si="421">(I2255+N2255)/2</f>
        <v>1.38</v>
      </c>
      <c r="Q2255" s="17">
        <v>0.0495797</v>
      </c>
      <c r="R2255" s="24">
        <v>1.68</v>
      </c>
      <c r="S2255" s="21">
        <v>26.0</v>
      </c>
      <c r="U2255" s="22" t="s">
        <v>33</v>
      </c>
      <c r="V2255" s="18">
        <v>0.0</v>
      </c>
      <c r="W2255" s="17" t="s">
        <v>33</v>
      </c>
      <c r="X2255" s="18">
        <v>4.0</v>
      </c>
      <c r="Y2255" s="17" t="s">
        <v>36</v>
      </c>
      <c r="Z2255" s="17">
        <v>0.0</v>
      </c>
      <c r="AA2255" s="17" t="s">
        <v>47</v>
      </c>
      <c r="AB2255" s="18">
        <v>3.0</v>
      </c>
      <c r="AC2255" s="17">
        <v>39.0</v>
      </c>
      <c r="AD2255" s="18">
        <v>4.0</v>
      </c>
      <c r="AE2255" s="17">
        <v>46.0</v>
      </c>
      <c r="AF2255" s="20">
        <v>5.0</v>
      </c>
      <c r="AG2255" s="17" t="s">
        <v>33</v>
      </c>
      <c r="AH2255" s="17" t="s">
        <v>33</v>
      </c>
      <c r="AI2255" s="17"/>
    </row>
    <row r="2256" ht="18.75" customHeight="1">
      <c r="A2256" s="14">
        <v>991.0</v>
      </c>
      <c r="B2256" s="15"/>
      <c r="C2256" s="16">
        <v>43138.0</v>
      </c>
      <c r="D2256" s="17">
        <f t="array" ref="D2256">IFS(AND(A2256=A2255, NOT(ISBLANK(E2255))), E2255, A2256 &lt;&gt; A2255, E2256, A2255=A2256, D2255)</f>
        <v>0</v>
      </c>
      <c r="E2256" s="18">
        <v>0.0</v>
      </c>
      <c r="F2256" s="18"/>
      <c r="G2256" s="18"/>
      <c r="H2256" s="19"/>
      <c r="I2256" s="19">
        <v>1.49</v>
      </c>
      <c r="J2256" s="19"/>
      <c r="K2256" s="19"/>
      <c r="L2256" s="19"/>
      <c r="M2256" s="19"/>
      <c r="N2256" s="19">
        <v>1.42</v>
      </c>
      <c r="O2256" s="23">
        <f t="shared" si="420"/>
        <v>0.07</v>
      </c>
      <c r="P2256" s="17">
        <f t="shared" si="421"/>
        <v>1.455</v>
      </c>
      <c r="Q2256" s="17"/>
      <c r="R2256" s="24"/>
      <c r="U2256" s="22"/>
      <c r="V2256" s="18">
        <v>0.0</v>
      </c>
      <c r="W2256" s="17" t="s">
        <v>33</v>
      </c>
      <c r="X2256" s="18">
        <v>5.0</v>
      </c>
      <c r="Y2256" s="17" t="s">
        <v>36</v>
      </c>
      <c r="Z2256" s="17">
        <v>-1.0</v>
      </c>
      <c r="AA2256" s="17" t="s">
        <v>46</v>
      </c>
      <c r="AB2256" s="18">
        <v>4.0</v>
      </c>
      <c r="AC2256" s="17">
        <v>36.0</v>
      </c>
      <c r="AD2256" s="18">
        <v>5.0</v>
      </c>
      <c r="AE2256" s="17">
        <v>43.0</v>
      </c>
      <c r="AF2256" s="20"/>
      <c r="AG2256" s="17"/>
      <c r="AH2256" s="17"/>
      <c r="AI2256" s="17"/>
    </row>
    <row r="2257" ht="18.75" customHeight="1">
      <c r="A2257" s="14">
        <v>991.0</v>
      </c>
      <c r="B2257" s="15"/>
      <c r="C2257" s="16">
        <v>43139.0</v>
      </c>
      <c r="D2257" s="17">
        <f t="array" ref="D2257">IFS(AND(A2257=A2256, NOT(ISBLANK(E2256))), E2256, A2257 &lt;&gt; A2256, E2257, A2256=A2257, D2256)</f>
        <v>0</v>
      </c>
      <c r="E2257" s="18">
        <v>0.0</v>
      </c>
      <c r="F2257" s="18"/>
      <c r="G2257" s="18"/>
      <c r="H2257" s="19"/>
      <c r="I2257" s="19">
        <v>1.43</v>
      </c>
      <c r="J2257" s="19"/>
      <c r="K2257" s="19"/>
      <c r="L2257" s="19"/>
      <c r="M2257" s="19"/>
      <c r="N2257" s="19">
        <v>1.51</v>
      </c>
      <c r="O2257" s="23">
        <f t="shared" si="420"/>
        <v>-0.08</v>
      </c>
      <c r="P2257" s="17">
        <f t="shared" si="421"/>
        <v>1.47</v>
      </c>
      <c r="Q2257" s="17"/>
      <c r="R2257" s="24"/>
      <c r="U2257" s="22"/>
      <c r="V2257" s="18">
        <v>0.0</v>
      </c>
      <c r="W2257" s="17">
        <v>0.0</v>
      </c>
      <c r="X2257" s="18">
        <v>3.0</v>
      </c>
      <c r="Y2257" s="17" t="s">
        <v>36</v>
      </c>
      <c r="Z2257" s="17">
        <v>0.0</v>
      </c>
      <c r="AA2257" s="17" t="s">
        <v>47</v>
      </c>
      <c r="AB2257" s="18">
        <v>2.0</v>
      </c>
      <c r="AC2257" s="17">
        <v>39.0</v>
      </c>
      <c r="AD2257" s="18">
        <v>3.0</v>
      </c>
      <c r="AE2257" s="17">
        <v>46.0</v>
      </c>
      <c r="AF2257" s="20"/>
      <c r="AG2257" s="17"/>
      <c r="AH2257" s="17"/>
      <c r="AI2257" s="17"/>
    </row>
    <row r="2258" ht="18.75" customHeight="1">
      <c r="A2258" s="14">
        <v>991.0</v>
      </c>
      <c r="B2258" s="15"/>
      <c r="C2258" s="16">
        <v>43140.0</v>
      </c>
      <c r="D2258" s="17">
        <f t="array" ref="D2258">IFS(AND(A2258=A2257, NOT(ISBLANK(E2257))), E2257, A2258 &lt;&gt; A2257, E2258, A2257=A2258, D2257)</f>
        <v>0</v>
      </c>
      <c r="E2258" s="18">
        <v>0.0</v>
      </c>
      <c r="F2258" s="18"/>
      <c r="G2258" s="18"/>
      <c r="H2258" s="19"/>
      <c r="I2258" s="19">
        <v>1.58</v>
      </c>
      <c r="J2258" s="19"/>
      <c r="K2258" s="19"/>
      <c r="L2258" s="19"/>
      <c r="M2258" s="19"/>
      <c r="N2258" s="19">
        <v>1.68</v>
      </c>
      <c r="O2258" s="23">
        <f t="shared" si="420"/>
        <v>-0.1</v>
      </c>
      <c r="P2258" s="17">
        <f t="shared" si="421"/>
        <v>1.63</v>
      </c>
      <c r="Q2258" s="17"/>
      <c r="R2258" s="24"/>
      <c r="U2258" s="22"/>
      <c r="V2258" s="18">
        <v>0.0</v>
      </c>
      <c r="W2258" s="17">
        <v>0.0</v>
      </c>
      <c r="X2258" s="18">
        <v>2.0</v>
      </c>
      <c r="Y2258" s="17" t="s">
        <v>36</v>
      </c>
      <c r="Z2258" s="17">
        <v>0.0</v>
      </c>
      <c r="AA2258" s="17" t="s">
        <v>47</v>
      </c>
      <c r="AB2258" s="18">
        <v>1.0</v>
      </c>
      <c r="AC2258" s="17">
        <v>39.0</v>
      </c>
      <c r="AD2258" s="18">
        <v>2.0</v>
      </c>
      <c r="AE2258" s="17">
        <v>46.0</v>
      </c>
      <c r="AF2258" s="20"/>
      <c r="AG2258" s="17"/>
      <c r="AH2258" s="17"/>
      <c r="AI2258" s="17"/>
    </row>
    <row r="2259" ht="18.75" customHeight="1">
      <c r="A2259" s="14">
        <v>992.0</v>
      </c>
      <c r="B2259" s="15">
        <v>63.0</v>
      </c>
      <c r="C2259" s="16">
        <v>43137.0</v>
      </c>
      <c r="D2259" s="17">
        <f t="array" ref="D2259">IFS(AND(A2259=A2258, NOT(ISBLANK(E2258))), E2258, A2259 &lt;&gt; A2258, E2259, A2258=A2259, D2258)</f>
        <v>0</v>
      </c>
      <c r="E2259" s="18">
        <v>0.0</v>
      </c>
      <c r="F2259" s="18"/>
      <c r="G2259" s="18"/>
      <c r="H2259" s="19"/>
      <c r="I2259" s="19">
        <v>1.44</v>
      </c>
      <c r="J2259" s="19"/>
      <c r="K2259" s="19"/>
      <c r="L2259" s="19"/>
      <c r="M2259" s="19"/>
      <c r="N2259" s="19">
        <v>1.36</v>
      </c>
      <c r="O2259" s="23">
        <f t="shared" si="420"/>
        <v>0.08</v>
      </c>
      <c r="P2259" s="17">
        <f t="shared" si="421"/>
        <v>1.4</v>
      </c>
      <c r="Q2259" s="17">
        <v>0.126585</v>
      </c>
      <c r="R2259" s="24">
        <v>1.54</v>
      </c>
      <c r="S2259" s="21">
        <v>27.0</v>
      </c>
      <c r="U2259" s="22">
        <v>0.0</v>
      </c>
      <c r="V2259" s="18">
        <v>0.0</v>
      </c>
      <c r="W2259" s="17">
        <v>0.0</v>
      </c>
      <c r="X2259" s="18">
        <v>4.0</v>
      </c>
      <c r="Y2259" s="17" t="s">
        <v>36</v>
      </c>
      <c r="Z2259" s="17">
        <v>-1.0</v>
      </c>
      <c r="AA2259" s="17" t="s">
        <v>46</v>
      </c>
      <c r="AB2259" s="18">
        <v>3.0</v>
      </c>
      <c r="AC2259" s="17">
        <v>39.0</v>
      </c>
      <c r="AD2259" s="18">
        <v>4.0</v>
      </c>
      <c r="AE2259" s="17">
        <v>46.0</v>
      </c>
      <c r="AF2259" s="20">
        <v>4.0</v>
      </c>
      <c r="AG2259" s="17">
        <v>99.0</v>
      </c>
      <c r="AH2259" s="17">
        <v>90.0</v>
      </c>
      <c r="AI2259" s="17"/>
    </row>
    <row r="2260" ht="18.75" customHeight="1">
      <c r="A2260" s="14">
        <v>992.0</v>
      </c>
      <c r="B2260" s="15"/>
      <c r="C2260" s="16">
        <v>43138.0</v>
      </c>
      <c r="D2260" s="17">
        <f t="array" ref="D2260">IFS(AND(A2260=A2259, NOT(ISBLANK(E2259))), E2259, A2260 &lt;&gt; A2259, E2260, A2259=A2260, D2259)</f>
        <v>0</v>
      </c>
      <c r="E2260" s="18">
        <v>0.0</v>
      </c>
      <c r="F2260" s="18"/>
      <c r="G2260" s="18"/>
      <c r="H2260" s="19"/>
      <c r="I2260" s="19">
        <v>1.54</v>
      </c>
      <c r="J2260" s="19"/>
      <c r="K2260" s="19"/>
      <c r="L2260" s="19"/>
      <c r="M2260" s="19"/>
      <c r="N2260" s="19">
        <v>1.51</v>
      </c>
      <c r="O2260" s="23">
        <f t="shared" si="420"/>
        <v>0.03</v>
      </c>
      <c r="P2260" s="17">
        <f t="shared" si="421"/>
        <v>1.525</v>
      </c>
      <c r="Q2260" s="17"/>
      <c r="R2260" s="24"/>
      <c r="U2260" s="22"/>
      <c r="V2260" s="18">
        <v>0.0</v>
      </c>
      <c r="W2260" s="17">
        <v>0.0</v>
      </c>
      <c r="X2260" s="18">
        <v>3.0</v>
      </c>
      <c r="Y2260" s="17" t="s">
        <v>36</v>
      </c>
      <c r="Z2260" s="17">
        <v>0.0</v>
      </c>
      <c r="AA2260" s="17" t="s">
        <v>47</v>
      </c>
      <c r="AB2260" s="18">
        <v>2.0</v>
      </c>
      <c r="AC2260" s="17">
        <v>39.0</v>
      </c>
      <c r="AD2260" s="18">
        <v>3.0</v>
      </c>
      <c r="AE2260" s="17">
        <v>46.0</v>
      </c>
      <c r="AF2260" s="20"/>
      <c r="AG2260" s="17"/>
      <c r="AH2260" s="17"/>
      <c r="AI2260" s="17"/>
    </row>
    <row r="2261" ht="18.75" customHeight="1">
      <c r="A2261" s="14">
        <v>993.0</v>
      </c>
      <c r="B2261" s="15">
        <v>66.0</v>
      </c>
      <c r="C2261" s="16">
        <v>43139.0</v>
      </c>
      <c r="D2261" s="17">
        <f t="array" ref="D2261">IFS(AND(A2261=A2260, NOT(ISBLANK(E2260))), E2260, A2261 &lt;&gt; A2260, E2261, A2260=A2261, D2260)</f>
        <v>0</v>
      </c>
      <c r="E2261" s="18">
        <v>0.0</v>
      </c>
      <c r="F2261" s="18"/>
      <c r="G2261" s="18"/>
      <c r="H2261" s="19"/>
      <c r="I2261" s="19">
        <v>1.16</v>
      </c>
      <c r="J2261" s="19"/>
      <c r="K2261" s="19"/>
      <c r="L2261" s="19"/>
      <c r="M2261" s="19"/>
      <c r="N2261" s="19">
        <v>1.13</v>
      </c>
      <c r="O2261" s="23">
        <f t="shared" si="420"/>
        <v>0.03</v>
      </c>
      <c r="P2261" s="17">
        <f t="shared" si="421"/>
        <v>1.145</v>
      </c>
      <c r="Q2261" s="17">
        <v>0.0963816</v>
      </c>
      <c r="R2261" s="24">
        <v>1.16</v>
      </c>
      <c r="S2261" s="21">
        <v>28.0</v>
      </c>
      <c r="U2261" s="22">
        <v>0.0</v>
      </c>
      <c r="V2261" s="18">
        <v>0.0</v>
      </c>
      <c r="W2261" s="17">
        <v>0.0</v>
      </c>
      <c r="X2261" s="18">
        <v>2.0</v>
      </c>
      <c r="Y2261" s="17" t="s">
        <v>36</v>
      </c>
      <c r="Z2261" s="17">
        <v>0.0</v>
      </c>
      <c r="AA2261" s="17" t="s">
        <v>47</v>
      </c>
      <c r="AB2261" s="18">
        <v>1.0</v>
      </c>
      <c r="AC2261" s="17">
        <v>39.0</v>
      </c>
      <c r="AD2261" s="18">
        <v>2.0</v>
      </c>
      <c r="AE2261" s="17">
        <v>46.0</v>
      </c>
      <c r="AF2261" s="20">
        <v>2.0</v>
      </c>
      <c r="AG2261" s="17" t="s">
        <v>33</v>
      </c>
      <c r="AH2261" s="17" t="s">
        <v>33</v>
      </c>
      <c r="AI2261" s="17"/>
    </row>
    <row r="2262" ht="18.75" customHeight="1">
      <c r="A2262" s="14">
        <v>994.0</v>
      </c>
      <c r="B2262" s="15" t="s">
        <v>33</v>
      </c>
      <c r="C2262" s="16">
        <v>43139.0</v>
      </c>
      <c r="D2262" s="17">
        <f t="array" ref="D2262">IFS(AND(A2262=A2261, NOT(ISBLANK(E2261))), E2261, A2262 &lt;&gt; A2261, E2262, A2261=A2262, D2261)</f>
        <v>0</v>
      </c>
      <c r="E2262" s="18">
        <v>0.0</v>
      </c>
      <c r="F2262" s="18"/>
      <c r="G2262" s="18"/>
      <c r="H2262" s="19"/>
      <c r="I2262" s="19">
        <v>1.34</v>
      </c>
      <c r="J2262" s="19"/>
      <c r="K2262" s="19"/>
      <c r="L2262" s="19"/>
      <c r="M2262" s="19"/>
      <c r="N2262" s="19">
        <v>1.33</v>
      </c>
      <c r="O2262" s="23">
        <f t="shared" si="420"/>
        <v>0.01</v>
      </c>
      <c r="P2262" s="17">
        <f t="shared" si="421"/>
        <v>1.335</v>
      </c>
      <c r="Q2262" s="17">
        <v>0.148112</v>
      </c>
      <c r="R2262" s="24">
        <v>1.46</v>
      </c>
      <c r="S2262" s="21">
        <v>23.0</v>
      </c>
      <c r="U2262" s="22">
        <v>0.0</v>
      </c>
      <c r="V2262" s="18">
        <v>0.0</v>
      </c>
      <c r="W2262" s="17">
        <v>0.0</v>
      </c>
      <c r="X2262" s="18">
        <v>9.0</v>
      </c>
      <c r="Y2262" s="17" t="s">
        <v>36</v>
      </c>
      <c r="Z2262" s="17">
        <v>0.0</v>
      </c>
      <c r="AA2262" s="17" t="s">
        <v>47</v>
      </c>
      <c r="AB2262" s="18">
        <v>8.0</v>
      </c>
      <c r="AC2262" s="17">
        <v>39.0</v>
      </c>
      <c r="AD2262" s="18">
        <v>9.0</v>
      </c>
      <c r="AE2262" s="17">
        <v>46.0</v>
      </c>
      <c r="AF2262" s="20">
        <v>9.0</v>
      </c>
      <c r="AG2262" s="17" t="s">
        <v>33</v>
      </c>
      <c r="AH2262" s="17" t="s">
        <v>33</v>
      </c>
      <c r="AI2262" s="17"/>
    </row>
    <row r="2263" ht="18.75" customHeight="1">
      <c r="A2263" s="14">
        <v>994.0</v>
      </c>
      <c r="B2263" s="15"/>
      <c r="C2263" s="16">
        <v>43140.0</v>
      </c>
      <c r="D2263" s="17">
        <f t="array" ref="D2263">IFS(AND(A2263=A2262, NOT(ISBLANK(E2262))), E2262, A2263 &lt;&gt; A2262, E2263, A2262=A2263, D2262)</f>
        <v>0</v>
      </c>
      <c r="E2263" s="18">
        <v>0.0</v>
      </c>
      <c r="F2263" s="18"/>
      <c r="G2263" s="18"/>
      <c r="H2263" s="19"/>
      <c r="I2263" s="19">
        <v>1.42</v>
      </c>
      <c r="J2263" s="19"/>
      <c r="K2263" s="19"/>
      <c r="L2263" s="19"/>
      <c r="M2263" s="19"/>
      <c r="N2263" s="19">
        <v>1.46</v>
      </c>
      <c r="O2263" s="23">
        <f t="shared" si="420"/>
        <v>-0.04</v>
      </c>
      <c r="P2263" s="17">
        <f t="shared" si="421"/>
        <v>1.44</v>
      </c>
      <c r="Q2263" s="17"/>
      <c r="R2263" s="24"/>
      <c r="U2263" s="22"/>
      <c r="V2263" s="18">
        <v>0.0</v>
      </c>
      <c r="W2263" s="17">
        <v>0.0</v>
      </c>
      <c r="X2263" s="18">
        <v>3.0</v>
      </c>
      <c r="Y2263" s="17" t="s">
        <v>36</v>
      </c>
      <c r="Z2263" s="17">
        <v>-1.0</v>
      </c>
      <c r="AA2263" s="17" t="s">
        <v>46</v>
      </c>
      <c r="AB2263" s="18">
        <v>2.0</v>
      </c>
      <c r="AC2263" s="17">
        <v>39.0</v>
      </c>
      <c r="AD2263" s="18">
        <v>3.0</v>
      </c>
      <c r="AE2263" s="17">
        <v>46.0</v>
      </c>
      <c r="AF2263" s="20"/>
      <c r="AG2263" s="17"/>
      <c r="AH2263" s="17"/>
      <c r="AI2263" s="17"/>
    </row>
    <row r="2264" ht="18.75" customHeight="1">
      <c r="A2264" s="14">
        <v>994.0</v>
      </c>
      <c r="B2264" s="15"/>
      <c r="C2264" s="16">
        <v>43140.0</v>
      </c>
      <c r="D2264" s="17">
        <f t="array" ref="D2264">IFS(AND(A2264=A2263, NOT(ISBLANK(E2263))), E2263, A2264 &lt;&gt; A2263, E2264, A2263=A2264, D2263)</f>
        <v>0</v>
      </c>
      <c r="E2264" s="18">
        <v>0.0</v>
      </c>
      <c r="F2264" s="18"/>
      <c r="G2264" s="18"/>
      <c r="H2264" s="19"/>
      <c r="I2264" s="19">
        <v>1.44</v>
      </c>
      <c r="J2264" s="19"/>
      <c r="K2264" s="19"/>
      <c r="L2264" s="19"/>
      <c r="M2264" s="19"/>
      <c r="N2264" s="19">
        <v>1.37</v>
      </c>
      <c r="O2264" s="23">
        <f t="shared" si="420"/>
        <v>0.07</v>
      </c>
      <c r="P2264" s="17">
        <f t="shared" si="421"/>
        <v>1.405</v>
      </c>
      <c r="Q2264" s="17"/>
      <c r="R2264" s="24"/>
      <c r="U2264" s="22"/>
      <c r="V2264" s="18">
        <v>0.0</v>
      </c>
      <c r="W2264" s="17">
        <v>0.0</v>
      </c>
      <c r="X2264" s="18">
        <v>2.0</v>
      </c>
      <c r="Y2264" s="17" t="s">
        <v>36</v>
      </c>
      <c r="Z2264" s="17">
        <v>0.0</v>
      </c>
      <c r="AA2264" s="17" t="s">
        <v>47</v>
      </c>
      <c r="AB2264" s="18">
        <v>1.0</v>
      </c>
      <c r="AC2264" s="17">
        <v>39.0</v>
      </c>
      <c r="AD2264" s="18">
        <v>2.0</v>
      </c>
      <c r="AE2264" s="17">
        <v>46.0</v>
      </c>
      <c r="AF2264" s="20"/>
      <c r="AG2264" s="17"/>
      <c r="AH2264" s="17"/>
      <c r="AI2264" s="17"/>
    </row>
    <row r="2265" ht="18.75" customHeight="1">
      <c r="A2265" s="14">
        <v>994.0</v>
      </c>
      <c r="B2265" s="15"/>
      <c r="C2265" s="16">
        <v>43141.0</v>
      </c>
      <c r="D2265" s="17">
        <f t="array" ref="D2265">IFS(AND(A2265=A2264, NOT(ISBLANK(E2264))), E2264, A2265 &lt;&gt; A2264, E2265, A2264=A2265, D2264)</f>
        <v>0</v>
      </c>
      <c r="E2265" s="18">
        <v>0.0</v>
      </c>
      <c r="F2265" s="18"/>
      <c r="G2265" s="18"/>
      <c r="H2265" s="19"/>
      <c r="I2265" s="19" t="s">
        <v>34</v>
      </c>
      <c r="J2265" s="19"/>
      <c r="K2265" s="19"/>
      <c r="L2265" s="19"/>
      <c r="M2265" s="19"/>
      <c r="N2265" s="19" t="s">
        <v>34</v>
      </c>
      <c r="O2265" s="23" t="s">
        <v>33</v>
      </c>
      <c r="P2265" s="17" t="s">
        <v>33</v>
      </c>
      <c r="Q2265" s="17"/>
      <c r="R2265" s="24"/>
      <c r="U2265" s="22"/>
      <c r="V2265" s="18">
        <v>0.0</v>
      </c>
      <c r="W2265" s="17">
        <v>0.0</v>
      </c>
      <c r="X2265" s="18">
        <v>4.0</v>
      </c>
      <c r="Y2265" s="17" t="s">
        <v>36</v>
      </c>
      <c r="Z2265" s="17">
        <v>0.0</v>
      </c>
      <c r="AA2265" s="17" t="s">
        <v>47</v>
      </c>
      <c r="AB2265" s="18">
        <v>3.0</v>
      </c>
      <c r="AC2265" s="17">
        <v>39.0</v>
      </c>
      <c r="AD2265" s="18">
        <v>4.0</v>
      </c>
      <c r="AE2265" s="17">
        <v>46.0</v>
      </c>
      <c r="AF2265" s="20"/>
      <c r="AG2265" s="17"/>
      <c r="AH2265" s="17"/>
      <c r="AI2265" s="17"/>
    </row>
    <row r="2266" ht="18.75" customHeight="1">
      <c r="A2266" s="14">
        <v>999.0</v>
      </c>
      <c r="B2266" s="15">
        <v>68.0</v>
      </c>
      <c r="C2266" s="16">
        <v>43143.0</v>
      </c>
      <c r="D2266" s="17">
        <f t="array" ref="D2266">IFS(AND(A2266=A2265, NOT(ISBLANK(E2265))), E2265, A2266 &lt;&gt; A2265, E2266, A2265=A2266, D2265)</f>
        <v>1</v>
      </c>
      <c r="E2266" s="18">
        <v>1.0</v>
      </c>
      <c r="F2266" s="18"/>
      <c r="G2266" s="18"/>
      <c r="H2266" s="19"/>
      <c r="I2266" s="19">
        <v>1.4</v>
      </c>
      <c r="J2266" s="19"/>
      <c r="K2266" s="19"/>
      <c r="L2266" s="19"/>
      <c r="M2266" s="19"/>
      <c r="N2266" s="19">
        <v>1.43</v>
      </c>
      <c r="O2266" s="23">
        <f t="shared" ref="O2266:O2268" si="422">(I2266-N2266)</f>
        <v>-0.03</v>
      </c>
      <c r="P2266" s="17">
        <f t="shared" ref="P2266:P2268" si="423">(I2266+N2266)/2</f>
        <v>1.415</v>
      </c>
      <c r="Q2266" s="17">
        <v>0.1926</v>
      </c>
      <c r="R2266" s="24">
        <v>1.43</v>
      </c>
      <c r="S2266" s="21">
        <v>14.0</v>
      </c>
      <c r="U2266" s="22">
        <v>0.0</v>
      </c>
      <c r="V2266" s="18">
        <v>1.0</v>
      </c>
      <c r="W2266" s="17">
        <v>3.0</v>
      </c>
      <c r="X2266" s="18">
        <v>16.0</v>
      </c>
      <c r="Y2266" s="17" t="s">
        <v>36</v>
      </c>
      <c r="Z2266" s="17">
        <v>-2.0</v>
      </c>
      <c r="AA2266" s="17" t="s">
        <v>46</v>
      </c>
      <c r="AB2266" s="18">
        <v>12.0</v>
      </c>
      <c r="AC2266" s="17">
        <v>36.0</v>
      </c>
      <c r="AD2266" s="18">
        <v>16.0</v>
      </c>
      <c r="AE2266" s="17">
        <v>43.0</v>
      </c>
      <c r="AF2266" s="20">
        <v>16.0</v>
      </c>
      <c r="AG2266" s="17" t="s">
        <v>33</v>
      </c>
      <c r="AH2266" s="17" t="s">
        <v>33</v>
      </c>
      <c r="AI2266" s="17"/>
    </row>
    <row r="2267" ht="18.75" customHeight="1">
      <c r="A2267" s="14">
        <v>999.0</v>
      </c>
      <c r="B2267" s="15"/>
      <c r="C2267" s="16">
        <v>43143.0</v>
      </c>
      <c r="D2267" s="17">
        <f t="array" ref="D2267">IFS(AND(A2267=A2266, NOT(ISBLANK(E2266))), E2266, A2267 &lt;&gt; A2266, E2267, A2266=A2267, D2266)</f>
        <v>1</v>
      </c>
      <c r="E2267" s="18">
        <v>1.0</v>
      </c>
      <c r="F2267" s="18"/>
      <c r="G2267" s="18"/>
      <c r="H2267" s="19"/>
      <c r="I2267" s="19">
        <v>1.43</v>
      </c>
      <c r="J2267" s="19"/>
      <c r="K2267" s="19"/>
      <c r="L2267" s="19"/>
      <c r="M2267" s="19"/>
      <c r="N2267" s="19">
        <v>1.41</v>
      </c>
      <c r="O2267" s="23">
        <f t="shared" si="422"/>
        <v>0.02</v>
      </c>
      <c r="P2267" s="17">
        <f t="shared" si="423"/>
        <v>1.42</v>
      </c>
      <c r="Q2267" s="17"/>
      <c r="R2267" s="24"/>
      <c r="U2267" s="22"/>
      <c r="V2267" s="18">
        <v>1.0</v>
      </c>
      <c r="W2267" s="17">
        <v>3.0</v>
      </c>
      <c r="X2267" s="18">
        <v>14.0</v>
      </c>
      <c r="Y2267" s="17" t="s">
        <v>36</v>
      </c>
      <c r="Z2267" s="17">
        <v>-2.0</v>
      </c>
      <c r="AA2267" s="17" t="s">
        <v>46</v>
      </c>
      <c r="AB2267" s="18">
        <v>10.0</v>
      </c>
      <c r="AC2267" s="17">
        <v>39.0</v>
      </c>
      <c r="AD2267" s="18">
        <v>14.0</v>
      </c>
      <c r="AE2267" s="17">
        <v>46.0</v>
      </c>
      <c r="AF2267" s="20"/>
      <c r="AG2267" s="17"/>
      <c r="AH2267" s="17"/>
      <c r="AI2267" s="17"/>
    </row>
    <row r="2268" ht="18.75" customHeight="1">
      <c r="A2268" s="14">
        <v>1001.0</v>
      </c>
      <c r="B2268" s="15">
        <v>69.0</v>
      </c>
      <c r="C2268" s="16">
        <v>43143.0</v>
      </c>
      <c r="D2268" s="17">
        <f t="array" ref="D2268">IFS(AND(A2268=A2267, NOT(ISBLANK(E2267))), E2267, A2268 &lt;&gt; A2267, E2268, A2267=A2268, D2267)</f>
        <v>0</v>
      </c>
      <c r="E2268" s="18">
        <v>0.0</v>
      </c>
      <c r="F2268" s="18"/>
      <c r="G2268" s="18"/>
      <c r="H2268" s="19"/>
      <c r="I2268" s="19">
        <v>1.46</v>
      </c>
      <c r="J2268" s="19"/>
      <c r="K2268" s="19"/>
      <c r="L2268" s="19"/>
      <c r="M2268" s="19"/>
      <c r="N2268" s="19">
        <v>1.39</v>
      </c>
      <c r="O2268" s="23">
        <f t="shared" si="422"/>
        <v>0.07</v>
      </c>
      <c r="P2268" s="17">
        <f t="shared" si="423"/>
        <v>1.425</v>
      </c>
      <c r="Q2268" s="17">
        <v>0.0958179</v>
      </c>
      <c r="R2268" s="24">
        <v>1.46</v>
      </c>
      <c r="S2268" s="21" t="s">
        <v>33</v>
      </c>
      <c r="U2268" s="22">
        <v>0.0</v>
      </c>
      <c r="V2268" s="18">
        <v>0.0</v>
      </c>
      <c r="W2268" s="17">
        <v>0.0</v>
      </c>
      <c r="X2268" s="18">
        <v>4.0</v>
      </c>
      <c r="Y2268" s="17" t="s">
        <v>36</v>
      </c>
      <c r="Z2268" s="17">
        <v>-2.0</v>
      </c>
      <c r="AA2268" s="17" t="s">
        <v>46</v>
      </c>
      <c r="AB2268" s="18">
        <v>3.0</v>
      </c>
      <c r="AC2268" s="17">
        <v>27.0</v>
      </c>
      <c r="AD2268" s="18">
        <v>4.0</v>
      </c>
      <c r="AE2268" s="17">
        <v>34.0</v>
      </c>
      <c r="AF2268" s="20">
        <v>7.0</v>
      </c>
      <c r="AG2268" s="17" t="s">
        <v>33</v>
      </c>
      <c r="AH2268" s="17" t="s">
        <v>33</v>
      </c>
      <c r="AI2268" s="17"/>
    </row>
    <row r="2269" ht="18.75" customHeight="1">
      <c r="A2269" s="14">
        <v>1001.0</v>
      </c>
      <c r="B2269" s="15"/>
      <c r="C2269" s="16">
        <v>43144.0</v>
      </c>
      <c r="D2269" s="17">
        <f t="array" ref="D2269">IFS(AND(A2269=A2268, NOT(ISBLANK(E2268))), E2268, A2269 &lt;&gt; A2268, E2269, A2268=A2269, D2268)</f>
        <v>0</v>
      </c>
      <c r="E2269" s="18">
        <v>0.0</v>
      </c>
      <c r="F2269" s="18"/>
      <c r="G2269" s="18"/>
      <c r="H2269" s="19"/>
      <c r="I2269" s="19" t="s">
        <v>34</v>
      </c>
      <c r="J2269" s="19"/>
      <c r="K2269" s="19"/>
      <c r="L2269" s="19"/>
      <c r="M2269" s="19"/>
      <c r="N2269" s="19" t="s">
        <v>34</v>
      </c>
      <c r="O2269" s="23" t="s">
        <v>33</v>
      </c>
      <c r="P2269" s="17" t="s">
        <v>33</v>
      </c>
      <c r="Q2269" s="17"/>
      <c r="R2269" s="24"/>
      <c r="U2269" s="22"/>
      <c r="V2269" s="18">
        <v>0.0</v>
      </c>
      <c r="W2269" s="17">
        <v>0.0</v>
      </c>
      <c r="X2269" s="18">
        <v>7.0</v>
      </c>
      <c r="Y2269" s="17" t="s">
        <v>36</v>
      </c>
      <c r="Z2269" s="17">
        <v>0.0</v>
      </c>
      <c r="AA2269" s="17" t="s">
        <v>47</v>
      </c>
      <c r="AB2269" s="18">
        <v>6.0</v>
      </c>
      <c r="AC2269" s="17">
        <v>39.0</v>
      </c>
      <c r="AD2269" s="18">
        <v>7.0</v>
      </c>
      <c r="AE2269" s="17">
        <v>46.0</v>
      </c>
      <c r="AF2269" s="20"/>
      <c r="AG2269" s="17"/>
      <c r="AH2269" s="17"/>
      <c r="AI2269" s="17"/>
    </row>
    <row r="2270" ht="18.75" customHeight="1">
      <c r="A2270" s="14">
        <v>1001.0</v>
      </c>
      <c r="B2270" s="15"/>
      <c r="C2270" s="16">
        <v>43144.0</v>
      </c>
      <c r="D2270" s="17">
        <f t="array" ref="D2270">IFS(AND(A2270=A2269, NOT(ISBLANK(E2269))), E2269, A2270 &lt;&gt; A2269, E2270, A2269=A2270, D2269)</f>
        <v>0</v>
      </c>
      <c r="E2270" s="18">
        <v>0.0</v>
      </c>
      <c r="F2270" s="18"/>
      <c r="G2270" s="18"/>
      <c r="H2270" s="19"/>
      <c r="I2270" s="19">
        <v>1.29</v>
      </c>
      <c r="J2270" s="19"/>
      <c r="K2270" s="19"/>
      <c r="L2270" s="19"/>
      <c r="M2270" s="19"/>
      <c r="N2270" s="19">
        <v>1.29</v>
      </c>
      <c r="O2270" s="23">
        <f t="shared" ref="O2270:O2273" si="424">(I2270-N2270)</f>
        <v>0</v>
      </c>
      <c r="P2270" s="17">
        <f t="shared" ref="P2270:P2273" si="425">(I2270+N2270)/2</f>
        <v>1.29</v>
      </c>
      <c r="Q2270" s="17"/>
      <c r="R2270" s="24"/>
      <c r="U2270" s="22"/>
      <c r="V2270" s="18">
        <v>0.0</v>
      </c>
      <c r="W2270" s="17">
        <v>0.0</v>
      </c>
      <c r="X2270" s="18">
        <v>5.0</v>
      </c>
      <c r="Y2270" s="17" t="s">
        <v>36</v>
      </c>
      <c r="Z2270" s="17">
        <v>0.0</v>
      </c>
      <c r="AA2270" s="17" t="s">
        <v>47</v>
      </c>
      <c r="AB2270" s="18">
        <v>4.0</v>
      </c>
      <c r="AC2270" s="17">
        <v>39.0</v>
      </c>
      <c r="AD2270" s="18">
        <v>5.0</v>
      </c>
      <c r="AE2270" s="17">
        <v>46.0</v>
      </c>
      <c r="AF2270" s="20"/>
      <c r="AG2270" s="17"/>
      <c r="AH2270" s="17"/>
      <c r="AI2270" s="17"/>
    </row>
    <row r="2271" ht="18.75" customHeight="1">
      <c r="A2271" s="14">
        <v>1001.0</v>
      </c>
      <c r="B2271" s="15"/>
      <c r="C2271" s="16">
        <v>43145.0</v>
      </c>
      <c r="D2271" s="17">
        <f t="array" ref="D2271">IFS(AND(A2271=A2270, NOT(ISBLANK(E2270))), E2270, A2271 &lt;&gt; A2270, E2271, A2270=A2271, D2270)</f>
        <v>0</v>
      </c>
      <c r="E2271" s="18">
        <v>0.0</v>
      </c>
      <c r="F2271" s="18"/>
      <c r="G2271" s="18"/>
      <c r="H2271" s="19"/>
      <c r="I2271" s="19">
        <v>1.29</v>
      </c>
      <c r="J2271" s="19"/>
      <c r="K2271" s="19"/>
      <c r="L2271" s="19"/>
      <c r="M2271" s="19"/>
      <c r="N2271" s="19">
        <v>1.31</v>
      </c>
      <c r="O2271" s="23">
        <f t="shared" si="424"/>
        <v>-0.02</v>
      </c>
      <c r="P2271" s="17">
        <f t="shared" si="425"/>
        <v>1.3</v>
      </c>
      <c r="Q2271" s="17"/>
      <c r="R2271" s="24"/>
      <c r="U2271" s="22"/>
      <c r="V2271" s="18">
        <v>0.0</v>
      </c>
      <c r="W2271" s="17">
        <v>0.0</v>
      </c>
      <c r="X2271" s="18">
        <v>5.0</v>
      </c>
      <c r="Y2271" s="17" t="s">
        <v>36</v>
      </c>
      <c r="Z2271" s="17">
        <v>0.0</v>
      </c>
      <c r="AA2271" s="17" t="s">
        <v>47</v>
      </c>
      <c r="AB2271" s="18">
        <v>4.0</v>
      </c>
      <c r="AC2271" s="17">
        <v>39.0</v>
      </c>
      <c r="AD2271" s="18">
        <v>5.0</v>
      </c>
      <c r="AE2271" s="17">
        <v>46.0</v>
      </c>
      <c r="AF2271" s="20"/>
      <c r="AG2271" s="17"/>
      <c r="AH2271" s="17"/>
      <c r="AI2271" s="17"/>
    </row>
    <row r="2272" ht="18.75" customHeight="1">
      <c r="A2272" s="14">
        <v>1002.0</v>
      </c>
      <c r="B2272" s="15" t="s">
        <v>33</v>
      </c>
      <c r="C2272" s="16">
        <v>43144.0</v>
      </c>
      <c r="D2272" s="17">
        <f t="array" ref="D2272">IFS(AND(A2272=A2271, NOT(ISBLANK(E2271))), E2271, A2272 &lt;&gt; A2271, E2272, A2271=A2272, D2271)</f>
        <v>1</v>
      </c>
      <c r="E2272" s="18">
        <v>1.0</v>
      </c>
      <c r="F2272" s="18"/>
      <c r="G2272" s="18"/>
      <c r="H2272" s="19"/>
      <c r="I2272" s="19">
        <v>1.41</v>
      </c>
      <c r="J2272" s="19"/>
      <c r="K2272" s="19"/>
      <c r="L2272" s="19"/>
      <c r="M2272" s="19"/>
      <c r="N2272" s="19">
        <v>1.41</v>
      </c>
      <c r="O2272" s="23">
        <f t="shared" si="424"/>
        <v>0</v>
      </c>
      <c r="P2272" s="17">
        <f t="shared" si="425"/>
        <v>1.41</v>
      </c>
      <c r="Q2272" s="17">
        <v>0.103966</v>
      </c>
      <c r="R2272" s="24">
        <v>1.41</v>
      </c>
      <c r="S2272" s="21">
        <v>23.0</v>
      </c>
      <c r="U2272" s="22">
        <v>0.0</v>
      </c>
      <c r="V2272" s="18">
        <v>1.0</v>
      </c>
      <c r="W2272" s="17" t="s">
        <v>33</v>
      </c>
      <c r="X2272" s="18">
        <v>11.0</v>
      </c>
      <c r="Y2272" s="17" t="s">
        <v>36</v>
      </c>
      <c r="Z2272" s="17">
        <v>-1.0</v>
      </c>
      <c r="AA2272" s="17" t="s">
        <v>46</v>
      </c>
      <c r="AB2272" s="18">
        <v>10.0</v>
      </c>
      <c r="AC2272" s="17">
        <v>36.0</v>
      </c>
      <c r="AD2272" s="18">
        <v>11.0</v>
      </c>
      <c r="AE2272" s="17">
        <v>43.0</v>
      </c>
      <c r="AF2272" s="20"/>
      <c r="AG2272" s="17"/>
      <c r="AH2272" s="17"/>
      <c r="AI2272" s="17"/>
    </row>
    <row r="2273" ht="18.75" customHeight="1">
      <c r="A2273" s="14">
        <v>1004.0</v>
      </c>
      <c r="B2273" s="15">
        <v>70.0</v>
      </c>
      <c r="C2273" s="16">
        <v>43144.0</v>
      </c>
      <c r="D2273" s="17">
        <f t="array" ref="D2273">IFS(AND(A2273=A2272, NOT(ISBLANK(E2272))), E2272, A2273 &lt;&gt; A2272, E2273, A2272=A2273, D2272)</f>
        <v>1</v>
      </c>
      <c r="E2273" s="18">
        <v>1.0</v>
      </c>
      <c r="F2273" s="18"/>
      <c r="G2273" s="18"/>
      <c r="H2273" s="19"/>
      <c r="I2273" s="19">
        <v>1.48</v>
      </c>
      <c r="J2273" s="19"/>
      <c r="K2273" s="19"/>
      <c r="L2273" s="19"/>
      <c r="M2273" s="19"/>
      <c r="N2273" s="19">
        <v>1.44</v>
      </c>
      <c r="O2273" s="23">
        <f t="shared" si="424"/>
        <v>0.04</v>
      </c>
      <c r="P2273" s="17">
        <f t="shared" si="425"/>
        <v>1.46</v>
      </c>
      <c r="Q2273" s="17">
        <v>0.160509</v>
      </c>
      <c r="R2273" s="24">
        <v>1.48</v>
      </c>
      <c r="S2273" s="21">
        <v>15.0</v>
      </c>
      <c r="U2273" s="22">
        <v>0.5</v>
      </c>
      <c r="V2273" s="18">
        <v>1.0</v>
      </c>
      <c r="W2273" s="17">
        <v>2.0</v>
      </c>
      <c r="X2273" s="18">
        <v>12.0</v>
      </c>
      <c r="Y2273" s="17" t="s">
        <v>35</v>
      </c>
      <c r="Z2273" s="17">
        <v>-1.0</v>
      </c>
      <c r="AA2273" s="17" t="s">
        <v>46</v>
      </c>
      <c r="AB2273" s="18">
        <v>8.0</v>
      </c>
      <c r="AC2273" s="17">
        <v>36.0</v>
      </c>
      <c r="AD2273" s="18">
        <v>12.0</v>
      </c>
      <c r="AE2273" s="17">
        <v>43.0</v>
      </c>
      <c r="AF2273" s="20">
        <v>16.0</v>
      </c>
      <c r="AG2273" s="17" t="s">
        <v>33</v>
      </c>
      <c r="AH2273" s="17" t="s">
        <v>33</v>
      </c>
      <c r="AI2273" s="17"/>
    </row>
    <row r="2274" ht="18.75" customHeight="1">
      <c r="A2274" s="14">
        <v>1004.0</v>
      </c>
      <c r="B2274" s="15"/>
      <c r="C2274" s="16">
        <v>43146.0</v>
      </c>
      <c r="D2274" s="17">
        <f t="array" ref="D2274">IFS(AND(A2274=A2273, NOT(ISBLANK(E2273))), E2273, A2274 &lt;&gt; A2273, E2274, A2273=A2274, D2273)</f>
        <v>1</v>
      </c>
      <c r="E2274" s="18">
        <v>1.0</v>
      </c>
      <c r="F2274" s="18"/>
      <c r="G2274" s="18"/>
      <c r="H2274" s="19"/>
      <c r="I2274" s="19" t="s">
        <v>34</v>
      </c>
      <c r="J2274" s="19"/>
      <c r="K2274" s="19"/>
      <c r="L2274" s="19"/>
      <c r="M2274" s="19"/>
      <c r="N2274" s="19" t="s">
        <v>34</v>
      </c>
      <c r="O2274" s="23" t="s">
        <v>33</v>
      </c>
      <c r="P2274" s="17" t="s">
        <v>33</v>
      </c>
      <c r="Q2274" s="17"/>
      <c r="R2274" s="24"/>
      <c r="U2274" s="22"/>
      <c r="V2274" s="18">
        <v>1.0</v>
      </c>
      <c r="W2274" s="17">
        <v>4.0</v>
      </c>
      <c r="X2274" s="18">
        <v>15.0</v>
      </c>
      <c r="Y2274" s="17" t="s">
        <v>35</v>
      </c>
      <c r="Z2274" s="17">
        <v>1.0</v>
      </c>
      <c r="AA2274" s="17" t="s">
        <v>49</v>
      </c>
      <c r="AB2274" s="18">
        <v>11.0</v>
      </c>
      <c r="AC2274" s="17">
        <v>39.0</v>
      </c>
      <c r="AD2274" s="18">
        <v>15.0</v>
      </c>
      <c r="AE2274" s="17">
        <v>46.0</v>
      </c>
      <c r="AF2274" s="20"/>
      <c r="AG2274" s="17"/>
      <c r="AH2274" s="17"/>
      <c r="AI2274" s="17"/>
    </row>
    <row r="2275" ht="18.75" customHeight="1">
      <c r="A2275" s="14">
        <v>1004.0</v>
      </c>
      <c r="B2275" s="15"/>
      <c r="C2275" s="16">
        <v>43146.0</v>
      </c>
      <c r="D2275" s="17">
        <f t="array" ref="D2275">IFS(AND(A2275=A2274, NOT(ISBLANK(E2274))), E2274, A2275 &lt;&gt; A2274, E2275, A2274=A2275, D2274)</f>
        <v>1</v>
      </c>
      <c r="E2275" s="18">
        <v>1.0</v>
      </c>
      <c r="F2275" s="18"/>
      <c r="G2275" s="18"/>
      <c r="H2275" s="19"/>
      <c r="I2275" s="19" t="s">
        <v>33</v>
      </c>
      <c r="J2275" s="19"/>
      <c r="K2275" s="19"/>
      <c r="L2275" s="19"/>
      <c r="M2275" s="19"/>
      <c r="N2275" s="19" t="s">
        <v>33</v>
      </c>
      <c r="O2275" s="23" t="s">
        <v>33</v>
      </c>
      <c r="P2275" s="17" t="s">
        <v>33</v>
      </c>
      <c r="Q2275" s="17"/>
      <c r="R2275" s="24"/>
      <c r="U2275" s="22"/>
      <c r="V2275" s="18">
        <v>1.0</v>
      </c>
      <c r="W2275" s="17">
        <v>4.0</v>
      </c>
      <c r="X2275" s="18">
        <v>16.0</v>
      </c>
      <c r="Y2275" s="17" t="s">
        <v>35</v>
      </c>
      <c r="Z2275" s="17">
        <v>1.0</v>
      </c>
      <c r="AA2275" s="17" t="s">
        <v>49</v>
      </c>
      <c r="AB2275" s="18">
        <v>12.0</v>
      </c>
      <c r="AC2275" s="17">
        <v>39.0</v>
      </c>
      <c r="AD2275" s="18">
        <v>16.0</v>
      </c>
      <c r="AE2275" s="17">
        <v>46.0</v>
      </c>
      <c r="AF2275" s="20"/>
      <c r="AG2275" s="17"/>
      <c r="AH2275" s="17"/>
      <c r="AI2275" s="17"/>
    </row>
    <row r="2276" ht="18.75" customHeight="1">
      <c r="A2276" s="14">
        <v>1004.0</v>
      </c>
      <c r="B2276" s="15"/>
      <c r="C2276" s="16">
        <v>43147.0</v>
      </c>
      <c r="D2276" s="17">
        <f t="array" ref="D2276">IFS(AND(A2276=A2275, NOT(ISBLANK(E2275))), E2275, A2276 &lt;&gt; A2275, E2276, A2275=A2276, D2275)</f>
        <v>1</v>
      </c>
      <c r="E2276" s="18">
        <v>1.0</v>
      </c>
      <c r="F2276" s="18"/>
      <c r="G2276" s="18"/>
      <c r="H2276" s="19"/>
      <c r="I2276" s="19" t="s">
        <v>33</v>
      </c>
      <c r="J2276" s="19"/>
      <c r="K2276" s="19"/>
      <c r="L2276" s="19"/>
      <c r="M2276" s="19"/>
      <c r="N2276" s="19" t="s">
        <v>33</v>
      </c>
      <c r="O2276" s="23" t="s">
        <v>33</v>
      </c>
      <c r="P2276" s="17" t="s">
        <v>33</v>
      </c>
      <c r="Q2276" s="17"/>
      <c r="R2276" s="24"/>
      <c r="U2276" s="22"/>
      <c r="V2276" s="18">
        <v>1.0</v>
      </c>
      <c r="W2276" s="17">
        <v>3.0</v>
      </c>
      <c r="X2276" s="18">
        <v>11.0</v>
      </c>
      <c r="Y2276" s="17" t="s">
        <v>36</v>
      </c>
      <c r="Z2276" s="17">
        <v>0.0</v>
      </c>
      <c r="AA2276" s="17" t="s">
        <v>47</v>
      </c>
      <c r="AB2276" s="18">
        <v>8.0</v>
      </c>
      <c r="AC2276" s="17">
        <v>39.0</v>
      </c>
      <c r="AD2276" s="18">
        <v>11.0</v>
      </c>
      <c r="AE2276" s="17">
        <v>46.0</v>
      </c>
      <c r="AF2276" s="20"/>
      <c r="AG2276" s="17"/>
      <c r="AH2276" s="17"/>
      <c r="AI2276" s="17"/>
    </row>
    <row r="2277" ht="18.75" customHeight="1">
      <c r="A2277" s="14">
        <v>1005.0</v>
      </c>
      <c r="B2277" s="15">
        <v>71.0</v>
      </c>
      <c r="C2277" s="16">
        <v>43145.0</v>
      </c>
      <c r="D2277" s="17">
        <f t="array" ref="D2277">IFS(AND(A2277=A2276, NOT(ISBLANK(E2276))), E2276, A2277 &lt;&gt; A2276, E2277, A2276=A2277, D2276)</f>
        <v>0</v>
      </c>
      <c r="E2277" s="18">
        <v>0.0</v>
      </c>
      <c r="F2277" s="18"/>
      <c r="G2277" s="18"/>
      <c r="H2277" s="19"/>
      <c r="I2277" s="19">
        <v>1.18</v>
      </c>
      <c r="J2277" s="19"/>
      <c r="K2277" s="19"/>
      <c r="L2277" s="19"/>
      <c r="M2277" s="19"/>
      <c r="N2277" s="19">
        <v>1.16</v>
      </c>
      <c r="O2277" s="23">
        <f t="shared" ref="O2277:O2301" si="426">(I2277-N2277)</f>
        <v>0.02</v>
      </c>
      <c r="P2277" s="17">
        <f t="shared" ref="P2277:P2301" si="427">(I2277+N2277)/2</f>
        <v>1.17</v>
      </c>
      <c r="Q2277" s="17">
        <v>0.135151</v>
      </c>
      <c r="R2277" s="24">
        <v>1.37</v>
      </c>
      <c r="S2277" s="21">
        <v>28.0</v>
      </c>
      <c r="U2277" s="22">
        <v>0.0</v>
      </c>
      <c r="V2277" s="18">
        <v>0.0</v>
      </c>
      <c r="W2277" s="17">
        <v>0.0</v>
      </c>
      <c r="X2277" s="18">
        <v>2.0</v>
      </c>
      <c r="Y2277" s="17" t="s">
        <v>36</v>
      </c>
      <c r="Z2277" s="17">
        <v>0.0</v>
      </c>
      <c r="AA2277" s="17" t="s">
        <v>47</v>
      </c>
      <c r="AB2277" s="18">
        <v>1.0</v>
      </c>
      <c r="AC2277" s="17">
        <v>39.0</v>
      </c>
      <c r="AD2277" s="18">
        <v>2.0</v>
      </c>
      <c r="AE2277" s="17">
        <v>46.0</v>
      </c>
      <c r="AF2277" s="20"/>
      <c r="AG2277" s="17" t="s">
        <v>33</v>
      </c>
      <c r="AH2277" s="17" t="s">
        <v>33</v>
      </c>
      <c r="AI2277" s="17"/>
    </row>
    <row r="2278" ht="18.75" customHeight="1">
      <c r="A2278" s="14">
        <v>1005.0</v>
      </c>
      <c r="B2278" s="15"/>
      <c r="C2278" s="16">
        <v>43146.0</v>
      </c>
      <c r="D2278" s="17">
        <f t="array" ref="D2278">IFS(AND(A2278=A2277, NOT(ISBLANK(E2277))), E2277, A2278 &lt;&gt; A2277, E2278, A2277=A2278, D2277)</f>
        <v>0</v>
      </c>
      <c r="E2278" s="18">
        <v>0.0</v>
      </c>
      <c r="F2278" s="18"/>
      <c r="G2278" s="18"/>
      <c r="H2278" s="19"/>
      <c r="I2278" s="19">
        <v>1.37</v>
      </c>
      <c r="J2278" s="19"/>
      <c r="K2278" s="19"/>
      <c r="L2278" s="19"/>
      <c r="M2278" s="19"/>
      <c r="N2278" s="19">
        <v>1.33</v>
      </c>
      <c r="O2278" s="23">
        <f t="shared" si="426"/>
        <v>0.04</v>
      </c>
      <c r="P2278" s="17">
        <f t="shared" si="427"/>
        <v>1.35</v>
      </c>
      <c r="Q2278" s="17"/>
      <c r="R2278" s="24"/>
      <c r="U2278" s="22"/>
      <c r="V2278" s="18">
        <v>0.0</v>
      </c>
      <c r="W2278" s="17">
        <v>0.0</v>
      </c>
      <c r="X2278" s="18">
        <v>2.0</v>
      </c>
      <c r="Y2278" s="17" t="s">
        <v>36</v>
      </c>
      <c r="Z2278" s="17">
        <v>0.0</v>
      </c>
      <c r="AA2278" s="17" t="s">
        <v>47</v>
      </c>
      <c r="AB2278" s="18">
        <v>1.0</v>
      </c>
      <c r="AC2278" s="17">
        <v>36.0</v>
      </c>
      <c r="AD2278" s="18">
        <v>2.0</v>
      </c>
      <c r="AE2278" s="17">
        <v>43.0</v>
      </c>
      <c r="AF2278" s="20"/>
      <c r="AG2278" s="17"/>
      <c r="AH2278" s="17"/>
      <c r="AI2278" s="17"/>
    </row>
    <row r="2279" ht="18.75" customHeight="1">
      <c r="A2279" s="14">
        <v>1005.0</v>
      </c>
      <c r="B2279" s="15"/>
      <c r="C2279" s="16">
        <v>43146.0</v>
      </c>
      <c r="D2279" s="17">
        <f t="array" ref="D2279">IFS(AND(A2279=A2278, NOT(ISBLANK(E2278))), E2278, A2279 &lt;&gt; A2278, E2279, A2278=A2279, D2278)</f>
        <v>0</v>
      </c>
      <c r="E2279" s="18">
        <v>0.0</v>
      </c>
      <c r="F2279" s="18"/>
      <c r="G2279" s="18"/>
      <c r="H2279" s="19"/>
      <c r="I2279" s="19">
        <v>1.37</v>
      </c>
      <c r="J2279" s="19"/>
      <c r="K2279" s="19"/>
      <c r="L2279" s="19"/>
      <c r="M2279" s="19"/>
      <c r="N2279" s="19">
        <v>1.33</v>
      </c>
      <c r="O2279" s="23">
        <f t="shared" si="426"/>
        <v>0.04</v>
      </c>
      <c r="P2279" s="17">
        <f t="shared" si="427"/>
        <v>1.35</v>
      </c>
      <c r="Q2279" s="17"/>
      <c r="R2279" s="24"/>
      <c r="U2279" s="22"/>
      <c r="V2279" s="18">
        <v>0.0</v>
      </c>
      <c r="W2279" s="17">
        <v>0.0</v>
      </c>
      <c r="X2279" s="18">
        <v>1.0</v>
      </c>
      <c r="Y2279" s="17" t="s">
        <v>36</v>
      </c>
      <c r="Z2279" s="17">
        <v>0.0</v>
      </c>
      <c r="AA2279" s="17" t="s">
        <v>47</v>
      </c>
      <c r="AB2279" s="18">
        <v>0.0</v>
      </c>
      <c r="AC2279" s="17">
        <v>39.0</v>
      </c>
      <c r="AD2279" s="18">
        <v>1.0</v>
      </c>
      <c r="AE2279" s="17">
        <v>46.0</v>
      </c>
      <c r="AF2279" s="20"/>
      <c r="AG2279" s="17"/>
      <c r="AH2279" s="17"/>
      <c r="AI2279" s="17"/>
    </row>
    <row r="2280" ht="18.75" customHeight="1">
      <c r="A2280" s="14">
        <v>1007.0</v>
      </c>
      <c r="B2280" s="15" t="s">
        <v>33</v>
      </c>
      <c r="C2280" s="16">
        <v>43147.0</v>
      </c>
      <c r="D2280" s="17">
        <f t="array" ref="D2280">IFS(AND(A2280=A2279, NOT(ISBLANK(E2279))), E2279, A2280 &lt;&gt; A2279, E2280, A2279=A2280, D2279)</f>
        <v>0</v>
      </c>
      <c r="E2280" s="18">
        <v>0.0</v>
      </c>
      <c r="F2280" s="18"/>
      <c r="G2280" s="18"/>
      <c r="H2280" s="19"/>
      <c r="I2280" s="19">
        <v>1.4</v>
      </c>
      <c r="J2280" s="19"/>
      <c r="K2280" s="19"/>
      <c r="L2280" s="19"/>
      <c r="M2280" s="19"/>
      <c r="N2280" s="19">
        <v>1.4</v>
      </c>
      <c r="O2280" s="23">
        <f t="shared" si="426"/>
        <v>0</v>
      </c>
      <c r="P2280" s="17">
        <f t="shared" si="427"/>
        <v>1.4</v>
      </c>
      <c r="Q2280" s="17" t="s">
        <v>34</v>
      </c>
      <c r="R2280" s="24">
        <v>1.5</v>
      </c>
      <c r="S2280" s="21" t="s">
        <v>33</v>
      </c>
      <c r="U2280" s="22">
        <v>0.5</v>
      </c>
      <c r="V2280" s="18">
        <v>0.0</v>
      </c>
      <c r="W2280" s="17" t="s">
        <v>33</v>
      </c>
      <c r="X2280" s="18">
        <v>5.0</v>
      </c>
      <c r="Y2280" s="17" t="s">
        <v>36</v>
      </c>
      <c r="Z2280" s="17">
        <v>0.0</v>
      </c>
      <c r="AA2280" s="17" t="s">
        <v>47</v>
      </c>
      <c r="AB2280" s="18">
        <v>4.0</v>
      </c>
      <c r="AC2280" s="17">
        <v>36.0</v>
      </c>
      <c r="AD2280" s="18">
        <v>5.0</v>
      </c>
      <c r="AE2280" s="17">
        <v>43.0</v>
      </c>
      <c r="AF2280" s="20">
        <v>6.0</v>
      </c>
      <c r="AG2280" s="17" t="s">
        <v>33</v>
      </c>
      <c r="AH2280" s="17" t="s">
        <v>33</v>
      </c>
      <c r="AI2280" s="17"/>
    </row>
    <row r="2281" ht="18.75" customHeight="1">
      <c r="A2281" s="14">
        <v>1007.0</v>
      </c>
      <c r="B2281" s="15"/>
      <c r="C2281" s="16">
        <v>43148.0</v>
      </c>
      <c r="D2281" s="17">
        <f t="array" ref="D2281">IFS(AND(A2281=A2280, NOT(ISBLANK(E2280))), E2280, A2281 &lt;&gt; A2280, E2281, A2280=A2281, D2280)</f>
        <v>0</v>
      </c>
      <c r="E2281" s="18">
        <v>0.0</v>
      </c>
      <c r="F2281" s="18"/>
      <c r="G2281" s="18"/>
      <c r="H2281" s="19"/>
      <c r="I2281" s="19">
        <v>1.43</v>
      </c>
      <c r="J2281" s="19"/>
      <c r="K2281" s="19"/>
      <c r="L2281" s="19"/>
      <c r="M2281" s="19"/>
      <c r="N2281" s="19">
        <v>1.43</v>
      </c>
      <c r="O2281" s="23">
        <f t="shared" si="426"/>
        <v>0</v>
      </c>
      <c r="P2281" s="17">
        <f t="shared" si="427"/>
        <v>1.43</v>
      </c>
      <c r="Q2281" s="17">
        <v>0.126635</v>
      </c>
      <c r="R2281" s="24"/>
      <c r="U2281" s="22"/>
      <c r="V2281" s="18">
        <v>0.0</v>
      </c>
      <c r="W2281" s="17" t="s">
        <v>33</v>
      </c>
      <c r="X2281" s="18">
        <v>2.0</v>
      </c>
      <c r="Y2281" s="17" t="s">
        <v>36</v>
      </c>
      <c r="Z2281" s="17">
        <v>0.0</v>
      </c>
      <c r="AA2281" s="17" t="s">
        <v>47</v>
      </c>
      <c r="AB2281" s="18">
        <v>1.0</v>
      </c>
      <c r="AC2281" s="17">
        <v>36.0</v>
      </c>
      <c r="AD2281" s="18">
        <v>2.0</v>
      </c>
      <c r="AE2281" s="17">
        <v>43.0</v>
      </c>
      <c r="AF2281" s="20"/>
      <c r="AG2281" s="17"/>
      <c r="AH2281" s="17"/>
      <c r="AI2281" s="17"/>
    </row>
    <row r="2282" ht="18.75" customHeight="1">
      <c r="A2282" s="14">
        <v>1007.0</v>
      </c>
      <c r="B2282" s="15"/>
      <c r="C2282" s="16">
        <v>43150.0</v>
      </c>
      <c r="D2282" s="17">
        <f t="array" ref="D2282">IFS(AND(A2282=A2281, NOT(ISBLANK(E2281))), E2281, A2282 &lt;&gt; A2281, E2282, A2281=A2282, D2281)</f>
        <v>0</v>
      </c>
      <c r="E2282" s="18">
        <v>0.0</v>
      </c>
      <c r="F2282" s="18"/>
      <c r="G2282" s="18"/>
      <c r="H2282" s="19"/>
      <c r="I2282" s="19">
        <v>1.37</v>
      </c>
      <c r="J2282" s="19"/>
      <c r="K2282" s="19"/>
      <c r="L2282" s="19"/>
      <c r="M2282" s="19"/>
      <c r="N2282" s="19">
        <v>1.37</v>
      </c>
      <c r="O2282" s="23">
        <f t="shared" si="426"/>
        <v>0</v>
      </c>
      <c r="P2282" s="17">
        <f t="shared" si="427"/>
        <v>1.37</v>
      </c>
      <c r="Q2282" s="17"/>
      <c r="R2282" s="24"/>
      <c r="U2282" s="22"/>
      <c r="V2282" s="18">
        <v>0.0</v>
      </c>
      <c r="W2282" s="17" t="s">
        <v>33</v>
      </c>
      <c r="X2282" s="18">
        <v>4.0</v>
      </c>
      <c r="Y2282" s="17" t="s">
        <v>36</v>
      </c>
      <c r="Z2282" s="17">
        <v>0.0</v>
      </c>
      <c r="AA2282" s="17" t="s">
        <v>47</v>
      </c>
      <c r="AB2282" s="18">
        <v>3.0</v>
      </c>
      <c r="AC2282" s="17">
        <v>39.0</v>
      </c>
      <c r="AD2282" s="18">
        <v>4.0</v>
      </c>
      <c r="AE2282" s="17">
        <v>44.0</v>
      </c>
      <c r="AF2282" s="20"/>
      <c r="AG2282" s="17"/>
      <c r="AH2282" s="17"/>
      <c r="AI2282" s="17"/>
    </row>
    <row r="2283" ht="18.75" customHeight="1">
      <c r="A2283" s="14">
        <v>1007.0</v>
      </c>
      <c r="B2283" s="15"/>
      <c r="C2283" s="16">
        <v>43150.0</v>
      </c>
      <c r="D2283" s="17">
        <f t="array" ref="D2283">IFS(AND(A2283=A2282, NOT(ISBLANK(E2282))), E2282, A2283 &lt;&gt; A2282, E2283, A2282=A2283, D2282)</f>
        <v>0</v>
      </c>
      <c r="E2283" s="18">
        <v>0.0</v>
      </c>
      <c r="F2283" s="18"/>
      <c r="G2283" s="18"/>
      <c r="H2283" s="19"/>
      <c r="I2283" s="19">
        <v>1.34</v>
      </c>
      <c r="J2283" s="19"/>
      <c r="K2283" s="19"/>
      <c r="L2283" s="19"/>
      <c r="M2283" s="19"/>
      <c r="N2283" s="19">
        <v>1.26</v>
      </c>
      <c r="O2283" s="23">
        <f t="shared" si="426"/>
        <v>0.08</v>
      </c>
      <c r="P2283" s="17">
        <f t="shared" si="427"/>
        <v>1.3</v>
      </c>
      <c r="Q2283" s="17"/>
      <c r="R2283" s="24"/>
      <c r="U2283" s="22"/>
      <c r="V2283" s="18">
        <v>0.0</v>
      </c>
      <c r="W2283" s="17" t="s">
        <v>33</v>
      </c>
      <c r="X2283" s="18">
        <v>4.0</v>
      </c>
      <c r="Y2283" s="17" t="s">
        <v>36</v>
      </c>
      <c r="Z2283" s="17">
        <v>0.0</v>
      </c>
      <c r="AA2283" s="17" t="s">
        <v>47</v>
      </c>
      <c r="AB2283" s="18">
        <v>3.0</v>
      </c>
      <c r="AC2283" s="17">
        <v>36.0</v>
      </c>
      <c r="AD2283" s="18">
        <v>4.0</v>
      </c>
      <c r="AE2283" s="17">
        <v>43.0</v>
      </c>
      <c r="AF2283" s="20"/>
      <c r="AG2283" s="17"/>
      <c r="AH2283" s="17"/>
      <c r="AI2283" s="17"/>
    </row>
    <row r="2284" ht="18.75" customHeight="1">
      <c r="A2284" s="14">
        <v>1007.0</v>
      </c>
      <c r="B2284" s="15"/>
      <c r="C2284" s="16">
        <v>43151.0</v>
      </c>
      <c r="D2284" s="17">
        <f t="array" ref="D2284">IFS(AND(A2284=A2283, NOT(ISBLANK(E2283))), E2283, A2284 &lt;&gt; A2283, E2284, A2283=A2284, D2283)</f>
        <v>0</v>
      </c>
      <c r="E2284" s="18">
        <v>0.0</v>
      </c>
      <c r="F2284" s="18"/>
      <c r="G2284" s="18"/>
      <c r="H2284" s="19"/>
      <c r="I2284" s="19">
        <v>1.5</v>
      </c>
      <c r="J2284" s="19"/>
      <c r="K2284" s="19"/>
      <c r="L2284" s="19"/>
      <c r="M2284" s="19"/>
      <c r="N2284" s="19">
        <v>1.44</v>
      </c>
      <c r="O2284" s="23">
        <f t="shared" si="426"/>
        <v>0.06</v>
      </c>
      <c r="P2284" s="17">
        <f t="shared" si="427"/>
        <v>1.47</v>
      </c>
      <c r="Q2284" s="17"/>
      <c r="R2284" s="24"/>
      <c r="U2284" s="22"/>
      <c r="V2284" s="18">
        <v>0.0</v>
      </c>
      <c r="W2284" s="17" t="s">
        <v>33</v>
      </c>
      <c r="X2284" s="18">
        <v>6.0</v>
      </c>
      <c r="Y2284" s="17" t="s">
        <v>36</v>
      </c>
      <c r="Z2284" s="17">
        <v>1.0</v>
      </c>
      <c r="AA2284" s="17" t="s">
        <v>49</v>
      </c>
      <c r="AB2284" s="18">
        <v>5.0</v>
      </c>
      <c r="AC2284" s="17">
        <v>36.0</v>
      </c>
      <c r="AD2284" s="18">
        <v>6.0</v>
      </c>
      <c r="AE2284" s="17">
        <v>43.0</v>
      </c>
      <c r="AF2284" s="20"/>
      <c r="AG2284" s="17"/>
      <c r="AH2284" s="17"/>
      <c r="AI2284" s="17"/>
    </row>
    <row r="2285" ht="18.75" customHeight="1">
      <c r="A2285" s="14">
        <v>1007.0</v>
      </c>
      <c r="B2285" s="15"/>
      <c r="C2285" s="16">
        <v>43151.0</v>
      </c>
      <c r="D2285" s="17">
        <f t="array" ref="D2285">IFS(AND(A2285=A2284, NOT(ISBLANK(E2284))), E2284, A2285 &lt;&gt; A2284, E2285, A2284=A2285, D2284)</f>
        <v>0</v>
      </c>
      <c r="E2285" s="18">
        <v>0.0</v>
      </c>
      <c r="F2285" s="18"/>
      <c r="G2285" s="18"/>
      <c r="H2285" s="19"/>
      <c r="I2285" s="19">
        <v>1.37</v>
      </c>
      <c r="J2285" s="19"/>
      <c r="K2285" s="19"/>
      <c r="L2285" s="19"/>
      <c r="M2285" s="19"/>
      <c r="N2285" s="19">
        <v>1.34</v>
      </c>
      <c r="O2285" s="23">
        <f t="shared" si="426"/>
        <v>0.03</v>
      </c>
      <c r="P2285" s="17">
        <f t="shared" si="427"/>
        <v>1.355</v>
      </c>
      <c r="Q2285" s="17"/>
      <c r="R2285" s="24"/>
      <c r="U2285" s="22"/>
      <c r="V2285" s="18">
        <v>0.0</v>
      </c>
      <c r="W2285" s="17" t="s">
        <v>33</v>
      </c>
      <c r="X2285" s="18">
        <v>6.0</v>
      </c>
      <c r="Y2285" s="17" t="s">
        <v>36</v>
      </c>
      <c r="Z2285" s="17">
        <v>0.0</v>
      </c>
      <c r="AA2285" s="17" t="s">
        <v>47</v>
      </c>
      <c r="AB2285" s="18">
        <v>5.0</v>
      </c>
      <c r="AC2285" s="17">
        <v>39.0</v>
      </c>
      <c r="AD2285" s="18">
        <v>6.0</v>
      </c>
      <c r="AE2285" s="17">
        <v>46.0</v>
      </c>
      <c r="AF2285" s="20"/>
      <c r="AG2285" s="17"/>
      <c r="AH2285" s="17"/>
      <c r="AI2285" s="17"/>
    </row>
    <row r="2286" ht="18.75" customHeight="1">
      <c r="A2286" s="14">
        <v>1010.0</v>
      </c>
      <c r="B2286" s="15">
        <v>74.0</v>
      </c>
      <c r="C2286" s="16">
        <v>43150.0</v>
      </c>
      <c r="D2286" s="17">
        <f t="array" ref="D2286">IFS(AND(A2286=A2285, NOT(ISBLANK(E2285))), E2285, A2286 &lt;&gt; A2285, E2286, A2285=A2286, D2285)</f>
        <v>0</v>
      </c>
      <c r="E2286" s="18">
        <v>0.0</v>
      </c>
      <c r="F2286" s="18"/>
      <c r="G2286" s="18"/>
      <c r="H2286" s="19"/>
      <c r="I2286" s="19">
        <v>1.37</v>
      </c>
      <c r="J2286" s="19"/>
      <c r="K2286" s="19"/>
      <c r="L2286" s="19"/>
      <c r="M2286" s="19"/>
      <c r="N2286" s="19">
        <v>1.4</v>
      </c>
      <c r="O2286" s="23">
        <f t="shared" si="426"/>
        <v>-0.03</v>
      </c>
      <c r="P2286" s="17">
        <f t="shared" si="427"/>
        <v>1.385</v>
      </c>
      <c r="Q2286" s="17">
        <v>0.174232</v>
      </c>
      <c r="R2286" s="24">
        <v>1.4</v>
      </c>
      <c r="S2286" s="21">
        <v>27.0</v>
      </c>
      <c r="U2286" s="22">
        <v>0.0</v>
      </c>
      <c r="V2286" s="18">
        <v>0.0</v>
      </c>
      <c r="W2286" s="17">
        <v>0.0</v>
      </c>
      <c r="X2286" s="18">
        <v>3.0</v>
      </c>
      <c r="Y2286" s="17" t="s">
        <v>36</v>
      </c>
      <c r="Z2286" s="17">
        <v>0.0</v>
      </c>
      <c r="AA2286" s="17" t="s">
        <v>47</v>
      </c>
      <c r="AB2286" s="18">
        <v>2.0</v>
      </c>
      <c r="AC2286" s="17">
        <v>39.0</v>
      </c>
      <c r="AD2286" s="18">
        <v>3.0</v>
      </c>
      <c r="AE2286" s="17">
        <v>46.0</v>
      </c>
      <c r="AF2286" s="20">
        <v>3.0</v>
      </c>
      <c r="AG2286" s="17">
        <v>99.0</v>
      </c>
      <c r="AH2286" s="17">
        <v>82.0</v>
      </c>
      <c r="AI2286" s="17"/>
    </row>
    <row r="2287" ht="18.75" customHeight="1">
      <c r="A2287" s="14">
        <v>1010.0</v>
      </c>
      <c r="B2287" s="15"/>
      <c r="C2287" s="16">
        <v>43150.0</v>
      </c>
      <c r="D2287" s="17">
        <f t="array" ref="D2287">IFS(AND(A2287=A2286, NOT(ISBLANK(E2286))), E2286, A2287 &lt;&gt; A2286, E2287, A2286=A2287, D2286)</f>
        <v>0</v>
      </c>
      <c r="E2287" s="18">
        <v>0.0</v>
      </c>
      <c r="F2287" s="18"/>
      <c r="G2287" s="18"/>
      <c r="H2287" s="19"/>
      <c r="I2287" s="19">
        <v>1.18</v>
      </c>
      <c r="J2287" s="19"/>
      <c r="K2287" s="19"/>
      <c r="L2287" s="19"/>
      <c r="M2287" s="19"/>
      <c r="N2287" s="19">
        <v>1.18</v>
      </c>
      <c r="O2287" s="23">
        <f t="shared" si="426"/>
        <v>0</v>
      </c>
      <c r="P2287" s="17">
        <f t="shared" si="427"/>
        <v>1.18</v>
      </c>
      <c r="Q2287" s="17"/>
      <c r="R2287" s="24"/>
      <c r="U2287" s="22"/>
      <c r="V2287" s="18">
        <v>0.0</v>
      </c>
      <c r="W2287" s="17">
        <v>0.0</v>
      </c>
      <c r="X2287" s="18">
        <v>3.0</v>
      </c>
      <c r="Y2287" s="17" t="s">
        <v>36</v>
      </c>
      <c r="Z2287" s="17">
        <v>0.0</v>
      </c>
      <c r="AA2287" s="17" t="s">
        <v>47</v>
      </c>
      <c r="AB2287" s="18">
        <v>2.0</v>
      </c>
      <c r="AC2287" s="17">
        <v>39.0</v>
      </c>
      <c r="AD2287" s="18">
        <v>3.0</v>
      </c>
      <c r="AE2287" s="17">
        <v>46.0</v>
      </c>
      <c r="AF2287" s="20"/>
      <c r="AG2287" s="17"/>
      <c r="AH2287" s="17"/>
      <c r="AI2287" s="17"/>
    </row>
    <row r="2288" ht="18.75" customHeight="1">
      <c r="A2288" s="14">
        <v>1012.0</v>
      </c>
      <c r="B2288" s="15" t="s">
        <v>33</v>
      </c>
      <c r="C2288" s="16">
        <v>43150.0</v>
      </c>
      <c r="D2288" s="17">
        <f t="array" ref="D2288">IFS(AND(A2288=A2287, NOT(ISBLANK(E2287))), E2287, A2288 &lt;&gt; A2287, E2288, A2287=A2288, D2287)</f>
        <v>0</v>
      </c>
      <c r="E2288" s="18">
        <v>0.0</v>
      </c>
      <c r="F2288" s="18"/>
      <c r="G2288" s="18"/>
      <c r="H2288" s="19"/>
      <c r="I2288" s="19">
        <v>1.44</v>
      </c>
      <c r="J2288" s="19"/>
      <c r="K2288" s="19"/>
      <c r="L2288" s="19"/>
      <c r="M2288" s="19"/>
      <c r="N2288" s="19">
        <v>1.44</v>
      </c>
      <c r="O2288" s="23">
        <f t="shared" si="426"/>
        <v>0</v>
      </c>
      <c r="P2288" s="17">
        <f t="shared" si="427"/>
        <v>1.44</v>
      </c>
      <c r="Q2288" s="17">
        <v>0.136306</v>
      </c>
      <c r="R2288" s="24">
        <v>1.44</v>
      </c>
      <c r="S2288" s="21">
        <v>23.0</v>
      </c>
      <c r="U2288" s="22">
        <v>0.0</v>
      </c>
      <c r="V2288" s="18">
        <v>0.0</v>
      </c>
      <c r="W2288" s="17" t="s">
        <v>33</v>
      </c>
      <c r="X2288" s="18">
        <v>8.0</v>
      </c>
      <c r="Y2288" s="17" t="s">
        <v>36</v>
      </c>
      <c r="Z2288" s="17">
        <v>-2.0</v>
      </c>
      <c r="AA2288" s="17" t="s">
        <v>46</v>
      </c>
      <c r="AB2288" s="18">
        <v>7.0</v>
      </c>
      <c r="AC2288" s="17">
        <v>39.0</v>
      </c>
      <c r="AD2288" s="18">
        <v>8.0</v>
      </c>
      <c r="AE2288" s="17">
        <v>46.0</v>
      </c>
      <c r="AF2288" s="20">
        <v>8.0</v>
      </c>
      <c r="AG2288" s="17">
        <v>88.0</v>
      </c>
      <c r="AH2288" s="17">
        <v>77.0</v>
      </c>
      <c r="AI2288" s="17"/>
    </row>
    <row r="2289" ht="18.75" customHeight="1">
      <c r="A2289" s="14">
        <v>1012.0</v>
      </c>
      <c r="B2289" s="15"/>
      <c r="C2289" s="16">
        <v>43150.0</v>
      </c>
      <c r="D2289" s="17">
        <f t="array" ref="D2289">IFS(AND(A2289=A2288, NOT(ISBLANK(E2288))), E2288, A2289 &lt;&gt; A2288, E2289, A2288=A2289, D2288)</f>
        <v>0</v>
      </c>
      <c r="E2289" s="18">
        <v>0.0</v>
      </c>
      <c r="F2289" s="18"/>
      <c r="G2289" s="18"/>
      <c r="H2289" s="19"/>
      <c r="I2289" s="19">
        <v>1.2</v>
      </c>
      <c r="J2289" s="19"/>
      <c r="K2289" s="19"/>
      <c r="L2289" s="19"/>
      <c r="M2289" s="19"/>
      <c r="N2289" s="19">
        <v>1.23</v>
      </c>
      <c r="O2289" s="23">
        <f t="shared" si="426"/>
        <v>-0.03</v>
      </c>
      <c r="P2289" s="17">
        <f t="shared" si="427"/>
        <v>1.215</v>
      </c>
      <c r="Q2289" s="17"/>
      <c r="R2289" s="24"/>
      <c r="U2289" s="22"/>
      <c r="V2289" s="18">
        <v>0.0</v>
      </c>
      <c r="W2289" s="17" t="s">
        <v>33</v>
      </c>
      <c r="X2289" s="18">
        <v>3.0</v>
      </c>
      <c r="Y2289" s="17" t="s">
        <v>36</v>
      </c>
      <c r="Z2289" s="17">
        <v>0.0</v>
      </c>
      <c r="AA2289" s="17" t="s">
        <v>47</v>
      </c>
      <c r="AB2289" s="18">
        <v>2.0</v>
      </c>
      <c r="AC2289" s="17">
        <v>39.0</v>
      </c>
      <c r="AD2289" s="18">
        <v>3.0</v>
      </c>
      <c r="AE2289" s="17">
        <v>46.0</v>
      </c>
      <c r="AF2289" s="20"/>
      <c r="AG2289" s="17"/>
      <c r="AH2289" s="17"/>
      <c r="AI2289" s="17"/>
    </row>
    <row r="2290" ht="18.75" customHeight="1">
      <c r="A2290" s="14">
        <v>1012.0</v>
      </c>
      <c r="B2290" s="15"/>
      <c r="C2290" s="16">
        <v>43151.0</v>
      </c>
      <c r="D2290" s="17">
        <f t="array" ref="D2290">IFS(AND(A2290=A2289, NOT(ISBLANK(E2289))), E2289, A2290 &lt;&gt; A2289, E2290, A2289=A2290, D2289)</f>
        <v>0</v>
      </c>
      <c r="E2290" s="18">
        <v>0.0</v>
      </c>
      <c r="F2290" s="18"/>
      <c r="G2290" s="18"/>
      <c r="H2290" s="19"/>
      <c r="I2290" s="19">
        <v>1.41</v>
      </c>
      <c r="J2290" s="19"/>
      <c r="K2290" s="19"/>
      <c r="L2290" s="19"/>
      <c r="M2290" s="19"/>
      <c r="N2290" s="19">
        <v>1.41</v>
      </c>
      <c r="O2290" s="23">
        <f t="shared" si="426"/>
        <v>0</v>
      </c>
      <c r="P2290" s="17">
        <f t="shared" si="427"/>
        <v>1.41</v>
      </c>
      <c r="Q2290" s="17"/>
      <c r="R2290" s="24"/>
      <c r="U2290" s="22"/>
      <c r="V2290" s="18">
        <v>0.0</v>
      </c>
      <c r="W2290" s="17" t="s">
        <v>33</v>
      </c>
      <c r="X2290" s="18">
        <v>5.0</v>
      </c>
      <c r="Y2290" s="17" t="s">
        <v>36</v>
      </c>
      <c r="Z2290" s="17">
        <v>-1.0</v>
      </c>
      <c r="AA2290" s="17" t="s">
        <v>46</v>
      </c>
      <c r="AB2290" s="18">
        <v>4.0</v>
      </c>
      <c r="AC2290" s="17">
        <v>39.0</v>
      </c>
      <c r="AD2290" s="18">
        <v>5.0</v>
      </c>
      <c r="AE2290" s="17">
        <v>46.0</v>
      </c>
      <c r="AF2290" s="20"/>
      <c r="AG2290" s="17"/>
      <c r="AH2290" s="17"/>
      <c r="AI2290" s="17"/>
    </row>
    <row r="2291" ht="18.75" customHeight="1">
      <c r="A2291" s="14">
        <v>1012.0</v>
      </c>
      <c r="B2291" s="15"/>
      <c r="C2291" s="16">
        <v>43151.0</v>
      </c>
      <c r="D2291" s="17">
        <f t="array" ref="D2291">IFS(AND(A2291=A2290, NOT(ISBLANK(E2290))), E2290, A2291 &lt;&gt; A2290, E2291, A2290=A2291, D2290)</f>
        <v>0</v>
      </c>
      <c r="E2291" s="18">
        <v>0.0</v>
      </c>
      <c r="F2291" s="18"/>
      <c r="G2291" s="18"/>
      <c r="H2291" s="19"/>
      <c r="I2291" s="19">
        <v>1.29</v>
      </c>
      <c r="J2291" s="19"/>
      <c r="K2291" s="19"/>
      <c r="L2291" s="19"/>
      <c r="M2291" s="19"/>
      <c r="N2291" s="19">
        <v>1.29</v>
      </c>
      <c r="O2291" s="23">
        <f t="shared" si="426"/>
        <v>0</v>
      </c>
      <c r="P2291" s="17">
        <f t="shared" si="427"/>
        <v>1.29</v>
      </c>
      <c r="Q2291" s="17"/>
      <c r="R2291" s="24"/>
      <c r="U2291" s="22"/>
      <c r="V2291" s="18">
        <v>0.0</v>
      </c>
      <c r="W2291" s="17" t="s">
        <v>33</v>
      </c>
      <c r="X2291" s="18">
        <v>3.0</v>
      </c>
      <c r="Y2291" s="17" t="s">
        <v>36</v>
      </c>
      <c r="Z2291" s="17">
        <v>0.0</v>
      </c>
      <c r="AA2291" s="17" t="s">
        <v>47</v>
      </c>
      <c r="AB2291" s="18">
        <v>2.0</v>
      </c>
      <c r="AC2291" s="17">
        <v>39.0</v>
      </c>
      <c r="AD2291" s="18">
        <v>3.0</v>
      </c>
      <c r="AE2291" s="17">
        <v>46.0</v>
      </c>
      <c r="AF2291" s="20"/>
      <c r="AG2291" s="17"/>
      <c r="AH2291" s="17"/>
      <c r="AI2291" s="17"/>
    </row>
    <row r="2292" ht="18.75" customHeight="1">
      <c r="A2292" s="14">
        <v>1013.0</v>
      </c>
      <c r="B2292" s="15">
        <v>75.0</v>
      </c>
      <c r="C2292" s="16">
        <v>43150.0</v>
      </c>
      <c r="D2292" s="17">
        <f t="array" ref="D2292">IFS(AND(A2292=A2291, NOT(ISBLANK(E2291))), E2291, A2292 &lt;&gt; A2291, E2292, A2291=A2292, D2291)</f>
        <v>0</v>
      </c>
      <c r="E2292" s="18">
        <v>0.0</v>
      </c>
      <c r="F2292" s="18"/>
      <c r="G2292" s="18"/>
      <c r="H2292" s="19"/>
      <c r="I2292" s="19">
        <v>1.33</v>
      </c>
      <c r="J2292" s="19"/>
      <c r="K2292" s="19"/>
      <c r="L2292" s="19"/>
      <c r="M2292" s="19"/>
      <c r="N2292" s="19">
        <v>1.27</v>
      </c>
      <c r="O2292" s="23">
        <f t="shared" si="426"/>
        <v>0.06</v>
      </c>
      <c r="P2292" s="17">
        <f t="shared" si="427"/>
        <v>1.3</v>
      </c>
      <c r="Q2292" s="17">
        <v>0.14998</v>
      </c>
      <c r="R2292" s="24">
        <v>1.52</v>
      </c>
      <c r="S2292" s="21">
        <v>16.0</v>
      </c>
      <c r="U2292" s="22">
        <v>0.0</v>
      </c>
      <c r="V2292" s="18">
        <v>0.0</v>
      </c>
      <c r="W2292" s="17">
        <v>0.0</v>
      </c>
      <c r="X2292" s="18">
        <v>11.0</v>
      </c>
      <c r="Y2292" s="17" t="s">
        <v>36</v>
      </c>
      <c r="Z2292" s="17">
        <v>-1.0</v>
      </c>
      <c r="AA2292" s="17" t="s">
        <v>46</v>
      </c>
      <c r="AB2292" s="18">
        <v>10.0</v>
      </c>
      <c r="AC2292" s="17">
        <v>39.0</v>
      </c>
      <c r="AD2292" s="18">
        <v>11.0</v>
      </c>
      <c r="AE2292" s="17">
        <v>46.0</v>
      </c>
      <c r="AF2292" s="20">
        <v>18.0</v>
      </c>
      <c r="AG2292" s="17">
        <v>96.0</v>
      </c>
      <c r="AH2292" s="17">
        <v>82.0</v>
      </c>
      <c r="AI2292" s="17"/>
    </row>
    <row r="2293" ht="18.75" customHeight="1">
      <c r="A2293" s="14">
        <v>1013.0</v>
      </c>
      <c r="B2293" s="15"/>
      <c r="C2293" s="16">
        <v>43151.0</v>
      </c>
      <c r="D2293" s="17">
        <f t="array" ref="D2293">IFS(AND(A2293=A2292, NOT(ISBLANK(E2292))), E2292, A2293 &lt;&gt; A2292, E2293, A2292=A2293, D2292)</f>
        <v>0</v>
      </c>
      <c r="E2293" s="18">
        <v>0.0</v>
      </c>
      <c r="F2293" s="18"/>
      <c r="G2293" s="18"/>
      <c r="H2293" s="19"/>
      <c r="I2293" s="19">
        <v>1.42</v>
      </c>
      <c r="J2293" s="19"/>
      <c r="K2293" s="19"/>
      <c r="L2293" s="19"/>
      <c r="M2293" s="19"/>
      <c r="N2293" s="19">
        <v>1.39</v>
      </c>
      <c r="O2293" s="23">
        <f t="shared" si="426"/>
        <v>0.03</v>
      </c>
      <c r="P2293" s="17">
        <f t="shared" si="427"/>
        <v>1.405</v>
      </c>
      <c r="Q2293" s="17"/>
      <c r="R2293" s="24"/>
      <c r="U2293" s="22"/>
      <c r="V2293" s="18">
        <v>0.0</v>
      </c>
      <c r="W2293" s="17">
        <v>0.0</v>
      </c>
      <c r="X2293" s="18">
        <v>5.0</v>
      </c>
      <c r="Y2293" s="17" t="s">
        <v>36</v>
      </c>
      <c r="Z2293" s="17">
        <v>1.0</v>
      </c>
      <c r="AA2293" s="17" t="s">
        <v>49</v>
      </c>
      <c r="AB2293" s="18">
        <v>4.0</v>
      </c>
      <c r="AC2293" s="17">
        <v>36.0</v>
      </c>
      <c r="AD2293" s="18">
        <v>5.0</v>
      </c>
      <c r="AE2293" s="17">
        <v>43.0</v>
      </c>
      <c r="AF2293" s="20"/>
      <c r="AG2293" s="17"/>
      <c r="AH2293" s="17"/>
      <c r="AI2293" s="17"/>
    </row>
    <row r="2294" ht="18.75" customHeight="1">
      <c r="A2294" s="14">
        <v>1013.0</v>
      </c>
      <c r="B2294" s="15"/>
      <c r="C2294" s="16">
        <v>43151.0</v>
      </c>
      <c r="D2294" s="17">
        <f t="array" ref="D2294">IFS(AND(A2294=A2293, NOT(ISBLANK(E2293))), E2293, A2294 &lt;&gt; A2293, E2294, A2293=A2294, D2293)</f>
        <v>0</v>
      </c>
      <c r="E2294" s="18">
        <v>1.0</v>
      </c>
      <c r="F2294" s="18"/>
      <c r="G2294" s="18"/>
      <c r="H2294" s="19"/>
      <c r="I2294" s="19">
        <v>1.3</v>
      </c>
      <c r="J2294" s="19"/>
      <c r="K2294" s="19"/>
      <c r="L2294" s="19"/>
      <c r="M2294" s="19"/>
      <c r="N2294" s="19">
        <v>1.27</v>
      </c>
      <c r="O2294" s="23">
        <f t="shared" si="426"/>
        <v>0.03</v>
      </c>
      <c r="P2294" s="17">
        <f t="shared" si="427"/>
        <v>1.285</v>
      </c>
      <c r="Q2294" s="17"/>
      <c r="R2294" s="24"/>
      <c r="U2294" s="22"/>
      <c r="V2294" s="18">
        <v>1.0</v>
      </c>
      <c r="W2294" s="17">
        <v>0.0</v>
      </c>
      <c r="X2294" s="18">
        <v>18.0</v>
      </c>
      <c r="Y2294" s="17" t="s">
        <v>36</v>
      </c>
      <c r="Z2294" s="17">
        <v>-1.0</v>
      </c>
      <c r="AA2294" s="17" t="s">
        <v>46</v>
      </c>
      <c r="AB2294" s="18">
        <v>14.0</v>
      </c>
      <c r="AC2294" s="17">
        <v>36.0</v>
      </c>
      <c r="AD2294" s="18">
        <v>18.0</v>
      </c>
      <c r="AE2294" s="17">
        <v>43.0</v>
      </c>
      <c r="AF2294" s="20"/>
      <c r="AG2294" s="17"/>
      <c r="AH2294" s="17"/>
      <c r="AI2294" s="17"/>
    </row>
    <row r="2295" ht="18.75" customHeight="1">
      <c r="A2295" s="14">
        <v>1013.0</v>
      </c>
      <c r="B2295" s="15"/>
      <c r="C2295" s="16">
        <v>43152.0</v>
      </c>
      <c r="D2295" s="17">
        <f t="array" ref="D2295">IFS(AND(A2295=A2294, NOT(ISBLANK(E2294))), E2294, A2295 &lt;&gt; A2294, E2295, A2294=A2295, D2294)</f>
        <v>1</v>
      </c>
      <c r="E2295" s="18">
        <v>1.0</v>
      </c>
      <c r="F2295" s="18"/>
      <c r="G2295" s="18"/>
      <c r="H2295" s="19"/>
      <c r="I2295" s="19">
        <v>1.41</v>
      </c>
      <c r="J2295" s="19"/>
      <c r="K2295" s="19"/>
      <c r="L2295" s="19"/>
      <c r="M2295" s="19"/>
      <c r="N2295" s="19">
        <v>1.35</v>
      </c>
      <c r="O2295" s="23">
        <f t="shared" si="426"/>
        <v>0.06</v>
      </c>
      <c r="P2295" s="17">
        <f t="shared" si="427"/>
        <v>1.38</v>
      </c>
      <c r="Q2295" s="17"/>
      <c r="R2295" s="24"/>
      <c r="U2295" s="22"/>
      <c r="V2295" s="18">
        <v>1.0</v>
      </c>
      <c r="W2295" s="17">
        <v>0.0</v>
      </c>
      <c r="X2295" s="18">
        <v>17.0</v>
      </c>
      <c r="Y2295" s="17" t="s">
        <v>35</v>
      </c>
      <c r="Z2295" s="17">
        <v>-1.0</v>
      </c>
      <c r="AA2295" s="17" t="s">
        <v>46</v>
      </c>
      <c r="AB2295" s="18">
        <v>13.0</v>
      </c>
      <c r="AC2295" s="17">
        <v>36.0</v>
      </c>
      <c r="AD2295" s="18">
        <v>17.0</v>
      </c>
      <c r="AE2295" s="17">
        <v>43.0</v>
      </c>
      <c r="AF2295" s="20"/>
      <c r="AG2295" s="17"/>
      <c r="AH2295" s="17"/>
      <c r="AI2295" s="17"/>
    </row>
    <row r="2296" ht="18.75" customHeight="1">
      <c r="A2296" s="14">
        <v>1013.0</v>
      </c>
      <c r="B2296" s="15"/>
      <c r="C2296" s="16">
        <v>43152.0</v>
      </c>
      <c r="D2296" s="17">
        <f t="array" ref="D2296">IFS(AND(A2296=A2295, NOT(ISBLANK(E2295))), E2295, A2296 &lt;&gt; A2295, E2296, A2295=A2296, D2295)</f>
        <v>1</v>
      </c>
      <c r="E2296" s="18">
        <v>1.0</v>
      </c>
      <c r="F2296" s="18"/>
      <c r="G2296" s="18"/>
      <c r="H2296" s="19"/>
      <c r="I2296" s="19">
        <v>1.33</v>
      </c>
      <c r="J2296" s="19"/>
      <c r="K2296" s="19"/>
      <c r="L2296" s="19"/>
      <c r="M2296" s="19"/>
      <c r="N2296" s="19">
        <v>1.33</v>
      </c>
      <c r="O2296" s="23">
        <f t="shared" si="426"/>
        <v>0</v>
      </c>
      <c r="P2296" s="17">
        <f t="shared" si="427"/>
        <v>1.33</v>
      </c>
      <c r="Q2296" s="17"/>
      <c r="R2296" s="24"/>
      <c r="U2296" s="22"/>
      <c r="V2296" s="18">
        <v>1.0</v>
      </c>
      <c r="W2296" s="17">
        <v>0.0</v>
      </c>
      <c r="X2296" s="18">
        <v>10.0</v>
      </c>
      <c r="Y2296" s="17" t="s">
        <v>36</v>
      </c>
      <c r="Z2296" s="17">
        <v>0.0</v>
      </c>
      <c r="AA2296" s="17" t="s">
        <v>47</v>
      </c>
      <c r="AB2296" s="18">
        <v>8.0</v>
      </c>
      <c r="AC2296" s="17">
        <v>36.0</v>
      </c>
      <c r="AD2296" s="18">
        <v>10.0</v>
      </c>
      <c r="AE2296" s="17">
        <v>43.0</v>
      </c>
      <c r="AF2296" s="20"/>
      <c r="AG2296" s="17"/>
      <c r="AH2296" s="17"/>
      <c r="AI2296" s="17"/>
    </row>
    <row r="2297" ht="18.75" customHeight="1">
      <c r="A2297" s="14">
        <v>1013.0</v>
      </c>
      <c r="B2297" s="15"/>
      <c r="C2297" s="16">
        <v>43153.0</v>
      </c>
      <c r="D2297" s="17">
        <f t="array" ref="D2297">IFS(AND(A2297=A2296, NOT(ISBLANK(E2296))), E2296, A2297 &lt;&gt; A2296, E2297, A2296=A2297, D2296)</f>
        <v>1</v>
      </c>
      <c r="E2297" s="18">
        <v>0.0</v>
      </c>
      <c r="F2297" s="18"/>
      <c r="G2297" s="18"/>
      <c r="H2297" s="19"/>
      <c r="I2297" s="19">
        <v>1.48</v>
      </c>
      <c r="J2297" s="19"/>
      <c r="K2297" s="19"/>
      <c r="L2297" s="19"/>
      <c r="M2297" s="19"/>
      <c r="N2297" s="19">
        <v>1.36</v>
      </c>
      <c r="O2297" s="23">
        <f t="shared" si="426"/>
        <v>0.12</v>
      </c>
      <c r="P2297" s="17">
        <f t="shared" si="427"/>
        <v>1.42</v>
      </c>
      <c r="Q2297" s="17"/>
      <c r="R2297" s="24"/>
      <c r="U2297" s="22"/>
      <c r="V2297" s="18">
        <v>0.0</v>
      </c>
      <c r="W2297" s="17">
        <v>1.0</v>
      </c>
      <c r="X2297" s="18">
        <v>7.0</v>
      </c>
      <c r="Y2297" s="17" t="s">
        <v>35</v>
      </c>
      <c r="Z2297" s="17">
        <v>-1.0</v>
      </c>
      <c r="AA2297" s="17" t="s">
        <v>46</v>
      </c>
      <c r="AB2297" s="18">
        <v>5.0</v>
      </c>
      <c r="AC2297" s="17">
        <v>36.0</v>
      </c>
      <c r="AD2297" s="18">
        <v>7.0</v>
      </c>
      <c r="AE2297" s="17">
        <v>43.0</v>
      </c>
      <c r="AF2297" s="20"/>
      <c r="AG2297" s="17"/>
      <c r="AH2297" s="17"/>
      <c r="AI2297" s="17"/>
    </row>
    <row r="2298" ht="18.75" customHeight="1">
      <c r="A2298" s="14">
        <v>1013.0</v>
      </c>
      <c r="B2298" s="15"/>
      <c r="C2298" s="16">
        <v>43153.0</v>
      </c>
      <c r="D2298" s="17">
        <f t="array" ref="D2298">IFS(AND(A2298=A2297, NOT(ISBLANK(E2297))), E2297, A2298 &lt;&gt; A2297, E2298, A2297=A2298, D2297)</f>
        <v>0</v>
      </c>
      <c r="E2298" s="18">
        <v>0.0</v>
      </c>
      <c r="F2298" s="18"/>
      <c r="G2298" s="18"/>
      <c r="H2298" s="19"/>
      <c r="I2298" s="19">
        <v>1.43</v>
      </c>
      <c r="J2298" s="19"/>
      <c r="K2298" s="19"/>
      <c r="L2298" s="19"/>
      <c r="M2298" s="19"/>
      <c r="N2298" s="19">
        <v>1.43</v>
      </c>
      <c r="O2298" s="23">
        <f t="shared" si="426"/>
        <v>0</v>
      </c>
      <c r="P2298" s="17">
        <f t="shared" si="427"/>
        <v>1.43</v>
      </c>
      <c r="Q2298" s="17"/>
      <c r="R2298" s="24"/>
      <c r="U2298" s="22"/>
      <c r="V2298" s="18">
        <v>0.0</v>
      </c>
      <c r="W2298" s="17">
        <v>0.0</v>
      </c>
      <c r="X2298" s="18">
        <v>7.0</v>
      </c>
      <c r="Y2298" s="17" t="s">
        <v>36</v>
      </c>
      <c r="Z2298" s="17">
        <v>0.0</v>
      </c>
      <c r="AA2298" s="17" t="s">
        <v>47</v>
      </c>
      <c r="AB2298" s="18">
        <v>5.0</v>
      </c>
      <c r="AC2298" s="17">
        <v>36.0</v>
      </c>
      <c r="AD2298" s="18">
        <v>7.0</v>
      </c>
      <c r="AE2298" s="17">
        <v>43.0</v>
      </c>
      <c r="AF2298" s="20"/>
      <c r="AG2298" s="17"/>
      <c r="AH2298" s="17"/>
      <c r="AI2298" s="17"/>
    </row>
    <row r="2299" ht="18.75" customHeight="1">
      <c r="A2299" s="14">
        <v>1013.0</v>
      </c>
      <c r="B2299" s="15"/>
      <c r="C2299" s="16">
        <v>43154.0</v>
      </c>
      <c r="D2299" s="17">
        <f t="array" ref="D2299">IFS(AND(A2299=A2298, NOT(ISBLANK(E2298))), E2298, A2299 &lt;&gt; A2298, E2299, A2298=A2299, D2298)</f>
        <v>0</v>
      </c>
      <c r="E2299" s="18">
        <v>0.0</v>
      </c>
      <c r="F2299" s="18"/>
      <c r="G2299" s="18"/>
      <c r="H2299" s="19"/>
      <c r="I2299" s="19">
        <v>1.42</v>
      </c>
      <c r="J2299" s="19"/>
      <c r="K2299" s="19"/>
      <c r="L2299" s="19"/>
      <c r="M2299" s="19"/>
      <c r="N2299" s="19">
        <v>1.33</v>
      </c>
      <c r="O2299" s="23">
        <f t="shared" si="426"/>
        <v>0.09</v>
      </c>
      <c r="P2299" s="17">
        <f t="shared" si="427"/>
        <v>1.375</v>
      </c>
      <c r="Q2299" s="17"/>
      <c r="R2299" s="24"/>
      <c r="U2299" s="22"/>
      <c r="V2299" s="18">
        <v>0.0</v>
      </c>
      <c r="W2299" s="17">
        <v>0.0</v>
      </c>
      <c r="X2299" s="18">
        <v>6.0</v>
      </c>
      <c r="Y2299" s="17" t="s">
        <v>36</v>
      </c>
      <c r="Z2299" s="17">
        <v>-1.0</v>
      </c>
      <c r="AA2299" s="17" t="s">
        <v>46</v>
      </c>
      <c r="AB2299" s="18">
        <v>4.0</v>
      </c>
      <c r="AC2299" s="17">
        <v>36.0</v>
      </c>
      <c r="AD2299" s="18">
        <v>6.0</v>
      </c>
      <c r="AE2299" s="17">
        <v>43.0</v>
      </c>
      <c r="AF2299" s="20"/>
      <c r="AG2299" s="17"/>
      <c r="AH2299" s="17"/>
      <c r="AI2299" s="17"/>
    </row>
    <row r="2300" ht="18.75" customHeight="1">
      <c r="A2300" s="14">
        <v>1013.0</v>
      </c>
      <c r="B2300" s="15"/>
      <c r="C2300" s="16">
        <v>43154.0</v>
      </c>
      <c r="D2300" s="17">
        <f t="array" ref="D2300">IFS(AND(A2300=A2299, NOT(ISBLANK(E2299))), E2299, A2300 &lt;&gt; A2299, E2300, A2299=A2300, D2299)</f>
        <v>0</v>
      </c>
      <c r="E2300" s="18">
        <v>0.0</v>
      </c>
      <c r="F2300" s="18"/>
      <c r="G2300" s="18"/>
      <c r="H2300" s="19"/>
      <c r="I2300" s="19">
        <v>1.34</v>
      </c>
      <c r="J2300" s="19"/>
      <c r="K2300" s="19"/>
      <c r="L2300" s="19"/>
      <c r="M2300" s="19"/>
      <c r="N2300" s="19">
        <v>1.38</v>
      </c>
      <c r="O2300" s="23">
        <f t="shared" si="426"/>
        <v>-0.04</v>
      </c>
      <c r="P2300" s="17">
        <f t="shared" si="427"/>
        <v>1.36</v>
      </c>
      <c r="Q2300" s="17"/>
      <c r="R2300" s="24"/>
      <c r="U2300" s="22"/>
      <c r="V2300" s="18">
        <v>0.0</v>
      </c>
      <c r="W2300" s="17">
        <v>0.0</v>
      </c>
      <c r="X2300" s="18">
        <v>5.0</v>
      </c>
      <c r="Y2300" s="17" t="s">
        <v>36</v>
      </c>
      <c r="Z2300" s="17">
        <v>-1.0</v>
      </c>
      <c r="AA2300" s="17" t="s">
        <v>46</v>
      </c>
      <c r="AB2300" s="18">
        <v>3.0</v>
      </c>
      <c r="AC2300" s="17">
        <v>36.0</v>
      </c>
      <c r="AD2300" s="18">
        <v>5.0</v>
      </c>
      <c r="AE2300" s="17">
        <v>43.0</v>
      </c>
      <c r="AF2300" s="20"/>
      <c r="AG2300" s="17"/>
      <c r="AH2300" s="17"/>
      <c r="AI2300" s="17"/>
    </row>
    <row r="2301" ht="18.75" customHeight="1">
      <c r="A2301" s="14">
        <v>1013.0</v>
      </c>
      <c r="B2301" s="15"/>
      <c r="C2301" s="16">
        <v>43157.0</v>
      </c>
      <c r="D2301" s="17">
        <f t="array" ref="D2301">IFS(AND(A2301=A2300, NOT(ISBLANK(E2300))), E2300, A2301 &lt;&gt; A2300, E2301, A2300=A2301, D2300)</f>
        <v>0</v>
      </c>
      <c r="E2301" s="18">
        <v>0.0</v>
      </c>
      <c r="F2301" s="18"/>
      <c r="G2301" s="18"/>
      <c r="H2301" s="19"/>
      <c r="I2301" s="19">
        <v>1.34</v>
      </c>
      <c r="J2301" s="19"/>
      <c r="K2301" s="19"/>
      <c r="L2301" s="19"/>
      <c r="M2301" s="19"/>
      <c r="N2301" s="19">
        <v>1.22</v>
      </c>
      <c r="O2301" s="23">
        <f t="shared" si="426"/>
        <v>0.12</v>
      </c>
      <c r="P2301" s="17">
        <f t="shared" si="427"/>
        <v>1.28</v>
      </c>
      <c r="Q2301" s="17"/>
      <c r="R2301" s="24"/>
      <c r="U2301" s="22"/>
      <c r="V2301" s="18">
        <v>0.0</v>
      </c>
      <c r="W2301" s="17">
        <v>1.0</v>
      </c>
      <c r="X2301" s="18">
        <v>6.0</v>
      </c>
      <c r="Y2301" s="17" t="s">
        <v>36</v>
      </c>
      <c r="Z2301" s="17">
        <v>0.0</v>
      </c>
      <c r="AA2301" s="17" t="s">
        <v>47</v>
      </c>
      <c r="AB2301" s="18">
        <v>5.0</v>
      </c>
      <c r="AC2301" s="17">
        <v>36.0</v>
      </c>
      <c r="AD2301" s="18">
        <v>6.0</v>
      </c>
      <c r="AE2301" s="17">
        <v>43.0</v>
      </c>
      <c r="AF2301" s="20"/>
      <c r="AG2301" s="17"/>
      <c r="AH2301" s="17"/>
      <c r="AI2301" s="17"/>
    </row>
    <row r="2302" ht="18.75" customHeight="1">
      <c r="A2302" s="14">
        <v>1013.0</v>
      </c>
      <c r="B2302" s="15"/>
      <c r="C2302" s="16">
        <v>43157.0</v>
      </c>
      <c r="D2302" s="17">
        <f t="array" ref="D2302">IFS(AND(A2302=A2301, NOT(ISBLANK(E2301))), E2301, A2302 &lt;&gt; A2301, E2302, A2301=A2302, D2301)</f>
        <v>0</v>
      </c>
      <c r="E2302" s="18">
        <v>0.0</v>
      </c>
      <c r="F2302" s="18"/>
      <c r="G2302" s="18"/>
      <c r="H2302" s="19"/>
      <c r="I2302" s="19">
        <v>1.36</v>
      </c>
      <c r="J2302" s="19"/>
      <c r="K2302" s="19"/>
      <c r="L2302" s="19"/>
      <c r="M2302" s="19"/>
      <c r="N2302" s="19" t="s">
        <v>34</v>
      </c>
      <c r="O2302" s="23" t="s">
        <v>33</v>
      </c>
      <c r="P2302" s="17" t="s">
        <v>33</v>
      </c>
      <c r="Q2302" s="17"/>
      <c r="R2302" s="24"/>
      <c r="U2302" s="22"/>
      <c r="V2302" s="18">
        <v>0.0</v>
      </c>
      <c r="W2302" s="17">
        <v>1.0</v>
      </c>
      <c r="X2302" s="18">
        <v>7.0</v>
      </c>
      <c r="Y2302" s="17" t="s">
        <v>36</v>
      </c>
      <c r="Z2302" s="17">
        <v>0.0</v>
      </c>
      <c r="AA2302" s="17" t="s">
        <v>47</v>
      </c>
      <c r="AB2302" s="18">
        <v>6.0</v>
      </c>
      <c r="AC2302" s="17">
        <v>36.0</v>
      </c>
      <c r="AD2302" s="18">
        <v>7.0</v>
      </c>
      <c r="AE2302" s="17">
        <v>43.0</v>
      </c>
      <c r="AF2302" s="20"/>
      <c r="AG2302" s="17"/>
      <c r="AH2302" s="17"/>
      <c r="AI2302" s="17"/>
    </row>
    <row r="2303" ht="18.75" customHeight="1">
      <c r="A2303" s="14">
        <v>1013.0</v>
      </c>
      <c r="B2303" s="15"/>
      <c r="C2303" s="16">
        <v>43158.0</v>
      </c>
      <c r="D2303" s="17">
        <f t="array" ref="D2303">IFS(AND(A2303=A2302, NOT(ISBLANK(E2302))), E2302, A2303 &lt;&gt; A2302, E2303, A2302=A2303, D2302)</f>
        <v>0</v>
      </c>
      <c r="E2303" s="18">
        <v>0.0</v>
      </c>
      <c r="F2303" s="18"/>
      <c r="G2303" s="18"/>
      <c r="H2303" s="19"/>
      <c r="I2303" s="19">
        <v>1.32</v>
      </c>
      <c r="J2303" s="19"/>
      <c r="K2303" s="19"/>
      <c r="L2303" s="19"/>
      <c r="M2303" s="19"/>
      <c r="N2303" s="19" t="s">
        <v>34</v>
      </c>
      <c r="O2303" s="23" t="s">
        <v>33</v>
      </c>
      <c r="P2303" s="17" t="s">
        <v>33</v>
      </c>
      <c r="Q2303" s="17"/>
      <c r="R2303" s="24"/>
      <c r="U2303" s="22"/>
      <c r="V2303" s="18">
        <v>0.0</v>
      </c>
      <c r="W2303" s="17">
        <v>0.0</v>
      </c>
      <c r="X2303" s="18">
        <v>8.0</v>
      </c>
      <c r="Y2303" s="17" t="s">
        <v>36</v>
      </c>
      <c r="Z2303" s="17">
        <v>-1.0</v>
      </c>
      <c r="AA2303" s="17" t="s">
        <v>46</v>
      </c>
      <c r="AB2303" s="18">
        <v>7.0</v>
      </c>
      <c r="AC2303" s="17">
        <v>39.0</v>
      </c>
      <c r="AD2303" s="18">
        <v>8.0</v>
      </c>
      <c r="AE2303" s="17">
        <v>46.0</v>
      </c>
      <c r="AF2303" s="20"/>
      <c r="AG2303" s="17"/>
      <c r="AH2303" s="17"/>
      <c r="AI2303" s="17"/>
    </row>
    <row r="2304" ht="18.75" customHeight="1">
      <c r="A2304" s="14">
        <v>1013.0</v>
      </c>
      <c r="B2304" s="15"/>
      <c r="C2304" s="16">
        <v>43158.0</v>
      </c>
      <c r="D2304" s="17">
        <f t="array" ref="D2304">IFS(AND(A2304=A2303, NOT(ISBLANK(E2303))), E2303, A2304 &lt;&gt; A2303, E2304, A2303=A2304, D2303)</f>
        <v>0</v>
      </c>
      <c r="E2304" s="18">
        <v>0.0</v>
      </c>
      <c r="F2304" s="18"/>
      <c r="G2304" s="18"/>
      <c r="H2304" s="19"/>
      <c r="I2304" s="19">
        <v>1.52</v>
      </c>
      <c r="J2304" s="19"/>
      <c r="K2304" s="19"/>
      <c r="L2304" s="19"/>
      <c r="M2304" s="19"/>
      <c r="N2304" s="19" t="s">
        <v>34</v>
      </c>
      <c r="O2304" s="23" t="s">
        <v>33</v>
      </c>
      <c r="P2304" s="17" t="s">
        <v>33</v>
      </c>
      <c r="Q2304" s="17"/>
      <c r="R2304" s="24"/>
      <c r="U2304" s="22"/>
      <c r="V2304" s="18">
        <v>0.0</v>
      </c>
      <c r="W2304" s="17">
        <v>0.0</v>
      </c>
      <c r="X2304" s="18">
        <v>9.0</v>
      </c>
      <c r="Y2304" s="17" t="s">
        <v>36</v>
      </c>
      <c r="Z2304" s="17">
        <v>-1.0</v>
      </c>
      <c r="AA2304" s="17" t="s">
        <v>46</v>
      </c>
      <c r="AB2304" s="18">
        <v>7.0</v>
      </c>
      <c r="AC2304" s="17">
        <v>36.0</v>
      </c>
      <c r="AD2304" s="18">
        <v>9.0</v>
      </c>
      <c r="AE2304" s="17">
        <v>43.0</v>
      </c>
      <c r="AF2304" s="20"/>
      <c r="AG2304" s="17"/>
      <c r="AH2304" s="17"/>
      <c r="AI2304" s="17"/>
    </row>
    <row r="2305" ht="18.75" customHeight="1">
      <c r="A2305" s="14">
        <v>1013.0</v>
      </c>
      <c r="B2305" s="15"/>
      <c r="C2305" s="16">
        <v>43159.0</v>
      </c>
      <c r="D2305" s="17">
        <f t="array" ref="D2305">IFS(AND(A2305=A2304, NOT(ISBLANK(E2304))), E2304, A2305 &lt;&gt; A2304, E2305, A2304=A2305, D2304)</f>
        <v>0</v>
      </c>
      <c r="E2305" s="18">
        <v>0.0</v>
      </c>
      <c r="F2305" s="18"/>
      <c r="G2305" s="18"/>
      <c r="H2305" s="19"/>
      <c r="I2305" s="19">
        <v>1.4</v>
      </c>
      <c r="J2305" s="19"/>
      <c r="K2305" s="19"/>
      <c r="L2305" s="19"/>
      <c r="M2305" s="19"/>
      <c r="N2305" s="19" t="s">
        <v>34</v>
      </c>
      <c r="O2305" s="23" t="s">
        <v>33</v>
      </c>
      <c r="P2305" s="17" t="s">
        <v>33</v>
      </c>
      <c r="Q2305" s="17"/>
      <c r="R2305" s="24"/>
      <c r="U2305" s="22"/>
      <c r="V2305" s="18">
        <v>0.0</v>
      </c>
      <c r="W2305" s="17">
        <v>2.0</v>
      </c>
      <c r="X2305" s="18">
        <v>10.0</v>
      </c>
      <c r="Y2305" s="17" t="s">
        <v>36</v>
      </c>
      <c r="Z2305" s="17">
        <v>0.0</v>
      </c>
      <c r="AA2305" s="17" t="s">
        <v>47</v>
      </c>
      <c r="AB2305" s="18">
        <v>9.0</v>
      </c>
      <c r="AC2305" s="17">
        <v>36.0</v>
      </c>
      <c r="AD2305" s="18">
        <v>10.0</v>
      </c>
      <c r="AE2305" s="17">
        <v>43.0</v>
      </c>
      <c r="AF2305" s="20"/>
      <c r="AG2305" s="17"/>
      <c r="AH2305" s="17"/>
      <c r="AI2305" s="17"/>
    </row>
    <row r="2306" ht="18.75" customHeight="1">
      <c r="A2306" s="14">
        <v>1014.0</v>
      </c>
      <c r="B2306" s="15">
        <v>76.0</v>
      </c>
      <c r="C2306" s="16">
        <v>43150.0</v>
      </c>
      <c r="D2306" s="17">
        <f t="array" ref="D2306">IFS(AND(A2306=A2305, NOT(ISBLANK(E2305))), E2305, A2306 &lt;&gt; A2305, E2306, A2305=A2306, D2305)</f>
        <v>0</v>
      </c>
      <c r="E2306" s="18">
        <v>0.0</v>
      </c>
      <c r="F2306" s="18"/>
      <c r="G2306" s="18"/>
      <c r="H2306" s="19"/>
      <c r="I2306" s="19">
        <v>1.37</v>
      </c>
      <c r="J2306" s="19"/>
      <c r="K2306" s="19"/>
      <c r="L2306" s="19"/>
      <c r="M2306" s="19"/>
      <c r="N2306" s="19">
        <v>1.39</v>
      </c>
      <c r="O2306" s="23">
        <f t="shared" ref="O2306:O2310" si="428">(I2306-N2306)</f>
        <v>-0.02</v>
      </c>
      <c r="P2306" s="17">
        <f t="shared" ref="P2306:P2310" si="429">(I2306+N2306)/2</f>
        <v>1.38</v>
      </c>
      <c r="Q2306" s="17">
        <v>0.14477</v>
      </c>
      <c r="R2306" s="24">
        <v>1.41</v>
      </c>
      <c r="S2306" s="21">
        <v>29.0</v>
      </c>
      <c r="U2306" s="22">
        <v>0.0</v>
      </c>
      <c r="V2306" s="18">
        <v>0.0</v>
      </c>
      <c r="W2306" s="17" t="s">
        <v>33</v>
      </c>
      <c r="X2306" s="18">
        <v>2.0</v>
      </c>
      <c r="Y2306" s="17" t="s">
        <v>36</v>
      </c>
      <c r="Z2306" s="17">
        <v>0.0</v>
      </c>
      <c r="AA2306" s="17" t="s">
        <v>47</v>
      </c>
      <c r="AB2306" s="18">
        <v>1.0</v>
      </c>
      <c r="AC2306" s="17">
        <v>39.0</v>
      </c>
      <c r="AD2306" s="18">
        <v>2.0</v>
      </c>
      <c r="AE2306" s="17">
        <v>46.0</v>
      </c>
      <c r="AF2306" s="20">
        <v>6.0</v>
      </c>
      <c r="AG2306" s="17" t="s">
        <v>33</v>
      </c>
      <c r="AH2306" s="17" t="s">
        <v>33</v>
      </c>
      <c r="AI2306" s="17"/>
    </row>
    <row r="2307" ht="18.75" customHeight="1">
      <c r="A2307" s="14">
        <v>1014.0</v>
      </c>
      <c r="B2307" s="15"/>
      <c r="C2307" s="16">
        <v>43151.0</v>
      </c>
      <c r="D2307" s="17">
        <f t="array" ref="D2307">IFS(AND(A2307=A2306, NOT(ISBLANK(E2306))), E2306, A2307 &lt;&gt; A2306, E2307, A2306=A2307, D2306)</f>
        <v>0</v>
      </c>
      <c r="E2307" s="18">
        <v>0.0</v>
      </c>
      <c r="F2307" s="18"/>
      <c r="G2307" s="18"/>
      <c r="H2307" s="19"/>
      <c r="I2307" s="19">
        <v>1.41</v>
      </c>
      <c r="J2307" s="19"/>
      <c r="K2307" s="19"/>
      <c r="L2307" s="19"/>
      <c r="M2307" s="19"/>
      <c r="N2307" s="19">
        <v>1.38</v>
      </c>
      <c r="O2307" s="23">
        <f t="shared" si="428"/>
        <v>0.03</v>
      </c>
      <c r="P2307" s="17">
        <f t="shared" si="429"/>
        <v>1.395</v>
      </c>
      <c r="Q2307" s="17"/>
      <c r="R2307" s="24"/>
      <c r="U2307" s="22"/>
      <c r="V2307" s="18">
        <v>0.0</v>
      </c>
      <c r="W2307" s="17" t="s">
        <v>33</v>
      </c>
      <c r="X2307" s="18">
        <v>6.0</v>
      </c>
      <c r="Y2307" s="17" t="s">
        <v>36</v>
      </c>
      <c r="Z2307" s="17">
        <v>-1.0</v>
      </c>
      <c r="AA2307" s="17" t="s">
        <v>46</v>
      </c>
      <c r="AB2307" s="18">
        <v>5.0</v>
      </c>
      <c r="AC2307" s="17">
        <v>39.0</v>
      </c>
      <c r="AD2307" s="18">
        <v>6.0</v>
      </c>
      <c r="AE2307" s="17">
        <v>46.0</v>
      </c>
      <c r="AF2307" s="20"/>
      <c r="AG2307" s="17"/>
      <c r="AH2307" s="17"/>
      <c r="AI2307" s="17"/>
    </row>
    <row r="2308" ht="18.75" customHeight="1">
      <c r="A2308" s="14">
        <v>1014.0</v>
      </c>
      <c r="B2308" s="15"/>
      <c r="C2308" s="16">
        <v>43151.0</v>
      </c>
      <c r="D2308" s="17">
        <f t="array" ref="D2308">IFS(AND(A2308=A2307, NOT(ISBLANK(E2307))), E2307, A2308 &lt;&gt; A2307, E2308, A2307=A2308, D2307)</f>
        <v>0</v>
      </c>
      <c r="E2308" s="18">
        <v>0.0</v>
      </c>
      <c r="F2308" s="18"/>
      <c r="G2308" s="18"/>
      <c r="H2308" s="19"/>
      <c r="I2308" s="19">
        <v>1.3</v>
      </c>
      <c r="J2308" s="19"/>
      <c r="K2308" s="19"/>
      <c r="L2308" s="19"/>
      <c r="M2308" s="19"/>
      <c r="N2308" s="19">
        <v>1.26</v>
      </c>
      <c r="O2308" s="23">
        <f t="shared" si="428"/>
        <v>0.04</v>
      </c>
      <c r="P2308" s="17">
        <f t="shared" si="429"/>
        <v>1.28</v>
      </c>
      <c r="Q2308" s="17"/>
      <c r="R2308" s="24"/>
      <c r="U2308" s="22"/>
      <c r="V2308" s="18">
        <v>0.0</v>
      </c>
      <c r="W2308" s="17" t="s">
        <v>33</v>
      </c>
      <c r="X2308" s="18">
        <v>6.0</v>
      </c>
      <c r="Y2308" s="17" t="s">
        <v>36</v>
      </c>
      <c r="Z2308" s="17">
        <v>-1.0</v>
      </c>
      <c r="AA2308" s="17" t="s">
        <v>46</v>
      </c>
      <c r="AB2308" s="18">
        <v>5.0</v>
      </c>
      <c r="AC2308" s="17">
        <v>39.0</v>
      </c>
      <c r="AD2308" s="18">
        <v>6.0</v>
      </c>
      <c r="AE2308" s="17">
        <v>46.0</v>
      </c>
      <c r="AF2308" s="20"/>
      <c r="AG2308" s="17"/>
      <c r="AH2308" s="17"/>
      <c r="AI2308" s="17"/>
    </row>
    <row r="2309" ht="18.75" customHeight="1">
      <c r="A2309" s="14">
        <v>1014.0</v>
      </c>
      <c r="B2309" s="15"/>
      <c r="C2309" s="16">
        <v>43152.0</v>
      </c>
      <c r="D2309" s="17">
        <f t="array" ref="D2309">IFS(AND(A2309=A2308, NOT(ISBLANK(E2308))), E2308, A2309 &lt;&gt; A2308, E2309, A2308=A2309, D2308)</f>
        <v>0</v>
      </c>
      <c r="E2309" s="18">
        <v>0.0</v>
      </c>
      <c r="F2309" s="18"/>
      <c r="G2309" s="18"/>
      <c r="H2309" s="19"/>
      <c r="I2309" s="19">
        <v>1.37</v>
      </c>
      <c r="J2309" s="19"/>
      <c r="K2309" s="19"/>
      <c r="L2309" s="19"/>
      <c r="M2309" s="19"/>
      <c r="N2309" s="19">
        <v>1.33</v>
      </c>
      <c r="O2309" s="23">
        <f t="shared" si="428"/>
        <v>0.04</v>
      </c>
      <c r="P2309" s="17">
        <f t="shared" si="429"/>
        <v>1.35</v>
      </c>
      <c r="Q2309" s="17"/>
      <c r="R2309" s="24"/>
      <c r="U2309" s="22"/>
      <c r="V2309" s="18">
        <v>0.0</v>
      </c>
      <c r="W2309" s="17" t="s">
        <v>33</v>
      </c>
      <c r="X2309" s="18">
        <v>4.0</v>
      </c>
      <c r="Y2309" s="17" t="s">
        <v>36</v>
      </c>
      <c r="Z2309" s="17">
        <v>0.0</v>
      </c>
      <c r="AA2309" s="17" t="s">
        <v>47</v>
      </c>
      <c r="AB2309" s="18">
        <v>3.0</v>
      </c>
      <c r="AC2309" s="17">
        <v>39.0</v>
      </c>
      <c r="AD2309" s="18">
        <v>4.0</v>
      </c>
      <c r="AE2309" s="17">
        <v>46.0</v>
      </c>
      <c r="AF2309" s="20"/>
      <c r="AG2309" s="17"/>
      <c r="AH2309" s="17"/>
      <c r="AI2309" s="17"/>
    </row>
    <row r="2310" ht="18.75" customHeight="1">
      <c r="A2310" s="14">
        <v>1015.0</v>
      </c>
      <c r="B2310" s="15">
        <v>77.0</v>
      </c>
      <c r="C2310" s="16">
        <v>43150.0</v>
      </c>
      <c r="D2310" s="17">
        <f t="array" ref="D2310">IFS(AND(A2310=A2309, NOT(ISBLANK(E2309))), E2309, A2310 &lt;&gt; A2309, E2310, A2309=A2310, D2309)</f>
        <v>0</v>
      </c>
      <c r="E2310" s="18">
        <v>0.0</v>
      </c>
      <c r="F2310" s="18"/>
      <c r="G2310" s="18"/>
      <c r="H2310" s="19"/>
      <c r="I2310" s="19">
        <v>1.35</v>
      </c>
      <c r="J2310" s="19"/>
      <c r="K2310" s="19"/>
      <c r="L2310" s="19"/>
      <c r="M2310" s="19"/>
      <c r="N2310" s="19">
        <v>1.33</v>
      </c>
      <c r="O2310" s="23">
        <f t="shared" si="428"/>
        <v>0.02</v>
      </c>
      <c r="P2310" s="17">
        <f t="shared" si="429"/>
        <v>1.34</v>
      </c>
      <c r="Q2310" s="17">
        <v>0.117353</v>
      </c>
      <c r="R2310" s="24">
        <v>1.37</v>
      </c>
      <c r="S2310" s="21">
        <v>26.0</v>
      </c>
      <c r="U2310" s="22" t="s">
        <v>33</v>
      </c>
      <c r="V2310" s="18">
        <v>0.0</v>
      </c>
      <c r="W2310" s="17" t="s">
        <v>33</v>
      </c>
      <c r="X2310" s="18">
        <v>4.0</v>
      </c>
      <c r="Y2310" s="17" t="s">
        <v>36</v>
      </c>
      <c r="Z2310" s="17">
        <v>0.0</v>
      </c>
      <c r="AA2310" s="17" t="s">
        <v>47</v>
      </c>
      <c r="AB2310" s="18">
        <v>3.0</v>
      </c>
      <c r="AC2310" s="17">
        <v>39.0</v>
      </c>
      <c r="AD2310" s="18">
        <v>4.0</v>
      </c>
      <c r="AE2310" s="17">
        <v>46.0</v>
      </c>
      <c r="AF2310" s="20">
        <v>4.0</v>
      </c>
      <c r="AG2310" s="17">
        <v>94.0</v>
      </c>
      <c r="AH2310" s="17">
        <v>81.0</v>
      </c>
      <c r="AI2310" s="17"/>
    </row>
    <row r="2311" ht="18.75" customHeight="1">
      <c r="A2311" s="14">
        <v>1015.0</v>
      </c>
      <c r="B2311" s="15"/>
      <c r="C2311" s="16">
        <v>43151.0</v>
      </c>
      <c r="D2311" s="17">
        <f t="array" ref="D2311">IFS(AND(A2311=A2310, NOT(ISBLANK(E2310))), E2310, A2311 &lt;&gt; A2310, E2311, A2310=A2311, D2310)</f>
        <v>0</v>
      </c>
      <c r="E2311" s="18">
        <v>0.0</v>
      </c>
      <c r="F2311" s="18"/>
      <c r="G2311" s="18"/>
      <c r="H2311" s="19"/>
      <c r="I2311" s="19" t="s">
        <v>34</v>
      </c>
      <c r="J2311" s="19"/>
      <c r="K2311" s="19"/>
      <c r="L2311" s="19"/>
      <c r="M2311" s="19"/>
      <c r="N2311" s="19" t="s">
        <v>34</v>
      </c>
      <c r="O2311" s="23" t="s">
        <v>33</v>
      </c>
      <c r="P2311" s="17" t="s">
        <v>33</v>
      </c>
      <c r="Q2311" s="17"/>
      <c r="R2311" s="24"/>
      <c r="U2311" s="22"/>
      <c r="V2311" s="18">
        <v>0.0</v>
      </c>
      <c r="W2311" s="17" t="s">
        <v>33</v>
      </c>
      <c r="X2311" s="18">
        <v>2.0</v>
      </c>
      <c r="Y2311" s="17" t="s">
        <v>36</v>
      </c>
      <c r="Z2311" s="17">
        <v>0.0</v>
      </c>
      <c r="AA2311" s="17" t="s">
        <v>47</v>
      </c>
      <c r="AB2311" s="18">
        <v>1.0</v>
      </c>
      <c r="AC2311" s="17">
        <v>39.0</v>
      </c>
      <c r="AD2311" s="18">
        <v>2.0</v>
      </c>
      <c r="AE2311" s="17">
        <v>46.0</v>
      </c>
      <c r="AF2311" s="20"/>
      <c r="AG2311" s="17"/>
      <c r="AH2311" s="17"/>
      <c r="AI2311" s="17"/>
    </row>
    <row r="2312" ht="18.75" customHeight="1">
      <c r="A2312" s="14">
        <v>1015.0</v>
      </c>
      <c r="B2312" s="15"/>
      <c r="C2312" s="16">
        <v>43151.0</v>
      </c>
      <c r="D2312" s="17">
        <f t="array" ref="D2312">IFS(AND(A2312=A2311, NOT(ISBLANK(E2311))), E2311, A2312 &lt;&gt; A2311, E2312, A2311=A2312, D2311)</f>
        <v>0</v>
      </c>
      <c r="E2312" s="18">
        <v>0.0</v>
      </c>
      <c r="F2312" s="18"/>
      <c r="G2312" s="18"/>
      <c r="H2312" s="19"/>
      <c r="I2312" s="19">
        <v>1.31</v>
      </c>
      <c r="J2312" s="19"/>
      <c r="K2312" s="19"/>
      <c r="L2312" s="19"/>
      <c r="M2312" s="19"/>
      <c r="N2312" s="19">
        <v>1.37</v>
      </c>
      <c r="O2312" s="23">
        <f t="shared" ref="O2312:O2321" si="430">(I2312-N2312)</f>
        <v>-0.06</v>
      </c>
      <c r="P2312" s="17">
        <f t="shared" ref="P2312:P2321" si="431">(I2312+N2312)/2</f>
        <v>1.34</v>
      </c>
      <c r="Q2312" s="17"/>
      <c r="R2312" s="24"/>
      <c r="U2312" s="22"/>
      <c r="V2312" s="18">
        <v>0.0</v>
      </c>
      <c r="W2312" s="17" t="s">
        <v>33</v>
      </c>
      <c r="X2312" s="18">
        <v>3.0</v>
      </c>
      <c r="Y2312" s="17" t="s">
        <v>36</v>
      </c>
      <c r="Z2312" s="17">
        <v>0.0</v>
      </c>
      <c r="AA2312" s="17" t="s">
        <v>47</v>
      </c>
      <c r="AB2312" s="18">
        <v>2.0</v>
      </c>
      <c r="AC2312" s="17">
        <v>39.0</v>
      </c>
      <c r="AD2312" s="18">
        <v>3.0</v>
      </c>
      <c r="AE2312" s="17">
        <v>46.0</v>
      </c>
      <c r="AF2312" s="20"/>
      <c r="AG2312" s="17"/>
      <c r="AH2312" s="17"/>
      <c r="AI2312" s="17"/>
    </row>
    <row r="2313" ht="18.75" customHeight="1">
      <c r="A2313" s="14">
        <v>1015.0</v>
      </c>
      <c r="B2313" s="15"/>
      <c r="C2313" s="16">
        <v>43152.0</v>
      </c>
      <c r="D2313" s="17">
        <f t="array" ref="D2313">IFS(AND(A2313=A2312, NOT(ISBLANK(E2312))), E2312, A2313 &lt;&gt; A2312, E2313, A2312=A2313, D2312)</f>
        <v>0</v>
      </c>
      <c r="E2313" s="18">
        <v>0.0</v>
      </c>
      <c r="F2313" s="18"/>
      <c r="G2313" s="18"/>
      <c r="H2313" s="19"/>
      <c r="I2313" s="19">
        <v>1.34</v>
      </c>
      <c r="J2313" s="19"/>
      <c r="K2313" s="19"/>
      <c r="L2313" s="19"/>
      <c r="M2313" s="19"/>
      <c r="N2313" s="19">
        <v>1.37</v>
      </c>
      <c r="O2313" s="23">
        <f t="shared" si="430"/>
        <v>-0.03</v>
      </c>
      <c r="P2313" s="17">
        <f t="shared" si="431"/>
        <v>1.355</v>
      </c>
      <c r="Q2313" s="17"/>
      <c r="R2313" s="24"/>
      <c r="U2313" s="22"/>
      <c r="V2313" s="18">
        <v>0.0</v>
      </c>
      <c r="W2313" s="17" t="s">
        <v>33</v>
      </c>
      <c r="X2313" s="18">
        <v>2.0</v>
      </c>
      <c r="Y2313" s="17" t="s">
        <v>36</v>
      </c>
      <c r="Z2313" s="17">
        <v>0.0</v>
      </c>
      <c r="AA2313" s="17" t="s">
        <v>47</v>
      </c>
      <c r="AB2313" s="18">
        <v>1.0</v>
      </c>
      <c r="AC2313" s="17">
        <v>39.0</v>
      </c>
      <c r="AD2313" s="18">
        <v>2.0</v>
      </c>
      <c r="AE2313" s="17">
        <v>46.0</v>
      </c>
      <c r="AF2313" s="20"/>
      <c r="AG2313" s="17"/>
      <c r="AH2313" s="17"/>
      <c r="AI2313" s="17"/>
    </row>
    <row r="2314" ht="18.75" customHeight="1">
      <c r="A2314" s="14">
        <v>1018.0</v>
      </c>
      <c r="B2314" s="15">
        <v>78.0</v>
      </c>
      <c r="C2314" s="16">
        <v>43151.0</v>
      </c>
      <c r="D2314" s="17">
        <f t="array" ref="D2314">IFS(AND(A2314=A2313, NOT(ISBLANK(E2313))), E2313, A2314 &lt;&gt; A2313, E2314, A2313=A2314, D2313)</f>
        <v>0</v>
      </c>
      <c r="E2314" s="18">
        <v>0.0</v>
      </c>
      <c r="F2314" s="18"/>
      <c r="G2314" s="18"/>
      <c r="H2314" s="19"/>
      <c r="I2314" s="19">
        <v>1.39</v>
      </c>
      <c r="J2314" s="19"/>
      <c r="K2314" s="19"/>
      <c r="L2314" s="19"/>
      <c r="M2314" s="19"/>
      <c r="N2314" s="19">
        <v>1.36</v>
      </c>
      <c r="O2314" s="23">
        <f t="shared" si="430"/>
        <v>0.03</v>
      </c>
      <c r="P2314" s="17">
        <f t="shared" si="431"/>
        <v>1.375</v>
      </c>
      <c r="Q2314" s="17">
        <v>0.0551119</v>
      </c>
      <c r="R2314" s="24">
        <v>1.42</v>
      </c>
      <c r="S2314" s="21">
        <v>29.0</v>
      </c>
      <c r="U2314" s="22" t="s">
        <v>33</v>
      </c>
      <c r="V2314" s="18">
        <v>0.0</v>
      </c>
      <c r="W2314" s="17">
        <v>0.0</v>
      </c>
      <c r="X2314" s="18">
        <v>3.0</v>
      </c>
      <c r="Y2314" s="17" t="s">
        <v>36</v>
      </c>
      <c r="Z2314" s="17">
        <v>0.0</v>
      </c>
      <c r="AA2314" s="17" t="s">
        <v>47</v>
      </c>
      <c r="AB2314" s="18">
        <v>2.0</v>
      </c>
      <c r="AC2314" s="17">
        <v>39.0</v>
      </c>
      <c r="AD2314" s="18">
        <v>3.0</v>
      </c>
      <c r="AE2314" s="17">
        <v>46.0</v>
      </c>
      <c r="AF2314" s="20">
        <v>7.0</v>
      </c>
      <c r="AG2314" s="17" t="s">
        <v>33</v>
      </c>
      <c r="AH2314" s="17" t="s">
        <v>33</v>
      </c>
      <c r="AI2314" s="17"/>
    </row>
    <row r="2315" ht="18.75" customHeight="1">
      <c r="A2315" s="14">
        <v>1018.0</v>
      </c>
      <c r="B2315" s="15"/>
      <c r="C2315" s="16">
        <v>43152.0</v>
      </c>
      <c r="D2315" s="17">
        <f t="array" ref="D2315">IFS(AND(A2315=A2314, NOT(ISBLANK(E2314))), E2314, A2315 &lt;&gt; A2314, E2315, A2314=A2315, D2314)</f>
        <v>0</v>
      </c>
      <c r="E2315" s="18">
        <v>0.0</v>
      </c>
      <c r="F2315" s="18"/>
      <c r="G2315" s="18"/>
      <c r="H2315" s="19"/>
      <c r="I2315" s="19">
        <v>1.37</v>
      </c>
      <c r="J2315" s="19"/>
      <c r="K2315" s="19"/>
      <c r="L2315" s="19"/>
      <c r="M2315" s="19"/>
      <c r="N2315" s="19">
        <v>1.38</v>
      </c>
      <c r="O2315" s="23">
        <f t="shared" si="430"/>
        <v>-0.01</v>
      </c>
      <c r="P2315" s="17">
        <f t="shared" si="431"/>
        <v>1.375</v>
      </c>
      <c r="Q2315" s="17"/>
      <c r="R2315" s="24"/>
      <c r="U2315" s="22"/>
      <c r="V2315" s="18">
        <v>0.0</v>
      </c>
      <c r="W2315" s="17">
        <v>0.0</v>
      </c>
      <c r="X2315" s="18">
        <v>6.0</v>
      </c>
      <c r="Y2315" s="17" t="s">
        <v>36</v>
      </c>
      <c r="Z2315" s="17">
        <v>-1.0</v>
      </c>
      <c r="AA2315" s="17" t="s">
        <v>46</v>
      </c>
      <c r="AB2315" s="18">
        <v>5.0</v>
      </c>
      <c r="AC2315" s="17">
        <v>39.0</v>
      </c>
      <c r="AD2315" s="18">
        <v>6.0</v>
      </c>
      <c r="AE2315" s="17">
        <v>46.0</v>
      </c>
      <c r="AF2315" s="20"/>
      <c r="AG2315" s="17"/>
      <c r="AH2315" s="17"/>
      <c r="AI2315" s="17"/>
    </row>
    <row r="2316" ht="18.75" customHeight="1">
      <c r="A2316" s="14">
        <v>1018.0</v>
      </c>
      <c r="B2316" s="15"/>
      <c r="C2316" s="16">
        <v>43152.0</v>
      </c>
      <c r="D2316" s="17">
        <f t="array" ref="D2316">IFS(AND(A2316=A2315, NOT(ISBLANK(E2315))), E2315, A2316 &lt;&gt; A2315, E2316, A2315=A2316, D2315)</f>
        <v>0</v>
      </c>
      <c r="E2316" s="18">
        <v>0.0</v>
      </c>
      <c r="F2316" s="18"/>
      <c r="G2316" s="18"/>
      <c r="H2316" s="19"/>
      <c r="I2316" s="19">
        <v>1.41</v>
      </c>
      <c r="J2316" s="19"/>
      <c r="K2316" s="19"/>
      <c r="L2316" s="19"/>
      <c r="M2316" s="19"/>
      <c r="N2316" s="19">
        <v>1.42</v>
      </c>
      <c r="O2316" s="23">
        <f t="shared" si="430"/>
        <v>-0.01</v>
      </c>
      <c r="P2316" s="17">
        <f t="shared" si="431"/>
        <v>1.415</v>
      </c>
      <c r="Q2316" s="17"/>
      <c r="R2316" s="24"/>
      <c r="U2316" s="22"/>
      <c r="V2316" s="18">
        <v>0.0</v>
      </c>
      <c r="W2316" s="17">
        <v>0.0</v>
      </c>
      <c r="X2316" s="18">
        <v>7.0</v>
      </c>
      <c r="Y2316" s="17" t="s">
        <v>36</v>
      </c>
      <c r="Z2316" s="17">
        <v>0.0</v>
      </c>
      <c r="AA2316" s="17" t="s">
        <v>47</v>
      </c>
      <c r="AB2316" s="18">
        <v>6.0</v>
      </c>
      <c r="AC2316" s="17">
        <v>36.0</v>
      </c>
      <c r="AD2316" s="18">
        <v>7.0</v>
      </c>
      <c r="AE2316" s="17">
        <v>43.0</v>
      </c>
      <c r="AF2316" s="20"/>
      <c r="AG2316" s="17"/>
      <c r="AH2316" s="17"/>
      <c r="AI2316" s="17"/>
    </row>
    <row r="2317" ht="18.75" customHeight="1">
      <c r="A2317" s="14">
        <v>1020.0</v>
      </c>
      <c r="B2317" s="15" t="s">
        <v>33</v>
      </c>
      <c r="C2317" s="16">
        <v>43152.0</v>
      </c>
      <c r="D2317" s="17">
        <f t="array" ref="D2317">IFS(AND(A2317=A2316, NOT(ISBLANK(E2316))), E2316, A2317 &lt;&gt; A2316, E2317, A2316=A2317, D2316)</f>
        <v>0</v>
      </c>
      <c r="E2317" s="18">
        <v>0.0</v>
      </c>
      <c r="F2317" s="18"/>
      <c r="G2317" s="18"/>
      <c r="H2317" s="19"/>
      <c r="I2317" s="19">
        <v>1.51</v>
      </c>
      <c r="J2317" s="19"/>
      <c r="K2317" s="19"/>
      <c r="L2317" s="19"/>
      <c r="M2317" s="19"/>
      <c r="N2317" s="19">
        <v>1.46</v>
      </c>
      <c r="O2317" s="23">
        <f t="shared" si="430"/>
        <v>0.05</v>
      </c>
      <c r="P2317" s="17">
        <f t="shared" si="431"/>
        <v>1.485</v>
      </c>
      <c r="Q2317" s="17">
        <v>0.170123</v>
      </c>
      <c r="R2317" s="24">
        <v>1.51</v>
      </c>
      <c r="S2317" s="21">
        <v>25.0</v>
      </c>
      <c r="U2317" s="22">
        <v>0.0</v>
      </c>
      <c r="V2317" s="18">
        <v>0.0</v>
      </c>
      <c r="W2317" s="17" t="s">
        <v>33</v>
      </c>
      <c r="X2317" s="18">
        <v>3.0</v>
      </c>
      <c r="Y2317" s="17" t="s">
        <v>36</v>
      </c>
      <c r="Z2317" s="17">
        <v>0.0</v>
      </c>
      <c r="AA2317" s="17" t="s">
        <v>47</v>
      </c>
      <c r="AB2317" s="18">
        <v>2.0</v>
      </c>
      <c r="AC2317" s="17">
        <v>39.0</v>
      </c>
      <c r="AD2317" s="18">
        <v>3.0</v>
      </c>
      <c r="AE2317" s="17">
        <v>46.0</v>
      </c>
      <c r="AF2317" s="20">
        <v>3.0</v>
      </c>
      <c r="AG2317" s="17">
        <v>100.0</v>
      </c>
      <c r="AH2317" s="17">
        <v>87.0</v>
      </c>
      <c r="AI2317" s="17"/>
    </row>
    <row r="2318" ht="18.75" customHeight="1">
      <c r="A2318" s="14">
        <v>1024.0</v>
      </c>
      <c r="B2318" s="15" t="s">
        <v>33</v>
      </c>
      <c r="C2318" s="16">
        <v>43153.0</v>
      </c>
      <c r="D2318" s="17">
        <f t="array" ref="D2318">IFS(AND(A2318=A2317, NOT(ISBLANK(E2317))), E2317, A2318 &lt;&gt; A2317, E2318, A2317=A2318, D2317)</f>
        <v>0</v>
      </c>
      <c r="E2318" s="18">
        <v>0.0</v>
      </c>
      <c r="F2318" s="18"/>
      <c r="G2318" s="18"/>
      <c r="H2318" s="19"/>
      <c r="I2318" s="19">
        <v>1.38</v>
      </c>
      <c r="J2318" s="19"/>
      <c r="K2318" s="19"/>
      <c r="L2318" s="19"/>
      <c r="M2318" s="19"/>
      <c r="N2318" s="19">
        <v>1.43</v>
      </c>
      <c r="O2318" s="23">
        <f t="shared" si="430"/>
        <v>-0.05</v>
      </c>
      <c r="P2318" s="17">
        <f t="shared" si="431"/>
        <v>1.405</v>
      </c>
      <c r="Q2318" s="17">
        <v>0.111257</v>
      </c>
      <c r="R2318" s="24">
        <v>2.28</v>
      </c>
      <c r="S2318" s="21">
        <v>16.0</v>
      </c>
      <c r="U2318" s="22">
        <v>0.0</v>
      </c>
      <c r="V2318" s="18">
        <v>0.0</v>
      </c>
      <c r="W2318" s="17">
        <v>0.0</v>
      </c>
      <c r="X2318" s="18">
        <v>13.0</v>
      </c>
      <c r="Y2318" s="17" t="s">
        <v>36</v>
      </c>
      <c r="Z2318" s="17">
        <v>-1.0</v>
      </c>
      <c r="AA2318" s="17" t="s">
        <v>46</v>
      </c>
      <c r="AB2318" s="18">
        <v>11.0</v>
      </c>
      <c r="AC2318" s="17">
        <v>39.0</v>
      </c>
      <c r="AD2318" s="18">
        <v>13.0</v>
      </c>
      <c r="AE2318" s="17">
        <v>46.0</v>
      </c>
      <c r="AF2318" s="20"/>
      <c r="AG2318" s="17" t="s">
        <v>33</v>
      </c>
      <c r="AH2318" s="17" t="s">
        <v>33</v>
      </c>
      <c r="AI2318" s="17"/>
    </row>
    <row r="2319" ht="18.75" customHeight="1">
      <c r="A2319" s="14">
        <v>1024.0</v>
      </c>
      <c r="B2319" s="15"/>
      <c r="C2319" s="16">
        <v>43154.0</v>
      </c>
      <c r="D2319" s="17">
        <f t="array" ref="D2319">IFS(AND(A2319=A2318, NOT(ISBLANK(E2318))), E2318, A2319 &lt;&gt; A2318, E2319, A2318=A2319, D2318)</f>
        <v>0</v>
      </c>
      <c r="E2319" s="18">
        <v>0.0</v>
      </c>
      <c r="F2319" s="18"/>
      <c r="G2319" s="18"/>
      <c r="H2319" s="19"/>
      <c r="I2319" s="19">
        <v>1.4</v>
      </c>
      <c r="J2319" s="19"/>
      <c r="K2319" s="19"/>
      <c r="L2319" s="19"/>
      <c r="M2319" s="19"/>
      <c r="N2319" s="19">
        <v>1.43</v>
      </c>
      <c r="O2319" s="23">
        <f t="shared" si="430"/>
        <v>-0.03</v>
      </c>
      <c r="P2319" s="17">
        <f t="shared" si="431"/>
        <v>1.415</v>
      </c>
      <c r="Q2319" s="17"/>
      <c r="R2319" s="24"/>
      <c r="U2319" s="22"/>
      <c r="V2319" s="18">
        <v>0.0</v>
      </c>
      <c r="W2319" s="17">
        <v>0.0</v>
      </c>
      <c r="X2319" s="18">
        <v>8.0</v>
      </c>
      <c r="Y2319" s="17" t="s">
        <v>36</v>
      </c>
      <c r="Z2319" s="17">
        <v>0.0</v>
      </c>
      <c r="AA2319" s="17" t="s">
        <v>47</v>
      </c>
      <c r="AB2319" s="18">
        <v>7.0</v>
      </c>
      <c r="AC2319" s="17">
        <v>39.0</v>
      </c>
      <c r="AD2319" s="18">
        <v>8.0</v>
      </c>
      <c r="AE2319" s="17">
        <v>46.0</v>
      </c>
      <c r="AF2319" s="20"/>
      <c r="AG2319" s="17"/>
      <c r="AH2319" s="17"/>
      <c r="AI2319" s="17"/>
    </row>
    <row r="2320" ht="18.75" customHeight="1">
      <c r="A2320" s="14">
        <v>1024.0</v>
      </c>
      <c r="B2320" s="15"/>
      <c r="C2320" s="16">
        <v>43154.0</v>
      </c>
      <c r="D2320" s="17">
        <f t="array" ref="D2320">IFS(AND(A2320=A2319, NOT(ISBLANK(E2319))), E2319, A2320 &lt;&gt; A2319, E2320, A2319=A2320, D2319)</f>
        <v>0</v>
      </c>
      <c r="E2320" s="18">
        <v>0.0</v>
      </c>
      <c r="F2320" s="18"/>
      <c r="G2320" s="18"/>
      <c r="H2320" s="19"/>
      <c r="I2320" s="19">
        <v>1.44</v>
      </c>
      <c r="J2320" s="19"/>
      <c r="K2320" s="19"/>
      <c r="L2320" s="19"/>
      <c r="M2320" s="19"/>
      <c r="N2320" s="19">
        <v>1.43</v>
      </c>
      <c r="O2320" s="23">
        <f t="shared" si="430"/>
        <v>0.01</v>
      </c>
      <c r="P2320" s="17">
        <f t="shared" si="431"/>
        <v>1.435</v>
      </c>
      <c r="Q2320" s="17"/>
      <c r="R2320" s="24"/>
      <c r="U2320" s="22"/>
      <c r="V2320" s="18">
        <v>0.0</v>
      </c>
      <c r="W2320" s="17">
        <v>0.0</v>
      </c>
      <c r="X2320" s="18">
        <v>7.0</v>
      </c>
      <c r="Y2320" s="17" t="s">
        <v>36</v>
      </c>
      <c r="Z2320" s="17">
        <v>0.0</v>
      </c>
      <c r="AA2320" s="17" t="s">
        <v>47</v>
      </c>
      <c r="AB2320" s="18">
        <v>6.0</v>
      </c>
      <c r="AC2320" s="17">
        <v>39.0</v>
      </c>
      <c r="AD2320" s="18">
        <v>7.0</v>
      </c>
      <c r="AE2320" s="17">
        <v>46.0</v>
      </c>
      <c r="AF2320" s="20"/>
      <c r="AG2320" s="17"/>
      <c r="AH2320" s="17"/>
      <c r="AI2320" s="17"/>
    </row>
    <row r="2321" ht="18.75" customHeight="1">
      <c r="A2321" s="14">
        <v>1024.0</v>
      </c>
      <c r="B2321" s="15"/>
      <c r="C2321" s="16">
        <v>43156.0</v>
      </c>
      <c r="D2321" s="17">
        <f t="array" ref="D2321">IFS(AND(A2321=A2320, NOT(ISBLANK(E2320))), E2320, A2321 &lt;&gt; A2320, E2321, A2320=A2321, D2320)</f>
        <v>0</v>
      </c>
      <c r="E2321" s="18">
        <v>0.0</v>
      </c>
      <c r="F2321" s="18"/>
      <c r="G2321" s="18"/>
      <c r="H2321" s="19"/>
      <c r="I2321" s="19">
        <v>1.34</v>
      </c>
      <c r="J2321" s="19"/>
      <c r="K2321" s="19"/>
      <c r="L2321" s="19"/>
      <c r="M2321" s="19"/>
      <c r="N2321" s="19">
        <v>1.4</v>
      </c>
      <c r="O2321" s="23">
        <f t="shared" si="430"/>
        <v>-0.06</v>
      </c>
      <c r="P2321" s="17">
        <f t="shared" si="431"/>
        <v>1.37</v>
      </c>
      <c r="Q2321" s="17"/>
      <c r="R2321" s="24"/>
      <c r="U2321" s="22"/>
      <c r="V2321" s="18">
        <v>0.0</v>
      </c>
      <c r="W2321" s="17">
        <v>0.0</v>
      </c>
      <c r="X2321" s="18">
        <v>6.0</v>
      </c>
      <c r="Y2321" s="17" t="s">
        <v>36</v>
      </c>
      <c r="Z2321" s="17">
        <v>0.0</v>
      </c>
      <c r="AA2321" s="17" t="s">
        <v>47</v>
      </c>
      <c r="AB2321" s="18">
        <v>5.0</v>
      </c>
      <c r="AC2321" s="17">
        <v>39.0</v>
      </c>
      <c r="AD2321" s="18">
        <v>6.0</v>
      </c>
      <c r="AE2321" s="17">
        <v>46.0</v>
      </c>
      <c r="AF2321" s="20"/>
      <c r="AG2321" s="17"/>
      <c r="AH2321" s="17"/>
      <c r="AI2321" s="17"/>
    </row>
    <row r="2322" ht="18.75" customHeight="1">
      <c r="A2322" s="14">
        <v>1024.0</v>
      </c>
      <c r="B2322" s="15"/>
      <c r="C2322" s="16">
        <v>43157.0</v>
      </c>
      <c r="D2322" s="17">
        <f t="array" ref="D2322">IFS(AND(A2322=A2321, NOT(ISBLANK(E2321))), E2321, A2322 &lt;&gt; A2321, E2322, A2321=A2322, D2321)</f>
        <v>0</v>
      </c>
      <c r="E2322" s="18">
        <v>0.0</v>
      </c>
      <c r="F2322" s="18"/>
      <c r="G2322" s="18"/>
      <c r="H2322" s="19"/>
      <c r="I2322" s="19">
        <v>1.38</v>
      </c>
      <c r="J2322" s="19"/>
      <c r="K2322" s="19"/>
      <c r="L2322" s="19"/>
      <c r="M2322" s="19"/>
      <c r="N2322" s="19" t="s">
        <v>34</v>
      </c>
      <c r="O2322" s="23" t="s">
        <v>33</v>
      </c>
      <c r="P2322" s="17" t="s">
        <v>33</v>
      </c>
      <c r="Q2322" s="17"/>
      <c r="R2322" s="24"/>
      <c r="U2322" s="22"/>
      <c r="V2322" s="18">
        <v>0.0</v>
      </c>
      <c r="W2322" s="17">
        <v>0.0</v>
      </c>
      <c r="X2322" s="18">
        <v>4.0</v>
      </c>
      <c r="Y2322" s="17" t="s">
        <v>36</v>
      </c>
      <c r="Z2322" s="17">
        <v>0.0</v>
      </c>
      <c r="AA2322" s="17" t="s">
        <v>47</v>
      </c>
      <c r="AB2322" s="18">
        <v>3.0</v>
      </c>
      <c r="AC2322" s="17">
        <v>39.0</v>
      </c>
      <c r="AD2322" s="18">
        <v>4.0</v>
      </c>
      <c r="AE2322" s="17">
        <v>46.0</v>
      </c>
      <c r="AF2322" s="20"/>
      <c r="AG2322" s="17"/>
      <c r="AH2322" s="17"/>
      <c r="AI2322" s="17"/>
    </row>
    <row r="2323" ht="18.75" customHeight="1">
      <c r="A2323" s="14">
        <v>1024.0</v>
      </c>
      <c r="B2323" s="15"/>
      <c r="C2323" s="16">
        <v>43158.0</v>
      </c>
      <c r="D2323" s="17">
        <f t="array" ref="D2323">IFS(AND(A2323=A2322, NOT(ISBLANK(E2322))), E2322, A2323 &lt;&gt; A2322, E2323, A2322=A2323, D2322)</f>
        <v>0</v>
      </c>
      <c r="E2323" s="18">
        <v>0.0</v>
      </c>
      <c r="F2323" s="18"/>
      <c r="G2323" s="18"/>
      <c r="H2323" s="19"/>
      <c r="I2323" s="19">
        <v>2.02</v>
      </c>
      <c r="J2323" s="19"/>
      <c r="K2323" s="19"/>
      <c r="L2323" s="19"/>
      <c r="M2323" s="19"/>
      <c r="N2323" s="19" t="s">
        <v>34</v>
      </c>
      <c r="O2323" s="23" t="s">
        <v>33</v>
      </c>
      <c r="P2323" s="17" t="s">
        <v>33</v>
      </c>
      <c r="Q2323" s="17"/>
      <c r="R2323" s="24"/>
      <c r="U2323" s="22"/>
      <c r="V2323" s="18">
        <v>0.0</v>
      </c>
      <c r="W2323" s="17">
        <v>0.0</v>
      </c>
      <c r="X2323" s="18">
        <v>7.0</v>
      </c>
      <c r="Y2323" s="17" t="s">
        <v>36</v>
      </c>
      <c r="Z2323" s="17">
        <v>0.0</v>
      </c>
      <c r="AA2323" s="17" t="s">
        <v>47</v>
      </c>
      <c r="AB2323" s="18">
        <v>6.0</v>
      </c>
      <c r="AC2323" s="17">
        <v>39.0</v>
      </c>
      <c r="AD2323" s="18">
        <v>7.0</v>
      </c>
      <c r="AE2323" s="17">
        <v>46.0</v>
      </c>
      <c r="AF2323" s="20"/>
      <c r="AG2323" s="17"/>
      <c r="AH2323" s="17"/>
      <c r="AI2323" s="17"/>
    </row>
    <row r="2324" ht="18.75" customHeight="1">
      <c r="A2324" s="14">
        <v>1024.0</v>
      </c>
      <c r="B2324" s="15"/>
      <c r="C2324" s="16">
        <v>43158.0</v>
      </c>
      <c r="D2324" s="17">
        <f t="array" ref="D2324">IFS(AND(A2324=A2323, NOT(ISBLANK(E2323))), E2323, A2324 &lt;&gt; A2323, E2324, A2323=A2324, D2323)</f>
        <v>0</v>
      </c>
      <c r="E2324" s="18">
        <v>0.0</v>
      </c>
      <c r="F2324" s="18"/>
      <c r="G2324" s="18"/>
      <c r="H2324" s="19"/>
      <c r="I2324" s="19">
        <v>1.63</v>
      </c>
      <c r="J2324" s="19"/>
      <c r="K2324" s="19"/>
      <c r="L2324" s="19"/>
      <c r="M2324" s="19"/>
      <c r="N2324" s="19" t="s">
        <v>34</v>
      </c>
      <c r="O2324" s="23" t="s">
        <v>33</v>
      </c>
      <c r="P2324" s="17" t="s">
        <v>33</v>
      </c>
      <c r="Q2324" s="17"/>
      <c r="R2324" s="24"/>
      <c r="U2324" s="22"/>
      <c r="V2324" s="18">
        <v>0.0</v>
      </c>
      <c r="W2324" s="17">
        <v>0.0</v>
      </c>
      <c r="X2324" s="18">
        <v>6.0</v>
      </c>
      <c r="Y2324" s="17" t="s">
        <v>36</v>
      </c>
      <c r="Z2324" s="17">
        <v>0.0</v>
      </c>
      <c r="AA2324" s="17" t="s">
        <v>47</v>
      </c>
      <c r="AB2324" s="18">
        <v>5.0</v>
      </c>
      <c r="AC2324" s="17">
        <v>39.0</v>
      </c>
      <c r="AD2324" s="18">
        <v>6.0</v>
      </c>
      <c r="AE2324" s="17">
        <v>46.0</v>
      </c>
      <c r="AF2324" s="20"/>
      <c r="AG2324" s="17"/>
      <c r="AH2324" s="17"/>
      <c r="AI2324" s="17"/>
    </row>
    <row r="2325" ht="18.75" customHeight="1">
      <c r="A2325" s="14">
        <v>1024.0</v>
      </c>
      <c r="B2325" s="15"/>
      <c r="C2325" s="16">
        <v>43160.0</v>
      </c>
      <c r="D2325" s="17">
        <f t="array" ref="D2325">IFS(AND(A2325=A2324, NOT(ISBLANK(E2324))), E2324, A2325 &lt;&gt; A2324, E2325, A2324=A2325, D2324)</f>
        <v>0</v>
      </c>
      <c r="E2325" s="18">
        <v>0.0</v>
      </c>
      <c r="F2325" s="18"/>
      <c r="G2325" s="18"/>
      <c r="H2325" s="19"/>
      <c r="I2325" s="19">
        <v>2.28</v>
      </c>
      <c r="J2325" s="19"/>
      <c r="K2325" s="19"/>
      <c r="L2325" s="19"/>
      <c r="M2325" s="19"/>
      <c r="N2325" s="19" t="s">
        <v>34</v>
      </c>
      <c r="O2325" s="23" t="s">
        <v>33</v>
      </c>
      <c r="P2325" s="17" t="s">
        <v>33</v>
      </c>
      <c r="Q2325" s="17"/>
      <c r="R2325" s="24"/>
      <c r="U2325" s="22"/>
      <c r="V2325" s="18">
        <v>0.0</v>
      </c>
      <c r="W2325" s="17">
        <v>0.0</v>
      </c>
      <c r="X2325" s="18">
        <v>5.0</v>
      </c>
      <c r="Y2325" s="17" t="s">
        <v>36</v>
      </c>
      <c r="Z2325" s="17">
        <v>0.0</v>
      </c>
      <c r="AA2325" s="17" t="s">
        <v>47</v>
      </c>
      <c r="AB2325" s="18">
        <v>4.0</v>
      </c>
      <c r="AC2325" s="17">
        <v>39.0</v>
      </c>
      <c r="AD2325" s="18">
        <v>5.0</v>
      </c>
      <c r="AE2325" s="17">
        <v>46.0</v>
      </c>
      <c r="AF2325" s="20"/>
      <c r="AG2325" s="17"/>
      <c r="AH2325" s="17"/>
      <c r="AI2325" s="17"/>
    </row>
    <row r="2326" ht="18.75" customHeight="1">
      <c r="A2326" s="14">
        <v>1024.0</v>
      </c>
      <c r="B2326" s="15"/>
      <c r="C2326" s="16">
        <v>43161.0</v>
      </c>
      <c r="D2326" s="17">
        <f t="array" ref="D2326">IFS(AND(A2326=A2325, NOT(ISBLANK(E2325))), E2325, A2326 &lt;&gt; A2325, E2326, A2325=A2326, D2325)</f>
        <v>0</v>
      </c>
      <c r="E2326" s="18">
        <v>0.0</v>
      </c>
      <c r="F2326" s="18"/>
      <c r="G2326" s="18"/>
      <c r="H2326" s="19"/>
      <c r="I2326" s="19">
        <v>1.42</v>
      </c>
      <c r="J2326" s="19"/>
      <c r="K2326" s="19"/>
      <c r="L2326" s="19"/>
      <c r="M2326" s="19"/>
      <c r="N2326" s="19" t="s">
        <v>34</v>
      </c>
      <c r="O2326" s="23" t="s">
        <v>33</v>
      </c>
      <c r="P2326" s="17" t="s">
        <v>33</v>
      </c>
      <c r="Q2326" s="17"/>
      <c r="R2326" s="24"/>
      <c r="U2326" s="22"/>
      <c r="V2326" s="18">
        <v>0.0</v>
      </c>
      <c r="W2326" s="17">
        <v>0.0</v>
      </c>
      <c r="X2326" s="18">
        <v>12.0</v>
      </c>
      <c r="Y2326" s="17" t="s">
        <v>36</v>
      </c>
      <c r="Z2326" s="17">
        <v>-2.0</v>
      </c>
      <c r="AA2326" s="17" t="s">
        <v>46</v>
      </c>
      <c r="AB2326" s="18">
        <v>9.0</v>
      </c>
      <c r="AC2326" s="17">
        <v>39.0</v>
      </c>
      <c r="AD2326" s="18">
        <v>12.0</v>
      </c>
      <c r="AE2326" s="17">
        <v>46.0</v>
      </c>
      <c r="AF2326" s="20"/>
      <c r="AG2326" s="17"/>
      <c r="AH2326" s="17"/>
      <c r="AI2326" s="17"/>
    </row>
    <row r="2327" ht="18.75" customHeight="1">
      <c r="A2327" s="14">
        <v>1024.0</v>
      </c>
      <c r="B2327" s="15"/>
      <c r="C2327" s="16">
        <v>43165.0</v>
      </c>
      <c r="D2327" s="17">
        <f t="array" ref="D2327">IFS(AND(A2327=A2326, NOT(ISBLANK(E2326))), E2326, A2327 &lt;&gt; A2326, E2327, A2326=A2327, D2326)</f>
        <v>0</v>
      </c>
      <c r="E2327" s="18">
        <v>0.0</v>
      </c>
      <c r="F2327" s="18"/>
      <c r="G2327" s="18"/>
      <c r="H2327" s="19"/>
      <c r="I2327" s="19">
        <v>0.91</v>
      </c>
      <c r="J2327" s="19"/>
      <c r="K2327" s="19"/>
      <c r="L2327" s="19"/>
      <c r="M2327" s="19"/>
      <c r="N2327" s="19" t="s">
        <v>34</v>
      </c>
      <c r="O2327" s="23" t="s">
        <v>33</v>
      </c>
      <c r="P2327" s="17" t="s">
        <v>33</v>
      </c>
      <c r="Q2327" s="17"/>
      <c r="R2327" s="24"/>
      <c r="U2327" s="22"/>
      <c r="V2327" s="18">
        <v>0.0</v>
      </c>
      <c r="W2327" s="17">
        <v>0.0</v>
      </c>
      <c r="X2327" s="18">
        <v>9.0</v>
      </c>
      <c r="Y2327" s="17" t="s">
        <v>36</v>
      </c>
      <c r="Z2327" s="17">
        <v>0.0</v>
      </c>
      <c r="AA2327" s="17" t="s">
        <v>47</v>
      </c>
      <c r="AB2327" s="18">
        <v>6.0</v>
      </c>
      <c r="AC2327" s="17">
        <v>39.0</v>
      </c>
      <c r="AD2327" s="18">
        <v>9.0</v>
      </c>
      <c r="AE2327" s="17">
        <v>46.0</v>
      </c>
      <c r="AF2327" s="20"/>
      <c r="AG2327" s="17"/>
      <c r="AH2327" s="17"/>
      <c r="AI2327" s="17"/>
    </row>
    <row r="2328" ht="18.75" customHeight="1">
      <c r="A2328" s="14">
        <v>1024.0</v>
      </c>
      <c r="B2328" s="15"/>
      <c r="C2328" s="16">
        <v>43165.0</v>
      </c>
      <c r="D2328" s="17">
        <f t="array" ref="D2328">IFS(AND(A2328=A2327, NOT(ISBLANK(E2327))), E2327, A2328 &lt;&gt; A2327, E2328, A2327=A2328, D2327)</f>
        <v>0</v>
      </c>
      <c r="E2328" s="18">
        <v>0.0</v>
      </c>
      <c r="F2328" s="18"/>
      <c r="G2328" s="18"/>
      <c r="H2328" s="19"/>
      <c r="I2328" s="19">
        <v>1.71</v>
      </c>
      <c r="J2328" s="19"/>
      <c r="K2328" s="19"/>
      <c r="L2328" s="19"/>
      <c r="M2328" s="19"/>
      <c r="N2328" s="19" t="s">
        <v>34</v>
      </c>
      <c r="O2328" s="23" t="s">
        <v>33</v>
      </c>
      <c r="P2328" s="17" t="s">
        <v>33</v>
      </c>
      <c r="Q2328" s="17"/>
      <c r="R2328" s="24"/>
      <c r="U2328" s="22"/>
      <c r="V2328" s="18">
        <v>0.0</v>
      </c>
      <c r="W2328" s="17">
        <v>0.0</v>
      </c>
      <c r="X2328" s="18">
        <v>9.0</v>
      </c>
      <c r="Y2328" s="17" t="s">
        <v>36</v>
      </c>
      <c r="Z2328" s="17">
        <v>0.0</v>
      </c>
      <c r="AA2328" s="17" t="s">
        <v>47</v>
      </c>
      <c r="AB2328" s="18">
        <v>7.0</v>
      </c>
      <c r="AC2328" s="17">
        <v>39.0</v>
      </c>
      <c r="AD2328" s="18">
        <v>9.0</v>
      </c>
      <c r="AE2328" s="17">
        <v>46.0</v>
      </c>
      <c r="AF2328" s="20"/>
      <c r="AG2328" s="17"/>
      <c r="AH2328" s="17"/>
      <c r="AI2328" s="17"/>
    </row>
    <row r="2329" ht="18.75" customHeight="1">
      <c r="A2329" s="14">
        <v>1029.0</v>
      </c>
      <c r="B2329" s="15">
        <v>81.0</v>
      </c>
      <c r="C2329" s="16">
        <v>43153.0</v>
      </c>
      <c r="D2329" s="17">
        <f t="array" ref="D2329">IFS(AND(A2329=A2328, NOT(ISBLANK(E2328))), E2328, A2329 &lt;&gt; A2328, E2329, A2328=A2329, D2328)</f>
        <v>0</v>
      </c>
      <c r="E2329" s="18">
        <v>0.0</v>
      </c>
      <c r="F2329" s="18"/>
      <c r="G2329" s="18"/>
      <c r="H2329" s="19"/>
      <c r="I2329" s="19">
        <v>1.28</v>
      </c>
      <c r="J2329" s="19"/>
      <c r="K2329" s="19"/>
      <c r="L2329" s="19"/>
      <c r="M2329" s="19"/>
      <c r="N2329" s="19">
        <v>1.25</v>
      </c>
      <c r="O2329" s="23">
        <f t="shared" ref="O2329:O2331" si="432">(I2329-N2329)</f>
        <v>0.03</v>
      </c>
      <c r="P2329" s="17">
        <f t="shared" ref="P2329:P2331" si="433">(I2329+N2329)/2</f>
        <v>1.265</v>
      </c>
      <c r="Q2329" s="17">
        <v>0.148517</v>
      </c>
      <c r="R2329" s="24">
        <v>1.28</v>
      </c>
      <c r="S2329" s="21">
        <v>21.0</v>
      </c>
      <c r="U2329" s="22">
        <v>0.0</v>
      </c>
      <c r="V2329" s="18">
        <v>0.0</v>
      </c>
      <c r="W2329" s="17" t="s">
        <v>33</v>
      </c>
      <c r="X2329" s="18">
        <v>9.0</v>
      </c>
      <c r="Y2329" s="17" t="s">
        <v>36</v>
      </c>
      <c r="Z2329" s="17">
        <v>1.0</v>
      </c>
      <c r="AA2329" s="17" t="s">
        <v>49</v>
      </c>
      <c r="AB2329" s="18">
        <v>8.0</v>
      </c>
      <c r="AC2329" s="17">
        <v>39.0</v>
      </c>
      <c r="AD2329" s="18">
        <v>9.0</v>
      </c>
      <c r="AE2329" s="17">
        <v>46.0</v>
      </c>
      <c r="AF2329" s="20">
        <v>9.0</v>
      </c>
      <c r="AG2329" s="17" t="s">
        <v>33</v>
      </c>
      <c r="AH2329" s="17" t="s">
        <v>33</v>
      </c>
      <c r="AI2329" s="17"/>
    </row>
    <row r="2330" ht="18.75" customHeight="1">
      <c r="A2330" s="14">
        <v>1030.0</v>
      </c>
      <c r="B2330" s="15" t="s">
        <v>33</v>
      </c>
      <c r="C2330" s="16">
        <v>43153.0</v>
      </c>
      <c r="D2330" s="17">
        <f t="array" ref="D2330">IFS(AND(A2330=A2329, NOT(ISBLANK(E2329))), E2329, A2330 &lt;&gt; A2329, E2330, A2329=A2330, D2329)</f>
        <v>0</v>
      </c>
      <c r="E2330" s="18">
        <v>0.0</v>
      </c>
      <c r="F2330" s="18"/>
      <c r="G2330" s="18"/>
      <c r="H2330" s="19"/>
      <c r="I2330" s="19">
        <v>1.45</v>
      </c>
      <c r="J2330" s="19"/>
      <c r="K2330" s="19"/>
      <c r="L2330" s="19"/>
      <c r="M2330" s="19"/>
      <c r="N2330" s="19">
        <v>1.43</v>
      </c>
      <c r="O2330" s="23">
        <f t="shared" si="432"/>
        <v>0.02</v>
      </c>
      <c r="P2330" s="17">
        <f t="shared" si="433"/>
        <v>1.44</v>
      </c>
      <c r="Q2330" s="17">
        <v>0.0921572</v>
      </c>
      <c r="R2330" s="24">
        <v>1.89</v>
      </c>
      <c r="S2330" s="21" t="s">
        <v>33</v>
      </c>
      <c r="U2330" s="22">
        <v>1.0</v>
      </c>
      <c r="V2330" s="18">
        <v>0.0</v>
      </c>
      <c r="W2330" s="17">
        <v>0.0</v>
      </c>
      <c r="X2330" s="18">
        <v>2.0</v>
      </c>
      <c r="Y2330" s="17" t="s">
        <v>36</v>
      </c>
      <c r="Z2330" s="17">
        <v>0.0</v>
      </c>
      <c r="AA2330" s="17" t="s">
        <v>47</v>
      </c>
      <c r="AB2330" s="18">
        <v>1.0</v>
      </c>
      <c r="AC2330" s="17">
        <v>39.0</v>
      </c>
      <c r="AD2330" s="18">
        <v>2.0</v>
      </c>
      <c r="AE2330" s="17">
        <v>46.0</v>
      </c>
      <c r="AF2330" s="20"/>
      <c r="AG2330" s="17">
        <v>98.0</v>
      </c>
      <c r="AH2330" s="17">
        <v>89.0</v>
      </c>
      <c r="AI2330" s="17"/>
    </row>
    <row r="2331" ht="18.75" customHeight="1">
      <c r="A2331" s="14">
        <v>1030.0</v>
      </c>
      <c r="B2331" s="15"/>
      <c r="C2331" s="16">
        <v>43154.0</v>
      </c>
      <c r="D2331" s="17">
        <f t="array" ref="D2331">IFS(AND(A2331=A2330, NOT(ISBLANK(E2330))), E2330, A2331 &lt;&gt; A2330, E2331, A2330=A2331, D2330)</f>
        <v>0</v>
      </c>
      <c r="E2331" s="18">
        <v>0.0</v>
      </c>
      <c r="F2331" s="18"/>
      <c r="G2331" s="18"/>
      <c r="H2331" s="19"/>
      <c r="I2331" s="19">
        <v>1.23</v>
      </c>
      <c r="J2331" s="19"/>
      <c r="K2331" s="19"/>
      <c r="L2331" s="19"/>
      <c r="M2331" s="19"/>
      <c r="N2331" s="19">
        <v>1.32</v>
      </c>
      <c r="O2331" s="23">
        <f t="shared" si="432"/>
        <v>-0.09</v>
      </c>
      <c r="P2331" s="17">
        <f t="shared" si="433"/>
        <v>1.275</v>
      </c>
      <c r="Q2331" s="17"/>
      <c r="R2331" s="24"/>
      <c r="U2331" s="22"/>
      <c r="V2331" s="18">
        <v>0.0</v>
      </c>
      <c r="W2331" s="17">
        <v>0.0</v>
      </c>
      <c r="X2331" s="18">
        <v>4.0</v>
      </c>
      <c r="Y2331" s="17" t="s">
        <v>36</v>
      </c>
      <c r="Z2331" s="17">
        <v>0.0</v>
      </c>
      <c r="AA2331" s="17" t="s">
        <v>47</v>
      </c>
      <c r="AB2331" s="18">
        <v>3.0</v>
      </c>
      <c r="AC2331" s="17">
        <v>36.0</v>
      </c>
      <c r="AD2331" s="18">
        <v>4.0</v>
      </c>
      <c r="AE2331" s="17">
        <v>43.0</v>
      </c>
      <c r="AF2331" s="20"/>
      <c r="AG2331" s="17"/>
      <c r="AH2331" s="17"/>
      <c r="AI2331" s="17"/>
    </row>
    <row r="2332" ht="18.75" customHeight="1">
      <c r="A2332" s="14">
        <v>1030.0</v>
      </c>
      <c r="B2332" s="15"/>
      <c r="C2332" s="16">
        <v>43155.0</v>
      </c>
      <c r="D2332" s="17">
        <f t="array" ref="D2332">IFS(AND(A2332=A2331, NOT(ISBLANK(E2331))), E2331, A2332 &lt;&gt; A2331, E2332, A2331=A2332, D2331)</f>
        <v>0</v>
      </c>
      <c r="E2332" s="18">
        <v>0.0</v>
      </c>
      <c r="F2332" s="18"/>
      <c r="G2332" s="18"/>
      <c r="H2332" s="19"/>
      <c r="I2332" s="19" t="s">
        <v>34</v>
      </c>
      <c r="J2332" s="19"/>
      <c r="K2332" s="19"/>
      <c r="L2332" s="19"/>
      <c r="M2332" s="19"/>
      <c r="N2332" s="19" t="s">
        <v>34</v>
      </c>
      <c r="O2332" s="23" t="s">
        <v>33</v>
      </c>
      <c r="P2332" s="17" t="s">
        <v>33</v>
      </c>
      <c r="Q2332" s="17"/>
      <c r="R2332" s="24"/>
      <c r="U2332" s="22"/>
      <c r="V2332" s="18">
        <v>0.0</v>
      </c>
      <c r="W2332" s="17">
        <v>0.0</v>
      </c>
      <c r="X2332" s="18">
        <v>4.0</v>
      </c>
      <c r="Y2332" s="17" t="s">
        <v>36</v>
      </c>
      <c r="Z2332" s="17">
        <v>0.0</v>
      </c>
      <c r="AA2332" s="17" t="s">
        <v>47</v>
      </c>
      <c r="AB2332" s="18">
        <v>3.0</v>
      </c>
      <c r="AC2332" s="17">
        <v>36.0</v>
      </c>
      <c r="AD2332" s="18">
        <v>4.0</v>
      </c>
      <c r="AE2332" s="17">
        <v>43.0</v>
      </c>
      <c r="AF2332" s="20"/>
      <c r="AG2332" s="17"/>
      <c r="AH2332" s="17"/>
      <c r="AI2332" s="17"/>
    </row>
    <row r="2333" ht="18.75" customHeight="1">
      <c r="A2333" s="14">
        <v>1030.0</v>
      </c>
      <c r="B2333" s="15"/>
      <c r="C2333" s="16">
        <v>43156.0</v>
      </c>
      <c r="D2333" s="17">
        <f t="array" ref="D2333">IFS(AND(A2333=A2332, NOT(ISBLANK(E2332))), E2332, A2333 &lt;&gt; A2332, E2333, A2332=A2333, D2332)</f>
        <v>0</v>
      </c>
      <c r="E2333" s="18">
        <v>0.0</v>
      </c>
      <c r="F2333" s="18"/>
      <c r="G2333" s="18"/>
      <c r="H2333" s="19"/>
      <c r="I2333" s="19">
        <v>1.44</v>
      </c>
      <c r="J2333" s="19"/>
      <c r="K2333" s="19"/>
      <c r="L2333" s="19"/>
      <c r="M2333" s="19"/>
      <c r="N2333" s="19">
        <v>1.39</v>
      </c>
      <c r="O2333" s="23">
        <f>(I2333-N2333)</f>
        <v>0.05</v>
      </c>
      <c r="P2333" s="17">
        <f>(I2333+N2333)/2</f>
        <v>1.415</v>
      </c>
      <c r="Q2333" s="17"/>
      <c r="R2333" s="24"/>
      <c r="U2333" s="22"/>
      <c r="V2333" s="18">
        <v>0.0</v>
      </c>
      <c r="W2333" s="17">
        <v>0.0</v>
      </c>
      <c r="X2333" s="18">
        <v>2.0</v>
      </c>
      <c r="Y2333" s="17" t="s">
        <v>36</v>
      </c>
      <c r="Z2333" s="17">
        <v>0.0</v>
      </c>
      <c r="AA2333" s="17" t="s">
        <v>47</v>
      </c>
      <c r="AB2333" s="18">
        <v>1.0</v>
      </c>
      <c r="AC2333" s="17">
        <v>39.0</v>
      </c>
      <c r="AD2333" s="18">
        <v>2.0</v>
      </c>
      <c r="AE2333" s="17">
        <v>46.0</v>
      </c>
      <c r="AF2333" s="20"/>
      <c r="AG2333" s="17"/>
      <c r="AH2333" s="17"/>
      <c r="AI2333" s="17"/>
    </row>
    <row r="2334" ht="18.75" customHeight="1">
      <c r="A2334" s="14">
        <v>1030.0</v>
      </c>
      <c r="B2334" s="15"/>
      <c r="C2334" s="16">
        <v>43158.0</v>
      </c>
      <c r="D2334" s="17">
        <f t="array" ref="D2334">IFS(AND(A2334=A2333, NOT(ISBLANK(E2333))), E2333, A2334 &lt;&gt; A2333, E2334, A2333=A2334, D2333)</f>
        <v>0</v>
      </c>
      <c r="E2334" s="18">
        <v>0.0</v>
      </c>
      <c r="F2334" s="18"/>
      <c r="G2334" s="18"/>
      <c r="H2334" s="19"/>
      <c r="I2334" s="19">
        <v>1.39</v>
      </c>
      <c r="J2334" s="19"/>
      <c r="K2334" s="19"/>
      <c r="L2334" s="19"/>
      <c r="M2334" s="19"/>
      <c r="N2334" s="19" t="s">
        <v>34</v>
      </c>
      <c r="O2334" s="23" t="s">
        <v>33</v>
      </c>
      <c r="P2334" s="17" t="s">
        <v>33</v>
      </c>
      <c r="Q2334" s="17"/>
      <c r="R2334" s="24"/>
      <c r="U2334" s="22"/>
      <c r="V2334" s="18">
        <v>0.0</v>
      </c>
      <c r="W2334" s="17">
        <v>0.0</v>
      </c>
      <c r="X2334" s="18" t="s">
        <v>33</v>
      </c>
      <c r="Y2334" s="17" t="s">
        <v>36</v>
      </c>
      <c r="Z2334" s="17">
        <v>-1.0</v>
      </c>
      <c r="AA2334" s="17" t="s">
        <v>46</v>
      </c>
      <c r="AB2334" s="18" t="s">
        <v>33</v>
      </c>
      <c r="AC2334" s="17" t="s">
        <v>33</v>
      </c>
      <c r="AD2334" s="18" t="s">
        <v>33</v>
      </c>
      <c r="AE2334" s="17" t="s">
        <v>33</v>
      </c>
      <c r="AF2334" s="20"/>
      <c r="AG2334" s="17"/>
      <c r="AH2334" s="17"/>
      <c r="AI2334" s="17"/>
    </row>
    <row r="2335" ht="18.75" customHeight="1">
      <c r="A2335" s="14">
        <v>1030.0</v>
      </c>
      <c r="B2335" s="15"/>
      <c r="C2335" s="16">
        <v>43159.0</v>
      </c>
      <c r="D2335" s="17">
        <f t="array" ref="D2335">IFS(AND(A2335=A2334, NOT(ISBLANK(E2334))), E2334, A2335 &lt;&gt; A2334, E2335, A2334=A2335, D2334)</f>
        <v>0</v>
      </c>
      <c r="E2335" s="18">
        <v>0.0</v>
      </c>
      <c r="F2335" s="18"/>
      <c r="G2335" s="18"/>
      <c r="H2335" s="19"/>
      <c r="I2335" s="19">
        <v>1.62</v>
      </c>
      <c r="J2335" s="19"/>
      <c r="K2335" s="19"/>
      <c r="L2335" s="19"/>
      <c r="M2335" s="19"/>
      <c r="N2335" s="19" t="s">
        <v>34</v>
      </c>
      <c r="O2335" s="23" t="s">
        <v>33</v>
      </c>
      <c r="P2335" s="17" t="s">
        <v>33</v>
      </c>
      <c r="Q2335" s="17"/>
      <c r="R2335" s="24"/>
      <c r="U2335" s="22"/>
      <c r="V2335" s="18">
        <v>0.0</v>
      </c>
      <c r="W2335" s="17">
        <v>0.0</v>
      </c>
      <c r="X2335" s="18">
        <v>3.0</v>
      </c>
      <c r="Y2335" s="17" t="s">
        <v>36</v>
      </c>
      <c r="Z2335" s="17">
        <v>0.0</v>
      </c>
      <c r="AA2335" s="17" t="s">
        <v>47</v>
      </c>
      <c r="AB2335" s="18">
        <v>2.0</v>
      </c>
      <c r="AC2335" s="17">
        <v>39.0</v>
      </c>
      <c r="AD2335" s="18">
        <v>3.0</v>
      </c>
      <c r="AE2335" s="17">
        <v>46.0</v>
      </c>
      <c r="AF2335" s="20"/>
      <c r="AG2335" s="17"/>
      <c r="AH2335" s="17"/>
      <c r="AI2335" s="17"/>
    </row>
    <row r="2336" ht="18.75" customHeight="1">
      <c r="A2336" s="14">
        <v>1030.0</v>
      </c>
      <c r="B2336" s="15"/>
      <c r="C2336" s="16">
        <v>43159.0</v>
      </c>
      <c r="D2336" s="17">
        <f t="array" ref="D2336">IFS(AND(A2336=A2335, NOT(ISBLANK(E2335))), E2335, A2336 &lt;&gt; A2335, E2336, A2335=A2336, D2335)</f>
        <v>0</v>
      </c>
      <c r="E2336" s="18">
        <v>0.0</v>
      </c>
      <c r="F2336" s="18"/>
      <c r="G2336" s="18"/>
      <c r="H2336" s="19"/>
      <c r="I2336" s="19">
        <v>1.46</v>
      </c>
      <c r="J2336" s="19"/>
      <c r="K2336" s="19"/>
      <c r="L2336" s="19"/>
      <c r="M2336" s="19"/>
      <c r="N2336" s="19" t="s">
        <v>34</v>
      </c>
      <c r="O2336" s="23" t="s">
        <v>33</v>
      </c>
      <c r="P2336" s="17" t="s">
        <v>33</v>
      </c>
      <c r="Q2336" s="17"/>
      <c r="R2336" s="24"/>
      <c r="U2336" s="22"/>
      <c r="V2336" s="18">
        <v>0.0</v>
      </c>
      <c r="W2336" s="17">
        <v>0.0</v>
      </c>
      <c r="X2336" s="18">
        <v>3.0</v>
      </c>
      <c r="Y2336" s="17" t="s">
        <v>36</v>
      </c>
      <c r="Z2336" s="17">
        <v>0.0</v>
      </c>
      <c r="AA2336" s="17" t="s">
        <v>47</v>
      </c>
      <c r="AB2336" s="18">
        <v>2.0</v>
      </c>
      <c r="AC2336" s="17">
        <v>36.0</v>
      </c>
      <c r="AD2336" s="18">
        <v>3.0</v>
      </c>
      <c r="AE2336" s="17">
        <v>43.0</v>
      </c>
      <c r="AF2336" s="20"/>
      <c r="AG2336" s="17"/>
      <c r="AH2336" s="17"/>
      <c r="AI2336" s="17"/>
    </row>
    <row r="2337" ht="18.75" customHeight="1">
      <c r="A2337" s="14">
        <v>1030.0</v>
      </c>
      <c r="B2337" s="15"/>
      <c r="C2337" s="16">
        <v>43160.0</v>
      </c>
      <c r="D2337" s="17">
        <f t="array" ref="D2337">IFS(AND(A2337=A2336, NOT(ISBLANK(E2336))), E2336, A2337 &lt;&gt; A2336, E2337, A2336=A2337, D2336)</f>
        <v>0</v>
      </c>
      <c r="E2337" s="18">
        <v>0.0</v>
      </c>
      <c r="F2337" s="18"/>
      <c r="G2337" s="18"/>
      <c r="H2337" s="19"/>
      <c r="I2337" s="19">
        <v>1.3</v>
      </c>
      <c r="J2337" s="19"/>
      <c r="K2337" s="19"/>
      <c r="L2337" s="19"/>
      <c r="M2337" s="19"/>
      <c r="N2337" s="19" t="s">
        <v>34</v>
      </c>
      <c r="O2337" s="23" t="s">
        <v>33</v>
      </c>
      <c r="P2337" s="17" t="s">
        <v>33</v>
      </c>
      <c r="Q2337" s="17"/>
      <c r="R2337" s="24"/>
      <c r="U2337" s="22"/>
      <c r="V2337" s="18">
        <v>0.0</v>
      </c>
      <c r="W2337" s="17">
        <v>0.0</v>
      </c>
      <c r="X2337" s="18">
        <v>4.0</v>
      </c>
      <c r="Y2337" s="17" t="s">
        <v>36</v>
      </c>
      <c r="Z2337" s="17">
        <v>0.0</v>
      </c>
      <c r="AA2337" s="17" t="s">
        <v>47</v>
      </c>
      <c r="AB2337" s="18">
        <v>3.0</v>
      </c>
      <c r="AC2337" s="17">
        <v>39.0</v>
      </c>
      <c r="AD2337" s="18">
        <v>4.0</v>
      </c>
      <c r="AE2337" s="17">
        <v>46.0</v>
      </c>
      <c r="AF2337" s="20"/>
      <c r="AG2337" s="17"/>
      <c r="AH2337" s="17"/>
      <c r="AI2337" s="17"/>
    </row>
    <row r="2338" ht="18.75" customHeight="1">
      <c r="A2338" s="14">
        <v>1030.0</v>
      </c>
      <c r="B2338" s="15"/>
      <c r="C2338" s="16">
        <v>43160.0</v>
      </c>
      <c r="D2338" s="17">
        <f t="array" ref="D2338">IFS(AND(A2338=A2337, NOT(ISBLANK(E2337))), E2337, A2338 &lt;&gt; A2337, E2338, A2337=A2338, D2337)</f>
        <v>0</v>
      </c>
      <c r="E2338" s="18">
        <v>0.0</v>
      </c>
      <c r="F2338" s="18"/>
      <c r="G2338" s="18"/>
      <c r="H2338" s="19"/>
      <c r="I2338" s="19">
        <v>1.44</v>
      </c>
      <c r="J2338" s="19"/>
      <c r="K2338" s="19"/>
      <c r="L2338" s="19"/>
      <c r="M2338" s="19"/>
      <c r="N2338" s="19" t="s">
        <v>34</v>
      </c>
      <c r="O2338" s="23" t="s">
        <v>33</v>
      </c>
      <c r="P2338" s="17" t="s">
        <v>33</v>
      </c>
      <c r="Q2338" s="17"/>
      <c r="R2338" s="24"/>
      <c r="U2338" s="22"/>
      <c r="V2338" s="18">
        <v>0.0</v>
      </c>
      <c r="W2338" s="17">
        <v>0.0</v>
      </c>
      <c r="X2338" s="18">
        <v>3.0</v>
      </c>
      <c r="Y2338" s="17" t="s">
        <v>36</v>
      </c>
      <c r="Z2338" s="17">
        <v>0.0</v>
      </c>
      <c r="AA2338" s="17" t="s">
        <v>47</v>
      </c>
      <c r="AB2338" s="18">
        <v>2.0</v>
      </c>
      <c r="AC2338" s="17">
        <v>39.0</v>
      </c>
      <c r="AD2338" s="18">
        <v>3.0</v>
      </c>
      <c r="AE2338" s="17">
        <v>46.0</v>
      </c>
      <c r="AF2338" s="20"/>
      <c r="AG2338" s="17"/>
      <c r="AH2338" s="17"/>
      <c r="AI2338" s="17"/>
    </row>
    <row r="2339" ht="18.75" customHeight="1">
      <c r="A2339" s="14">
        <v>1030.0</v>
      </c>
      <c r="B2339" s="15"/>
      <c r="C2339" s="16">
        <v>43161.0</v>
      </c>
      <c r="D2339" s="17">
        <f t="array" ref="D2339">IFS(AND(A2339=A2338, NOT(ISBLANK(E2338))), E2338, A2339 &lt;&gt; A2338, E2339, A2338=A2339, D2338)</f>
        <v>0</v>
      </c>
      <c r="E2339" s="18">
        <v>0.0</v>
      </c>
      <c r="F2339" s="18"/>
      <c r="G2339" s="18"/>
      <c r="H2339" s="19"/>
      <c r="I2339" s="19">
        <v>1.78</v>
      </c>
      <c r="J2339" s="19"/>
      <c r="K2339" s="19"/>
      <c r="L2339" s="19"/>
      <c r="M2339" s="19"/>
      <c r="N2339" s="19" t="s">
        <v>34</v>
      </c>
      <c r="O2339" s="23" t="s">
        <v>33</v>
      </c>
      <c r="P2339" s="17" t="s">
        <v>33</v>
      </c>
      <c r="Q2339" s="17"/>
      <c r="R2339" s="24"/>
      <c r="U2339" s="22"/>
      <c r="V2339" s="18">
        <v>0.0</v>
      </c>
      <c r="W2339" s="17">
        <v>0.0</v>
      </c>
      <c r="X2339" s="18">
        <v>1.0</v>
      </c>
      <c r="Y2339" s="17" t="s">
        <v>36</v>
      </c>
      <c r="Z2339" s="17">
        <v>0.0</v>
      </c>
      <c r="AA2339" s="17" t="s">
        <v>47</v>
      </c>
      <c r="AB2339" s="18">
        <v>0.0</v>
      </c>
      <c r="AC2339" s="17">
        <v>39.0</v>
      </c>
      <c r="AD2339" s="18">
        <v>1.0</v>
      </c>
      <c r="AE2339" s="17">
        <v>46.0</v>
      </c>
      <c r="AF2339" s="20"/>
      <c r="AG2339" s="17"/>
      <c r="AH2339" s="17"/>
      <c r="AI2339" s="17"/>
    </row>
    <row r="2340" ht="18.75" customHeight="1">
      <c r="A2340" s="14">
        <v>1030.0</v>
      </c>
      <c r="B2340" s="15"/>
      <c r="C2340" s="16">
        <v>43162.0</v>
      </c>
      <c r="D2340" s="17">
        <f t="array" ref="D2340">IFS(AND(A2340=A2339, NOT(ISBLANK(E2339))), E2339, A2340 &lt;&gt; A2339, E2340, A2339=A2340, D2339)</f>
        <v>0</v>
      </c>
      <c r="E2340" s="18">
        <v>0.0</v>
      </c>
      <c r="F2340" s="18"/>
      <c r="G2340" s="18"/>
      <c r="H2340" s="19"/>
      <c r="I2340" s="19">
        <v>1.76</v>
      </c>
      <c r="J2340" s="19"/>
      <c r="K2340" s="19"/>
      <c r="L2340" s="19"/>
      <c r="M2340" s="19"/>
      <c r="N2340" s="19" t="s">
        <v>34</v>
      </c>
      <c r="O2340" s="23" t="s">
        <v>33</v>
      </c>
      <c r="P2340" s="17" t="s">
        <v>33</v>
      </c>
      <c r="Q2340" s="17"/>
      <c r="R2340" s="24"/>
      <c r="U2340" s="22"/>
      <c r="V2340" s="18">
        <v>0.0</v>
      </c>
      <c r="W2340" s="17">
        <v>0.0</v>
      </c>
      <c r="X2340" s="18">
        <v>1.0</v>
      </c>
      <c r="Y2340" s="17" t="s">
        <v>36</v>
      </c>
      <c r="Z2340" s="17">
        <v>0.0</v>
      </c>
      <c r="AA2340" s="17" t="s">
        <v>47</v>
      </c>
      <c r="AB2340" s="18">
        <v>0.0</v>
      </c>
      <c r="AC2340" s="17">
        <v>39.0</v>
      </c>
      <c r="AD2340" s="18">
        <v>1.0</v>
      </c>
      <c r="AE2340" s="17">
        <v>46.0</v>
      </c>
      <c r="AF2340" s="20"/>
      <c r="AG2340" s="17"/>
      <c r="AH2340" s="17"/>
      <c r="AI2340" s="17"/>
    </row>
    <row r="2341" ht="18.75" customHeight="1">
      <c r="A2341" s="14">
        <v>1030.0</v>
      </c>
      <c r="B2341" s="15"/>
      <c r="C2341" s="16">
        <v>43163.0</v>
      </c>
      <c r="D2341" s="17">
        <f t="array" ref="D2341">IFS(AND(A2341=A2340, NOT(ISBLANK(E2340))), E2340, A2341 &lt;&gt; A2340, E2341, A2340=A2341, D2340)</f>
        <v>0</v>
      </c>
      <c r="E2341" s="18">
        <v>0.0</v>
      </c>
      <c r="F2341" s="18"/>
      <c r="G2341" s="18"/>
      <c r="H2341" s="19"/>
      <c r="I2341" s="19">
        <v>1.59</v>
      </c>
      <c r="J2341" s="19"/>
      <c r="K2341" s="19"/>
      <c r="L2341" s="19"/>
      <c r="M2341" s="19"/>
      <c r="N2341" s="19" t="s">
        <v>34</v>
      </c>
      <c r="O2341" s="23" t="s">
        <v>33</v>
      </c>
      <c r="P2341" s="17" t="s">
        <v>33</v>
      </c>
      <c r="Q2341" s="17"/>
      <c r="R2341" s="24"/>
      <c r="U2341" s="22"/>
      <c r="V2341" s="18">
        <v>0.0</v>
      </c>
      <c r="W2341" s="17">
        <v>0.0</v>
      </c>
      <c r="X2341" s="18">
        <v>1.0</v>
      </c>
      <c r="Y2341" s="17" t="s">
        <v>36</v>
      </c>
      <c r="Z2341" s="17">
        <v>0.0</v>
      </c>
      <c r="AA2341" s="17" t="s">
        <v>47</v>
      </c>
      <c r="AB2341" s="18">
        <v>0.0</v>
      </c>
      <c r="AC2341" s="17">
        <v>39.0</v>
      </c>
      <c r="AD2341" s="18">
        <v>1.0</v>
      </c>
      <c r="AE2341" s="17">
        <v>46.0</v>
      </c>
      <c r="AF2341" s="20"/>
      <c r="AG2341" s="17"/>
      <c r="AH2341" s="17"/>
      <c r="AI2341" s="17"/>
    </row>
    <row r="2342" ht="18.75" customHeight="1">
      <c r="A2342" s="14">
        <v>1030.0</v>
      </c>
      <c r="B2342" s="15"/>
      <c r="C2342" s="16">
        <v>43164.0</v>
      </c>
      <c r="D2342" s="17">
        <f t="array" ref="D2342">IFS(AND(A2342=A2341, NOT(ISBLANK(E2341))), E2341, A2342 &lt;&gt; A2341, E2342, A2341=A2342, D2341)</f>
        <v>0</v>
      </c>
      <c r="E2342" s="18">
        <v>0.0</v>
      </c>
      <c r="F2342" s="18"/>
      <c r="G2342" s="18"/>
      <c r="H2342" s="19"/>
      <c r="I2342" s="19">
        <v>1.15</v>
      </c>
      <c r="J2342" s="19"/>
      <c r="K2342" s="19"/>
      <c r="L2342" s="19"/>
      <c r="M2342" s="19"/>
      <c r="N2342" s="19" t="s">
        <v>34</v>
      </c>
      <c r="O2342" s="23" t="s">
        <v>33</v>
      </c>
      <c r="P2342" s="17" t="s">
        <v>33</v>
      </c>
      <c r="Q2342" s="17"/>
      <c r="R2342" s="24"/>
      <c r="U2342" s="22"/>
      <c r="V2342" s="18">
        <v>0.0</v>
      </c>
      <c r="W2342" s="17">
        <v>0.0</v>
      </c>
      <c r="X2342" s="18">
        <v>3.0</v>
      </c>
      <c r="Y2342" s="17" t="s">
        <v>36</v>
      </c>
      <c r="Z2342" s="17">
        <v>0.0</v>
      </c>
      <c r="AA2342" s="17" t="s">
        <v>47</v>
      </c>
      <c r="AB2342" s="18">
        <v>2.0</v>
      </c>
      <c r="AC2342" s="17">
        <v>39.0</v>
      </c>
      <c r="AD2342" s="18">
        <v>3.0</v>
      </c>
      <c r="AE2342" s="17">
        <v>46.0</v>
      </c>
      <c r="AF2342" s="20"/>
      <c r="AG2342" s="17"/>
      <c r="AH2342" s="17"/>
      <c r="AI2342" s="17"/>
    </row>
    <row r="2343" ht="18.75" customHeight="1">
      <c r="A2343" s="14">
        <v>1030.0</v>
      </c>
      <c r="B2343" s="15"/>
      <c r="C2343" s="16">
        <v>43164.0</v>
      </c>
      <c r="D2343" s="17">
        <f t="array" ref="D2343">IFS(AND(A2343=A2342, NOT(ISBLANK(E2342))), E2342, A2343 &lt;&gt; A2342, E2343, A2342=A2343, D2342)</f>
        <v>0</v>
      </c>
      <c r="E2343" s="18">
        <v>0.0</v>
      </c>
      <c r="F2343" s="18"/>
      <c r="G2343" s="18"/>
      <c r="H2343" s="19"/>
      <c r="I2343" s="19">
        <v>1.89</v>
      </c>
      <c r="J2343" s="19"/>
      <c r="K2343" s="19"/>
      <c r="L2343" s="19"/>
      <c r="M2343" s="19"/>
      <c r="N2343" s="19" t="s">
        <v>34</v>
      </c>
      <c r="O2343" s="23" t="s">
        <v>33</v>
      </c>
      <c r="P2343" s="17" t="s">
        <v>33</v>
      </c>
      <c r="Q2343" s="17"/>
      <c r="R2343" s="24"/>
      <c r="U2343" s="22"/>
      <c r="V2343" s="18">
        <v>0.0</v>
      </c>
      <c r="W2343" s="17">
        <v>0.0</v>
      </c>
      <c r="X2343" s="18">
        <v>5.0</v>
      </c>
      <c r="Y2343" s="17" t="s">
        <v>36</v>
      </c>
      <c r="Z2343" s="17">
        <v>0.0</v>
      </c>
      <c r="AA2343" s="17" t="s">
        <v>47</v>
      </c>
      <c r="AB2343" s="18">
        <v>4.0</v>
      </c>
      <c r="AC2343" s="17">
        <v>39.0</v>
      </c>
      <c r="AD2343" s="18">
        <v>5.0</v>
      </c>
      <c r="AE2343" s="17">
        <v>46.0</v>
      </c>
      <c r="AF2343" s="20"/>
      <c r="AG2343" s="17"/>
      <c r="AH2343" s="17"/>
      <c r="AI2343" s="17"/>
    </row>
    <row r="2344" ht="18.75" customHeight="1">
      <c r="A2344" s="14">
        <v>1031.0</v>
      </c>
      <c r="B2344" s="15">
        <v>82.0</v>
      </c>
      <c r="C2344" s="16">
        <v>43153.0</v>
      </c>
      <c r="D2344" s="17">
        <f t="array" ref="D2344">IFS(AND(A2344=A2343, NOT(ISBLANK(E2343))), E2343, A2344 &lt;&gt; A2343, E2344, A2343=A2344, D2343)</f>
        <v>0</v>
      </c>
      <c r="E2344" s="18">
        <v>0.0</v>
      </c>
      <c r="F2344" s="18"/>
      <c r="G2344" s="18"/>
      <c r="H2344" s="19"/>
      <c r="I2344" s="19">
        <v>1.38</v>
      </c>
      <c r="J2344" s="19"/>
      <c r="K2344" s="19"/>
      <c r="L2344" s="19"/>
      <c r="M2344" s="19"/>
      <c r="N2344" s="19">
        <v>1.27</v>
      </c>
      <c r="O2344" s="23">
        <f t="shared" ref="O2344:O2345" si="434">(I2344-N2344)</f>
        <v>0.11</v>
      </c>
      <c r="P2344" s="17">
        <f t="shared" ref="P2344:P2345" si="435">(I2344+N2344)/2</f>
        <v>1.325</v>
      </c>
      <c r="Q2344" s="17">
        <v>0.198603</v>
      </c>
      <c r="R2344" s="24">
        <v>1.38</v>
      </c>
      <c r="S2344" s="21">
        <v>29.0</v>
      </c>
      <c r="U2344" s="22">
        <v>0.0</v>
      </c>
      <c r="V2344" s="18">
        <v>0.0</v>
      </c>
      <c r="W2344" s="17" t="s">
        <v>33</v>
      </c>
      <c r="X2344" s="18">
        <v>2.0</v>
      </c>
      <c r="Y2344" s="17" t="s">
        <v>36</v>
      </c>
      <c r="Z2344" s="17">
        <v>0.0</v>
      </c>
      <c r="AA2344" s="17" t="s">
        <v>47</v>
      </c>
      <c r="AB2344" s="18">
        <v>1.0</v>
      </c>
      <c r="AC2344" s="17">
        <v>39.0</v>
      </c>
      <c r="AD2344" s="18">
        <v>2.0</v>
      </c>
      <c r="AE2344" s="17">
        <v>46.0</v>
      </c>
      <c r="AF2344" s="20">
        <v>2.0</v>
      </c>
      <c r="AG2344" s="17" t="s">
        <v>33</v>
      </c>
      <c r="AH2344" s="17" t="s">
        <v>33</v>
      </c>
      <c r="AI2344" s="17"/>
    </row>
    <row r="2345" ht="18.75" customHeight="1">
      <c r="A2345" s="14">
        <v>1032.0</v>
      </c>
      <c r="B2345" s="15" t="s">
        <v>33</v>
      </c>
      <c r="C2345" s="16">
        <v>43154.0</v>
      </c>
      <c r="D2345" s="17">
        <f t="array" ref="D2345">IFS(AND(A2345=A2344, NOT(ISBLANK(E2344))), E2344, A2345 &lt;&gt; A2344, E2345, A2344=A2345, D2344)</f>
        <v>0</v>
      </c>
      <c r="E2345" s="18">
        <v>0.0</v>
      </c>
      <c r="F2345" s="18"/>
      <c r="G2345" s="18"/>
      <c r="H2345" s="19"/>
      <c r="I2345" s="19">
        <v>1.43</v>
      </c>
      <c r="J2345" s="19"/>
      <c r="K2345" s="19"/>
      <c r="L2345" s="19"/>
      <c r="M2345" s="19"/>
      <c r="N2345" s="19">
        <v>1.48</v>
      </c>
      <c r="O2345" s="23">
        <f t="shared" si="434"/>
        <v>-0.05</v>
      </c>
      <c r="P2345" s="17">
        <f t="shared" si="435"/>
        <v>1.455</v>
      </c>
      <c r="Q2345" s="17">
        <v>0.0770589</v>
      </c>
      <c r="R2345" s="24">
        <v>1.48</v>
      </c>
      <c r="S2345" s="21">
        <v>25.0</v>
      </c>
      <c r="U2345" s="22">
        <v>0.5</v>
      </c>
      <c r="V2345" s="18">
        <v>0.0</v>
      </c>
      <c r="W2345" s="17" t="s">
        <v>33</v>
      </c>
      <c r="X2345" s="18">
        <v>7.0</v>
      </c>
      <c r="Y2345" s="17" t="s">
        <v>36</v>
      </c>
      <c r="Z2345" s="17">
        <v>-1.0</v>
      </c>
      <c r="AA2345" s="17" t="s">
        <v>46</v>
      </c>
      <c r="AB2345" s="18">
        <v>5.0</v>
      </c>
      <c r="AC2345" s="17">
        <v>39.0</v>
      </c>
      <c r="AD2345" s="18">
        <v>7.0</v>
      </c>
      <c r="AE2345" s="17">
        <v>46.0</v>
      </c>
      <c r="AF2345" s="20">
        <v>7.0</v>
      </c>
      <c r="AG2345" s="17" t="s">
        <v>33</v>
      </c>
      <c r="AH2345" s="17" t="s">
        <v>33</v>
      </c>
      <c r="AI2345" s="17"/>
    </row>
    <row r="2346" ht="18.75" customHeight="1">
      <c r="A2346" s="14">
        <v>1032.0</v>
      </c>
      <c r="B2346" s="15"/>
      <c r="C2346" s="16">
        <v>43155.0</v>
      </c>
      <c r="D2346" s="17">
        <f t="array" ref="D2346">IFS(AND(A2346=A2345, NOT(ISBLANK(E2345))), E2345, A2346 &lt;&gt; A2345, E2346, A2345=A2346, D2345)</f>
        <v>0</v>
      </c>
      <c r="E2346" s="18">
        <v>0.0</v>
      </c>
      <c r="F2346" s="18"/>
      <c r="G2346" s="18"/>
      <c r="H2346" s="19"/>
      <c r="I2346" s="19" t="s">
        <v>34</v>
      </c>
      <c r="J2346" s="19"/>
      <c r="K2346" s="19"/>
      <c r="L2346" s="19"/>
      <c r="M2346" s="19"/>
      <c r="N2346" s="19" t="s">
        <v>34</v>
      </c>
      <c r="O2346" s="23" t="s">
        <v>33</v>
      </c>
      <c r="P2346" s="17" t="s">
        <v>33</v>
      </c>
      <c r="Q2346" s="17"/>
      <c r="R2346" s="24"/>
      <c r="U2346" s="22"/>
      <c r="V2346" s="18">
        <v>0.0</v>
      </c>
      <c r="W2346" s="17" t="s">
        <v>33</v>
      </c>
      <c r="X2346" s="18">
        <v>7.0</v>
      </c>
      <c r="Y2346" s="17" t="s">
        <v>36</v>
      </c>
      <c r="Z2346" s="17">
        <v>0.0</v>
      </c>
      <c r="AA2346" s="17" t="s">
        <v>47</v>
      </c>
      <c r="AB2346" s="18">
        <v>5.0</v>
      </c>
      <c r="AC2346" s="17">
        <v>39.0</v>
      </c>
      <c r="AD2346" s="18">
        <v>7.0</v>
      </c>
      <c r="AE2346" s="17">
        <v>46.0</v>
      </c>
      <c r="AF2346" s="20"/>
      <c r="AG2346" s="17"/>
      <c r="AH2346" s="17"/>
      <c r="AI2346" s="17"/>
    </row>
    <row r="2347" ht="18.75" customHeight="1">
      <c r="A2347" s="14">
        <v>1032.0</v>
      </c>
      <c r="B2347" s="15"/>
      <c r="C2347" s="16">
        <v>43156.0</v>
      </c>
      <c r="D2347" s="17">
        <f t="array" ref="D2347">IFS(AND(A2347=A2346, NOT(ISBLANK(E2346))), E2346, A2347 &lt;&gt; A2346, E2347, A2346=A2347, D2346)</f>
        <v>0</v>
      </c>
      <c r="E2347" s="18">
        <v>0.0</v>
      </c>
      <c r="F2347" s="18"/>
      <c r="G2347" s="18"/>
      <c r="H2347" s="19"/>
      <c r="I2347" s="19">
        <v>1.26</v>
      </c>
      <c r="J2347" s="19"/>
      <c r="K2347" s="19"/>
      <c r="L2347" s="19"/>
      <c r="M2347" s="19"/>
      <c r="N2347" s="19">
        <v>1.3</v>
      </c>
      <c r="O2347" s="23">
        <f t="shared" ref="O2347:O2348" si="436">(I2347-N2347)</f>
        <v>-0.04</v>
      </c>
      <c r="P2347" s="17">
        <f t="shared" ref="P2347:P2348" si="437">(I2347+N2347)/2</f>
        <v>1.28</v>
      </c>
      <c r="Q2347" s="17"/>
      <c r="R2347" s="24"/>
      <c r="U2347" s="22"/>
      <c r="V2347" s="18">
        <v>0.0</v>
      </c>
      <c r="W2347" s="17" t="s">
        <v>33</v>
      </c>
      <c r="X2347" s="18">
        <v>5.0</v>
      </c>
      <c r="Y2347" s="17" t="s">
        <v>36</v>
      </c>
      <c r="Z2347" s="17">
        <v>0.0</v>
      </c>
      <c r="AA2347" s="17" t="s">
        <v>47</v>
      </c>
      <c r="AB2347" s="18">
        <v>4.0</v>
      </c>
      <c r="AC2347" s="17">
        <v>39.0</v>
      </c>
      <c r="AD2347" s="18">
        <v>5.0</v>
      </c>
      <c r="AE2347" s="17">
        <v>46.0</v>
      </c>
      <c r="AF2347" s="20"/>
      <c r="AG2347" s="17"/>
      <c r="AH2347" s="17"/>
      <c r="AI2347" s="17"/>
    </row>
    <row r="2348" ht="18.75" customHeight="1">
      <c r="A2348" s="14">
        <v>1032.0</v>
      </c>
      <c r="B2348" s="15"/>
      <c r="C2348" s="16">
        <v>43157.0</v>
      </c>
      <c r="D2348" s="17">
        <f t="array" ref="D2348">IFS(AND(A2348=A2347, NOT(ISBLANK(E2347))), E2347, A2348 &lt;&gt; A2347, E2348, A2347=A2348, D2347)</f>
        <v>0</v>
      </c>
      <c r="E2348" s="18">
        <v>0.0</v>
      </c>
      <c r="F2348" s="18"/>
      <c r="G2348" s="18"/>
      <c r="H2348" s="19"/>
      <c r="I2348" s="19">
        <v>1.25</v>
      </c>
      <c r="J2348" s="19"/>
      <c r="K2348" s="19"/>
      <c r="L2348" s="19"/>
      <c r="M2348" s="19"/>
      <c r="N2348" s="19">
        <v>1.29</v>
      </c>
      <c r="O2348" s="23">
        <f t="shared" si="436"/>
        <v>-0.04</v>
      </c>
      <c r="P2348" s="17">
        <f t="shared" si="437"/>
        <v>1.27</v>
      </c>
      <c r="Q2348" s="17"/>
      <c r="R2348" s="24"/>
      <c r="U2348" s="22"/>
      <c r="V2348" s="18">
        <v>0.0</v>
      </c>
      <c r="W2348" s="17" t="s">
        <v>33</v>
      </c>
      <c r="X2348" s="18">
        <v>4.0</v>
      </c>
      <c r="Y2348" s="17" t="s">
        <v>36</v>
      </c>
      <c r="Z2348" s="17">
        <v>0.0</v>
      </c>
      <c r="AA2348" s="17" t="s">
        <v>47</v>
      </c>
      <c r="AB2348" s="18">
        <v>3.0</v>
      </c>
      <c r="AC2348" s="17">
        <v>39.0</v>
      </c>
      <c r="AD2348" s="18">
        <v>4.0</v>
      </c>
      <c r="AE2348" s="17">
        <v>46.0</v>
      </c>
      <c r="AF2348" s="20"/>
      <c r="AG2348" s="17"/>
      <c r="AH2348" s="17"/>
      <c r="AI2348" s="17"/>
    </row>
    <row r="2349" ht="18.75" customHeight="1">
      <c r="A2349" s="14">
        <v>1033.0</v>
      </c>
      <c r="B2349" s="15" t="s">
        <v>33</v>
      </c>
      <c r="C2349" s="16">
        <v>43154.0</v>
      </c>
      <c r="D2349" s="17">
        <f t="array" ref="D2349">IFS(AND(A2349=A2348, NOT(ISBLANK(E2348))), E2348, A2349 &lt;&gt; A2348, E2349, A2348=A2349, D2348)</f>
        <v>0</v>
      </c>
      <c r="E2349" s="18">
        <v>0.0</v>
      </c>
      <c r="F2349" s="18"/>
      <c r="G2349" s="18"/>
      <c r="H2349" s="19"/>
      <c r="I2349" s="19" t="s">
        <v>34</v>
      </c>
      <c r="J2349" s="19"/>
      <c r="K2349" s="19"/>
      <c r="L2349" s="19"/>
      <c r="M2349" s="19"/>
      <c r="N2349" s="19" t="s">
        <v>34</v>
      </c>
      <c r="O2349" s="23" t="s">
        <v>33</v>
      </c>
      <c r="P2349" s="17" t="s">
        <v>33</v>
      </c>
      <c r="Q2349" s="17" t="s">
        <v>34</v>
      </c>
      <c r="R2349" s="24">
        <v>1.53</v>
      </c>
      <c r="S2349" s="21">
        <v>22.0</v>
      </c>
      <c r="U2349" s="22">
        <v>0.0</v>
      </c>
      <c r="V2349" s="18">
        <v>0.0</v>
      </c>
      <c r="W2349" s="17">
        <v>0.0</v>
      </c>
      <c r="X2349" s="18">
        <v>8.0</v>
      </c>
      <c r="Y2349" s="17" t="s">
        <v>36</v>
      </c>
      <c r="Z2349" s="17">
        <v>-1.0</v>
      </c>
      <c r="AA2349" s="17" t="s">
        <v>46</v>
      </c>
      <c r="AB2349" s="18">
        <v>7.0</v>
      </c>
      <c r="AC2349" s="17">
        <v>39.0</v>
      </c>
      <c r="AD2349" s="18">
        <v>8.0</v>
      </c>
      <c r="AE2349" s="17">
        <v>46.0</v>
      </c>
      <c r="AF2349" s="20">
        <v>8.0</v>
      </c>
      <c r="AG2349" s="17" t="s">
        <v>33</v>
      </c>
      <c r="AH2349" s="17" t="s">
        <v>33</v>
      </c>
      <c r="AI2349" s="17"/>
    </row>
    <row r="2350" ht="18.75" customHeight="1">
      <c r="A2350" s="14">
        <v>1033.0</v>
      </c>
      <c r="B2350" s="15"/>
      <c r="C2350" s="16">
        <v>43154.0</v>
      </c>
      <c r="D2350" s="17">
        <f t="array" ref="D2350">IFS(AND(A2350=A2349, NOT(ISBLANK(E2349))), E2349, A2350 &lt;&gt; A2349, E2350, A2349=A2350, D2349)</f>
        <v>0</v>
      </c>
      <c r="E2350" s="18">
        <v>0.0</v>
      </c>
      <c r="F2350" s="18"/>
      <c r="G2350" s="18"/>
      <c r="H2350" s="19"/>
      <c r="I2350" s="19">
        <v>1.5</v>
      </c>
      <c r="J2350" s="19"/>
      <c r="K2350" s="19"/>
      <c r="L2350" s="19"/>
      <c r="M2350" s="19"/>
      <c r="N2350" s="19">
        <v>1.53</v>
      </c>
      <c r="O2350" s="23">
        <f>(I2350-N2350)</f>
        <v>-0.03</v>
      </c>
      <c r="P2350" s="17">
        <f>(I2350+N2350)/2</f>
        <v>1.515</v>
      </c>
      <c r="Q2350" s="17">
        <v>0.0871048</v>
      </c>
      <c r="R2350" s="24"/>
      <c r="U2350" s="22"/>
      <c r="V2350" s="18">
        <v>0.0</v>
      </c>
      <c r="W2350" s="17">
        <v>0.0</v>
      </c>
      <c r="X2350" s="18">
        <v>8.0</v>
      </c>
      <c r="Y2350" s="17" t="s">
        <v>36</v>
      </c>
      <c r="Z2350" s="17">
        <v>0.0</v>
      </c>
      <c r="AA2350" s="17" t="s">
        <v>47</v>
      </c>
      <c r="AB2350" s="18">
        <v>7.0</v>
      </c>
      <c r="AC2350" s="17">
        <v>39.0</v>
      </c>
      <c r="AD2350" s="18">
        <v>8.0</v>
      </c>
      <c r="AE2350" s="17">
        <v>46.0</v>
      </c>
      <c r="AF2350" s="20"/>
      <c r="AG2350" s="17"/>
      <c r="AH2350" s="17"/>
      <c r="AI2350" s="17"/>
    </row>
    <row r="2351" ht="18.75" customHeight="1">
      <c r="A2351" s="14">
        <v>1038.0</v>
      </c>
      <c r="B2351" s="15" t="s">
        <v>33</v>
      </c>
      <c r="C2351" s="16">
        <v>43155.0</v>
      </c>
      <c r="D2351" s="17">
        <f t="array" ref="D2351">IFS(AND(A2351=A2350, NOT(ISBLANK(E2350))), E2350, A2351 &lt;&gt; A2350, E2351, A2350=A2351, D2350)</f>
        <v>0</v>
      </c>
      <c r="E2351" s="18">
        <v>0.0</v>
      </c>
      <c r="F2351" s="18"/>
      <c r="G2351" s="18"/>
      <c r="H2351" s="19"/>
      <c r="I2351" s="19" t="s">
        <v>34</v>
      </c>
      <c r="J2351" s="19"/>
      <c r="K2351" s="19"/>
      <c r="L2351" s="19"/>
      <c r="M2351" s="19"/>
      <c r="N2351" s="19" t="s">
        <v>34</v>
      </c>
      <c r="O2351" s="23" t="s">
        <v>33</v>
      </c>
      <c r="P2351" s="17" t="s">
        <v>33</v>
      </c>
      <c r="Q2351" s="17" t="s">
        <v>34</v>
      </c>
      <c r="R2351" s="24">
        <v>1.38</v>
      </c>
      <c r="S2351" s="21">
        <v>21.0</v>
      </c>
      <c r="U2351" s="22">
        <v>0.0</v>
      </c>
      <c r="V2351" s="18">
        <v>0.0</v>
      </c>
      <c r="W2351" s="17" t="s">
        <v>33</v>
      </c>
      <c r="X2351" s="18">
        <v>8.0</v>
      </c>
      <c r="Y2351" s="17" t="s">
        <v>36</v>
      </c>
      <c r="Z2351" s="17">
        <v>0.0</v>
      </c>
      <c r="AA2351" s="17" t="s">
        <v>47</v>
      </c>
      <c r="AB2351" s="18">
        <v>6.0</v>
      </c>
      <c r="AC2351" s="17">
        <v>39.0</v>
      </c>
      <c r="AD2351" s="18">
        <v>8.0</v>
      </c>
      <c r="AE2351" s="17">
        <v>46.0</v>
      </c>
      <c r="AF2351" s="20">
        <v>8.0</v>
      </c>
      <c r="AG2351" s="17" t="s">
        <v>33</v>
      </c>
      <c r="AH2351" s="17" t="s">
        <v>33</v>
      </c>
      <c r="AI2351" s="17"/>
    </row>
    <row r="2352" ht="18.75" customHeight="1">
      <c r="A2352" s="14">
        <v>1038.0</v>
      </c>
      <c r="B2352" s="15"/>
      <c r="C2352" s="16">
        <v>43156.0</v>
      </c>
      <c r="D2352" s="17">
        <f t="array" ref="D2352">IFS(AND(A2352=A2351, NOT(ISBLANK(E2351))), E2351, A2352 &lt;&gt; A2351, E2352, A2351=A2352, D2351)</f>
        <v>0</v>
      </c>
      <c r="E2352" s="18">
        <v>0.0</v>
      </c>
      <c r="F2352" s="18"/>
      <c r="G2352" s="18"/>
      <c r="H2352" s="19"/>
      <c r="I2352" s="19">
        <v>1.38</v>
      </c>
      <c r="J2352" s="19"/>
      <c r="K2352" s="19"/>
      <c r="L2352" s="19"/>
      <c r="M2352" s="19"/>
      <c r="N2352" s="19">
        <v>1.38</v>
      </c>
      <c r="O2352" s="23">
        <f t="shared" ref="O2352:O2353" si="438">(I2352-N2352)</f>
        <v>0</v>
      </c>
      <c r="P2352" s="17">
        <f t="shared" ref="P2352:P2353" si="439">(I2352+N2352)/2</f>
        <v>1.38</v>
      </c>
      <c r="Q2352" s="17">
        <v>0.0922802</v>
      </c>
      <c r="R2352" s="24"/>
      <c r="U2352" s="22"/>
      <c r="V2352" s="18">
        <v>0.0</v>
      </c>
      <c r="W2352" s="17" t="s">
        <v>33</v>
      </c>
      <c r="X2352" s="18">
        <v>5.0</v>
      </c>
      <c r="Y2352" s="17" t="s">
        <v>36</v>
      </c>
      <c r="Z2352" s="17">
        <v>0.0</v>
      </c>
      <c r="AA2352" s="17" t="s">
        <v>47</v>
      </c>
      <c r="AB2352" s="18">
        <v>4.0</v>
      </c>
      <c r="AC2352" s="17">
        <v>39.0</v>
      </c>
      <c r="AD2352" s="18">
        <v>5.0</v>
      </c>
      <c r="AE2352" s="17">
        <v>46.0</v>
      </c>
      <c r="AF2352" s="20"/>
      <c r="AG2352" s="17"/>
      <c r="AH2352" s="17"/>
      <c r="AI2352" s="17"/>
    </row>
    <row r="2353" ht="18.75" customHeight="1">
      <c r="A2353" s="14">
        <v>1038.0</v>
      </c>
      <c r="B2353" s="15"/>
      <c r="C2353" s="16">
        <v>43157.0</v>
      </c>
      <c r="D2353" s="17">
        <f t="array" ref="D2353">IFS(AND(A2353=A2352, NOT(ISBLANK(E2352))), E2352, A2353 &lt;&gt; A2352, E2353, A2352=A2353, D2352)</f>
        <v>0</v>
      </c>
      <c r="E2353" s="18">
        <v>0.0</v>
      </c>
      <c r="F2353" s="18"/>
      <c r="G2353" s="18"/>
      <c r="H2353" s="19"/>
      <c r="I2353" s="19">
        <v>1.34</v>
      </c>
      <c r="J2353" s="19"/>
      <c r="K2353" s="19"/>
      <c r="L2353" s="19"/>
      <c r="M2353" s="19"/>
      <c r="N2353" s="19">
        <v>1.34</v>
      </c>
      <c r="O2353" s="23">
        <f t="shared" si="438"/>
        <v>0</v>
      </c>
      <c r="P2353" s="17">
        <f t="shared" si="439"/>
        <v>1.34</v>
      </c>
      <c r="Q2353" s="17"/>
      <c r="R2353" s="24"/>
      <c r="U2353" s="22"/>
      <c r="V2353" s="18">
        <v>0.0</v>
      </c>
      <c r="W2353" s="17" t="s">
        <v>33</v>
      </c>
      <c r="X2353" s="18">
        <v>7.0</v>
      </c>
      <c r="Y2353" s="17" t="s">
        <v>36</v>
      </c>
      <c r="Z2353" s="17">
        <v>0.0</v>
      </c>
      <c r="AA2353" s="17" t="s">
        <v>47</v>
      </c>
      <c r="AB2353" s="18">
        <v>6.0</v>
      </c>
      <c r="AC2353" s="17">
        <v>39.0</v>
      </c>
      <c r="AD2353" s="18">
        <v>7.0</v>
      </c>
      <c r="AE2353" s="17">
        <v>46.0</v>
      </c>
      <c r="AF2353" s="20"/>
      <c r="AG2353" s="17"/>
      <c r="AH2353" s="17"/>
      <c r="AI2353" s="17"/>
    </row>
    <row r="2354" ht="18.75" customHeight="1">
      <c r="A2354" s="14">
        <v>1040.0</v>
      </c>
      <c r="B2354" s="15" t="s">
        <v>33</v>
      </c>
      <c r="C2354" s="16">
        <v>43157.0</v>
      </c>
      <c r="D2354" s="17">
        <f t="array" ref="D2354">IFS(AND(A2354=A2353, NOT(ISBLANK(E2353))), E2353, A2354 &lt;&gt; A2353, E2354, A2353=A2354, D2353)</f>
        <v>1</v>
      </c>
      <c r="E2354" s="18">
        <v>1.0</v>
      </c>
      <c r="F2354" s="18"/>
      <c r="G2354" s="18"/>
      <c r="H2354" s="19"/>
      <c r="I2354" s="19">
        <v>1.67</v>
      </c>
      <c r="J2354" s="19"/>
      <c r="K2354" s="19"/>
      <c r="L2354" s="19"/>
      <c r="M2354" s="19"/>
      <c r="N2354" s="19" t="s">
        <v>33</v>
      </c>
      <c r="O2354" s="23" t="s">
        <v>33</v>
      </c>
      <c r="P2354" s="17" t="s">
        <v>33</v>
      </c>
      <c r="Q2354" s="17">
        <v>0.258481</v>
      </c>
      <c r="R2354" s="24">
        <v>1.67</v>
      </c>
      <c r="S2354" s="21">
        <v>14.0</v>
      </c>
      <c r="U2354" s="22">
        <v>1.0</v>
      </c>
      <c r="V2354" s="18">
        <v>1.0</v>
      </c>
      <c r="W2354" s="17">
        <v>1.0</v>
      </c>
      <c r="X2354" s="18">
        <v>17.0</v>
      </c>
      <c r="Y2354" s="17" t="s">
        <v>36</v>
      </c>
      <c r="Z2354" s="17">
        <v>-2.0</v>
      </c>
      <c r="AA2354" s="17" t="s">
        <v>46</v>
      </c>
      <c r="AB2354" s="18">
        <v>15.0</v>
      </c>
      <c r="AC2354" s="17">
        <v>39.0</v>
      </c>
      <c r="AD2354" s="18">
        <v>17.0</v>
      </c>
      <c r="AE2354" s="17">
        <v>46.0</v>
      </c>
      <c r="AF2354" s="20">
        <v>17.0</v>
      </c>
      <c r="AG2354" s="17">
        <v>96.0</v>
      </c>
      <c r="AH2354" s="17">
        <v>88.0</v>
      </c>
      <c r="AI2354" s="17"/>
    </row>
    <row r="2355" ht="18.75" customHeight="1">
      <c r="A2355" s="14">
        <v>1040.0</v>
      </c>
      <c r="B2355" s="15"/>
      <c r="C2355" s="16">
        <v>43157.0</v>
      </c>
      <c r="D2355" s="17">
        <f t="array" ref="D2355">IFS(AND(A2355=A2354, NOT(ISBLANK(E2354))), E2354, A2355 &lt;&gt; A2354, E2355, A2354=A2355, D2354)</f>
        <v>1</v>
      </c>
      <c r="E2355" s="18">
        <v>1.0</v>
      </c>
      <c r="F2355" s="18"/>
      <c r="G2355" s="18"/>
      <c r="H2355" s="19"/>
      <c r="I2355" s="19">
        <v>1.03</v>
      </c>
      <c r="J2355" s="19"/>
      <c r="K2355" s="19"/>
      <c r="L2355" s="19"/>
      <c r="M2355" s="19"/>
      <c r="N2355" s="19" t="s">
        <v>33</v>
      </c>
      <c r="O2355" s="23" t="s">
        <v>33</v>
      </c>
      <c r="P2355" s="17" t="s">
        <v>33</v>
      </c>
      <c r="Q2355" s="17"/>
      <c r="R2355" s="24"/>
      <c r="U2355" s="22"/>
      <c r="V2355" s="18">
        <v>1.0</v>
      </c>
      <c r="W2355" s="17">
        <v>1.0</v>
      </c>
      <c r="X2355" s="18">
        <v>17.0</v>
      </c>
      <c r="Y2355" s="17" t="s">
        <v>36</v>
      </c>
      <c r="Z2355" s="17">
        <v>-1.0</v>
      </c>
      <c r="AA2355" s="17" t="s">
        <v>46</v>
      </c>
      <c r="AB2355" s="18">
        <v>15.0</v>
      </c>
      <c r="AC2355" s="17">
        <v>39.0</v>
      </c>
      <c r="AD2355" s="18">
        <v>17.0</v>
      </c>
      <c r="AE2355" s="17">
        <v>46.0</v>
      </c>
      <c r="AF2355" s="20"/>
      <c r="AG2355" s="17"/>
      <c r="AH2355" s="17"/>
      <c r="AI2355" s="17"/>
    </row>
    <row r="2356" ht="18.75" customHeight="1">
      <c r="A2356" s="14">
        <v>1043.0</v>
      </c>
      <c r="B2356" s="15">
        <v>84.0</v>
      </c>
      <c r="C2356" s="16">
        <v>43157.0</v>
      </c>
      <c r="D2356" s="17">
        <f t="array" ref="D2356">IFS(AND(A2356=A2355, NOT(ISBLANK(E2355))), E2355, A2356 &lt;&gt; A2355, E2356, A2355=A2356, D2355)</f>
        <v>0</v>
      </c>
      <c r="E2356" s="18">
        <v>0.0</v>
      </c>
      <c r="F2356" s="18"/>
      <c r="G2356" s="18"/>
      <c r="H2356" s="19"/>
      <c r="I2356" s="19">
        <v>1.02</v>
      </c>
      <c r="J2356" s="19"/>
      <c r="K2356" s="19"/>
      <c r="L2356" s="19"/>
      <c r="M2356" s="19"/>
      <c r="N2356" s="19" t="s">
        <v>33</v>
      </c>
      <c r="O2356" s="23" t="s">
        <v>33</v>
      </c>
      <c r="P2356" s="17" t="s">
        <v>33</v>
      </c>
      <c r="Q2356" s="17">
        <v>0.298574</v>
      </c>
      <c r="R2356" s="24">
        <v>1.56</v>
      </c>
      <c r="S2356" s="21">
        <v>23.0</v>
      </c>
      <c r="U2356" s="22">
        <v>0.0</v>
      </c>
      <c r="V2356" s="18">
        <v>0.0</v>
      </c>
      <c r="W2356" s="17" t="s">
        <v>33</v>
      </c>
      <c r="X2356" s="18">
        <v>2.0</v>
      </c>
      <c r="Y2356" s="17" t="s">
        <v>36</v>
      </c>
      <c r="Z2356" s="17">
        <v>0.0</v>
      </c>
      <c r="AA2356" s="17" t="s">
        <v>47</v>
      </c>
      <c r="AB2356" s="18">
        <v>1.0</v>
      </c>
      <c r="AC2356" s="17">
        <v>39.0</v>
      </c>
      <c r="AD2356" s="18">
        <v>2.0</v>
      </c>
      <c r="AE2356" s="17">
        <v>46.0</v>
      </c>
      <c r="AF2356" s="20">
        <v>4.0</v>
      </c>
      <c r="AG2356" s="17">
        <v>97.0</v>
      </c>
      <c r="AH2356" s="17">
        <v>88.0</v>
      </c>
      <c r="AI2356" s="17"/>
    </row>
    <row r="2357" ht="18.75" customHeight="1">
      <c r="A2357" s="14">
        <v>1043.0</v>
      </c>
      <c r="B2357" s="15"/>
      <c r="C2357" s="16">
        <v>43158.0</v>
      </c>
      <c r="D2357" s="17">
        <f t="array" ref="D2357">IFS(AND(A2357=A2356, NOT(ISBLANK(E2356))), E2356, A2357 &lt;&gt; A2356, E2357, A2356=A2357, D2356)</f>
        <v>0</v>
      </c>
      <c r="E2357" s="18">
        <v>0.0</v>
      </c>
      <c r="F2357" s="18"/>
      <c r="G2357" s="18"/>
      <c r="H2357" s="19"/>
      <c r="I2357" s="19">
        <v>1.35</v>
      </c>
      <c r="J2357" s="19"/>
      <c r="K2357" s="19"/>
      <c r="L2357" s="19"/>
      <c r="M2357" s="19"/>
      <c r="N2357" s="19" t="s">
        <v>33</v>
      </c>
      <c r="O2357" s="23" t="s">
        <v>33</v>
      </c>
      <c r="P2357" s="17" t="s">
        <v>33</v>
      </c>
      <c r="Q2357" s="17"/>
      <c r="R2357" s="24"/>
      <c r="U2357" s="22"/>
      <c r="V2357" s="18">
        <v>0.0</v>
      </c>
      <c r="W2357" s="17" t="s">
        <v>33</v>
      </c>
      <c r="X2357" s="18">
        <v>4.0</v>
      </c>
      <c r="Y2357" s="17" t="s">
        <v>36</v>
      </c>
      <c r="Z2357" s="17">
        <v>0.0</v>
      </c>
      <c r="AA2357" s="17" t="s">
        <v>47</v>
      </c>
      <c r="AB2357" s="18">
        <v>3.0</v>
      </c>
      <c r="AC2357" s="17">
        <v>39.0</v>
      </c>
      <c r="AD2357" s="18">
        <v>4.0</v>
      </c>
      <c r="AE2357" s="17">
        <v>46.0</v>
      </c>
      <c r="AF2357" s="20"/>
      <c r="AG2357" s="17"/>
      <c r="AH2357" s="17"/>
      <c r="AI2357" s="17"/>
    </row>
    <row r="2358" ht="18.75" customHeight="1">
      <c r="A2358" s="14">
        <v>1043.0</v>
      </c>
      <c r="B2358" s="15"/>
      <c r="C2358" s="16">
        <v>43158.0</v>
      </c>
      <c r="D2358" s="17">
        <f t="array" ref="D2358">IFS(AND(A2358=A2357, NOT(ISBLANK(E2357))), E2357, A2358 &lt;&gt; A2357, E2358, A2357=A2358, D2357)</f>
        <v>0</v>
      </c>
      <c r="E2358" s="18">
        <v>0.0</v>
      </c>
      <c r="F2358" s="18"/>
      <c r="G2358" s="18"/>
      <c r="H2358" s="19"/>
      <c r="I2358" s="19">
        <v>1.56</v>
      </c>
      <c r="J2358" s="19"/>
      <c r="K2358" s="19"/>
      <c r="L2358" s="19"/>
      <c r="M2358" s="19"/>
      <c r="N2358" s="19" t="s">
        <v>33</v>
      </c>
      <c r="O2358" s="23" t="s">
        <v>33</v>
      </c>
      <c r="P2358" s="17" t="s">
        <v>33</v>
      </c>
      <c r="Q2358" s="17"/>
      <c r="R2358" s="24"/>
      <c r="U2358" s="22"/>
      <c r="V2358" s="18">
        <v>0.0</v>
      </c>
      <c r="W2358" s="17" t="s">
        <v>33</v>
      </c>
      <c r="X2358" s="18">
        <v>2.0</v>
      </c>
      <c r="Y2358" s="17" t="s">
        <v>36</v>
      </c>
      <c r="Z2358" s="17">
        <v>0.0</v>
      </c>
      <c r="AA2358" s="17" t="s">
        <v>47</v>
      </c>
      <c r="AB2358" s="18">
        <v>1.0</v>
      </c>
      <c r="AC2358" s="17">
        <v>39.0</v>
      </c>
      <c r="AD2358" s="18">
        <v>2.0</v>
      </c>
      <c r="AE2358" s="17">
        <v>46.0</v>
      </c>
      <c r="AF2358" s="20"/>
      <c r="AG2358" s="17"/>
      <c r="AH2358" s="17"/>
      <c r="AI2358" s="17"/>
    </row>
    <row r="2359" ht="18.75" customHeight="1">
      <c r="A2359" s="14">
        <v>1043.0</v>
      </c>
      <c r="B2359" s="15"/>
      <c r="C2359" s="16">
        <v>43159.0</v>
      </c>
      <c r="D2359" s="17">
        <f t="array" ref="D2359">IFS(AND(A2359=A2358, NOT(ISBLANK(E2358))), E2358, A2359 &lt;&gt; A2358, E2359, A2358=A2359, D2358)</f>
        <v>0</v>
      </c>
      <c r="E2359" s="18">
        <v>0.0</v>
      </c>
      <c r="F2359" s="18"/>
      <c r="G2359" s="18"/>
      <c r="H2359" s="19"/>
      <c r="I2359" s="19">
        <v>1.39</v>
      </c>
      <c r="J2359" s="19"/>
      <c r="K2359" s="19"/>
      <c r="L2359" s="19"/>
      <c r="M2359" s="19"/>
      <c r="N2359" s="19" t="s">
        <v>33</v>
      </c>
      <c r="O2359" s="23" t="s">
        <v>33</v>
      </c>
      <c r="P2359" s="17" t="s">
        <v>33</v>
      </c>
      <c r="Q2359" s="17"/>
      <c r="R2359" s="24"/>
      <c r="U2359" s="22"/>
      <c r="V2359" s="18">
        <v>0.0</v>
      </c>
      <c r="W2359" s="17" t="s">
        <v>33</v>
      </c>
      <c r="X2359" s="18">
        <v>3.0</v>
      </c>
      <c r="Y2359" s="17" t="s">
        <v>36</v>
      </c>
      <c r="Z2359" s="17">
        <v>1.0</v>
      </c>
      <c r="AA2359" s="17" t="s">
        <v>49</v>
      </c>
      <c r="AB2359" s="18">
        <v>2.0</v>
      </c>
      <c r="AC2359" s="17">
        <v>39.0</v>
      </c>
      <c r="AD2359" s="18">
        <v>3.0</v>
      </c>
      <c r="AE2359" s="17">
        <v>46.0</v>
      </c>
      <c r="AF2359" s="20"/>
      <c r="AG2359" s="17"/>
      <c r="AH2359" s="17"/>
      <c r="AI2359" s="17"/>
    </row>
    <row r="2360" ht="18.75" customHeight="1">
      <c r="A2360" s="14">
        <v>1046.0</v>
      </c>
      <c r="B2360" s="15" t="s">
        <v>33</v>
      </c>
      <c r="C2360" s="16">
        <v>43158.0</v>
      </c>
      <c r="D2360" s="17">
        <f t="array" ref="D2360">IFS(AND(A2360=A2359, NOT(ISBLANK(E2359))), E2359, A2360 &lt;&gt; A2359, E2360, A2359=A2360, D2359)</f>
        <v>0</v>
      </c>
      <c r="E2360" s="18">
        <v>0.0</v>
      </c>
      <c r="F2360" s="18"/>
      <c r="G2360" s="18"/>
      <c r="H2360" s="19"/>
      <c r="I2360" s="19">
        <v>1.17</v>
      </c>
      <c r="J2360" s="19"/>
      <c r="K2360" s="19"/>
      <c r="L2360" s="19"/>
      <c r="M2360" s="19"/>
      <c r="N2360" s="19" t="s">
        <v>33</v>
      </c>
      <c r="O2360" s="23" t="s">
        <v>33</v>
      </c>
      <c r="P2360" s="17" t="s">
        <v>33</v>
      </c>
      <c r="Q2360" s="17">
        <v>0.761731</v>
      </c>
      <c r="R2360" s="24">
        <v>1.17</v>
      </c>
      <c r="S2360" s="21">
        <v>23.0</v>
      </c>
      <c r="U2360" s="22">
        <v>0.0</v>
      </c>
      <c r="V2360" s="18">
        <v>0.0</v>
      </c>
      <c r="W2360" s="17">
        <v>0.0</v>
      </c>
      <c r="X2360" s="18">
        <v>6.0</v>
      </c>
      <c r="Y2360" s="17" t="s">
        <v>36</v>
      </c>
      <c r="Z2360" s="17">
        <v>0.0</v>
      </c>
      <c r="AA2360" s="17" t="s">
        <v>47</v>
      </c>
      <c r="AB2360" s="18">
        <v>5.0</v>
      </c>
      <c r="AC2360" s="17">
        <v>39.0</v>
      </c>
      <c r="AD2360" s="18">
        <v>6.0</v>
      </c>
      <c r="AE2360" s="17">
        <v>46.0</v>
      </c>
      <c r="AF2360" s="20">
        <v>6.0</v>
      </c>
      <c r="AG2360" s="17" t="s">
        <v>33</v>
      </c>
      <c r="AH2360" s="17" t="s">
        <v>33</v>
      </c>
      <c r="AI2360" s="17"/>
    </row>
    <row r="2361" ht="18.75" customHeight="1">
      <c r="A2361" s="14">
        <v>1050.0</v>
      </c>
      <c r="B2361" s="15">
        <v>85.0</v>
      </c>
      <c r="C2361" s="16">
        <v>43159.0</v>
      </c>
      <c r="D2361" s="17">
        <f t="array" ref="D2361">IFS(AND(A2361=A2360, NOT(ISBLANK(E2360))), E2360, A2361 &lt;&gt; A2360, E2361, A2360=A2361, D2360)</f>
        <v>0</v>
      </c>
      <c r="E2361" s="18">
        <v>0.0</v>
      </c>
      <c r="F2361" s="18"/>
      <c r="G2361" s="18"/>
      <c r="H2361" s="19"/>
      <c r="I2361" s="19">
        <v>1.35</v>
      </c>
      <c r="J2361" s="19"/>
      <c r="K2361" s="19"/>
      <c r="L2361" s="19"/>
      <c r="M2361" s="19"/>
      <c r="N2361" s="19" t="s">
        <v>33</v>
      </c>
      <c r="O2361" s="23" t="s">
        <v>33</v>
      </c>
      <c r="P2361" s="17" t="s">
        <v>33</v>
      </c>
      <c r="Q2361" s="17">
        <v>0.222385</v>
      </c>
      <c r="R2361" s="24">
        <v>1.56</v>
      </c>
      <c r="S2361" s="21">
        <v>29.0</v>
      </c>
      <c r="U2361" s="22">
        <v>0.0</v>
      </c>
      <c r="V2361" s="18">
        <v>0.0</v>
      </c>
      <c r="W2361" s="17" t="s">
        <v>33</v>
      </c>
      <c r="X2361" s="18">
        <v>2.0</v>
      </c>
      <c r="Y2361" s="17" t="s">
        <v>36</v>
      </c>
      <c r="Z2361" s="17">
        <v>0.0</v>
      </c>
      <c r="AA2361" s="17" t="s">
        <v>47</v>
      </c>
      <c r="AB2361" s="18">
        <v>1.0</v>
      </c>
      <c r="AC2361" s="17">
        <v>39.0</v>
      </c>
      <c r="AD2361" s="18">
        <v>2.0</v>
      </c>
      <c r="AE2361" s="17">
        <v>46.0</v>
      </c>
      <c r="AF2361" s="20">
        <v>4.0</v>
      </c>
      <c r="AG2361" s="17">
        <v>99.0</v>
      </c>
      <c r="AH2361" s="17">
        <v>79.0</v>
      </c>
      <c r="AI2361" s="17"/>
    </row>
    <row r="2362" ht="18.75" customHeight="1">
      <c r="A2362" s="14">
        <v>1050.0</v>
      </c>
      <c r="B2362" s="15"/>
      <c r="C2362" s="16">
        <v>43160.0</v>
      </c>
      <c r="D2362" s="17">
        <f t="array" ref="D2362">IFS(AND(A2362=A2361, NOT(ISBLANK(E2361))), E2361, A2362 &lt;&gt; A2361, E2362, A2361=A2362, D2361)</f>
        <v>0</v>
      </c>
      <c r="E2362" s="18">
        <v>0.0</v>
      </c>
      <c r="F2362" s="18"/>
      <c r="G2362" s="18"/>
      <c r="H2362" s="19"/>
      <c r="I2362" s="19">
        <v>1.33</v>
      </c>
      <c r="J2362" s="19"/>
      <c r="K2362" s="19"/>
      <c r="L2362" s="19"/>
      <c r="M2362" s="19"/>
      <c r="N2362" s="19" t="s">
        <v>33</v>
      </c>
      <c r="O2362" s="23" t="s">
        <v>33</v>
      </c>
      <c r="P2362" s="17" t="s">
        <v>33</v>
      </c>
      <c r="Q2362" s="17"/>
      <c r="R2362" s="24"/>
      <c r="U2362" s="22"/>
      <c r="V2362" s="18">
        <v>0.0</v>
      </c>
      <c r="W2362" s="17" t="s">
        <v>33</v>
      </c>
      <c r="X2362" s="18">
        <v>4.0</v>
      </c>
      <c r="Y2362" s="17" t="s">
        <v>36</v>
      </c>
      <c r="Z2362" s="17">
        <v>0.0</v>
      </c>
      <c r="AA2362" s="17" t="s">
        <v>47</v>
      </c>
      <c r="AB2362" s="18">
        <v>3.0</v>
      </c>
      <c r="AC2362" s="17">
        <v>39.0</v>
      </c>
      <c r="AD2362" s="18">
        <v>4.0</v>
      </c>
      <c r="AE2362" s="17">
        <v>46.0</v>
      </c>
      <c r="AF2362" s="20"/>
      <c r="AG2362" s="17"/>
      <c r="AH2362" s="17"/>
      <c r="AI2362" s="17"/>
    </row>
    <row r="2363" ht="18.75" customHeight="1">
      <c r="A2363" s="14">
        <v>1050.0</v>
      </c>
      <c r="B2363" s="15"/>
      <c r="C2363" s="16">
        <v>43160.0</v>
      </c>
      <c r="D2363" s="17">
        <f t="array" ref="D2363">IFS(AND(A2363=A2362, NOT(ISBLANK(E2362))), E2362, A2363 &lt;&gt; A2362, E2363, A2362=A2363, D2362)</f>
        <v>0</v>
      </c>
      <c r="E2363" s="18">
        <v>0.0</v>
      </c>
      <c r="F2363" s="18"/>
      <c r="G2363" s="18"/>
      <c r="H2363" s="19"/>
      <c r="I2363" s="19">
        <v>0.99</v>
      </c>
      <c r="J2363" s="19"/>
      <c r="K2363" s="19"/>
      <c r="L2363" s="19"/>
      <c r="M2363" s="19"/>
      <c r="N2363" s="19" t="s">
        <v>33</v>
      </c>
      <c r="O2363" s="23" t="s">
        <v>33</v>
      </c>
      <c r="P2363" s="17" t="s">
        <v>33</v>
      </c>
      <c r="Q2363" s="17"/>
      <c r="R2363" s="24"/>
      <c r="U2363" s="22"/>
      <c r="V2363" s="18">
        <v>0.0</v>
      </c>
      <c r="W2363" s="17" t="s">
        <v>33</v>
      </c>
      <c r="X2363" s="18">
        <v>4.0</v>
      </c>
      <c r="Y2363" s="17" t="s">
        <v>36</v>
      </c>
      <c r="Z2363" s="17">
        <v>0.0</v>
      </c>
      <c r="AA2363" s="17" t="s">
        <v>47</v>
      </c>
      <c r="AB2363" s="18">
        <v>3.0</v>
      </c>
      <c r="AC2363" s="17">
        <v>39.0</v>
      </c>
      <c r="AD2363" s="18">
        <v>4.0</v>
      </c>
      <c r="AE2363" s="17">
        <v>46.0</v>
      </c>
      <c r="AF2363" s="20"/>
      <c r="AG2363" s="17"/>
      <c r="AH2363" s="17"/>
      <c r="AI2363" s="17"/>
    </row>
    <row r="2364" ht="18.75" customHeight="1">
      <c r="A2364" s="14">
        <v>1050.0</v>
      </c>
      <c r="B2364" s="15"/>
      <c r="C2364" s="16">
        <v>43161.0</v>
      </c>
      <c r="D2364" s="17">
        <f t="array" ref="D2364">IFS(AND(A2364=A2363, NOT(ISBLANK(E2363))), E2363, A2364 &lt;&gt; A2363, E2364, A2363=A2364, D2363)</f>
        <v>0</v>
      </c>
      <c r="E2364" s="18">
        <v>0.0</v>
      </c>
      <c r="F2364" s="18"/>
      <c r="G2364" s="18"/>
      <c r="H2364" s="19"/>
      <c r="I2364" s="19">
        <v>1.56</v>
      </c>
      <c r="J2364" s="19"/>
      <c r="K2364" s="19"/>
      <c r="L2364" s="19"/>
      <c r="M2364" s="19"/>
      <c r="N2364" s="19" t="s">
        <v>33</v>
      </c>
      <c r="O2364" s="23" t="s">
        <v>33</v>
      </c>
      <c r="P2364" s="17" t="s">
        <v>33</v>
      </c>
      <c r="Q2364" s="17"/>
      <c r="R2364" s="24"/>
      <c r="U2364" s="22"/>
      <c r="V2364" s="18">
        <v>0.0</v>
      </c>
      <c r="W2364" s="17" t="s">
        <v>33</v>
      </c>
      <c r="X2364" s="18">
        <v>2.0</v>
      </c>
      <c r="Y2364" s="17" t="s">
        <v>36</v>
      </c>
      <c r="Z2364" s="17">
        <v>-1.0</v>
      </c>
      <c r="AA2364" s="17" t="s">
        <v>46</v>
      </c>
      <c r="AB2364" s="18">
        <v>1.0</v>
      </c>
      <c r="AC2364" s="17">
        <v>39.0</v>
      </c>
      <c r="AD2364" s="18">
        <v>2.0</v>
      </c>
      <c r="AE2364" s="17">
        <v>46.0</v>
      </c>
      <c r="AF2364" s="20"/>
      <c r="AG2364" s="17"/>
      <c r="AH2364" s="17"/>
      <c r="AI2364" s="17"/>
    </row>
    <row r="2365" ht="18.75" customHeight="1">
      <c r="A2365" s="14">
        <v>1050.0</v>
      </c>
      <c r="B2365" s="15"/>
      <c r="C2365" s="16">
        <v>43161.0</v>
      </c>
      <c r="D2365" s="17">
        <f t="array" ref="D2365">IFS(AND(A2365=A2364, NOT(ISBLANK(E2364))), E2364, A2365 &lt;&gt; A2364, E2365, A2364=A2365, D2364)</f>
        <v>0</v>
      </c>
      <c r="E2365" s="18">
        <v>0.0</v>
      </c>
      <c r="F2365" s="18"/>
      <c r="G2365" s="18"/>
      <c r="H2365" s="19"/>
      <c r="I2365" s="19">
        <v>1.54</v>
      </c>
      <c r="J2365" s="19"/>
      <c r="K2365" s="19"/>
      <c r="L2365" s="19"/>
      <c r="M2365" s="19"/>
      <c r="N2365" s="19" t="s">
        <v>33</v>
      </c>
      <c r="O2365" s="23" t="s">
        <v>33</v>
      </c>
      <c r="P2365" s="17" t="s">
        <v>33</v>
      </c>
      <c r="Q2365" s="17"/>
      <c r="R2365" s="24"/>
      <c r="U2365" s="22"/>
      <c r="V2365" s="18">
        <v>0.0</v>
      </c>
      <c r="W2365" s="17" t="s">
        <v>33</v>
      </c>
      <c r="X2365" s="18">
        <v>2.0</v>
      </c>
      <c r="Y2365" s="17" t="s">
        <v>36</v>
      </c>
      <c r="Z2365" s="17">
        <v>0.0</v>
      </c>
      <c r="AA2365" s="17" t="s">
        <v>47</v>
      </c>
      <c r="AB2365" s="18">
        <v>1.0</v>
      </c>
      <c r="AC2365" s="17">
        <v>39.0</v>
      </c>
      <c r="AD2365" s="18">
        <v>2.0</v>
      </c>
      <c r="AE2365" s="17">
        <v>46.0</v>
      </c>
      <c r="AF2365" s="20"/>
      <c r="AG2365" s="17"/>
      <c r="AH2365" s="17"/>
      <c r="AI2365" s="17"/>
    </row>
    <row r="2366" ht="18.75" customHeight="1">
      <c r="A2366" s="14">
        <v>1051.0</v>
      </c>
      <c r="B2366" s="15">
        <v>86.0</v>
      </c>
      <c r="C2366" s="16">
        <v>43159.0</v>
      </c>
      <c r="D2366" s="17">
        <f t="array" ref="D2366">IFS(AND(A2366=A2365, NOT(ISBLANK(E2365))), E2365, A2366 &lt;&gt; A2365, E2366, A2365=A2366, D2365)</f>
        <v>0</v>
      </c>
      <c r="E2366" s="18">
        <v>0.0</v>
      </c>
      <c r="F2366" s="18"/>
      <c r="G2366" s="18"/>
      <c r="H2366" s="19"/>
      <c r="I2366" s="19">
        <v>1.3</v>
      </c>
      <c r="J2366" s="19"/>
      <c r="K2366" s="19"/>
      <c r="L2366" s="19"/>
      <c r="M2366" s="19"/>
      <c r="N2366" s="19" t="s">
        <v>33</v>
      </c>
      <c r="O2366" s="23" t="s">
        <v>33</v>
      </c>
      <c r="P2366" s="17" t="s">
        <v>33</v>
      </c>
      <c r="Q2366" s="17">
        <v>0.231817</v>
      </c>
      <c r="R2366" s="24">
        <v>1.33</v>
      </c>
      <c r="S2366" s="21">
        <v>20.0</v>
      </c>
      <c r="U2366" s="22">
        <v>0.5</v>
      </c>
      <c r="V2366" s="18">
        <v>0.0</v>
      </c>
      <c r="W2366" s="17" t="s">
        <v>33</v>
      </c>
      <c r="X2366" s="18">
        <v>13.0</v>
      </c>
      <c r="Y2366" s="17" t="s">
        <v>36</v>
      </c>
      <c r="Z2366" s="17">
        <v>1.0</v>
      </c>
      <c r="AA2366" s="17" t="s">
        <v>49</v>
      </c>
      <c r="AB2366" s="18">
        <v>11.0</v>
      </c>
      <c r="AC2366" s="17">
        <v>39.0</v>
      </c>
      <c r="AD2366" s="18">
        <v>13.0</v>
      </c>
      <c r="AE2366" s="17">
        <v>46.0</v>
      </c>
      <c r="AF2366" s="20">
        <v>13.0</v>
      </c>
      <c r="AG2366" s="17">
        <v>97.0</v>
      </c>
      <c r="AH2366" s="17">
        <v>80.0</v>
      </c>
      <c r="AI2366" s="17"/>
    </row>
    <row r="2367" ht="18.75" customHeight="1">
      <c r="A2367" s="14">
        <v>1051.0</v>
      </c>
      <c r="B2367" s="15"/>
      <c r="C2367" s="16">
        <v>43160.0</v>
      </c>
      <c r="D2367" s="17">
        <f t="array" ref="D2367">IFS(AND(A2367=A2366, NOT(ISBLANK(E2366))), E2366, A2367 &lt;&gt; A2366, E2367, A2366=A2367, D2366)</f>
        <v>0</v>
      </c>
      <c r="E2367" s="18">
        <v>0.0</v>
      </c>
      <c r="F2367" s="18"/>
      <c r="G2367" s="18"/>
      <c r="H2367" s="19"/>
      <c r="I2367" s="19">
        <v>0.94</v>
      </c>
      <c r="J2367" s="19"/>
      <c r="K2367" s="19"/>
      <c r="L2367" s="19"/>
      <c r="M2367" s="19"/>
      <c r="N2367" s="19" t="s">
        <v>33</v>
      </c>
      <c r="O2367" s="23" t="s">
        <v>33</v>
      </c>
      <c r="P2367" s="17" t="s">
        <v>33</v>
      </c>
      <c r="Q2367" s="17"/>
      <c r="R2367" s="24"/>
      <c r="U2367" s="22"/>
      <c r="V2367" s="18">
        <v>0.0</v>
      </c>
      <c r="W2367" s="17" t="s">
        <v>33</v>
      </c>
      <c r="X2367" s="18">
        <v>9.0</v>
      </c>
      <c r="Y2367" s="17" t="s">
        <v>36</v>
      </c>
      <c r="Z2367" s="17">
        <v>0.0</v>
      </c>
      <c r="AA2367" s="17" t="s">
        <v>47</v>
      </c>
      <c r="AB2367" s="18">
        <v>7.0</v>
      </c>
      <c r="AC2367" s="17">
        <v>36.0</v>
      </c>
      <c r="AD2367" s="18">
        <v>9.0</v>
      </c>
      <c r="AE2367" s="17">
        <v>43.0</v>
      </c>
      <c r="AF2367" s="20"/>
      <c r="AG2367" s="17"/>
      <c r="AH2367" s="17"/>
      <c r="AI2367" s="17"/>
    </row>
    <row r="2368" ht="18.75" customHeight="1">
      <c r="A2368" s="14">
        <v>1051.0</v>
      </c>
      <c r="B2368" s="15"/>
      <c r="C2368" s="16">
        <v>43161.0</v>
      </c>
      <c r="D2368" s="17">
        <f t="array" ref="D2368">IFS(AND(A2368=A2367, NOT(ISBLANK(E2367))), E2367, A2368 &lt;&gt; A2367, E2368, A2367=A2368, D2367)</f>
        <v>0</v>
      </c>
      <c r="E2368" s="18">
        <v>0.0</v>
      </c>
      <c r="F2368" s="18"/>
      <c r="G2368" s="18"/>
      <c r="H2368" s="19"/>
      <c r="I2368" s="19">
        <v>1.33</v>
      </c>
      <c r="J2368" s="19"/>
      <c r="K2368" s="19"/>
      <c r="L2368" s="19"/>
      <c r="M2368" s="19"/>
      <c r="N2368" s="19" t="s">
        <v>33</v>
      </c>
      <c r="O2368" s="23" t="s">
        <v>33</v>
      </c>
      <c r="P2368" s="17" t="s">
        <v>33</v>
      </c>
      <c r="Q2368" s="17"/>
      <c r="R2368" s="24"/>
      <c r="U2368" s="22"/>
      <c r="V2368" s="18">
        <v>0.0</v>
      </c>
      <c r="W2368" s="17" t="s">
        <v>33</v>
      </c>
      <c r="X2368" s="18">
        <v>7.0</v>
      </c>
      <c r="Y2368" s="17" t="s">
        <v>36</v>
      </c>
      <c r="Z2368" s="17">
        <v>-1.0</v>
      </c>
      <c r="AA2368" s="17" t="s">
        <v>46</v>
      </c>
      <c r="AB2368" s="18">
        <v>5.0</v>
      </c>
      <c r="AC2368" s="17">
        <v>39.0</v>
      </c>
      <c r="AD2368" s="18">
        <v>7.0</v>
      </c>
      <c r="AE2368" s="17">
        <v>46.0</v>
      </c>
      <c r="AF2368" s="20"/>
      <c r="AG2368" s="17"/>
      <c r="AH2368" s="17"/>
      <c r="AI2368" s="17"/>
    </row>
    <row r="2369" ht="18.75" customHeight="1">
      <c r="A2369" s="14">
        <v>1052.0</v>
      </c>
      <c r="B2369" s="15">
        <v>87.0</v>
      </c>
      <c r="C2369" s="16">
        <v>43160.0</v>
      </c>
      <c r="D2369" s="17">
        <f t="array" ref="D2369">IFS(AND(A2369=A2368, NOT(ISBLANK(E2368))), E2368, A2369 &lt;&gt; A2368, E2369, A2368=A2369, D2368)</f>
        <v>0</v>
      </c>
      <c r="E2369" s="18">
        <v>0.0</v>
      </c>
      <c r="F2369" s="18"/>
      <c r="G2369" s="18"/>
      <c r="H2369" s="19"/>
      <c r="I2369" s="19">
        <v>1.62</v>
      </c>
      <c r="J2369" s="19"/>
      <c r="K2369" s="19"/>
      <c r="L2369" s="19"/>
      <c r="M2369" s="19"/>
      <c r="N2369" s="19" t="s">
        <v>33</v>
      </c>
      <c r="O2369" s="23" t="s">
        <v>33</v>
      </c>
      <c r="P2369" s="17" t="s">
        <v>33</v>
      </c>
      <c r="Q2369" s="17">
        <v>0.223821</v>
      </c>
      <c r="R2369" s="24">
        <v>1.89</v>
      </c>
      <c r="S2369" s="21">
        <v>27.0</v>
      </c>
      <c r="U2369" s="22">
        <v>0.0</v>
      </c>
      <c r="V2369" s="18">
        <v>0.0</v>
      </c>
      <c r="W2369" s="17">
        <v>0.0</v>
      </c>
      <c r="X2369" s="18">
        <v>5.0</v>
      </c>
      <c r="Y2369" s="17" t="s">
        <v>36</v>
      </c>
      <c r="Z2369" s="17">
        <v>0.0</v>
      </c>
      <c r="AA2369" s="17" t="s">
        <v>47</v>
      </c>
      <c r="AB2369" s="18">
        <v>4.0</v>
      </c>
      <c r="AC2369" s="17">
        <v>39.0</v>
      </c>
      <c r="AD2369" s="18">
        <v>5.0</v>
      </c>
      <c r="AE2369" s="17">
        <v>46.0</v>
      </c>
      <c r="AF2369" s="20">
        <v>5.0</v>
      </c>
      <c r="AG2369" s="17" t="s">
        <v>33</v>
      </c>
      <c r="AH2369" s="17" t="s">
        <v>33</v>
      </c>
      <c r="AI2369" s="17"/>
    </row>
    <row r="2370" ht="18.75" customHeight="1">
      <c r="A2370" s="14">
        <v>1052.0</v>
      </c>
      <c r="B2370" s="15"/>
      <c r="C2370" s="16">
        <v>43161.0</v>
      </c>
      <c r="D2370" s="17">
        <f t="array" ref="D2370">IFS(AND(A2370=A2369, NOT(ISBLANK(E2369))), E2369, A2370 &lt;&gt; A2369, E2370, A2369=A2370, D2369)</f>
        <v>0</v>
      </c>
      <c r="E2370" s="18">
        <v>0.0</v>
      </c>
      <c r="F2370" s="18"/>
      <c r="G2370" s="18"/>
      <c r="H2370" s="19"/>
      <c r="I2370" s="19">
        <v>1.59</v>
      </c>
      <c r="J2370" s="19"/>
      <c r="K2370" s="19"/>
      <c r="L2370" s="19"/>
      <c r="M2370" s="19"/>
      <c r="N2370" s="19" t="s">
        <v>33</v>
      </c>
      <c r="O2370" s="23" t="s">
        <v>33</v>
      </c>
      <c r="P2370" s="17" t="s">
        <v>33</v>
      </c>
      <c r="Q2370" s="17"/>
      <c r="R2370" s="24"/>
      <c r="U2370" s="22"/>
      <c r="V2370" s="18">
        <v>0.0</v>
      </c>
      <c r="W2370" s="17">
        <v>0.0</v>
      </c>
      <c r="X2370" s="18">
        <v>4.0</v>
      </c>
      <c r="Y2370" s="17" t="s">
        <v>36</v>
      </c>
      <c r="Z2370" s="17">
        <v>-2.0</v>
      </c>
      <c r="AA2370" s="17" t="s">
        <v>46</v>
      </c>
      <c r="AB2370" s="18">
        <v>3.0</v>
      </c>
      <c r="AC2370" s="17">
        <v>39.0</v>
      </c>
      <c r="AD2370" s="18">
        <v>4.0</v>
      </c>
      <c r="AE2370" s="17">
        <v>46.0</v>
      </c>
      <c r="AF2370" s="20"/>
      <c r="AG2370" s="17"/>
      <c r="AH2370" s="17"/>
      <c r="AI2370" s="17"/>
    </row>
    <row r="2371" ht="18.75" customHeight="1">
      <c r="A2371" s="14">
        <v>1052.0</v>
      </c>
      <c r="B2371" s="15"/>
      <c r="C2371" s="16">
        <v>43161.0</v>
      </c>
      <c r="D2371" s="17">
        <f t="array" ref="D2371">IFS(AND(A2371=A2370, NOT(ISBLANK(E2370))), E2370, A2371 &lt;&gt; A2370, E2371, A2370=A2371, D2370)</f>
        <v>0</v>
      </c>
      <c r="E2371" s="18">
        <v>0.0</v>
      </c>
      <c r="F2371" s="18"/>
      <c r="G2371" s="18"/>
      <c r="H2371" s="19"/>
      <c r="I2371" s="19">
        <v>0.94</v>
      </c>
      <c r="J2371" s="19"/>
      <c r="K2371" s="19"/>
      <c r="L2371" s="19"/>
      <c r="M2371" s="19"/>
      <c r="N2371" s="19" t="s">
        <v>33</v>
      </c>
      <c r="O2371" s="23" t="s">
        <v>33</v>
      </c>
      <c r="P2371" s="17" t="s">
        <v>33</v>
      </c>
      <c r="Q2371" s="17"/>
      <c r="R2371" s="24"/>
      <c r="U2371" s="22"/>
      <c r="V2371" s="18">
        <v>0.0</v>
      </c>
      <c r="W2371" s="17">
        <v>0.0</v>
      </c>
      <c r="X2371" s="18">
        <v>3.0</v>
      </c>
      <c r="Y2371" s="17" t="s">
        <v>36</v>
      </c>
      <c r="Z2371" s="17">
        <v>-1.0</v>
      </c>
      <c r="AA2371" s="17" t="s">
        <v>46</v>
      </c>
      <c r="AB2371" s="18">
        <v>2.0</v>
      </c>
      <c r="AC2371" s="17">
        <v>39.0</v>
      </c>
      <c r="AD2371" s="18">
        <v>3.0</v>
      </c>
      <c r="AE2371" s="17">
        <v>46.0</v>
      </c>
      <c r="AF2371" s="20"/>
      <c r="AG2371" s="17"/>
      <c r="AH2371" s="17"/>
      <c r="AI2371" s="17"/>
    </row>
    <row r="2372" ht="18.75" customHeight="1">
      <c r="A2372" s="14">
        <v>1052.0</v>
      </c>
      <c r="B2372" s="15"/>
      <c r="C2372" s="16">
        <v>43162.0</v>
      </c>
      <c r="D2372" s="17">
        <f t="array" ref="D2372">IFS(AND(A2372=A2371, NOT(ISBLANK(E2371))), E2371, A2372 &lt;&gt; A2371, E2372, A2371=A2372, D2371)</f>
        <v>0</v>
      </c>
      <c r="E2372" s="18">
        <v>0.0</v>
      </c>
      <c r="F2372" s="18"/>
      <c r="G2372" s="18"/>
      <c r="H2372" s="19"/>
      <c r="I2372" s="19">
        <v>1.82</v>
      </c>
      <c r="J2372" s="19"/>
      <c r="K2372" s="19"/>
      <c r="L2372" s="19"/>
      <c r="M2372" s="19"/>
      <c r="N2372" s="19" t="s">
        <v>33</v>
      </c>
      <c r="O2372" s="23" t="s">
        <v>33</v>
      </c>
      <c r="P2372" s="17" t="s">
        <v>33</v>
      </c>
      <c r="Q2372" s="17"/>
      <c r="R2372" s="24"/>
      <c r="U2372" s="22"/>
      <c r="V2372" s="18">
        <v>0.0</v>
      </c>
      <c r="W2372" s="17">
        <v>0.0</v>
      </c>
      <c r="X2372" s="18">
        <v>3.0</v>
      </c>
      <c r="Y2372" s="17" t="s">
        <v>36</v>
      </c>
      <c r="Z2372" s="17">
        <v>-4.0</v>
      </c>
      <c r="AA2372" s="17" t="s">
        <v>46</v>
      </c>
      <c r="AB2372" s="18">
        <v>2.0</v>
      </c>
      <c r="AC2372" s="17">
        <v>39.0</v>
      </c>
      <c r="AD2372" s="18">
        <v>3.0</v>
      </c>
      <c r="AE2372" s="17">
        <v>46.0</v>
      </c>
      <c r="AF2372" s="20"/>
      <c r="AG2372" s="17"/>
      <c r="AH2372" s="17"/>
      <c r="AI2372" s="17"/>
    </row>
    <row r="2373" ht="18.75" customHeight="1">
      <c r="A2373" s="14">
        <v>1052.0</v>
      </c>
      <c r="B2373" s="15"/>
      <c r="C2373" s="16">
        <v>43164.0</v>
      </c>
      <c r="D2373" s="17">
        <f t="array" ref="D2373">IFS(AND(A2373=A2372, NOT(ISBLANK(E2372))), E2372, A2373 &lt;&gt; A2372, E2373, A2372=A2373, D2372)</f>
        <v>0</v>
      </c>
      <c r="E2373" s="18">
        <v>0.0</v>
      </c>
      <c r="F2373" s="18"/>
      <c r="G2373" s="18"/>
      <c r="H2373" s="19"/>
      <c r="I2373" s="19">
        <v>1.1</v>
      </c>
      <c r="J2373" s="19"/>
      <c r="K2373" s="19"/>
      <c r="L2373" s="19"/>
      <c r="M2373" s="19"/>
      <c r="N2373" s="19" t="s">
        <v>33</v>
      </c>
      <c r="O2373" s="23" t="s">
        <v>33</v>
      </c>
      <c r="P2373" s="17" t="s">
        <v>33</v>
      </c>
      <c r="Q2373" s="17"/>
      <c r="R2373" s="24"/>
      <c r="U2373" s="22"/>
      <c r="V2373" s="18">
        <v>0.0</v>
      </c>
      <c r="W2373" s="17">
        <v>0.0</v>
      </c>
      <c r="X2373" s="18">
        <v>3.0</v>
      </c>
      <c r="Y2373" s="17" t="s">
        <v>36</v>
      </c>
      <c r="Z2373" s="17">
        <v>0.0</v>
      </c>
      <c r="AA2373" s="17" t="s">
        <v>47</v>
      </c>
      <c r="AB2373" s="18">
        <v>2.0</v>
      </c>
      <c r="AC2373" s="17">
        <v>39.0</v>
      </c>
      <c r="AD2373" s="18">
        <v>3.0</v>
      </c>
      <c r="AE2373" s="17">
        <v>46.0</v>
      </c>
      <c r="AF2373" s="20"/>
      <c r="AG2373" s="17"/>
      <c r="AH2373" s="17"/>
      <c r="AI2373" s="17"/>
    </row>
    <row r="2374" ht="18.75" customHeight="1">
      <c r="A2374" s="14">
        <v>1052.0</v>
      </c>
      <c r="B2374" s="15"/>
      <c r="C2374" s="16">
        <v>43164.0</v>
      </c>
      <c r="D2374" s="17">
        <f t="array" ref="D2374">IFS(AND(A2374=A2373, NOT(ISBLANK(E2373))), E2373, A2374 &lt;&gt; A2373, E2374, A2373=A2374, D2373)</f>
        <v>0</v>
      </c>
      <c r="E2374" s="18">
        <v>0.0</v>
      </c>
      <c r="F2374" s="18"/>
      <c r="G2374" s="18"/>
      <c r="H2374" s="19"/>
      <c r="I2374" s="19">
        <v>1.89</v>
      </c>
      <c r="J2374" s="19"/>
      <c r="K2374" s="19"/>
      <c r="L2374" s="19"/>
      <c r="M2374" s="19"/>
      <c r="N2374" s="19" t="s">
        <v>33</v>
      </c>
      <c r="O2374" s="23" t="s">
        <v>33</v>
      </c>
      <c r="P2374" s="17" t="s">
        <v>33</v>
      </c>
      <c r="Q2374" s="17"/>
      <c r="R2374" s="24"/>
      <c r="U2374" s="22"/>
      <c r="V2374" s="18">
        <v>0.0</v>
      </c>
      <c r="W2374" s="17">
        <v>0.0</v>
      </c>
      <c r="X2374" s="18">
        <v>3.0</v>
      </c>
      <c r="Y2374" s="17" t="s">
        <v>36</v>
      </c>
      <c r="Z2374" s="17">
        <v>0.0</v>
      </c>
      <c r="AA2374" s="17" t="s">
        <v>47</v>
      </c>
      <c r="AB2374" s="18">
        <v>2.0</v>
      </c>
      <c r="AC2374" s="17">
        <v>39.0</v>
      </c>
      <c r="AD2374" s="18">
        <v>3.0</v>
      </c>
      <c r="AE2374" s="17">
        <v>46.0</v>
      </c>
      <c r="AF2374" s="20"/>
      <c r="AG2374" s="17"/>
      <c r="AH2374" s="17"/>
      <c r="AI2374" s="17"/>
    </row>
    <row r="2375" ht="18.75" customHeight="1">
      <c r="A2375" s="14">
        <v>1053.0</v>
      </c>
      <c r="B2375" s="15" t="s">
        <v>33</v>
      </c>
      <c r="C2375" s="16">
        <v>43160.0</v>
      </c>
      <c r="D2375" s="17">
        <f t="array" ref="D2375">IFS(AND(A2375=A2374, NOT(ISBLANK(E2374))), E2374, A2375 &lt;&gt; A2374, E2375, A2374=A2375, D2374)</f>
        <v>0</v>
      </c>
      <c r="E2375" s="18">
        <v>0.0</v>
      </c>
      <c r="F2375" s="18"/>
      <c r="G2375" s="18"/>
      <c r="H2375" s="19"/>
      <c r="I2375" s="19">
        <v>1.03</v>
      </c>
      <c r="J2375" s="19"/>
      <c r="K2375" s="19"/>
      <c r="L2375" s="19"/>
      <c r="M2375" s="19"/>
      <c r="N2375" s="19" t="s">
        <v>33</v>
      </c>
      <c r="O2375" s="23" t="s">
        <v>33</v>
      </c>
      <c r="P2375" s="17" t="s">
        <v>33</v>
      </c>
      <c r="Q2375" s="17">
        <v>0.394011</v>
      </c>
      <c r="R2375" s="24">
        <v>1.03</v>
      </c>
      <c r="S2375" s="21">
        <v>27.0</v>
      </c>
      <c r="U2375" s="22">
        <v>0.5</v>
      </c>
      <c r="V2375" s="18">
        <v>0.0</v>
      </c>
      <c r="W2375" s="17">
        <v>0.0</v>
      </c>
      <c r="X2375" s="18">
        <v>10.0</v>
      </c>
      <c r="Y2375" s="17" t="s">
        <v>36</v>
      </c>
      <c r="Z2375" s="17">
        <v>0.0</v>
      </c>
      <c r="AA2375" s="17" t="s">
        <v>47</v>
      </c>
      <c r="AB2375" s="18">
        <v>8.0</v>
      </c>
      <c r="AC2375" s="17">
        <v>39.0</v>
      </c>
      <c r="AD2375" s="18">
        <v>10.0</v>
      </c>
      <c r="AE2375" s="17">
        <v>46.0</v>
      </c>
      <c r="AF2375" s="20">
        <v>10.0</v>
      </c>
      <c r="AG2375" s="17" t="s">
        <v>33</v>
      </c>
      <c r="AH2375" s="17" t="s">
        <v>33</v>
      </c>
      <c r="AI2375" s="17"/>
    </row>
    <row r="2376" ht="18.75" customHeight="1">
      <c r="A2376" s="14">
        <v>1054.0</v>
      </c>
      <c r="B2376" s="15">
        <v>88.0</v>
      </c>
      <c r="C2376" s="16">
        <v>43160.0</v>
      </c>
      <c r="D2376" s="17">
        <f t="array" ref="D2376">IFS(AND(A2376=A2375, NOT(ISBLANK(E2375))), E2375, A2376 &lt;&gt; A2375, E2376, A2375=A2376, D2375)</f>
        <v>0</v>
      </c>
      <c r="E2376" s="18">
        <v>0.0</v>
      </c>
      <c r="F2376" s="18"/>
      <c r="G2376" s="18"/>
      <c r="H2376" s="19"/>
      <c r="I2376" s="19">
        <v>1.12</v>
      </c>
      <c r="J2376" s="19"/>
      <c r="K2376" s="19"/>
      <c r="L2376" s="19"/>
      <c r="M2376" s="19"/>
      <c r="N2376" s="19" t="s">
        <v>33</v>
      </c>
      <c r="O2376" s="23" t="s">
        <v>33</v>
      </c>
      <c r="P2376" s="17" t="s">
        <v>33</v>
      </c>
      <c r="Q2376" s="17">
        <v>0.200443</v>
      </c>
      <c r="R2376" s="24">
        <v>1.74</v>
      </c>
      <c r="S2376" s="21">
        <v>22.0</v>
      </c>
      <c r="U2376" s="22">
        <v>0.5</v>
      </c>
      <c r="V2376" s="18">
        <v>0.0</v>
      </c>
      <c r="W2376" s="17">
        <v>0.0</v>
      </c>
      <c r="X2376" s="18">
        <v>14.0</v>
      </c>
      <c r="Y2376" s="17" t="s">
        <v>35</v>
      </c>
      <c r="Z2376" s="17">
        <v>-1.0</v>
      </c>
      <c r="AA2376" s="17" t="s">
        <v>46</v>
      </c>
      <c r="AB2376" s="18">
        <v>11.0</v>
      </c>
      <c r="AC2376" s="17">
        <v>39.0</v>
      </c>
      <c r="AD2376" s="18">
        <v>14.0</v>
      </c>
      <c r="AE2376" s="17">
        <v>46.0</v>
      </c>
      <c r="AF2376" s="20">
        <v>16.0</v>
      </c>
      <c r="AG2376" s="17">
        <v>91.0</v>
      </c>
      <c r="AH2376" s="17">
        <v>70.0</v>
      </c>
      <c r="AI2376" s="17"/>
    </row>
    <row r="2377" ht="18.75" customHeight="1">
      <c r="A2377" s="14">
        <v>1054.0</v>
      </c>
      <c r="B2377" s="15"/>
      <c r="C2377" s="16">
        <v>43161.0</v>
      </c>
      <c r="D2377" s="17">
        <f t="array" ref="D2377">IFS(AND(A2377=A2376, NOT(ISBLANK(E2376))), E2376, A2377 &lt;&gt; A2376, E2377, A2376=A2377, D2376)</f>
        <v>0</v>
      </c>
      <c r="E2377" s="18">
        <v>1.0</v>
      </c>
      <c r="F2377" s="18"/>
      <c r="G2377" s="18"/>
      <c r="H2377" s="19"/>
      <c r="I2377" s="19">
        <v>1.74</v>
      </c>
      <c r="J2377" s="19"/>
      <c r="K2377" s="19"/>
      <c r="L2377" s="19"/>
      <c r="M2377" s="19"/>
      <c r="N2377" s="19" t="s">
        <v>33</v>
      </c>
      <c r="O2377" s="23" t="s">
        <v>33</v>
      </c>
      <c r="P2377" s="17" t="s">
        <v>33</v>
      </c>
      <c r="Q2377" s="17"/>
      <c r="R2377" s="24"/>
      <c r="U2377" s="22"/>
      <c r="V2377" s="18">
        <v>1.0</v>
      </c>
      <c r="W2377" s="17">
        <v>0.0</v>
      </c>
      <c r="X2377" s="18">
        <v>16.0</v>
      </c>
      <c r="Y2377" s="17" t="s">
        <v>36</v>
      </c>
      <c r="Z2377" s="17">
        <v>-2.0</v>
      </c>
      <c r="AA2377" s="17" t="s">
        <v>46</v>
      </c>
      <c r="AB2377" s="18">
        <v>13.0</v>
      </c>
      <c r="AC2377" s="17">
        <v>39.0</v>
      </c>
      <c r="AD2377" s="18">
        <v>16.0</v>
      </c>
      <c r="AE2377" s="17">
        <v>46.0</v>
      </c>
      <c r="AF2377" s="20"/>
      <c r="AG2377" s="17"/>
      <c r="AH2377" s="17"/>
      <c r="AI2377" s="17"/>
    </row>
    <row r="2378" ht="18.75" customHeight="1">
      <c r="A2378" s="14">
        <v>1054.0</v>
      </c>
      <c r="B2378" s="15"/>
      <c r="C2378" s="16">
        <v>43161.0</v>
      </c>
      <c r="D2378" s="17">
        <f t="array" ref="D2378">IFS(AND(A2378=A2377, NOT(ISBLANK(E2377))), E2377, A2378 &lt;&gt; A2377, E2378, A2377=A2378, D2377)</f>
        <v>1</v>
      </c>
      <c r="E2378" s="18">
        <v>0.0</v>
      </c>
      <c r="F2378" s="18"/>
      <c r="G2378" s="18"/>
      <c r="H2378" s="19"/>
      <c r="I2378" s="19">
        <v>1.29</v>
      </c>
      <c r="J2378" s="19"/>
      <c r="K2378" s="19"/>
      <c r="L2378" s="19"/>
      <c r="M2378" s="19"/>
      <c r="N2378" s="19" t="s">
        <v>33</v>
      </c>
      <c r="O2378" s="23" t="s">
        <v>33</v>
      </c>
      <c r="P2378" s="17" t="s">
        <v>33</v>
      </c>
      <c r="Q2378" s="17"/>
      <c r="R2378" s="24"/>
      <c r="U2378" s="22"/>
      <c r="V2378" s="18">
        <v>0.0</v>
      </c>
      <c r="W2378" s="17">
        <v>0.0</v>
      </c>
      <c r="X2378" s="18">
        <v>11.0</v>
      </c>
      <c r="Y2378" s="17" t="s">
        <v>36</v>
      </c>
      <c r="Z2378" s="17">
        <v>-1.0</v>
      </c>
      <c r="AA2378" s="17" t="s">
        <v>46</v>
      </c>
      <c r="AB2378" s="18">
        <v>8.0</v>
      </c>
      <c r="AC2378" s="17">
        <v>39.0</v>
      </c>
      <c r="AD2378" s="18">
        <v>11.0</v>
      </c>
      <c r="AE2378" s="17">
        <v>46.0</v>
      </c>
      <c r="AF2378" s="20"/>
      <c r="AG2378" s="17"/>
      <c r="AH2378" s="17"/>
      <c r="AI2378" s="17"/>
    </row>
    <row r="2379" ht="18.75" customHeight="1">
      <c r="A2379" s="14">
        <v>1054.0</v>
      </c>
      <c r="B2379" s="15"/>
      <c r="C2379" s="16">
        <v>43162.0</v>
      </c>
      <c r="D2379" s="17">
        <f t="array" ref="D2379">IFS(AND(A2379=A2378, NOT(ISBLANK(E2378))), E2378, A2379 &lt;&gt; A2378, E2379, A2378=A2379, D2378)</f>
        <v>0</v>
      </c>
      <c r="E2379" s="18">
        <v>0.0</v>
      </c>
      <c r="F2379" s="18"/>
      <c r="G2379" s="18"/>
      <c r="H2379" s="19"/>
      <c r="I2379" s="19">
        <v>1.54</v>
      </c>
      <c r="J2379" s="19"/>
      <c r="K2379" s="19"/>
      <c r="L2379" s="19"/>
      <c r="M2379" s="19"/>
      <c r="N2379" s="19" t="s">
        <v>33</v>
      </c>
      <c r="O2379" s="23" t="s">
        <v>33</v>
      </c>
      <c r="P2379" s="17" t="s">
        <v>33</v>
      </c>
      <c r="Q2379" s="17"/>
      <c r="R2379" s="24"/>
      <c r="U2379" s="22"/>
      <c r="V2379" s="18">
        <v>0.0</v>
      </c>
      <c r="W2379" s="17">
        <v>0.0</v>
      </c>
      <c r="X2379" s="18">
        <v>11.0</v>
      </c>
      <c r="Y2379" s="17" t="s">
        <v>36</v>
      </c>
      <c r="Z2379" s="17">
        <v>-1.0</v>
      </c>
      <c r="AA2379" s="17" t="s">
        <v>46</v>
      </c>
      <c r="AB2379" s="18">
        <v>8.0</v>
      </c>
      <c r="AC2379" s="17">
        <v>39.0</v>
      </c>
      <c r="AD2379" s="18">
        <v>11.0</v>
      </c>
      <c r="AE2379" s="17">
        <v>46.0</v>
      </c>
      <c r="AF2379" s="20"/>
      <c r="AG2379" s="17"/>
      <c r="AH2379" s="17"/>
      <c r="AI2379" s="17"/>
    </row>
    <row r="2380" ht="18.75" customHeight="1">
      <c r="A2380" s="14">
        <v>1054.0</v>
      </c>
      <c r="B2380" s="15"/>
      <c r="C2380" s="16">
        <v>43163.0</v>
      </c>
      <c r="D2380" s="17">
        <f t="array" ref="D2380">IFS(AND(A2380=A2379, NOT(ISBLANK(E2379))), E2379, A2380 &lt;&gt; A2379, E2380, A2379=A2380, D2379)</f>
        <v>0</v>
      </c>
      <c r="E2380" s="18">
        <v>0.0</v>
      </c>
      <c r="F2380" s="18"/>
      <c r="G2380" s="18"/>
      <c r="H2380" s="19"/>
      <c r="I2380" s="19">
        <v>1.4</v>
      </c>
      <c r="J2380" s="19"/>
      <c r="K2380" s="19"/>
      <c r="L2380" s="19"/>
      <c r="M2380" s="19"/>
      <c r="N2380" s="19" t="s">
        <v>33</v>
      </c>
      <c r="O2380" s="23" t="s">
        <v>33</v>
      </c>
      <c r="P2380" s="17" t="s">
        <v>33</v>
      </c>
      <c r="Q2380" s="17"/>
      <c r="R2380" s="24"/>
      <c r="U2380" s="22"/>
      <c r="V2380" s="18">
        <v>0.0</v>
      </c>
      <c r="W2380" s="17">
        <v>0.0</v>
      </c>
      <c r="X2380" s="18">
        <v>6.0</v>
      </c>
      <c r="Y2380" s="17" t="s">
        <v>36</v>
      </c>
      <c r="Z2380" s="17">
        <v>0.0</v>
      </c>
      <c r="AA2380" s="17" t="s">
        <v>47</v>
      </c>
      <c r="AB2380" s="18">
        <v>5.0</v>
      </c>
      <c r="AC2380" s="17">
        <v>39.0</v>
      </c>
      <c r="AD2380" s="18">
        <v>6.0</v>
      </c>
      <c r="AE2380" s="17">
        <v>46.0</v>
      </c>
      <c r="AF2380" s="20"/>
      <c r="AG2380" s="17"/>
      <c r="AH2380" s="17"/>
      <c r="AI2380" s="17"/>
    </row>
    <row r="2381" ht="18.75" customHeight="1">
      <c r="A2381" s="14">
        <v>1054.0</v>
      </c>
      <c r="B2381" s="15"/>
      <c r="C2381" s="16">
        <v>43164.0</v>
      </c>
      <c r="D2381" s="17">
        <f t="array" ref="D2381">IFS(AND(A2381=A2380, NOT(ISBLANK(E2380))), E2380, A2381 &lt;&gt; A2380, E2381, A2380=A2381, D2380)</f>
        <v>0</v>
      </c>
      <c r="E2381" s="18">
        <v>0.0</v>
      </c>
      <c r="F2381" s="18"/>
      <c r="G2381" s="18"/>
      <c r="H2381" s="19"/>
      <c r="I2381" s="19">
        <v>1.44</v>
      </c>
      <c r="J2381" s="19"/>
      <c r="K2381" s="19"/>
      <c r="L2381" s="19"/>
      <c r="M2381" s="19"/>
      <c r="N2381" s="19" t="s">
        <v>33</v>
      </c>
      <c r="O2381" s="23" t="s">
        <v>33</v>
      </c>
      <c r="P2381" s="17" t="s">
        <v>33</v>
      </c>
      <c r="Q2381" s="17"/>
      <c r="R2381" s="24"/>
      <c r="U2381" s="22"/>
      <c r="V2381" s="18">
        <v>0.0</v>
      </c>
      <c r="W2381" s="17">
        <v>0.0</v>
      </c>
      <c r="X2381" s="18">
        <v>4.0</v>
      </c>
      <c r="Y2381" s="17" t="s">
        <v>36</v>
      </c>
      <c r="Z2381" s="17">
        <v>0.0</v>
      </c>
      <c r="AA2381" s="17" t="s">
        <v>47</v>
      </c>
      <c r="AB2381" s="18">
        <v>3.0</v>
      </c>
      <c r="AC2381" s="17">
        <v>36.0</v>
      </c>
      <c r="AD2381" s="18">
        <v>4.0</v>
      </c>
      <c r="AE2381" s="17">
        <v>43.0</v>
      </c>
      <c r="AF2381" s="20"/>
      <c r="AG2381" s="17"/>
      <c r="AH2381" s="17"/>
      <c r="AI2381" s="17"/>
    </row>
    <row r="2382" ht="18.75" customHeight="1">
      <c r="A2382" s="14">
        <v>1055.0</v>
      </c>
      <c r="B2382" s="15" t="s">
        <v>33</v>
      </c>
      <c r="C2382" s="16">
        <v>43161.0</v>
      </c>
      <c r="D2382" s="17">
        <f t="array" ref="D2382">IFS(AND(A2382=A2381, NOT(ISBLANK(E2381))), E2381, A2382 &lt;&gt; A2381, E2382, A2381=A2382, D2381)</f>
        <v>0</v>
      </c>
      <c r="E2382" s="18">
        <v>0.0</v>
      </c>
      <c r="F2382" s="18"/>
      <c r="G2382" s="18"/>
      <c r="H2382" s="19"/>
      <c r="I2382" s="19">
        <v>0.9</v>
      </c>
      <c r="J2382" s="19"/>
      <c r="K2382" s="19"/>
      <c r="L2382" s="19"/>
      <c r="M2382" s="19"/>
      <c r="N2382" s="19" t="s">
        <v>33</v>
      </c>
      <c r="O2382" s="23" t="s">
        <v>33</v>
      </c>
      <c r="P2382" s="17" t="s">
        <v>33</v>
      </c>
      <c r="Q2382" s="17">
        <v>0.324539</v>
      </c>
      <c r="R2382" s="24">
        <v>1.97</v>
      </c>
      <c r="S2382" s="21" t="s">
        <v>33</v>
      </c>
      <c r="U2382" s="22">
        <v>0.5</v>
      </c>
      <c r="V2382" s="18">
        <v>0.0</v>
      </c>
      <c r="W2382" s="17">
        <v>0.0</v>
      </c>
      <c r="X2382" s="18">
        <v>4.0</v>
      </c>
      <c r="Y2382" s="17" t="s">
        <v>36</v>
      </c>
      <c r="Z2382" s="17">
        <v>0.0</v>
      </c>
      <c r="AA2382" s="17" t="s">
        <v>47</v>
      </c>
      <c r="AB2382" s="18">
        <v>3.0</v>
      </c>
      <c r="AC2382" s="17">
        <v>39.0</v>
      </c>
      <c r="AD2382" s="18">
        <v>4.0</v>
      </c>
      <c r="AE2382" s="17">
        <v>46.0</v>
      </c>
      <c r="AF2382" s="20">
        <v>8.0</v>
      </c>
      <c r="AG2382" s="17" t="s">
        <v>33</v>
      </c>
      <c r="AH2382" s="17" t="s">
        <v>33</v>
      </c>
      <c r="AI2382" s="17"/>
    </row>
    <row r="2383" ht="18.75" customHeight="1">
      <c r="A2383" s="14">
        <v>1055.0</v>
      </c>
      <c r="B2383" s="15"/>
      <c r="C2383" s="16">
        <v>43162.0</v>
      </c>
      <c r="D2383" s="17">
        <f t="array" ref="D2383">IFS(AND(A2383=A2382, NOT(ISBLANK(E2382))), E2382, A2383 &lt;&gt; A2382, E2383, A2382=A2383, D2382)</f>
        <v>0</v>
      </c>
      <c r="E2383" s="18">
        <v>0.0</v>
      </c>
      <c r="F2383" s="18"/>
      <c r="G2383" s="18"/>
      <c r="H2383" s="19"/>
      <c r="I2383" s="19" t="s">
        <v>33</v>
      </c>
      <c r="J2383" s="19"/>
      <c r="K2383" s="19"/>
      <c r="L2383" s="19"/>
      <c r="M2383" s="19"/>
      <c r="N2383" s="19" t="s">
        <v>33</v>
      </c>
      <c r="O2383" s="23" t="s">
        <v>33</v>
      </c>
      <c r="P2383" s="17" t="s">
        <v>33</v>
      </c>
      <c r="Q2383" s="17"/>
      <c r="R2383" s="24"/>
      <c r="U2383" s="22"/>
      <c r="V2383" s="18">
        <v>0.0</v>
      </c>
      <c r="W2383" s="17">
        <v>0.0</v>
      </c>
      <c r="X2383" s="18">
        <v>4.0</v>
      </c>
      <c r="Y2383" s="17" t="s">
        <v>36</v>
      </c>
      <c r="Z2383" s="17">
        <v>0.0</v>
      </c>
      <c r="AA2383" s="17" t="s">
        <v>47</v>
      </c>
      <c r="AB2383" s="18">
        <v>3.0</v>
      </c>
      <c r="AC2383" s="17">
        <v>39.0</v>
      </c>
      <c r="AD2383" s="18">
        <v>4.0</v>
      </c>
      <c r="AE2383" s="17">
        <v>46.0</v>
      </c>
      <c r="AF2383" s="20"/>
      <c r="AG2383" s="17"/>
      <c r="AH2383" s="17"/>
      <c r="AI2383" s="17"/>
    </row>
    <row r="2384" ht="18.75" customHeight="1">
      <c r="A2384" s="14">
        <v>1055.0</v>
      </c>
      <c r="B2384" s="15"/>
      <c r="C2384" s="16">
        <v>43164.0</v>
      </c>
      <c r="D2384" s="17">
        <f t="array" ref="D2384">IFS(AND(A2384=A2383, NOT(ISBLANK(E2383))), E2383, A2384 &lt;&gt; A2383, E2384, A2383=A2384, D2383)</f>
        <v>0</v>
      </c>
      <c r="E2384" s="18">
        <v>0.0</v>
      </c>
      <c r="F2384" s="18"/>
      <c r="G2384" s="18"/>
      <c r="H2384" s="19"/>
      <c r="I2384" s="19">
        <v>1.57</v>
      </c>
      <c r="J2384" s="19"/>
      <c r="K2384" s="19"/>
      <c r="L2384" s="19"/>
      <c r="M2384" s="19"/>
      <c r="N2384" s="19" t="s">
        <v>33</v>
      </c>
      <c r="O2384" s="23" t="s">
        <v>33</v>
      </c>
      <c r="P2384" s="17" t="s">
        <v>33</v>
      </c>
      <c r="Q2384" s="17"/>
      <c r="R2384" s="24"/>
      <c r="U2384" s="22"/>
      <c r="V2384" s="18">
        <v>0.0</v>
      </c>
      <c r="W2384" s="17">
        <v>0.0</v>
      </c>
      <c r="X2384" s="18">
        <v>5.0</v>
      </c>
      <c r="Y2384" s="17" t="s">
        <v>36</v>
      </c>
      <c r="Z2384" s="17">
        <v>-1.0</v>
      </c>
      <c r="AA2384" s="17" t="s">
        <v>46</v>
      </c>
      <c r="AB2384" s="18">
        <v>4.0</v>
      </c>
      <c r="AC2384" s="17">
        <v>39.0</v>
      </c>
      <c r="AD2384" s="18">
        <v>5.0</v>
      </c>
      <c r="AE2384" s="17">
        <v>46.0</v>
      </c>
      <c r="AF2384" s="20"/>
      <c r="AG2384" s="17"/>
      <c r="AH2384" s="17"/>
      <c r="AI2384" s="17"/>
    </row>
    <row r="2385" ht="18.75" customHeight="1">
      <c r="A2385" s="14">
        <v>1055.0</v>
      </c>
      <c r="B2385" s="15"/>
      <c r="C2385" s="16">
        <v>43164.0</v>
      </c>
      <c r="D2385" s="17">
        <f t="array" ref="D2385">IFS(AND(A2385=A2384, NOT(ISBLANK(E2384))), E2384, A2385 &lt;&gt; A2384, E2385, A2384=A2385, D2384)</f>
        <v>0</v>
      </c>
      <c r="E2385" s="18">
        <v>0.0</v>
      </c>
      <c r="F2385" s="18"/>
      <c r="G2385" s="18"/>
      <c r="H2385" s="19"/>
      <c r="I2385" s="19">
        <v>1.63</v>
      </c>
      <c r="J2385" s="19"/>
      <c r="K2385" s="19"/>
      <c r="L2385" s="19"/>
      <c r="M2385" s="19"/>
      <c r="N2385" s="19" t="s">
        <v>33</v>
      </c>
      <c r="O2385" s="23" t="s">
        <v>33</v>
      </c>
      <c r="P2385" s="17" t="s">
        <v>33</v>
      </c>
      <c r="Q2385" s="17"/>
      <c r="R2385" s="24"/>
      <c r="U2385" s="22"/>
      <c r="V2385" s="18">
        <v>0.0</v>
      </c>
      <c r="W2385" s="17">
        <v>0.0</v>
      </c>
      <c r="X2385" s="18">
        <v>7.0</v>
      </c>
      <c r="Y2385" s="17" t="s">
        <v>36</v>
      </c>
      <c r="Z2385" s="17">
        <v>0.0</v>
      </c>
      <c r="AA2385" s="17" t="s">
        <v>47</v>
      </c>
      <c r="AB2385" s="18">
        <v>6.0</v>
      </c>
      <c r="AC2385" s="17">
        <v>39.0</v>
      </c>
      <c r="AD2385" s="18">
        <v>7.0</v>
      </c>
      <c r="AE2385" s="17">
        <v>46.0</v>
      </c>
      <c r="AF2385" s="20"/>
      <c r="AG2385" s="17"/>
      <c r="AH2385" s="17"/>
      <c r="AI2385" s="17"/>
    </row>
    <row r="2386" ht="18.75" customHeight="1">
      <c r="A2386" s="14">
        <v>1055.0</v>
      </c>
      <c r="B2386" s="15"/>
      <c r="C2386" s="16">
        <v>43165.0</v>
      </c>
      <c r="D2386" s="17">
        <f t="array" ref="D2386">IFS(AND(A2386=A2385, NOT(ISBLANK(E2385))), E2385, A2386 &lt;&gt; A2385, E2386, A2385=A2386, D2385)</f>
        <v>0</v>
      </c>
      <c r="E2386" s="18">
        <v>0.0</v>
      </c>
      <c r="F2386" s="18"/>
      <c r="G2386" s="18"/>
      <c r="H2386" s="19"/>
      <c r="I2386" s="19">
        <v>1.75</v>
      </c>
      <c r="J2386" s="19"/>
      <c r="K2386" s="19"/>
      <c r="L2386" s="19"/>
      <c r="M2386" s="19"/>
      <c r="N2386" s="19" t="s">
        <v>33</v>
      </c>
      <c r="O2386" s="23" t="s">
        <v>33</v>
      </c>
      <c r="P2386" s="17" t="s">
        <v>33</v>
      </c>
      <c r="Q2386" s="17"/>
      <c r="R2386" s="24"/>
      <c r="U2386" s="22"/>
      <c r="V2386" s="18">
        <v>0.0</v>
      </c>
      <c r="W2386" s="17">
        <v>0.0</v>
      </c>
      <c r="X2386" s="18">
        <v>4.0</v>
      </c>
      <c r="Y2386" s="17" t="s">
        <v>36</v>
      </c>
      <c r="Z2386" s="17">
        <v>0.0</v>
      </c>
      <c r="AA2386" s="17" t="s">
        <v>47</v>
      </c>
      <c r="AB2386" s="18">
        <v>3.0</v>
      </c>
      <c r="AC2386" s="17">
        <v>39.0</v>
      </c>
      <c r="AD2386" s="18">
        <v>4.0</v>
      </c>
      <c r="AE2386" s="17">
        <v>46.0</v>
      </c>
      <c r="AF2386" s="20"/>
      <c r="AG2386" s="17"/>
      <c r="AH2386" s="17"/>
      <c r="AI2386" s="17"/>
    </row>
    <row r="2387" ht="18.75" customHeight="1">
      <c r="A2387" s="14">
        <v>1055.0</v>
      </c>
      <c r="B2387" s="15"/>
      <c r="C2387" s="16">
        <v>43165.0</v>
      </c>
      <c r="D2387" s="17">
        <f t="array" ref="D2387">IFS(AND(A2387=A2386, NOT(ISBLANK(E2386))), E2386, A2387 &lt;&gt; A2386, E2387, A2386=A2387, D2386)</f>
        <v>0</v>
      </c>
      <c r="E2387" s="18">
        <v>0.0</v>
      </c>
      <c r="F2387" s="18"/>
      <c r="G2387" s="18"/>
      <c r="H2387" s="19"/>
      <c r="I2387" s="19">
        <v>1.75</v>
      </c>
      <c r="J2387" s="19"/>
      <c r="K2387" s="19"/>
      <c r="L2387" s="19"/>
      <c r="M2387" s="19"/>
      <c r="N2387" s="19" t="s">
        <v>33</v>
      </c>
      <c r="O2387" s="23" t="s">
        <v>33</v>
      </c>
      <c r="P2387" s="17" t="s">
        <v>33</v>
      </c>
      <c r="Q2387" s="17"/>
      <c r="R2387" s="24"/>
      <c r="U2387" s="22"/>
      <c r="V2387" s="18">
        <v>0.0</v>
      </c>
      <c r="W2387" s="17">
        <v>1.0</v>
      </c>
      <c r="X2387" s="18">
        <v>6.0</v>
      </c>
      <c r="Y2387" s="17" t="s">
        <v>36</v>
      </c>
      <c r="Z2387" s="17">
        <v>-1.0</v>
      </c>
      <c r="AA2387" s="17" t="s">
        <v>46</v>
      </c>
      <c r="AB2387" s="18">
        <v>5.0</v>
      </c>
      <c r="AC2387" s="17">
        <v>39.0</v>
      </c>
      <c r="AD2387" s="18">
        <v>6.0</v>
      </c>
      <c r="AE2387" s="17">
        <v>46.0</v>
      </c>
      <c r="AF2387" s="20"/>
      <c r="AG2387" s="17"/>
      <c r="AH2387" s="17"/>
      <c r="AI2387" s="17"/>
    </row>
    <row r="2388" ht="18.75" customHeight="1">
      <c r="A2388" s="14">
        <v>1055.0</v>
      </c>
      <c r="B2388" s="15"/>
      <c r="C2388" s="16">
        <v>43166.0</v>
      </c>
      <c r="D2388" s="17">
        <f t="array" ref="D2388">IFS(AND(A2388=A2387, NOT(ISBLANK(E2387))), E2387, A2388 &lt;&gt; A2387, E2388, A2387=A2388, D2387)</f>
        <v>0</v>
      </c>
      <c r="E2388" s="18">
        <v>0.0</v>
      </c>
      <c r="F2388" s="18"/>
      <c r="G2388" s="18"/>
      <c r="H2388" s="19"/>
      <c r="I2388" s="19">
        <v>1.02</v>
      </c>
      <c r="J2388" s="19"/>
      <c r="K2388" s="19"/>
      <c r="L2388" s="19"/>
      <c r="M2388" s="19"/>
      <c r="N2388" s="19" t="s">
        <v>33</v>
      </c>
      <c r="O2388" s="23" t="s">
        <v>33</v>
      </c>
      <c r="P2388" s="17" t="s">
        <v>33</v>
      </c>
      <c r="Q2388" s="17"/>
      <c r="R2388" s="24"/>
      <c r="U2388" s="22"/>
      <c r="V2388" s="18">
        <v>0.0</v>
      </c>
      <c r="W2388" s="17">
        <v>0.0</v>
      </c>
      <c r="X2388" s="18">
        <v>8.0</v>
      </c>
      <c r="Y2388" s="17" t="s">
        <v>36</v>
      </c>
      <c r="Z2388" s="17">
        <v>-1.0</v>
      </c>
      <c r="AA2388" s="17" t="s">
        <v>46</v>
      </c>
      <c r="AB2388" s="18">
        <v>7.0</v>
      </c>
      <c r="AC2388" s="17">
        <v>39.0</v>
      </c>
      <c r="AD2388" s="18">
        <v>8.0</v>
      </c>
      <c r="AE2388" s="17">
        <v>46.0</v>
      </c>
      <c r="AF2388" s="20"/>
      <c r="AG2388" s="17"/>
      <c r="AH2388" s="17"/>
      <c r="AI2388" s="17"/>
    </row>
    <row r="2389" ht="18.75" customHeight="1">
      <c r="A2389" s="14">
        <v>1055.0</v>
      </c>
      <c r="B2389" s="15"/>
      <c r="C2389" s="16">
        <v>43166.0</v>
      </c>
      <c r="D2389" s="17">
        <f t="array" ref="D2389">IFS(AND(A2389=A2388, NOT(ISBLANK(E2388))), E2388, A2389 &lt;&gt; A2388, E2389, A2388=A2389, D2388)</f>
        <v>0</v>
      </c>
      <c r="E2389" s="18">
        <v>0.0</v>
      </c>
      <c r="F2389" s="18"/>
      <c r="G2389" s="18"/>
      <c r="H2389" s="19"/>
      <c r="I2389" s="19">
        <v>0.98</v>
      </c>
      <c r="J2389" s="19"/>
      <c r="K2389" s="19"/>
      <c r="L2389" s="19"/>
      <c r="M2389" s="19"/>
      <c r="N2389" s="19" t="s">
        <v>33</v>
      </c>
      <c r="O2389" s="23" t="s">
        <v>33</v>
      </c>
      <c r="P2389" s="17" t="s">
        <v>33</v>
      </c>
      <c r="Q2389" s="17"/>
      <c r="R2389" s="24"/>
      <c r="U2389" s="22"/>
      <c r="V2389" s="18">
        <v>0.0</v>
      </c>
      <c r="W2389" s="17">
        <v>0.0</v>
      </c>
      <c r="X2389" s="18">
        <v>5.0</v>
      </c>
      <c r="Y2389" s="17" t="s">
        <v>36</v>
      </c>
      <c r="Z2389" s="17">
        <v>-1.0</v>
      </c>
      <c r="AA2389" s="17" t="s">
        <v>46</v>
      </c>
      <c r="AB2389" s="18">
        <v>4.0</v>
      </c>
      <c r="AC2389" s="17">
        <v>39.0</v>
      </c>
      <c r="AD2389" s="18">
        <v>5.0</v>
      </c>
      <c r="AE2389" s="17">
        <v>46.0</v>
      </c>
      <c r="AF2389" s="20"/>
      <c r="AG2389" s="17"/>
      <c r="AH2389" s="17"/>
      <c r="AI2389" s="17"/>
    </row>
    <row r="2390" ht="18.75" customHeight="1">
      <c r="A2390" s="14">
        <v>1055.0</v>
      </c>
      <c r="B2390" s="15"/>
      <c r="C2390" s="16">
        <v>43167.0</v>
      </c>
      <c r="D2390" s="17">
        <f t="array" ref="D2390">IFS(AND(A2390=A2389, NOT(ISBLANK(E2389))), E2389, A2390 &lt;&gt; A2389, E2390, A2389=A2390, D2389)</f>
        <v>0</v>
      </c>
      <c r="E2390" s="18">
        <v>0.0</v>
      </c>
      <c r="F2390" s="18"/>
      <c r="G2390" s="18"/>
      <c r="H2390" s="19"/>
      <c r="I2390" s="19">
        <v>1.97</v>
      </c>
      <c r="J2390" s="19"/>
      <c r="K2390" s="19"/>
      <c r="L2390" s="19"/>
      <c r="M2390" s="19"/>
      <c r="N2390" s="19" t="s">
        <v>33</v>
      </c>
      <c r="O2390" s="23" t="s">
        <v>33</v>
      </c>
      <c r="P2390" s="17" t="s">
        <v>33</v>
      </c>
      <c r="Q2390" s="17"/>
      <c r="R2390" s="24"/>
      <c r="U2390" s="22"/>
      <c r="V2390" s="18">
        <v>0.0</v>
      </c>
      <c r="W2390" s="17">
        <v>0.0</v>
      </c>
      <c r="X2390" s="18">
        <v>4.0</v>
      </c>
      <c r="Y2390" s="17" t="s">
        <v>36</v>
      </c>
      <c r="Z2390" s="17">
        <v>-1.0</v>
      </c>
      <c r="AA2390" s="17" t="s">
        <v>46</v>
      </c>
      <c r="AB2390" s="18">
        <v>4.0</v>
      </c>
      <c r="AC2390" s="17">
        <v>36.0</v>
      </c>
      <c r="AD2390" s="18">
        <v>4.0</v>
      </c>
      <c r="AE2390" s="17">
        <v>43.0</v>
      </c>
      <c r="AF2390" s="20"/>
      <c r="AG2390" s="17"/>
      <c r="AH2390" s="17"/>
      <c r="AI2390" s="17"/>
    </row>
    <row r="2391" ht="18.75" customHeight="1">
      <c r="A2391" s="14">
        <v>1055.0</v>
      </c>
      <c r="B2391" s="15"/>
      <c r="C2391" s="16">
        <v>43168.0</v>
      </c>
      <c r="D2391" s="17">
        <f t="array" ref="D2391">IFS(AND(A2391=A2390, NOT(ISBLANK(E2390))), E2390, A2391 &lt;&gt; A2390, E2391, A2390=A2391, D2390)</f>
        <v>0</v>
      </c>
      <c r="E2391" s="18">
        <v>0.0</v>
      </c>
      <c r="F2391" s="18"/>
      <c r="G2391" s="18"/>
      <c r="H2391" s="19"/>
      <c r="I2391" s="19">
        <v>1.94</v>
      </c>
      <c r="J2391" s="19"/>
      <c r="K2391" s="19"/>
      <c r="L2391" s="19"/>
      <c r="M2391" s="19"/>
      <c r="N2391" s="19" t="s">
        <v>33</v>
      </c>
      <c r="O2391" s="23" t="s">
        <v>33</v>
      </c>
      <c r="P2391" s="17" t="s">
        <v>33</v>
      </c>
      <c r="Q2391" s="17"/>
      <c r="R2391" s="24"/>
      <c r="U2391" s="22"/>
      <c r="V2391" s="18">
        <v>0.0</v>
      </c>
      <c r="W2391" s="17">
        <v>0.0</v>
      </c>
      <c r="X2391" s="18">
        <v>6.0</v>
      </c>
      <c r="Y2391" s="17" t="s">
        <v>36</v>
      </c>
      <c r="Z2391" s="17">
        <v>0.0</v>
      </c>
      <c r="AA2391" s="17" t="s">
        <v>47</v>
      </c>
      <c r="AB2391" s="18">
        <v>5.0</v>
      </c>
      <c r="AC2391" s="17">
        <v>39.0</v>
      </c>
      <c r="AD2391" s="18">
        <v>6.0</v>
      </c>
      <c r="AE2391" s="17">
        <v>46.0</v>
      </c>
      <c r="AF2391" s="20"/>
      <c r="AG2391" s="17"/>
      <c r="AH2391" s="17"/>
      <c r="AI2391" s="17"/>
    </row>
    <row r="2392" ht="18.75" customHeight="1">
      <c r="A2392" s="14">
        <v>1055.0</v>
      </c>
      <c r="B2392" s="15"/>
      <c r="C2392" s="16">
        <v>43168.0</v>
      </c>
      <c r="D2392" s="17">
        <f t="array" ref="D2392">IFS(AND(A2392=A2391, NOT(ISBLANK(E2391))), E2391, A2392 &lt;&gt; A2391, E2392, A2391=A2392, D2391)</f>
        <v>0</v>
      </c>
      <c r="E2392" s="18">
        <v>0.0</v>
      </c>
      <c r="F2392" s="18"/>
      <c r="G2392" s="18"/>
      <c r="H2392" s="19"/>
      <c r="I2392" s="19" t="s">
        <v>33</v>
      </c>
      <c r="J2392" s="19"/>
      <c r="K2392" s="19"/>
      <c r="L2392" s="19"/>
      <c r="M2392" s="19"/>
      <c r="N2392" s="19" t="s">
        <v>33</v>
      </c>
      <c r="O2392" s="23" t="s">
        <v>33</v>
      </c>
      <c r="P2392" s="17" t="s">
        <v>33</v>
      </c>
      <c r="Q2392" s="17"/>
      <c r="R2392" s="24"/>
      <c r="U2392" s="22"/>
      <c r="V2392" s="18">
        <v>0.0</v>
      </c>
      <c r="W2392" s="17">
        <v>0.0</v>
      </c>
      <c r="X2392" s="18">
        <v>6.0</v>
      </c>
      <c r="Y2392" s="17" t="s">
        <v>36</v>
      </c>
      <c r="Z2392" s="17">
        <v>0.0</v>
      </c>
      <c r="AA2392" s="17" t="s">
        <v>47</v>
      </c>
      <c r="AB2392" s="18">
        <v>5.0</v>
      </c>
      <c r="AC2392" s="17">
        <v>39.0</v>
      </c>
      <c r="AD2392" s="18">
        <v>6.0</v>
      </c>
      <c r="AE2392" s="17">
        <v>46.0</v>
      </c>
      <c r="AF2392" s="20"/>
      <c r="AG2392" s="17"/>
      <c r="AH2392" s="17"/>
      <c r="AI2392" s="17"/>
    </row>
    <row r="2393" ht="18.75" customHeight="1">
      <c r="A2393" s="14">
        <v>1056.0</v>
      </c>
      <c r="B2393" s="15">
        <v>89.0</v>
      </c>
      <c r="C2393" s="16">
        <v>43164.0</v>
      </c>
      <c r="D2393" s="17">
        <f t="array" ref="D2393">IFS(AND(A2393=A2392, NOT(ISBLANK(E2392))), E2392, A2393 &lt;&gt; A2392, E2393, A2392=A2393, D2392)</f>
        <v>1</v>
      </c>
      <c r="E2393" s="18">
        <v>1.0</v>
      </c>
      <c r="F2393" s="18"/>
      <c r="G2393" s="18"/>
      <c r="H2393" s="19"/>
      <c r="I2393" s="19">
        <v>1.48</v>
      </c>
      <c r="J2393" s="19"/>
      <c r="K2393" s="19"/>
      <c r="L2393" s="19"/>
      <c r="M2393" s="19"/>
      <c r="N2393" s="19" t="s">
        <v>33</v>
      </c>
      <c r="O2393" s="23" t="s">
        <v>33</v>
      </c>
      <c r="P2393" s="17" t="s">
        <v>33</v>
      </c>
      <c r="Q2393" s="17">
        <v>0.181255</v>
      </c>
      <c r="R2393" s="24">
        <v>2.03</v>
      </c>
      <c r="S2393" s="21">
        <v>15.0</v>
      </c>
      <c r="U2393" s="22">
        <v>0.0</v>
      </c>
      <c r="V2393" s="18">
        <v>1.0</v>
      </c>
      <c r="W2393" s="17">
        <v>2.0</v>
      </c>
      <c r="X2393" s="18">
        <v>15.0</v>
      </c>
      <c r="Y2393" s="17" t="s">
        <v>35</v>
      </c>
      <c r="Z2393" s="17">
        <v>-1.0</v>
      </c>
      <c r="AA2393" s="17" t="s">
        <v>46</v>
      </c>
      <c r="AB2393" s="18">
        <v>10.0</v>
      </c>
      <c r="AC2393" s="17">
        <v>33.0</v>
      </c>
      <c r="AD2393" s="18">
        <v>15.0</v>
      </c>
      <c r="AE2393" s="17">
        <v>40.0</v>
      </c>
      <c r="AF2393" s="20">
        <v>22.0</v>
      </c>
      <c r="AG2393" s="17">
        <v>94.0</v>
      </c>
      <c r="AH2393" s="17">
        <v>85.0</v>
      </c>
      <c r="AI2393" s="17"/>
    </row>
    <row r="2394" ht="18.75" customHeight="1">
      <c r="A2394" s="14">
        <v>1056.0</v>
      </c>
      <c r="B2394" s="15"/>
      <c r="C2394" s="16">
        <v>43164.0</v>
      </c>
      <c r="D2394" s="17">
        <f t="array" ref="D2394">IFS(AND(A2394=A2393, NOT(ISBLANK(E2393))), E2393, A2394 &lt;&gt; A2393, E2394, A2393=A2394, D2393)</f>
        <v>1</v>
      </c>
      <c r="E2394" s="18">
        <v>0.0</v>
      </c>
      <c r="F2394" s="18"/>
      <c r="G2394" s="18"/>
      <c r="H2394" s="19"/>
      <c r="I2394" s="19">
        <v>1.18</v>
      </c>
      <c r="J2394" s="19"/>
      <c r="K2394" s="19"/>
      <c r="L2394" s="19"/>
      <c r="M2394" s="19"/>
      <c r="N2394" s="19" t="s">
        <v>33</v>
      </c>
      <c r="O2394" s="23" t="s">
        <v>33</v>
      </c>
      <c r="P2394" s="17" t="s">
        <v>33</v>
      </c>
      <c r="Q2394" s="17"/>
      <c r="R2394" s="24"/>
      <c r="U2394" s="22"/>
      <c r="V2394" s="18">
        <v>0.0</v>
      </c>
      <c r="W2394" s="17">
        <v>2.0</v>
      </c>
      <c r="X2394" s="18">
        <v>13.0</v>
      </c>
      <c r="Y2394" s="17" t="s">
        <v>36</v>
      </c>
      <c r="Z2394" s="17">
        <v>0.0</v>
      </c>
      <c r="AA2394" s="17" t="s">
        <v>47</v>
      </c>
      <c r="AB2394" s="18">
        <v>9.0</v>
      </c>
      <c r="AC2394" s="17">
        <v>36.0</v>
      </c>
      <c r="AD2394" s="18">
        <v>13.0</v>
      </c>
      <c r="AE2394" s="17">
        <v>43.0</v>
      </c>
      <c r="AF2394" s="20"/>
      <c r="AG2394" s="17"/>
      <c r="AH2394" s="17"/>
      <c r="AI2394" s="17"/>
    </row>
    <row r="2395" ht="18.75" customHeight="1">
      <c r="A2395" s="14">
        <v>1056.0</v>
      </c>
      <c r="B2395" s="15"/>
      <c r="C2395" s="16">
        <v>43165.0</v>
      </c>
      <c r="D2395" s="17">
        <f t="array" ref="D2395">IFS(AND(A2395=A2394, NOT(ISBLANK(E2394))), E2394, A2395 &lt;&gt; A2394, E2395, A2394=A2395, D2394)</f>
        <v>0</v>
      </c>
      <c r="E2395" s="18">
        <v>1.0</v>
      </c>
      <c r="F2395" s="18"/>
      <c r="G2395" s="18"/>
      <c r="H2395" s="19"/>
      <c r="I2395" s="19">
        <v>1.68</v>
      </c>
      <c r="J2395" s="19"/>
      <c r="K2395" s="19"/>
      <c r="L2395" s="19"/>
      <c r="M2395" s="19"/>
      <c r="N2395" s="19" t="s">
        <v>33</v>
      </c>
      <c r="O2395" s="23" t="s">
        <v>33</v>
      </c>
      <c r="P2395" s="17" t="s">
        <v>33</v>
      </c>
      <c r="Q2395" s="17"/>
      <c r="R2395" s="24"/>
      <c r="U2395" s="22"/>
      <c r="V2395" s="18">
        <v>1.0</v>
      </c>
      <c r="W2395" s="17">
        <v>1.0</v>
      </c>
      <c r="X2395" s="18">
        <v>15.0</v>
      </c>
      <c r="Y2395" s="17" t="s">
        <v>36</v>
      </c>
      <c r="Z2395" s="17">
        <v>-1.0</v>
      </c>
      <c r="AA2395" s="17" t="s">
        <v>46</v>
      </c>
      <c r="AB2395" s="18">
        <v>11.0</v>
      </c>
      <c r="AC2395" s="17">
        <v>39.0</v>
      </c>
      <c r="AD2395" s="18">
        <v>15.0</v>
      </c>
      <c r="AE2395" s="17">
        <v>46.0</v>
      </c>
      <c r="AF2395" s="20"/>
      <c r="AG2395" s="17"/>
      <c r="AH2395" s="17"/>
      <c r="AI2395" s="17"/>
    </row>
    <row r="2396" ht="18.75" customHeight="1">
      <c r="A2396" s="14">
        <v>1056.0</v>
      </c>
      <c r="B2396" s="15"/>
      <c r="C2396" s="16">
        <v>43166.0</v>
      </c>
      <c r="D2396" s="17">
        <f t="array" ref="D2396">IFS(AND(A2396=A2395, NOT(ISBLANK(E2395))), E2395, A2396 &lt;&gt; A2395, E2396, A2395=A2396, D2395)</f>
        <v>1</v>
      </c>
      <c r="E2396" s="18">
        <v>1.0</v>
      </c>
      <c r="F2396" s="18"/>
      <c r="G2396" s="18"/>
      <c r="H2396" s="19"/>
      <c r="I2396" s="19">
        <v>1.46</v>
      </c>
      <c r="J2396" s="19"/>
      <c r="K2396" s="19"/>
      <c r="L2396" s="19"/>
      <c r="M2396" s="19"/>
      <c r="N2396" s="19" t="s">
        <v>33</v>
      </c>
      <c r="O2396" s="23" t="s">
        <v>33</v>
      </c>
      <c r="P2396" s="17" t="s">
        <v>33</v>
      </c>
      <c r="Q2396" s="17"/>
      <c r="R2396" s="24"/>
      <c r="U2396" s="22"/>
      <c r="V2396" s="18">
        <v>1.0</v>
      </c>
      <c r="W2396" s="17">
        <v>3.0</v>
      </c>
      <c r="X2396" s="18">
        <v>22.0</v>
      </c>
      <c r="Y2396" s="17" t="s">
        <v>35</v>
      </c>
      <c r="Z2396" s="17">
        <v>-3.0</v>
      </c>
      <c r="AA2396" s="17" t="s">
        <v>46</v>
      </c>
      <c r="AB2396" s="18">
        <v>18.0</v>
      </c>
      <c r="AC2396" s="17">
        <v>39.0</v>
      </c>
      <c r="AD2396" s="18">
        <v>22.0</v>
      </c>
      <c r="AE2396" s="17">
        <v>46.0</v>
      </c>
      <c r="AF2396" s="20"/>
      <c r="AG2396" s="17"/>
      <c r="AH2396" s="17"/>
      <c r="AI2396" s="17"/>
    </row>
    <row r="2397" ht="18.75" customHeight="1">
      <c r="A2397" s="14">
        <v>1056.0</v>
      </c>
      <c r="B2397" s="15"/>
      <c r="C2397" s="16">
        <v>43166.0</v>
      </c>
      <c r="D2397" s="17">
        <f t="array" ref="D2397">IFS(AND(A2397=A2396, NOT(ISBLANK(E2396))), E2396, A2397 &lt;&gt; A2396, E2397, A2396=A2397, D2396)</f>
        <v>1</v>
      </c>
      <c r="E2397" s="18">
        <v>1.0</v>
      </c>
      <c r="F2397" s="18"/>
      <c r="G2397" s="18"/>
      <c r="H2397" s="19"/>
      <c r="I2397" s="19">
        <v>1.71</v>
      </c>
      <c r="J2397" s="19"/>
      <c r="K2397" s="19"/>
      <c r="L2397" s="19"/>
      <c r="M2397" s="19"/>
      <c r="N2397" s="19" t="s">
        <v>33</v>
      </c>
      <c r="O2397" s="23" t="s">
        <v>33</v>
      </c>
      <c r="P2397" s="17" t="s">
        <v>33</v>
      </c>
      <c r="Q2397" s="17"/>
      <c r="R2397" s="24"/>
      <c r="U2397" s="22"/>
      <c r="V2397" s="18">
        <v>1.0</v>
      </c>
      <c r="W2397" s="17">
        <v>3.0</v>
      </c>
      <c r="X2397" s="18">
        <v>17.0</v>
      </c>
      <c r="Y2397" s="17" t="s">
        <v>36</v>
      </c>
      <c r="Z2397" s="17">
        <v>-2.0</v>
      </c>
      <c r="AA2397" s="17" t="s">
        <v>46</v>
      </c>
      <c r="AB2397" s="18">
        <v>13.0</v>
      </c>
      <c r="AC2397" s="17">
        <v>39.0</v>
      </c>
      <c r="AD2397" s="18">
        <v>17.0</v>
      </c>
      <c r="AE2397" s="17">
        <v>46.0</v>
      </c>
      <c r="AF2397" s="20"/>
      <c r="AG2397" s="17"/>
      <c r="AH2397" s="17"/>
      <c r="AI2397" s="17"/>
    </row>
    <row r="2398" ht="18.75" customHeight="1">
      <c r="A2398" s="14">
        <v>1056.0</v>
      </c>
      <c r="B2398" s="15"/>
      <c r="C2398" s="16">
        <v>43166.0</v>
      </c>
      <c r="D2398" s="17">
        <f t="array" ref="D2398">IFS(AND(A2398=A2397, NOT(ISBLANK(E2397))), E2397, A2398 &lt;&gt; A2397, E2398, A2397=A2398, D2397)</f>
        <v>1</v>
      </c>
      <c r="E2398" s="18"/>
      <c r="F2398" s="18"/>
      <c r="G2398" s="18"/>
      <c r="H2398" s="19"/>
      <c r="I2398" s="19">
        <v>1.36</v>
      </c>
      <c r="J2398" s="19"/>
      <c r="K2398" s="19"/>
      <c r="L2398" s="19"/>
      <c r="M2398" s="19"/>
      <c r="N2398" s="19" t="s">
        <v>33</v>
      </c>
      <c r="O2398" s="23" t="s">
        <v>33</v>
      </c>
      <c r="P2398" s="17" t="s">
        <v>33</v>
      </c>
      <c r="Q2398" s="17"/>
      <c r="R2398" s="24"/>
      <c r="U2398" s="22"/>
      <c r="V2398" s="18"/>
      <c r="W2398" s="17"/>
      <c r="X2398" s="18"/>
      <c r="Y2398" s="17"/>
      <c r="Z2398" s="17"/>
      <c r="AA2398" s="17"/>
      <c r="AB2398" s="18"/>
      <c r="AC2398" s="17"/>
      <c r="AD2398" s="18"/>
      <c r="AE2398" s="17"/>
      <c r="AF2398" s="20"/>
      <c r="AG2398" s="17"/>
      <c r="AH2398" s="17"/>
      <c r="AI2398" s="17"/>
    </row>
    <row r="2399" ht="18.75" customHeight="1">
      <c r="A2399" s="14">
        <v>1056.0</v>
      </c>
      <c r="B2399" s="15"/>
      <c r="C2399" s="16">
        <v>43167.0</v>
      </c>
      <c r="D2399" s="17">
        <f t="array" ref="D2399">IFS(AND(A2399=A2398, NOT(ISBLANK(E2398))), E2398, A2399 &lt;&gt; A2398, E2399, A2398=A2399, D2398)</f>
        <v>1</v>
      </c>
      <c r="E2399" s="18">
        <v>1.0</v>
      </c>
      <c r="F2399" s="18"/>
      <c r="G2399" s="18"/>
      <c r="H2399" s="19"/>
      <c r="I2399" s="19">
        <v>1.71</v>
      </c>
      <c r="J2399" s="19"/>
      <c r="K2399" s="19"/>
      <c r="L2399" s="19"/>
      <c r="M2399" s="19"/>
      <c r="N2399" s="19" t="s">
        <v>33</v>
      </c>
      <c r="O2399" s="23" t="s">
        <v>33</v>
      </c>
      <c r="P2399" s="17" t="s">
        <v>33</v>
      </c>
      <c r="Q2399" s="17"/>
      <c r="R2399" s="24"/>
      <c r="U2399" s="22"/>
      <c r="V2399" s="18">
        <v>1.0</v>
      </c>
      <c r="W2399" s="17">
        <v>4.0</v>
      </c>
      <c r="X2399" s="18">
        <v>14.0</v>
      </c>
      <c r="Y2399" s="17" t="s">
        <v>36</v>
      </c>
      <c r="Z2399" s="17">
        <v>-1.0</v>
      </c>
      <c r="AA2399" s="17" t="s">
        <v>46</v>
      </c>
      <c r="AB2399" s="18">
        <v>10.0</v>
      </c>
      <c r="AC2399" s="17">
        <v>36.0</v>
      </c>
      <c r="AD2399" s="18">
        <v>14.0</v>
      </c>
      <c r="AE2399" s="17">
        <v>43.0</v>
      </c>
      <c r="AF2399" s="20"/>
      <c r="AG2399" s="17"/>
      <c r="AH2399" s="17"/>
      <c r="AI2399" s="17"/>
    </row>
    <row r="2400" ht="18.75" customHeight="1">
      <c r="A2400" s="14">
        <v>1056.0</v>
      </c>
      <c r="B2400" s="15"/>
      <c r="C2400" s="16">
        <v>43167.0</v>
      </c>
      <c r="D2400" s="17">
        <f t="array" ref="D2400">IFS(AND(A2400=A2399, NOT(ISBLANK(E2399))), E2399, A2400 &lt;&gt; A2399, E2400, A2399=A2400, D2399)</f>
        <v>1</v>
      </c>
      <c r="E2400" s="18">
        <v>1.0</v>
      </c>
      <c r="F2400" s="18"/>
      <c r="G2400" s="18"/>
      <c r="H2400" s="19"/>
      <c r="I2400" s="19">
        <v>1.68</v>
      </c>
      <c r="J2400" s="19"/>
      <c r="K2400" s="19"/>
      <c r="L2400" s="19"/>
      <c r="M2400" s="19"/>
      <c r="N2400" s="19" t="s">
        <v>33</v>
      </c>
      <c r="O2400" s="23" t="s">
        <v>33</v>
      </c>
      <c r="P2400" s="17" t="s">
        <v>33</v>
      </c>
      <c r="Q2400" s="17"/>
      <c r="R2400" s="24"/>
      <c r="U2400" s="22"/>
      <c r="V2400" s="18">
        <v>1.0</v>
      </c>
      <c r="W2400" s="17">
        <v>4.0</v>
      </c>
      <c r="X2400" s="18">
        <v>14.0</v>
      </c>
      <c r="Y2400" s="17" t="s">
        <v>36</v>
      </c>
      <c r="Z2400" s="17">
        <v>-1.0</v>
      </c>
      <c r="AA2400" s="17" t="s">
        <v>46</v>
      </c>
      <c r="AB2400" s="18">
        <v>10.0</v>
      </c>
      <c r="AC2400" s="17">
        <v>36.0</v>
      </c>
      <c r="AD2400" s="18">
        <v>14.0</v>
      </c>
      <c r="AE2400" s="17">
        <v>43.0</v>
      </c>
      <c r="AF2400" s="20"/>
      <c r="AG2400" s="17"/>
      <c r="AH2400" s="17"/>
      <c r="AI2400" s="17"/>
    </row>
    <row r="2401" ht="18.75" customHeight="1">
      <c r="A2401" s="14">
        <v>1056.0</v>
      </c>
      <c r="B2401" s="15"/>
      <c r="C2401" s="16">
        <v>43168.0</v>
      </c>
      <c r="D2401" s="17">
        <f t="array" ref="D2401">IFS(AND(A2401=A2400, NOT(ISBLANK(E2400))), E2400, A2401 &lt;&gt; A2400, E2401, A2400=A2401, D2400)</f>
        <v>1</v>
      </c>
      <c r="E2401" s="18">
        <v>0.0</v>
      </c>
      <c r="F2401" s="18"/>
      <c r="G2401" s="18"/>
      <c r="H2401" s="19"/>
      <c r="I2401" s="19">
        <v>1.54</v>
      </c>
      <c r="J2401" s="19"/>
      <c r="K2401" s="19"/>
      <c r="L2401" s="19"/>
      <c r="M2401" s="19"/>
      <c r="N2401" s="19" t="s">
        <v>33</v>
      </c>
      <c r="O2401" s="23" t="s">
        <v>33</v>
      </c>
      <c r="P2401" s="17" t="s">
        <v>33</v>
      </c>
      <c r="Q2401" s="17"/>
      <c r="R2401" s="24"/>
      <c r="U2401" s="22"/>
      <c r="V2401" s="18">
        <v>0.0</v>
      </c>
      <c r="W2401" s="17">
        <v>5.0</v>
      </c>
      <c r="X2401" s="18">
        <v>7.0</v>
      </c>
      <c r="Y2401" s="17" t="s">
        <v>36</v>
      </c>
      <c r="Z2401" s="17">
        <v>-1.0</v>
      </c>
      <c r="AA2401" s="17" t="s">
        <v>46</v>
      </c>
      <c r="AB2401" s="18">
        <v>4.0</v>
      </c>
      <c r="AC2401" s="17">
        <v>36.0</v>
      </c>
      <c r="AD2401" s="18">
        <v>7.0</v>
      </c>
      <c r="AE2401" s="17">
        <v>43.0</v>
      </c>
      <c r="AF2401" s="20"/>
      <c r="AG2401" s="17"/>
      <c r="AH2401" s="17"/>
      <c r="AI2401" s="17"/>
    </row>
    <row r="2402" ht="18.75" customHeight="1">
      <c r="A2402" s="14">
        <v>1056.0</v>
      </c>
      <c r="B2402" s="15"/>
      <c r="C2402" s="16">
        <v>43169.0</v>
      </c>
      <c r="D2402" s="17">
        <f t="array" ref="D2402">IFS(AND(A2402=A2401, NOT(ISBLANK(E2401))), E2401, A2402 &lt;&gt; A2401, E2402, A2401=A2402, D2401)</f>
        <v>0</v>
      </c>
      <c r="E2402" s="18">
        <v>1.0</v>
      </c>
      <c r="F2402" s="18"/>
      <c r="G2402" s="18"/>
      <c r="H2402" s="19"/>
      <c r="I2402" s="19">
        <v>1.97</v>
      </c>
      <c r="J2402" s="19"/>
      <c r="K2402" s="19"/>
      <c r="L2402" s="19"/>
      <c r="M2402" s="19"/>
      <c r="N2402" s="19" t="s">
        <v>33</v>
      </c>
      <c r="O2402" s="23" t="s">
        <v>33</v>
      </c>
      <c r="P2402" s="17" t="s">
        <v>33</v>
      </c>
      <c r="Q2402" s="17"/>
      <c r="R2402" s="24"/>
      <c r="U2402" s="22"/>
      <c r="V2402" s="18">
        <v>1.0</v>
      </c>
      <c r="W2402" s="17">
        <v>3.0</v>
      </c>
      <c r="X2402" s="18">
        <v>14.0</v>
      </c>
      <c r="Y2402" s="17" t="s">
        <v>35</v>
      </c>
      <c r="Z2402" s="17">
        <v>-2.0</v>
      </c>
      <c r="AA2402" s="17" t="s">
        <v>46</v>
      </c>
      <c r="AB2402" s="18">
        <v>10.0</v>
      </c>
      <c r="AC2402" s="17">
        <v>36.0</v>
      </c>
      <c r="AD2402" s="18">
        <v>14.0</v>
      </c>
      <c r="AE2402" s="17">
        <v>43.0</v>
      </c>
      <c r="AF2402" s="20"/>
      <c r="AG2402" s="17"/>
      <c r="AH2402" s="17"/>
      <c r="AI2402" s="17"/>
    </row>
    <row r="2403" ht="18.75" customHeight="1">
      <c r="A2403" s="14">
        <v>1056.0</v>
      </c>
      <c r="B2403" s="15"/>
      <c r="C2403" s="16">
        <v>43171.0</v>
      </c>
      <c r="D2403" s="17">
        <f t="array" ref="D2403">IFS(AND(A2403=A2402, NOT(ISBLANK(E2402))), E2402, A2403 &lt;&gt; A2402, E2403, A2402=A2403, D2402)</f>
        <v>1</v>
      </c>
      <c r="E2403" s="18">
        <v>1.0</v>
      </c>
      <c r="F2403" s="18"/>
      <c r="G2403" s="18"/>
      <c r="H2403" s="19"/>
      <c r="I2403" s="19">
        <v>2.03</v>
      </c>
      <c r="J2403" s="19"/>
      <c r="K2403" s="19"/>
      <c r="L2403" s="19"/>
      <c r="M2403" s="19"/>
      <c r="N2403" s="19" t="s">
        <v>33</v>
      </c>
      <c r="O2403" s="23" t="s">
        <v>33</v>
      </c>
      <c r="P2403" s="17" t="s">
        <v>33</v>
      </c>
      <c r="Q2403" s="17"/>
      <c r="R2403" s="24"/>
      <c r="U2403" s="22"/>
      <c r="V2403" s="18">
        <v>1.0</v>
      </c>
      <c r="W2403" s="17">
        <v>4.0</v>
      </c>
      <c r="X2403" s="18">
        <v>18.0</v>
      </c>
      <c r="Y2403" s="17" t="s">
        <v>35</v>
      </c>
      <c r="Z2403" s="17">
        <v>-3.0</v>
      </c>
      <c r="AA2403" s="17" t="s">
        <v>46</v>
      </c>
      <c r="AB2403" s="18">
        <v>13.0</v>
      </c>
      <c r="AC2403" s="17">
        <v>36.0</v>
      </c>
      <c r="AD2403" s="18">
        <v>18.0</v>
      </c>
      <c r="AE2403" s="17">
        <v>43.0</v>
      </c>
      <c r="AF2403" s="20"/>
      <c r="AG2403" s="17"/>
      <c r="AH2403" s="17"/>
      <c r="AI2403" s="17"/>
    </row>
    <row r="2404" ht="18.75" customHeight="1">
      <c r="A2404" s="14">
        <v>1056.0</v>
      </c>
      <c r="B2404" s="15"/>
      <c r="C2404" s="16">
        <v>43171.0</v>
      </c>
      <c r="D2404" s="17">
        <f t="array" ref="D2404">IFS(AND(A2404=A2403, NOT(ISBLANK(E2403))), E2403, A2404 &lt;&gt; A2403, E2404, A2403=A2404, D2403)</f>
        <v>1</v>
      </c>
      <c r="E2404" s="18">
        <v>1.0</v>
      </c>
      <c r="F2404" s="18"/>
      <c r="G2404" s="18"/>
      <c r="H2404" s="19"/>
      <c r="I2404" s="19">
        <v>1.56</v>
      </c>
      <c r="J2404" s="19"/>
      <c r="K2404" s="19"/>
      <c r="L2404" s="19"/>
      <c r="M2404" s="19"/>
      <c r="N2404" s="19" t="s">
        <v>33</v>
      </c>
      <c r="O2404" s="23" t="s">
        <v>33</v>
      </c>
      <c r="P2404" s="17" t="s">
        <v>33</v>
      </c>
      <c r="Q2404" s="17"/>
      <c r="R2404" s="24"/>
      <c r="U2404" s="22"/>
      <c r="V2404" s="18">
        <v>1.0</v>
      </c>
      <c r="W2404" s="17">
        <v>4.0</v>
      </c>
      <c r="X2404" s="18">
        <v>14.0</v>
      </c>
      <c r="Y2404" s="17" t="s">
        <v>36</v>
      </c>
      <c r="Z2404" s="17">
        <v>-2.0</v>
      </c>
      <c r="AA2404" s="17" t="s">
        <v>46</v>
      </c>
      <c r="AB2404" s="18">
        <v>11.0</v>
      </c>
      <c r="AC2404" s="17">
        <v>36.0</v>
      </c>
      <c r="AD2404" s="18">
        <v>14.0</v>
      </c>
      <c r="AE2404" s="17">
        <v>43.0</v>
      </c>
      <c r="AF2404" s="20"/>
      <c r="AG2404" s="17"/>
      <c r="AH2404" s="17"/>
      <c r="AI2404" s="17"/>
    </row>
    <row r="2405" ht="18.75" customHeight="1">
      <c r="A2405" s="14">
        <v>1056.0</v>
      </c>
      <c r="B2405" s="15"/>
      <c r="C2405" s="16">
        <v>43172.0</v>
      </c>
      <c r="D2405" s="17">
        <f t="array" ref="D2405">IFS(AND(A2405=A2404, NOT(ISBLANK(E2404))), E2404, A2405 &lt;&gt; A2404, E2405, A2404=A2405, D2404)</f>
        <v>1</v>
      </c>
      <c r="E2405" s="18">
        <v>1.0</v>
      </c>
      <c r="F2405" s="18"/>
      <c r="G2405" s="18"/>
      <c r="H2405" s="19"/>
      <c r="I2405" s="19">
        <v>1.47</v>
      </c>
      <c r="J2405" s="19"/>
      <c r="K2405" s="19"/>
      <c r="L2405" s="19"/>
      <c r="M2405" s="19"/>
      <c r="N2405" s="19" t="s">
        <v>33</v>
      </c>
      <c r="O2405" s="23" t="s">
        <v>33</v>
      </c>
      <c r="P2405" s="17" t="s">
        <v>33</v>
      </c>
      <c r="Q2405" s="17"/>
      <c r="R2405" s="24"/>
      <c r="U2405" s="22"/>
      <c r="V2405" s="18">
        <v>1.0</v>
      </c>
      <c r="W2405" s="17">
        <v>2.0</v>
      </c>
      <c r="X2405" s="18">
        <v>13.0</v>
      </c>
      <c r="Y2405" s="17" t="s">
        <v>36</v>
      </c>
      <c r="Z2405" s="17">
        <v>0.0</v>
      </c>
      <c r="AA2405" s="17" t="s">
        <v>47</v>
      </c>
      <c r="AB2405" s="18">
        <v>10.0</v>
      </c>
      <c r="AC2405" s="17">
        <v>39.0</v>
      </c>
      <c r="AD2405" s="18">
        <v>13.0</v>
      </c>
      <c r="AE2405" s="17">
        <v>46.0</v>
      </c>
      <c r="AF2405" s="20"/>
      <c r="AG2405" s="17"/>
      <c r="AH2405" s="17"/>
      <c r="AI2405" s="17"/>
    </row>
    <row r="2406" ht="18.75" customHeight="1">
      <c r="A2406" s="14">
        <v>1056.0</v>
      </c>
      <c r="B2406" s="15"/>
      <c r="C2406" s="16">
        <v>43172.0</v>
      </c>
      <c r="D2406" s="17">
        <f t="array" ref="D2406">IFS(AND(A2406=A2405, NOT(ISBLANK(E2405))), E2405, A2406 &lt;&gt; A2405, E2406, A2405=A2406, D2405)</f>
        <v>1</v>
      </c>
      <c r="E2406" s="18">
        <v>1.0</v>
      </c>
      <c r="F2406" s="18"/>
      <c r="G2406" s="18"/>
      <c r="H2406" s="19"/>
      <c r="I2406" s="19">
        <v>1.73</v>
      </c>
      <c r="J2406" s="19"/>
      <c r="K2406" s="19"/>
      <c r="L2406" s="19"/>
      <c r="M2406" s="19"/>
      <c r="N2406" s="19" t="s">
        <v>33</v>
      </c>
      <c r="O2406" s="23" t="s">
        <v>33</v>
      </c>
      <c r="P2406" s="17" t="s">
        <v>33</v>
      </c>
      <c r="Q2406" s="17"/>
      <c r="R2406" s="24"/>
      <c r="U2406" s="22"/>
      <c r="V2406" s="18">
        <v>1.0</v>
      </c>
      <c r="W2406" s="17">
        <v>2.0</v>
      </c>
      <c r="X2406" s="18">
        <v>13.0</v>
      </c>
      <c r="Y2406" s="17" t="s">
        <v>36</v>
      </c>
      <c r="Z2406" s="17">
        <v>0.0</v>
      </c>
      <c r="AA2406" s="17" t="s">
        <v>47</v>
      </c>
      <c r="AB2406" s="18">
        <v>10.0</v>
      </c>
      <c r="AC2406" s="17">
        <v>39.0</v>
      </c>
      <c r="AD2406" s="18">
        <v>13.0</v>
      </c>
      <c r="AE2406" s="17">
        <v>46.0</v>
      </c>
      <c r="AF2406" s="20"/>
      <c r="AG2406" s="17"/>
      <c r="AH2406" s="17"/>
      <c r="AI2406" s="17"/>
    </row>
    <row r="2407" ht="18.75" customHeight="1">
      <c r="A2407" s="14">
        <v>1056.0</v>
      </c>
      <c r="B2407" s="15"/>
      <c r="C2407" s="16">
        <v>43173.0</v>
      </c>
      <c r="D2407" s="17">
        <f t="array" ref="D2407">IFS(AND(A2407=A2406, NOT(ISBLANK(E2406))), E2406, A2407 &lt;&gt; A2406, E2407, A2406=A2407, D2406)</f>
        <v>1</v>
      </c>
      <c r="E2407" s="18">
        <v>1.0</v>
      </c>
      <c r="F2407" s="18"/>
      <c r="G2407" s="18"/>
      <c r="H2407" s="19"/>
      <c r="I2407" s="19">
        <v>1.65</v>
      </c>
      <c r="J2407" s="19"/>
      <c r="K2407" s="19"/>
      <c r="L2407" s="19"/>
      <c r="M2407" s="19"/>
      <c r="N2407" s="19" t="s">
        <v>33</v>
      </c>
      <c r="O2407" s="23" t="s">
        <v>33</v>
      </c>
      <c r="P2407" s="17" t="s">
        <v>33</v>
      </c>
      <c r="Q2407" s="17"/>
      <c r="R2407" s="24"/>
      <c r="U2407" s="22"/>
      <c r="V2407" s="18">
        <v>1.0</v>
      </c>
      <c r="W2407" s="17">
        <v>7.0</v>
      </c>
      <c r="X2407" s="18">
        <v>15.0</v>
      </c>
      <c r="Y2407" s="17" t="s">
        <v>36</v>
      </c>
      <c r="Z2407" s="17">
        <v>-1.0</v>
      </c>
      <c r="AA2407" s="17" t="s">
        <v>46</v>
      </c>
      <c r="AB2407" s="18">
        <v>12.0</v>
      </c>
      <c r="AC2407" s="17">
        <v>39.0</v>
      </c>
      <c r="AD2407" s="18">
        <v>15.0</v>
      </c>
      <c r="AE2407" s="17">
        <v>46.0</v>
      </c>
      <c r="AF2407" s="20"/>
      <c r="AG2407" s="17"/>
      <c r="AH2407" s="17"/>
      <c r="AI2407" s="17"/>
    </row>
    <row r="2408" ht="18.75" customHeight="1">
      <c r="A2408" s="14">
        <v>1056.0</v>
      </c>
      <c r="B2408" s="15"/>
      <c r="C2408" s="16">
        <v>43173.0</v>
      </c>
      <c r="D2408" s="17">
        <f t="array" ref="D2408">IFS(AND(A2408=A2407, NOT(ISBLANK(E2407))), E2407, A2408 &lt;&gt; A2407, E2408, A2407=A2408, D2407)</f>
        <v>1</v>
      </c>
      <c r="E2408" s="18">
        <v>1.0</v>
      </c>
      <c r="F2408" s="18"/>
      <c r="G2408" s="18"/>
      <c r="H2408" s="19"/>
      <c r="I2408" s="19">
        <v>1.31</v>
      </c>
      <c r="J2408" s="19"/>
      <c r="K2408" s="19"/>
      <c r="L2408" s="19"/>
      <c r="M2408" s="19"/>
      <c r="N2408" s="19" t="s">
        <v>33</v>
      </c>
      <c r="O2408" s="23" t="s">
        <v>33</v>
      </c>
      <c r="P2408" s="17" t="s">
        <v>33</v>
      </c>
      <c r="Q2408" s="17"/>
      <c r="R2408" s="24"/>
      <c r="U2408" s="22"/>
      <c r="V2408" s="18">
        <v>1.0</v>
      </c>
      <c r="W2408" s="17">
        <v>7.0</v>
      </c>
      <c r="X2408" s="18">
        <v>19.0</v>
      </c>
      <c r="Y2408" s="17" t="s">
        <v>36</v>
      </c>
      <c r="Z2408" s="17">
        <v>-1.0</v>
      </c>
      <c r="AA2408" s="17" t="s">
        <v>46</v>
      </c>
      <c r="AB2408" s="18">
        <v>16.0</v>
      </c>
      <c r="AC2408" s="17">
        <v>39.0</v>
      </c>
      <c r="AD2408" s="18">
        <v>19.0</v>
      </c>
      <c r="AE2408" s="17">
        <v>46.0</v>
      </c>
      <c r="AF2408" s="20"/>
      <c r="AG2408" s="17"/>
      <c r="AH2408" s="17"/>
      <c r="AI2408" s="17"/>
    </row>
    <row r="2409" ht="18.75" customHeight="1">
      <c r="A2409" s="14">
        <v>1056.0</v>
      </c>
      <c r="B2409" s="15"/>
      <c r="C2409" s="16">
        <v>43174.0</v>
      </c>
      <c r="D2409" s="17">
        <f t="array" ref="D2409">IFS(AND(A2409=A2408, NOT(ISBLANK(E2408))), E2408, A2409 &lt;&gt; A2408, E2409, A2408=A2409, D2408)</f>
        <v>1</v>
      </c>
      <c r="E2409" s="18">
        <v>0.0</v>
      </c>
      <c r="F2409" s="18"/>
      <c r="G2409" s="18"/>
      <c r="H2409" s="19"/>
      <c r="I2409" s="19">
        <v>1.9</v>
      </c>
      <c r="J2409" s="19"/>
      <c r="K2409" s="19"/>
      <c r="L2409" s="19"/>
      <c r="M2409" s="19"/>
      <c r="N2409" s="19" t="s">
        <v>33</v>
      </c>
      <c r="O2409" s="23" t="s">
        <v>33</v>
      </c>
      <c r="P2409" s="17" t="s">
        <v>33</v>
      </c>
      <c r="Q2409" s="17"/>
      <c r="R2409" s="24"/>
      <c r="U2409" s="22"/>
      <c r="V2409" s="18">
        <v>0.0</v>
      </c>
      <c r="W2409" s="17">
        <v>2.0</v>
      </c>
      <c r="X2409" s="18">
        <v>12.0</v>
      </c>
      <c r="Y2409" s="17" t="s">
        <v>36</v>
      </c>
      <c r="Z2409" s="17">
        <v>0.0</v>
      </c>
      <c r="AA2409" s="17" t="s">
        <v>47</v>
      </c>
      <c r="AB2409" s="18">
        <v>9.0</v>
      </c>
      <c r="AC2409" s="17">
        <v>39.0</v>
      </c>
      <c r="AD2409" s="18">
        <v>12.0</v>
      </c>
      <c r="AE2409" s="17">
        <v>46.0</v>
      </c>
      <c r="AF2409" s="20"/>
      <c r="AG2409" s="17"/>
      <c r="AH2409" s="17"/>
      <c r="AI2409" s="17"/>
    </row>
    <row r="2410" ht="18.75" customHeight="1">
      <c r="A2410" s="14">
        <v>1056.0</v>
      </c>
      <c r="B2410" s="15"/>
      <c r="C2410" s="16">
        <v>43174.0</v>
      </c>
      <c r="D2410" s="17">
        <f t="array" ref="D2410">IFS(AND(A2410=A2409, NOT(ISBLANK(E2409))), E2409, A2410 &lt;&gt; A2409, E2410, A2409=A2410, D2409)</f>
        <v>0</v>
      </c>
      <c r="E2410" s="18">
        <v>0.0</v>
      </c>
      <c r="F2410" s="18"/>
      <c r="G2410" s="18"/>
      <c r="H2410" s="19"/>
      <c r="I2410" s="19">
        <v>1.68</v>
      </c>
      <c r="J2410" s="19"/>
      <c r="K2410" s="19"/>
      <c r="L2410" s="19"/>
      <c r="M2410" s="19"/>
      <c r="N2410" s="19" t="s">
        <v>33</v>
      </c>
      <c r="O2410" s="23" t="s">
        <v>33</v>
      </c>
      <c r="P2410" s="17" t="s">
        <v>33</v>
      </c>
      <c r="Q2410" s="17"/>
      <c r="R2410" s="24"/>
      <c r="U2410" s="22"/>
      <c r="V2410" s="18">
        <v>0.0</v>
      </c>
      <c r="W2410" s="17">
        <v>2.0</v>
      </c>
      <c r="X2410" s="18">
        <v>12.0</v>
      </c>
      <c r="Y2410" s="17" t="s">
        <v>36</v>
      </c>
      <c r="Z2410" s="17">
        <v>0.0</v>
      </c>
      <c r="AA2410" s="17" t="s">
        <v>47</v>
      </c>
      <c r="AB2410" s="18">
        <v>9.0</v>
      </c>
      <c r="AC2410" s="17">
        <v>39.0</v>
      </c>
      <c r="AD2410" s="18">
        <v>12.0</v>
      </c>
      <c r="AE2410" s="17">
        <v>46.0</v>
      </c>
      <c r="AF2410" s="20"/>
      <c r="AG2410" s="17"/>
      <c r="AH2410" s="17"/>
      <c r="AI2410" s="17"/>
    </row>
    <row r="2411" ht="18.75" customHeight="1">
      <c r="A2411" s="14">
        <v>1057.0</v>
      </c>
      <c r="B2411" s="15">
        <v>90.0</v>
      </c>
      <c r="C2411" s="16">
        <v>43164.0</v>
      </c>
      <c r="D2411" s="17">
        <f t="array" ref="D2411">IFS(AND(A2411=A2410, NOT(ISBLANK(E2410))), E2410, A2411 &lt;&gt; A2410, E2411, A2410=A2411, D2410)</f>
        <v>0</v>
      </c>
      <c r="E2411" s="18">
        <v>0.0</v>
      </c>
      <c r="F2411" s="18"/>
      <c r="G2411" s="18"/>
      <c r="H2411" s="19"/>
      <c r="I2411" s="19">
        <v>1.51</v>
      </c>
      <c r="J2411" s="19"/>
      <c r="K2411" s="19"/>
      <c r="L2411" s="19"/>
      <c r="M2411" s="19"/>
      <c r="N2411" s="19" t="s">
        <v>33</v>
      </c>
      <c r="O2411" s="23" t="s">
        <v>33</v>
      </c>
      <c r="P2411" s="17" t="s">
        <v>33</v>
      </c>
      <c r="Q2411" s="17">
        <v>0.335746</v>
      </c>
      <c r="R2411" s="24">
        <v>1.51</v>
      </c>
      <c r="S2411" s="21">
        <v>21.0</v>
      </c>
      <c r="U2411" s="22">
        <v>0.0</v>
      </c>
      <c r="V2411" s="18">
        <v>0.0</v>
      </c>
      <c r="W2411" s="17">
        <v>0.0</v>
      </c>
      <c r="X2411" s="18">
        <v>9.0</v>
      </c>
      <c r="Y2411" s="17" t="s">
        <v>36</v>
      </c>
      <c r="Z2411" s="17">
        <v>1.0</v>
      </c>
      <c r="AA2411" s="17" t="s">
        <v>49</v>
      </c>
      <c r="AB2411" s="18">
        <v>6.0</v>
      </c>
      <c r="AC2411" s="17">
        <v>39.0</v>
      </c>
      <c r="AD2411" s="18">
        <v>9.0</v>
      </c>
      <c r="AE2411" s="17">
        <v>46.0</v>
      </c>
      <c r="AF2411" s="20">
        <v>9.0</v>
      </c>
      <c r="AG2411" s="17">
        <v>95.0</v>
      </c>
      <c r="AH2411" s="17">
        <v>80.0</v>
      </c>
      <c r="AI2411" s="17"/>
    </row>
    <row r="2412" ht="18.75" customHeight="1">
      <c r="A2412" s="14">
        <v>1058.0</v>
      </c>
      <c r="B2412" s="15"/>
      <c r="C2412" s="16">
        <v>43164.0</v>
      </c>
      <c r="D2412" s="17">
        <f t="array" ref="D2412">IFS(AND(A2412=A2411, NOT(ISBLANK(E2411))), E2411, A2412 &lt;&gt; A2411, E2412, A2411=A2412, D2411)</f>
        <v>0</v>
      </c>
      <c r="E2412" s="18">
        <v>0.0</v>
      </c>
      <c r="F2412" s="18"/>
      <c r="G2412" s="18"/>
      <c r="H2412" s="19"/>
      <c r="I2412" s="19">
        <v>1.27</v>
      </c>
      <c r="J2412" s="19"/>
      <c r="K2412" s="19"/>
      <c r="L2412" s="19"/>
      <c r="M2412" s="19"/>
      <c r="N2412" s="19" t="s">
        <v>33</v>
      </c>
      <c r="O2412" s="23" t="s">
        <v>33</v>
      </c>
      <c r="P2412" s="17" t="s">
        <v>33</v>
      </c>
      <c r="Q2412" s="28" t="s">
        <v>34</v>
      </c>
      <c r="R2412" s="24">
        <v>1.27</v>
      </c>
      <c r="S2412" s="21">
        <v>27.0</v>
      </c>
      <c r="U2412" s="22">
        <v>0.0</v>
      </c>
      <c r="V2412" s="18">
        <v>0.0</v>
      </c>
      <c r="W2412" s="17" t="s">
        <v>33</v>
      </c>
      <c r="X2412" s="18">
        <v>4.0</v>
      </c>
      <c r="Y2412" s="17" t="s">
        <v>36</v>
      </c>
      <c r="Z2412" s="17">
        <v>0.0</v>
      </c>
      <c r="AA2412" s="17" t="s">
        <v>47</v>
      </c>
      <c r="AB2412" s="18">
        <v>3.0</v>
      </c>
      <c r="AC2412" s="17">
        <v>39.0</v>
      </c>
      <c r="AD2412" s="18">
        <v>4.0</v>
      </c>
      <c r="AE2412" s="17">
        <v>46.0</v>
      </c>
      <c r="AF2412" s="20">
        <v>4.0</v>
      </c>
      <c r="AG2412" s="17">
        <v>100.0</v>
      </c>
      <c r="AH2412" s="17">
        <v>83.0</v>
      </c>
      <c r="AI2412" s="17"/>
    </row>
    <row r="2413" ht="18.75" customHeight="1">
      <c r="A2413" s="14">
        <v>1059.0</v>
      </c>
      <c r="B2413" s="15" t="s">
        <v>33</v>
      </c>
      <c r="C2413" s="16">
        <v>43165.0</v>
      </c>
      <c r="D2413" s="17">
        <f t="array" ref="D2413">IFS(AND(A2413=A2412, NOT(ISBLANK(E2412))), E2412, A2413 &lt;&gt; A2412, E2413, A2412=A2413, D2412)</f>
        <v>1</v>
      </c>
      <c r="E2413" s="18">
        <v>1.0</v>
      </c>
      <c r="F2413" s="18"/>
      <c r="G2413" s="18"/>
      <c r="H2413" s="19"/>
      <c r="I2413" s="19">
        <v>2.3</v>
      </c>
      <c r="J2413" s="19"/>
      <c r="K2413" s="19"/>
      <c r="L2413" s="19"/>
      <c r="M2413" s="19"/>
      <c r="N2413" s="19" t="s">
        <v>33</v>
      </c>
      <c r="O2413" s="23" t="s">
        <v>33</v>
      </c>
      <c r="P2413" s="17" t="s">
        <v>33</v>
      </c>
      <c r="Q2413" s="17">
        <v>0.575795</v>
      </c>
      <c r="R2413" s="24">
        <v>2.3</v>
      </c>
      <c r="S2413" s="21">
        <v>0.0</v>
      </c>
      <c r="U2413" s="22">
        <v>0.0</v>
      </c>
      <c r="V2413" s="18">
        <v>1.0</v>
      </c>
      <c r="W2413" s="17">
        <v>11.0</v>
      </c>
      <c r="X2413" s="18">
        <v>27.0</v>
      </c>
      <c r="Y2413" s="17" t="s">
        <v>35</v>
      </c>
      <c r="Z2413" s="17">
        <v>-3.0</v>
      </c>
      <c r="AA2413" s="17" t="s">
        <v>46</v>
      </c>
      <c r="AB2413" s="18">
        <v>23.0</v>
      </c>
      <c r="AC2413" s="17">
        <v>39.0</v>
      </c>
      <c r="AD2413" s="18">
        <v>27.0</v>
      </c>
      <c r="AE2413" s="17">
        <v>46.0</v>
      </c>
      <c r="AF2413" s="20">
        <v>27.0</v>
      </c>
      <c r="AG2413" s="17" t="s">
        <v>33</v>
      </c>
      <c r="AH2413" s="17" t="s">
        <v>33</v>
      </c>
      <c r="AI2413" s="17"/>
    </row>
    <row r="2414" ht="18.75" customHeight="1">
      <c r="A2414" s="14">
        <v>1060.0</v>
      </c>
      <c r="B2414" s="15" t="s">
        <v>33</v>
      </c>
      <c r="C2414" s="16">
        <v>43165.0</v>
      </c>
      <c r="D2414" s="17">
        <f t="array" ref="D2414">IFS(AND(A2414=A2413, NOT(ISBLANK(E2413))), E2413, A2414 &lt;&gt; A2413, E2414, A2413=A2414, D2413)</f>
        <v>0</v>
      </c>
      <c r="E2414" s="18">
        <v>0.0</v>
      </c>
      <c r="F2414" s="18"/>
      <c r="G2414" s="18"/>
      <c r="H2414" s="19"/>
      <c r="I2414" s="19">
        <v>1.67</v>
      </c>
      <c r="J2414" s="19"/>
      <c r="K2414" s="19"/>
      <c r="L2414" s="19"/>
      <c r="M2414" s="19"/>
      <c r="N2414" s="19" t="s">
        <v>33</v>
      </c>
      <c r="O2414" s="23" t="s">
        <v>33</v>
      </c>
      <c r="P2414" s="17" t="s">
        <v>33</v>
      </c>
      <c r="Q2414" s="17">
        <v>0.394798</v>
      </c>
      <c r="R2414" s="24">
        <v>1.67</v>
      </c>
      <c r="S2414" s="21">
        <v>15.0</v>
      </c>
      <c r="U2414" s="22">
        <v>1.0</v>
      </c>
      <c r="V2414" s="18">
        <v>0.0</v>
      </c>
      <c r="W2414" s="17">
        <v>0.0</v>
      </c>
      <c r="X2414" s="18">
        <v>6.0</v>
      </c>
      <c r="Y2414" s="17" t="s">
        <v>36</v>
      </c>
      <c r="Z2414" s="17">
        <v>-2.0</v>
      </c>
      <c r="AA2414" s="17" t="s">
        <v>46</v>
      </c>
      <c r="AB2414" s="18">
        <v>5.0</v>
      </c>
      <c r="AC2414" s="17">
        <v>36.0</v>
      </c>
      <c r="AD2414" s="18">
        <v>6.0</v>
      </c>
      <c r="AE2414" s="17">
        <v>43.0</v>
      </c>
      <c r="AF2414" s="20">
        <v>6.0</v>
      </c>
      <c r="AG2414" s="17" t="s">
        <v>33</v>
      </c>
      <c r="AH2414" s="17" t="s">
        <v>33</v>
      </c>
      <c r="AI2414" s="17"/>
    </row>
    <row r="2415" ht="18.75" customHeight="1">
      <c r="A2415" s="14">
        <v>1061.0</v>
      </c>
      <c r="B2415" s="15">
        <v>91.0</v>
      </c>
      <c r="C2415" s="16">
        <v>43165.0</v>
      </c>
      <c r="D2415" s="17">
        <f t="array" ref="D2415">IFS(AND(A2415=A2414, NOT(ISBLANK(E2414))), E2414, A2415 &lt;&gt; A2414, E2415, A2414=A2415, D2414)</f>
        <v>0</v>
      </c>
      <c r="E2415" s="18">
        <v>0.0</v>
      </c>
      <c r="F2415" s="18"/>
      <c r="G2415" s="18"/>
      <c r="H2415" s="19"/>
      <c r="I2415" s="19">
        <v>0.98</v>
      </c>
      <c r="J2415" s="19"/>
      <c r="K2415" s="19"/>
      <c r="L2415" s="19"/>
      <c r="M2415" s="19"/>
      <c r="N2415" s="19" t="s">
        <v>33</v>
      </c>
      <c r="O2415" s="23" t="s">
        <v>33</v>
      </c>
      <c r="P2415" s="17" t="s">
        <v>33</v>
      </c>
      <c r="Q2415" s="17">
        <v>0.310354</v>
      </c>
      <c r="R2415" s="24">
        <v>1.9</v>
      </c>
      <c r="S2415" s="21">
        <v>27.0</v>
      </c>
      <c r="U2415" s="22">
        <v>0.0</v>
      </c>
      <c r="V2415" s="18">
        <v>0.0</v>
      </c>
      <c r="W2415" s="17" t="s">
        <v>33</v>
      </c>
      <c r="X2415" s="18">
        <v>5.0</v>
      </c>
      <c r="Y2415" s="17" t="s">
        <v>36</v>
      </c>
      <c r="Z2415" s="17">
        <v>0.0</v>
      </c>
      <c r="AA2415" s="17" t="s">
        <v>47</v>
      </c>
      <c r="AB2415" s="18">
        <v>2.0</v>
      </c>
      <c r="AC2415" s="17">
        <v>39.0</v>
      </c>
      <c r="AD2415" s="18">
        <v>5.0</v>
      </c>
      <c r="AE2415" s="17">
        <v>46.0</v>
      </c>
      <c r="AF2415" s="20">
        <v>6.0</v>
      </c>
      <c r="AG2415" s="17" t="s">
        <v>33</v>
      </c>
      <c r="AH2415" s="17" t="s">
        <v>33</v>
      </c>
      <c r="AI2415" s="17"/>
    </row>
    <row r="2416" ht="18.75" customHeight="1">
      <c r="A2416" s="14">
        <v>1061.0</v>
      </c>
      <c r="B2416" s="15"/>
      <c r="C2416" s="16">
        <v>43166.0</v>
      </c>
      <c r="D2416" s="17">
        <f t="array" ref="D2416">IFS(AND(A2416=A2415, NOT(ISBLANK(E2415))), E2415, A2416 &lt;&gt; A2415, E2416, A2415=A2416, D2415)</f>
        <v>0</v>
      </c>
      <c r="E2416" s="18">
        <v>0.0</v>
      </c>
      <c r="F2416" s="18"/>
      <c r="G2416" s="18"/>
      <c r="H2416" s="19"/>
      <c r="I2416" s="19">
        <v>1.9</v>
      </c>
      <c r="J2416" s="19"/>
      <c r="K2416" s="19"/>
      <c r="L2416" s="19"/>
      <c r="M2416" s="19"/>
      <c r="N2416" s="19" t="s">
        <v>33</v>
      </c>
      <c r="O2416" s="23" t="s">
        <v>33</v>
      </c>
      <c r="P2416" s="17" t="s">
        <v>33</v>
      </c>
      <c r="Q2416" s="17"/>
      <c r="R2416" s="24"/>
      <c r="U2416" s="22"/>
      <c r="V2416" s="18">
        <v>0.0</v>
      </c>
      <c r="W2416" s="17" t="s">
        <v>33</v>
      </c>
      <c r="X2416" s="18">
        <v>6.0</v>
      </c>
      <c r="Y2416" s="17" t="s">
        <v>36</v>
      </c>
      <c r="Z2416" s="17">
        <v>0.0</v>
      </c>
      <c r="AA2416" s="17" t="s">
        <v>47</v>
      </c>
      <c r="AB2416" s="18">
        <v>3.0</v>
      </c>
      <c r="AC2416" s="17">
        <v>39.0</v>
      </c>
      <c r="AD2416" s="18">
        <v>6.0</v>
      </c>
      <c r="AE2416" s="17">
        <v>46.0</v>
      </c>
      <c r="AF2416" s="20"/>
      <c r="AG2416" s="17" t="s">
        <v>33</v>
      </c>
      <c r="AH2416" s="17" t="s">
        <v>33</v>
      </c>
      <c r="AI2416" s="17"/>
    </row>
    <row r="2417" ht="18.75" customHeight="1">
      <c r="A2417" s="14">
        <v>1061.0</v>
      </c>
      <c r="B2417" s="15"/>
      <c r="C2417" s="16">
        <v>43166.0</v>
      </c>
      <c r="D2417" s="17">
        <f t="array" ref="D2417">IFS(AND(A2417=A2416, NOT(ISBLANK(E2416))), E2416, A2417 &lt;&gt; A2416, E2417, A2416=A2417, D2416)</f>
        <v>0</v>
      </c>
      <c r="E2417" s="18">
        <v>0.0</v>
      </c>
      <c r="F2417" s="18"/>
      <c r="G2417" s="18"/>
      <c r="H2417" s="19"/>
      <c r="I2417" s="19">
        <v>1.17</v>
      </c>
      <c r="J2417" s="19"/>
      <c r="K2417" s="19"/>
      <c r="L2417" s="19"/>
      <c r="M2417" s="19"/>
      <c r="N2417" s="19" t="s">
        <v>33</v>
      </c>
      <c r="O2417" s="23" t="s">
        <v>33</v>
      </c>
      <c r="P2417" s="17" t="s">
        <v>33</v>
      </c>
      <c r="Q2417" s="17"/>
      <c r="R2417" s="24"/>
      <c r="U2417" s="22"/>
      <c r="V2417" s="18">
        <v>0.0</v>
      </c>
      <c r="W2417" s="17" t="s">
        <v>33</v>
      </c>
      <c r="X2417" s="18">
        <v>6.0</v>
      </c>
      <c r="Y2417" s="17" t="s">
        <v>36</v>
      </c>
      <c r="Z2417" s="17">
        <v>0.0</v>
      </c>
      <c r="AA2417" s="17" t="s">
        <v>47</v>
      </c>
      <c r="AB2417" s="18">
        <v>3.0</v>
      </c>
      <c r="AC2417" s="17">
        <v>39.0</v>
      </c>
      <c r="AD2417" s="18">
        <v>6.0</v>
      </c>
      <c r="AE2417" s="17">
        <v>46.0</v>
      </c>
      <c r="AF2417" s="20"/>
      <c r="AG2417" s="17" t="s">
        <v>33</v>
      </c>
      <c r="AH2417" s="17" t="s">
        <v>33</v>
      </c>
      <c r="AI2417" s="17"/>
    </row>
    <row r="2418" ht="18.75" customHeight="1">
      <c r="A2418" s="14">
        <v>1063.0</v>
      </c>
      <c r="B2418" s="15" t="s">
        <v>33</v>
      </c>
      <c r="C2418" s="16">
        <v>43166.0</v>
      </c>
      <c r="D2418" s="17">
        <f t="array" ref="D2418">IFS(AND(A2418=A2417, NOT(ISBLANK(E2417))), E2417, A2418 &lt;&gt; A2417, E2418, A2417=A2418, D2417)</f>
        <v>0</v>
      </c>
      <c r="E2418" s="18">
        <v>0.0</v>
      </c>
      <c r="F2418" s="18"/>
      <c r="G2418" s="18"/>
      <c r="H2418" s="19"/>
      <c r="I2418" s="19">
        <v>1.24</v>
      </c>
      <c r="J2418" s="19"/>
      <c r="K2418" s="19"/>
      <c r="L2418" s="19"/>
      <c r="M2418" s="19"/>
      <c r="N2418" s="19" t="s">
        <v>33</v>
      </c>
      <c r="O2418" s="23" t="s">
        <v>33</v>
      </c>
      <c r="P2418" s="17" t="s">
        <v>33</v>
      </c>
      <c r="Q2418" s="17">
        <v>0.526988</v>
      </c>
      <c r="R2418" s="24">
        <v>1.87</v>
      </c>
      <c r="S2418" s="21">
        <v>26.0</v>
      </c>
      <c r="U2418" s="22">
        <v>0.0</v>
      </c>
      <c r="V2418" s="18">
        <v>0.0</v>
      </c>
      <c r="W2418" s="17">
        <v>0.0</v>
      </c>
      <c r="X2418" s="18">
        <v>4.0</v>
      </c>
      <c r="Y2418" s="17" t="s">
        <v>36</v>
      </c>
      <c r="Z2418" s="17">
        <v>0.0</v>
      </c>
      <c r="AA2418" s="17" t="s">
        <v>47</v>
      </c>
      <c r="AB2418" s="18">
        <v>3.0</v>
      </c>
      <c r="AC2418" s="17">
        <v>39.0</v>
      </c>
      <c r="AD2418" s="18">
        <v>4.0</v>
      </c>
      <c r="AE2418" s="17">
        <v>46.0</v>
      </c>
      <c r="AF2418" s="20">
        <v>4.0</v>
      </c>
      <c r="AG2418" s="17" t="s">
        <v>33</v>
      </c>
      <c r="AH2418" s="17" t="s">
        <v>33</v>
      </c>
      <c r="AI2418" s="17"/>
    </row>
    <row r="2419" ht="18.75" customHeight="1">
      <c r="A2419" s="14">
        <v>1063.0</v>
      </c>
      <c r="B2419" s="15"/>
      <c r="C2419" s="16">
        <v>43166.0</v>
      </c>
      <c r="D2419" s="17">
        <f t="array" ref="D2419">IFS(AND(A2419=A2418, NOT(ISBLANK(E2418))), E2418, A2419 &lt;&gt; A2418, E2419, A2418=A2419, D2418)</f>
        <v>0</v>
      </c>
      <c r="E2419" s="18">
        <v>0.0</v>
      </c>
      <c r="F2419" s="18"/>
      <c r="G2419" s="18"/>
      <c r="H2419" s="19"/>
      <c r="I2419" s="19">
        <v>1.73</v>
      </c>
      <c r="J2419" s="19"/>
      <c r="K2419" s="19"/>
      <c r="L2419" s="19"/>
      <c r="M2419" s="19"/>
      <c r="N2419" s="19" t="s">
        <v>33</v>
      </c>
      <c r="O2419" s="23" t="s">
        <v>33</v>
      </c>
      <c r="P2419" s="17" t="s">
        <v>33</v>
      </c>
      <c r="Q2419" s="17"/>
      <c r="R2419" s="24"/>
      <c r="U2419" s="22"/>
      <c r="V2419" s="18">
        <v>0.0</v>
      </c>
      <c r="W2419" s="17">
        <v>0.0</v>
      </c>
      <c r="X2419" s="18">
        <v>3.0</v>
      </c>
      <c r="Y2419" s="17" t="s">
        <v>36</v>
      </c>
      <c r="Z2419" s="17">
        <v>0.0</v>
      </c>
      <c r="AA2419" s="17" t="s">
        <v>47</v>
      </c>
      <c r="AB2419" s="18">
        <v>2.0</v>
      </c>
      <c r="AC2419" s="17">
        <v>39.0</v>
      </c>
      <c r="AD2419" s="18">
        <v>3.0</v>
      </c>
      <c r="AE2419" s="17">
        <v>46.0</v>
      </c>
      <c r="AF2419" s="20"/>
      <c r="AG2419" s="17" t="s">
        <v>33</v>
      </c>
      <c r="AH2419" s="17" t="s">
        <v>33</v>
      </c>
      <c r="AI2419" s="17"/>
    </row>
    <row r="2420" ht="18.75" customHeight="1">
      <c r="A2420" s="14">
        <v>1063.0</v>
      </c>
      <c r="B2420" s="15"/>
      <c r="C2420" s="16">
        <v>43167.0</v>
      </c>
      <c r="D2420" s="17">
        <f t="array" ref="D2420">IFS(AND(A2420=A2419, NOT(ISBLANK(E2419))), E2419, A2420 &lt;&gt; A2419, E2420, A2419=A2420, D2419)</f>
        <v>0</v>
      </c>
      <c r="E2420" s="18">
        <v>0.0</v>
      </c>
      <c r="F2420" s="18"/>
      <c r="G2420" s="18"/>
      <c r="H2420" s="19"/>
      <c r="I2420" s="19">
        <v>0.89</v>
      </c>
      <c r="J2420" s="19"/>
      <c r="K2420" s="19"/>
      <c r="L2420" s="19"/>
      <c r="M2420" s="19"/>
      <c r="N2420" s="19" t="s">
        <v>33</v>
      </c>
      <c r="O2420" s="23" t="s">
        <v>33</v>
      </c>
      <c r="P2420" s="17" t="s">
        <v>33</v>
      </c>
      <c r="Q2420" s="17"/>
      <c r="R2420" s="24"/>
      <c r="U2420" s="22"/>
      <c r="V2420" s="18">
        <v>0.0</v>
      </c>
      <c r="W2420" s="17">
        <v>0.0</v>
      </c>
      <c r="X2420" s="18">
        <v>3.0</v>
      </c>
      <c r="Y2420" s="17" t="s">
        <v>36</v>
      </c>
      <c r="Z2420" s="17">
        <v>0.0</v>
      </c>
      <c r="AA2420" s="17" t="s">
        <v>47</v>
      </c>
      <c r="AB2420" s="18">
        <v>2.0</v>
      </c>
      <c r="AC2420" s="17">
        <v>39.0</v>
      </c>
      <c r="AD2420" s="18">
        <v>3.0</v>
      </c>
      <c r="AE2420" s="17">
        <v>46.0</v>
      </c>
      <c r="AF2420" s="20"/>
      <c r="AG2420" s="17" t="s">
        <v>33</v>
      </c>
      <c r="AH2420" s="17" t="s">
        <v>33</v>
      </c>
      <c r="AI2420" s="17"/>
    </row>
    <row r="2421" ht="18.75" customHeight="1">
      <c r="A2421" s="14">
        <v>1063.0</v>
      </c>
      <c r="B2421" s="15"/>
      <c r="C2421" s="16">
        <v>43167.0</v>
      </c>
      <c r="D2421" s="17">
        <f t="array" ref="D2421">IFS(AND(A2421=A2420, NOT(ISBLANK(E2420))), E2420, A2421 &lt;&gt; A2420, E2421, A2420=A2421, D2420)</f>
        <v>0</v>
      </c>
      <c r="E2421" s="18">
        <v>0.0</v>
      </c>
      <c r="F2421" s="18"/>
      <c r="G2421" s="18"/>
      <c r="H2421" s="19"/>
      <c r="I2421" s="19">
        <v>1.87</v>
      </c>
      <c r="J2421" s="19"/>
      <c r="K2421" s="19"/>
      <c r="L2421" s="19"/>
      <c r="M2421" s="19"/>
      <c r="N2421" s="19" t="s">
        <v>33</v>
      </c>
      <c r="O2421" s="23" t="s">
        <v>33</v>
      </c>
      <c r="P2421" s="17" t="s">
        <v>33</v>
      </c>
      <c r="Q2421" s="17"/>
      <c r="R2421" s="24"/>
      <c r="U2421" s="22"/>
      <c r="V2421" s="18">
        <v>0.0</v>
      </c>
      <c r="W2421" s="17">
        <v>0.0</v>
      </c>
      <c r="X2421" s="18">
        <v>3.0</v>
      </c>
      <c r="Y2421" s="17" t="s">
        <v>36</v>
      </c>
      <c r="Z2421" s="17">
        <v>0.0</v>
      </c>
      <c r="AA2421" s="17" t="s">
        <v>47</v>
      </c>
      <c r="AB2421" s="18">
        <v>2.0</v>
      </c>
      <c r="AC2421" s="17">
        <v>39.0</v>
      </c>
      <c r="AD2421" s="18">
        <v>3.0</v>
      </c>
      <c r="AE2421" s="17">
        <v>46.0</v>
      </c>
      <c r="AF2421" s="20"/>
      <c r="AG2421" s="17" t="s">
        <v>33</v>
      </c>
      <c r="AH2421" s="17" t="s">
        <v>33</v>
      </c>
      <c r="AI2421" s="17"/>
    </row>
    <row r="2422" ht="18.75" customHeight="1">
      <c r="A2422" s="14">
        <v>1067.0</v>
      </c>
      <c r="B2422" s="15">
        <v>94.0</v>
      </c>
      <c r="C2422" s="16">
        <v>43167.0</v>
      </c>
      <c r="D2422" s="17">
        <f t="array" ref="D2422">IFS(AND(A2422=A2421, NOT(ISBLANK(E2421))), E2421, A2422 &lt;&gt; A2421, E2422, A2421=A2422, D2421)</f>
        <v>1</v>
      </c>
      <c r="E2422" s="18">
        <v>1.0</v>
      </c>
      <c r="F2422" s="18"/>
      <c r="G2422" s="18"/>
      <c r="H2422" s="19"/>
      <c r="I2422" s="19">
        <v>1.71</v>
      </c>
      <c r="J2422" s="19"/>
      <c r="K2422" s="19"/>
      <c r="L2422" s="19"/>
      <c r="M2422" s="19"/>
      <c r="N2422" s="19" t="s">
        <v>33</v>
      </c>
      <c r="O2422" s="23" t="s">
        <v>33</v>
      </c>
      <c r="P2422" s="17" t="s">
        <v>33</v>
      </c>
      <c r="Q2422" s="17">
        <v>0.130143</v>
      </c>
      <c r="R2422" s="24">
        <v>2.37</v>
      </c>
      <c r="S2422" s="21">
        <v>14.0</v>
      </c>
      <c r="U2422" s="22">
        <v>0.0</v>
      </c>
      <c r="V2422" s="18">
        <v>1.0</v>
      </c>
      <c r="W2422" s="17">
        <v>0.0</v>
      </c>
      <c r="X2422" s="18">
        <v>19.0</v>
      </c>
      <c r="Y2422" s="17" t="s">
        <v>35</v>
      </c>
      <c r="Z2422" s="17">
        <v>-1.0</v>
      </c>
      <c r="AA2422" s="17" t="s">
        <v>46</v>
      </c>
      <c r="AB2422" s="18">
        <v>17.0</v>
      </c>
      <c r="AC2422" s="17">
        <v>39.0</v>
      </c>
      <c r="AD2422" s="18">
        <v>19.0</v>
      </c>
      <c r="AE2422" s="17">
        <v>46.0</v>
      </c>
      <c r="AF2422" s="20">
        <v>20.0</v>
      </c>
      <c r="AG2422" s="17" t="s">
        <v>33</v>
      </c>
      <c r="AH2422" s="17" t="s">
        <v>33</v>
      </c>
      <c r="AI2422" s="17"/>
    </row>
    <row r="2423" ht="18.75" customHeight="1">
      <c r="A2423" s="14">
        <v>1067.0</v>
      </c>
      <c r="B2423" s="15"/>
      <c r="C2423" s="16">
        <v>43167.0</v>
      </c>
      <c r="D2423" s="17">
        <f t="array" ref="D2423">IFS(AND(A2423=A2422, NOT(ISBLANK(E2422))), E2422, A2423 &lt;&gt; A2422, E2423, A2422=A2423, D2422)</f>
        <v>1</v>
      </c>
      <c r="E2423" s="18">
        <v>1.0</v>
      </c>
      <c r="F2423" s="18"/>
      <c r="G2423" s="18"/>
      <c r="H2423" s="19"/>
      <c r="I2423" s="19">
        <v>2.37</v>
      </c>
      <c r="J2423" s="19"/>
      <c r="K2423" s="19"/>
      <c r="L2423" s="19"/>
      <c r="M2423" s="19"/>
      <c r="N2423" s="19" t="s">
        <v>33</v>
      </c>
      <c r="O2423" s="23" t="s">
        <v>33</v>
      </c>
      <c r="P2423" s="17" t="s">
        <v>33</v>
      </c>
      <c r="Q2423" s="17"/>
      <c r="R2423" s="24"/>
      <c r="U2423" s="22"/>
      <c r="V2423" s="18">
        <v>1.0</v>
      </c>
      <c r="W2423" s="17">
        <v>0.0</v>
      </c>
      <c r="X2423" s="18">
        <v>20.0</v>
      </c>
      <c r="Y2423" s="17" t="s">
        <v>35</v>
      </c>
      <c r="Z2423" s="17">
        <v>-1.0</v>
      </c>
      <c r="AA2423" s="17" t="s">
        <v>46</v>
      </c>
      <c r="AB2423" s="18">
        <v>15.0</v>
      </c>
      <c r="AC2423" s="17">
        <v>39.0</v>
      </c>
      <c r="AD2423" s="18">
        <v>20.0</v>
      </c>
      <c r="AE2423" s="17">
        <v>46.0</v>
      </c>
      <c r="AF2423" s="20"/>
      <c r="AG2423" s="17" t="s">
        <v>33</v>
      </c>
      <c r="AH2423" s="17" t="s">
        <v>33</v>
      </c>
      <c r="AI2423" s="17"/>
    </row>
    <row r="2424" ht="18.75" customHeight="1">
      <c r="A2424" s="14">
        <v>1068.0</v>
      </c>
      <c r="B2424" s="15" t="s">
        <v>33</v>
      </c>
      <c r="C2424" s="16">
        <v>43167.0</v>
      </c>
      <c r="D2424" s="17">
        <f t="array" ref="D2424">IFS(AND(A2424=A2423, NOT(ISBLANK(E2423))), E2423, A2424 &lt;&gt; A2423, E2424, A2423=A2424, D2423)</f>
        <v>0</v>
      </c>
      <c r="E2424" s="18">
        <v>0.0</v>
      </c>
      <c r="F2424" s="18"/>
      <c r="G2424" s="18"/>
      <c r="H2424" s="19"/>
      <c r="I2424" s="19">
        <v>1.53</v>
      </c>
      <c r="J2424" s="19"/>
      <c r="K2424" s="19"/>
      <c r="L2424" s="19"/>
      <c r="M2424" s="19"/>
      <c r="N2424" s="19" t="s">
        <v>33</v>
      </c>
      <c r="O2424" s="23" t="s">
        <v>33</v>
      </c>
      <c r="P2424" s="17" t="s">
        <v>33</v>
      </c>
      <c r="Q2424" s="17">
        <v>0.19664</v>
      </c>
      <c r="R2424" s="24">
        <v>1.53</v>
      </c>
      <c r="S2424" s="21">
        <v>18.0</v>
      </c>
      <c r="U2424" s="22">
        <v>0.0</v>
      </c>
      <c r="V2424" s="18">
        <v>0.0</v>
      </c>
      <c r="W2424" s="17">
        <v>0.0</v>
      </c>
      <c r="X2424" s="18">
        <v>9.0</v>
      </c>
      <c r="Y2424" s="17" t="s">
        <v>36</v>
      </c>
      <c r="Z2424" s="17">
        <v>0.0</v>
      </c>
      <c r="AA2424" s="17" t="s">
        <v>47</v>
      </c>
      <c r="AB2424" s="18">
        <v>8.0</v>
      </c>
      <c r="AC2424" s="17">
        <v>39.0</v>
      </c>
      <c r="AD2424" s="18">
        <v>9.0</v>
      </c>
      <c r="AE2424" s="17">
        <v>46.0</v>
      </c>
      <c r="AF2424" s="20">
        <v>9.0</v>
      </c>
      <c r="AG2424" s="17" t="s">
        <v>33</v>
      </c>
      <c r="AH2424" s="17" t="s">
        <v>33</v>
      </c>
      <c r="AI2424" s="17"/>
    </row>
    <row r="2425" ht="18.75" customHeight="1">
      <c r="A2425" s="14">
        <v>1069.0</v>
      </c>
      <c r="B2425" s="15">
        <v>95.0</v>
      </c>
      <c r="C2425" s="16">
        <v>43167.0</v>
      </c>
      <c r="D2425" s="17">
        <f t="array" ref="D2425">IFS(AND(A2425=A2424, NOT(ISBLANK(E2424))), E2424, A2425 &lt;&gt; A2424, E2425, A2424=A2425, D2424)</f>
        <v>0</v>
      </c>
      <c r="E2425" s="18">
        <v>0.0</v>
      </c>
      <c r="F2425" s="18"/>
      <c r="G2425" s="18"/>
      <c r="H2425" s="19"/>
      <c r="I2425" s="19">
        <v>1.89</v>
      </c>
      <c r="J2425" s="19"/>
      <c r="K2425" s="19"/>
      <c r="L2425" s="19"/>
      <c r="M2425" s="19"/>
      <c r="N2425" s="19" t="s">
        <v>33</v>
      </c>
      <c r="O2425" s="23" t="s">
        <v>33</v>
      </c>
      <c r="P2425" s="17" t="s">
        <v>33</v>
      </c>
      <c r="Q2425" s="17">
        <v>0.263033</v>
      </c>
      <c r="R2425" s="24">
        <v>1.89</v>
      </c>
      <c r="S2425" s="21">
        <v>17.0</v>
      </c>
      <c r="U2425" s="22" t="s">
        <v>33</v>
      </c>
      <c r="V2425" s="18">
        <v>0.0</v>
      </c>
      <c r="W2425" s="17">
        <v>0.0</v>
      </c>
      <c r="X2425" s="18">
        <v>12.0</v>
      </c>
      <c r="Y2425" s="17" t="s">
        <v>36</v>
      </c>
      <c r="Z2425" s="17">
        <v>0.0</v>
      </c>
      <c r="AA2425" s="17" t="s">
        <v>47</v>
      </c>
      <c r="AB2425" s="18">
        <v>10.0</v>
      </c>
      <c r="AC2425" s="17">
        <v>39.0</v>
      </c>
      <c r="AD2425" s="18">
        <v>12.0</v>
      </c>
      <c r="AE2425" s="17">
        <v>46.0</v>
      </c>
      <c r="AF2425" s="20">
        <v>12.0</v>
      </c>
      <c r="AG2425" s="17" t="s">
        <v>33</v>
      </c>
      <c r="AH2425" s="17" t="s">
        <v>33</v>
      </c>
      <c r="AI2425" s="17"/>
    </row>
    <row r="2426" ht="18.75" customHeight="1">
      <c r="A2426" s="14">
        <v>1069.0</v>
      </c>
      <c r="B2426" s="15"/>
      <c r="C2426" s="16">
        <v>43168.0</v>
      </c>
      <c r="D2426" s="17">
        <f t="array" ref="D2426">IFS(AND(A2426=A2425, NOT(ISBLANK(E2425))), E2425, A2426 &lt;&gt; A2425, E2426, A2425=A2426, D2425)</f>
        <v>0</v>
      </c>
      <c r="E2426" s="18">
        <v>0.0</v>
      </c>
      <c r="F2426" s="18"/>
      <c r="G2426" s="18"/>
      <c r="H2426" s="19"/>
      <c r="I2426" s="19">
        <v>1.64</v>
      </c>
      <c r="J2426" s="19"/>
      <c r="K2426" s="19"/>
      <c r="L2426" s="19"/>
      <c r="M2426" s="19"/>
      <c r="N2426" s="19" t="s">
        <v>33</v>
      </c>
      <c r="O2426" s="23" t="s">
        <v>33</v>
      </c>
      <c r="P2426" s="17" t="s">
        <v>33</v>
      </c>
      <c r="Q2426" s="17"/>
      <c r="R2426" s="24"/>
      <c r="U2426" s="22"/>
      <c r="V2426" s="18">
        <v>0.0</v>
      </c>
      <c r="W2426" s="17">
        <v>0.0</v>
      </c>
      <c r="X2426" s="18">
        <v>10.0</v>
      </c>
      <c r="Y2426" s="17" t="s">
        <v>36</v>
      </c>
      <c r="Z2426" s="17">
        <v>0.0</v>
      </c>
      <c r="AA2426" s="17" t="s">
        <v>47</v>
      </c>
      <c r="AB2426" s="18">
        <v>8.0</v>
      </c>
      <c r="AC2426" s="17">
        <v>39.0</v>
      </c>
      <c r="AD2426" s="18">
        <v>10.0</v>
      </c>
      <c r="AE2426" s="17">
        <v>46.0</v>
      </c>
      <c r="AF2426" s="20"/>
      <c r="AG2426" s="17" t="s">
        <v>33</v>
      </c>
      <c r="AH2426" s="17" t="s">
        <v>33</v>
      </c>
      <c r="AI2426" s="17"/>
    </row>
    <row r="2427" ht="18.75" customHeight="1">
      <c r="A2427" s="14">
        <v>1069.0</v>
      </c>
      <c r="B2427" s="15"/>
      <c r="C2427" s="16">
        <v>43168.0</v>
      </c>
      <c r="D2427" s="17">
        <f t="array" ref="D2427">IFS(AND(A2427=A2426, NOT(ISBLANK(E2426))), E2426, A2427 &lt;&gt; A2426, E2427, A2426=A2427, D2426)</f>
        <v>0</v>
      </c>
      <c r="E2427" s="18">
        <v>0.0</v>
      </c>
      <c r="F2427" s="18"/>
      <c r="G2427" s="18"/>
      <c r="H2427" s="19"/>
      <c r="I2427" s="19">
        <v>1.63</v>
      </c>
      <c r="J2427" s="19"/>
      <c r="K2427" s="19"/>
      <c r="L2427" s="19"/>
      <c r="M2427" s="19"/>
      <c r="N2427" s="19" t="s">
        <v>33</v>
      </c>
      <c r="O2427" s="23" t="s">
        <v>33</v>
      </c>
      <c r="P2427" s="17" t="s">
        <v>33</v>
      </c>
      <c r="Q2427" s="17"/>
      <c r="R2427" s="24"/>
      <c r="U2427" s="22"/>
      <c r="V2427" s="18">
        <v>0.0</v>
      </c>
      <c r="W2427" s="17">
        <v>0.0</v>
      </c>
      <c r="X2427" s="18">
        <v>9.0</v>
      </c>
      <c r="Y2427" s="17" t="s">
        <v>36</v>
      </c>
      <c r="Z2427" s="17">
        <v>0.0</v>
      </c>
      <c r="AA2427" s="17" t="s">
        <v>47</v>
      </c>
      <c r="AB2427" s="18">
        <v>7.0</v>
      </c>
      <c r="AC2427" s="17">
        <v>39.0</v>
      </c>
      <c r="AD2427" s="18">
        <v>9.0</v>
      </c>
      <c r="AE2427" s="17">
        <v>46.0</v>
      </c>
      <c r="AF2427" s="20"/>
      <c r="AG2427" s="17" t="s">
        <v>33</v>
      </c>
      <c r="AH2427" s="17" t="s">
        <v>33</v>
      </c>
      <c r="AI2427" s="17"/>
    </row>
    <row r="2428" ht="18.75" customHeight="1">
      <c r="A2428" s="14">
        <v>1069.0</v>
      </c>
      <c r="B2428" s="15"/>
      <c r="C2428" s="16">
        <v>43169.0</v>
      </c>
      <c r="D2428" s="17">
        <f t="array" ref="D2428">IFS(AND(A2428=A2427, NOT(ISBLANK(E2427))), E2427, A2428 &lt;&gt; A2427, E2428, A2427=A2428, D2427)</f>
        <v>0</v>
      </c>
      <c r="E2428" s="18">
        <v>0.0</v>
      </c>
      <c r="F2428" s="18"/>
      <c r="G2428" s="18"/>
      <c r="H2428" s="19"/>
      <c r="I2428" s="19">
        <v>1.71</v>
      </c>
      <c r="J2428" s="19"/>
      <c r="K2428" s="19"/>
      <c r="L2428" s="19"/>
      <c r="M2428" s="19"/>
      <c r="N2428" s="19" t="s">
        <v>33</v>
      </c>
      <c r="O2428" s="23" t="s">
        <v>33</v>
      </c>
      <c r="P2428" s="17" t="s">
        <v>33</v>
      </c>
      <c r="Q2428" s="17"/>
      <c r="R2428" s="24"/>
      <c r="U2428" s="22"/>
      <c r="V2428" s="18">
        <v>0.0</v>
      </c>
      <c r="W2428" s="17">
        <v>0.0</v>
      </c>
      <c r="X2428" s="18">
        <v>12.0</v>
      </c>
      <c r="Y2428" s="17" t="s">
        <v>36</v>
      </c>
      <c r="Z2428" s="17">
        <v>-3.0</v>
      </c>
      <c r="AA2428" s="17" t="s">
        <v>46</v>
      </c>
      <c r="AB2428" s="18">
        <v>10.0</v>
      </c>
      <c r="AC2428" s="17">
        <v>39.0</v>
      </c>
      <c r="AD2428" s="18">
        <v>12.0</v>
      </c>
      <c r="AE2428" s="17">
        <v>46.0</v>
      </c>
      <c r="AF2428" s="20"/>
      <c r="AG2428" s="17" t="s">
        <v>33</v>
      </c>
      <c r="AH2428" s="17" t="s">
        <v>33</v>
      </c>
      <c r="AI2428" s="17"/>
    </row>
    <row r="2429" ht="18.75" customHeight="1">
      <c r="A2429" s="14">
        <v>1072.0</v>
      </c>
      <c r="B2429" s="15" t="s">
        <v>33</v>
      </c>
      <c r="C2429" s="16">
        <v>43168.0</v>
      </c>
      <c r="D2429" s="17">
        <f t="array" ref="D2429">IFS(AND(A2429=A2428, NOT(ISBLANK(E2428))), E2428, A2429 &lt;&gt; A2428, E2429, A2428=A2429, D2428)</f>
        <v>0</v>
      </c>
      <c r="E2429" s="18">
        <v>0.0</v>
      </c>
      <c r="F2429" s="18"/>
      <c r="G2429" s="18"/>
      <c r="H2429" s="19"/>
      <c r="I2429" s="19">
        <v>1.04</v>
      </c>
      <c r="J2429" s="19"/>
      <c r="K2429" s="19"/>
      <c r="L2429" s="19"/>
      <c r="M2429" s="19"/>
      <c r="N2429" s="19" t="s">
        <v>33</v>
      </c>
      <c r="O2429" s="23" t="s">
        <v>33</v>
      </c>
      <c r="P2429" s="17" t="s">
        <v>33</v>
      </c>
      <c r="Q2429" s="17">
        <v>0.844602</v>
      </c>
      <c r="R2429" s="24">
        <v>1.04</v>
      </c>
      <c r="S2429" s="21">
        <v>21.0</v>
      </c>
      <c r="U2429" s="22">
        <v>0.5</v>
      </c>
      <c r="V2429" s="18">
        <v>0.0</v>
      </c>
      <c r="W2429" s="17" t="s">
        <v>33</v>
      </c>
      <c r="X2429" s="18">
        <v>7.0</v>
      </c>
      <c r="Y2429" s="17" t="s">
        <v>36</v>
      </c>
      <c r="Z2429" s="17">
        <v>0.0</v>
      </c>
      <c r="AA2429" s="17" t="s">
        <v>47</v>
      </c>
      <c r="AB2429" s="18">
        <v>5.0</v>
      </c>
      <c r="AC2429" s="17">
        <v>39.0</v>
      </c>
      <c r="AD2429" s="18">
        <v>7.0</v>
      </c>
      <c r="AE2429" s="17">
        <v>46.0</v>
      </c>
      <c r="AF2429" s="20">
        <v>7.0</v>
      </c>
      <c r="AG2429" s="17" t="s">
        <v>33</v>
      </c>
      <c r="AH2429" s="17" t="s">
        <v>33</v>
      </c>
      <c r="AI2429" s="17"/>
    </row>
    <row r="2430" ht="18.75" customHeight="1">
      <c r="A2430" s="14">
        <v>1072.0</v>
      </c>
      <c r="B2430" s="15"/>
      <c r="C2430" s="16">
        <v>43168.0</v>
      </c>
      <c r="D2430" s="17">
        <f t="array" ref="D2430">IFS(AND(A2430=A2429, NOT(ISBLANK(E2429))), E2429, A2430 &lt;&gt; A2429, E2430, A2429=A2430, D2429)</f>
        <v>0</v>
      </c>
      <c r="E2430" s="18">
        <v>0.0</v>
      </c>
      <c r="F2430" s="18"/>
      <c r="G2430" s="18"/>
      <c r="H2430" s="19"/>
      <c r="I2430" s="19" t="s">
        <v>33</v>
      </c>
      <c r="J2430" s="19"/>
      <c r="K2430" s="19"/>
      <c r="L2430" s="19"/>
      <c r="M2430" s="19"/>
      <c r="N2430" s="19" t="s">
        <v>33</v>
      </c>
      <c r="O2430" s="23" t="s">
        <v>33</v>
      </c>
      <c r="P2430" s="17" t="s">
        <v>33</v>
      </c>
      <c r="Q2430" s="17"/>
      <c r="R2430" s="24"/>
      <c r="U2430" s="22"/>
      <c r="V2430" s="18">
        <v>0.0</v>
      </c>
      <c r="W2430" s="17">
        <v>0.0</v>
      </c>
      <c r="X2430" s="18">
        <v>7.0</v>
      </c>
      <c r="Y2430" s="17" t="s">
        <v>36</v>
      </c>
      <c r="Z2430" s="17">
        <v>0.0</v>
      </c>
      <c r="AA2430" s="17" t="s">
        <v>47</v>
      </c>
      <c r="AB2430" s="18">
        <v>5.0</v>
      </c>
      <c r="AC2430" s="17">
        <v>39.0</v>
      </c>
      <c r="AD2430" s="18">
        <v>7.0</v>
      </c>
      <c r="AE2430" s="17">
        <v>46.0</v>
      </c>
      <c r="AF2430" s="20"/>
      <c r="AG2430" s="17" t="s">
        <v>33</v>
      </c>
      <c r="AH2430" s="17" t="s">
        <v>33</v>
      </c>
      <c r="AI2430" s="17"/>
    </row>
    <row r="2431" ht="18.75" customHeight="1">
      <c r="A2431" s="14">
        <v>1074.0</v>
      </c>
      <c r="B2431" s="15" t="s">
        <v>33</v>
      </c>
      <c r="C2431" s="16">
        <v>43168.0</v>
      </c>
      <c r="D2431" s="17">
        <f t="array" ref="D2431">IFS(AND(A2431=A2430, NOT(ISBLANK(E2430))), E2430, A2431 &lt;&gt; A2430, E2431, A2430=A2431, D2430)</f>
        <v>0</v>
      </c>
      <c r="E2431" s="18">
        <v>0.0</v>
      </c>
      <c r="F2431" s="18"/>
      <c r="G2431" s="18"/>
      <c r="H2431" s="19"/>
      <c r="I2431" s="19">
        <v>1.48</v>
      </c>
      <c r="J2431" s="19"/>
      <c r="K2431" s="19"/>
      <c r="L2431" s="19"/>
      <c r="M2431" s="19"/>
      <c r="N2431" s="19" t="s">
        <v>33</v>
      </c>
      <c r="O2431" s="23" t="s">
        <v>33</v>
      </c>
      <c r="P2431" s="17" t="s">
        <v>33</v>
      </c>
      <c r="Q2431" s="17">
        <v>0.0747553</v>
      </c>
      <c r="R2431" s="24">
        <v>1.48</v>
      </c>
      <c r="S2431" s="21">
        <v>22.0</v>
      </c>
      <c r="U2431" s="22">
        <v>0.0</v>
      </c>
      <c r="V2431" s="18">
        <v>0.0</v>
      </c>
      <c r="W2431" s="17">
        <v>0.0</v>
      </c>
      <c r="X2431" s="18">
        <v>4.0</v>
      </c>
      <c r="Y2431" s="17" t="s">
        <v>36</v>
      </c>
      <c r="Z2431" s="17">
        <v>0.0</v>
      </c>
      <c r="AA2431" s="17" t="s">
        <v>47</v>
      </c>
      <c r="AB2431" s="18">
        <v>3.0</v>
      </c>
      <c r="AC2431" s="17">
        <v>39.0</v>
      </c>
      <c r="AD2431" s="18">
        <v>4.0</v>
      </c>
      <c r="AE2431" s="17">
        <v>46.0</v>
      </c>
      <c r="AF2431" s="20">
        <v>5.0</v>
      </c>
      <c r="AG2431" s="17" t="s">
        <v>33</v>
      </c>
      <c r="AH2431" s="17" t="s">
        <v>33</v>
      </c>
      <c r="AI2431" s="17"/>
    </row>
    <row r="2432" ht="18.75" customHeight="1">
      <c r="A2432" s="14">
        <v>1074.0</v>
      </c>
      <c r="B2432" s="15"/>
      <c r="C2432" s="16">
        <v>43168.0</v>
      </c>
      <c r="D2432" s="17">
        <f t="array" ref="D2432">IFS(AND(A2432=A2431, NOT(ISBLANK(E2431))), E2431, A2432 &lt;&gt; A2431, E2432, A2431=A2432, D2431)</f>
        <v>0</v>
      </c>
      <c r="E2432" s="18">
        <v>0.0</v>
      </c>
      <c r="F2432" s="18"/>
      <c r="G2432" s="18"/>
      <c r="H2432" s="19"/>
      <c r="I2432" s="19">
        <v>1.46</v>
      </c>
      <c r="J2432" s="19"/>
      <c r="K2432" s="19"/>
      <c r="L2432" s="19"/>
      <c r="M2432" s="19"/>
      <c r="N2432" s="19" t="s">
        <v>33</v>
      </c>
      <c r="O2432" s="23" t="s">
        <v>33</v>
      </c>
      <c r="P2432" s="17" t="s">
        <v>33</v>
      </c>
      <c r="Q2432" s="17"/>
      <c r="R2432" s="24"/>
      <c r="U2432" s="22"/>
      <c r="V2432" s="18">
        <v>0.0</v>
      </c>
      <c r="W2432" s="17">
        <v>0.0</v>
      </c>
      <c r="X2432" s="18">
        <v>4.0</v>
      </c>
      <c r="Y2432" s="17" t="s">
        <v>36</v>
      </c>
      <c r="Z2432" s="17">
        <v>0.0</v>
      </c>
      <c r="AA2432" s="17" t="s">
        <v>47</v>
      </c>
      <c r="AB2432" s="18">
        <v>3.0</v>
      </c>
      <c r="AC2432" s="17">
        <v>39.0</v>
      </c>
      <c r="AD2432" s="18">
        <v>4.0</v>
      </c>
      <c r="AE2432" s="17">
        <v>46.0</v>
      </c>
      <c r="AF2432" s="20"/>
      <c r="AG2432" s="17" t="s">
        <v>33</v>
      </c>
      <c r="AH2432" s="17" t="s">
        <v>33</v>
      </c>
      <c r="AI2432" s="17"/>
    </row>
    <row r="2433" ht="18.75" customHeight="1">
      <c r="A2433" s="14">
        <v>1074.0</v>
      </c>
      <c r="B2433" s="15"/>
      <c r="C2433" s="16">
        <v>43169.0</v>
      </c>
      <c r="D2433" s="17">
        <f t="array" ref="D2433">IFS(AND(A2433=A2432, NOT(ISBLANK(E2432))), E2432, A2433 &lt;&gt; A2432, E2433, A2432=A2433, D2432)</f>
        <v>0</v>
      </c>
      <c r="E2433" s="18">
        <v>0.0</v>
      </c>
      <c r="F2433" s="18"/>
      <c r="G2433" s="18"/>
      <c r="H2433" s="19"/>
      <c r="I2433" s="19">
        <v>1.42</v>
      </c>
      <c r="J2433" s="19"/>
      <c r="K2433" s="19"/>
      <c r="L2433" s="19"/>
      <c r="M2433" s="19"/>
      <c r="N2433" s="19" t="s">
        <v>33</v>
      </c>
      <c r="O2433" s="23" t="s">
        <v>33</v>
      </c>
      <c r="P2433" s="17" t="s">
        <v>33</v>
      </c>
      <c r="Q2433" s="17"/>
      <c r="R2433" s="24"/>
      <c r="U2433" s="22"/>
      <c r="V2433" s="18">
        <v>0.0</v>
      </c>
      <c r="W2433" s="17">
        <v>0.0</v>
      </c>
      <c r="X2433" s="18">
        <v>5.0</v>
      </c>
      <c r="Y2433" s="17" t="s">
        <v>36</v>
      </c>
      <c r="Z2433" s="17">
        <v>0.0</v>
      </c>
      <c r="AA2433" s="17" t="s">
        <v>47</v>
      </c>
      <c r="AB2433" s="18">
        <v>4.0</v>
      </c>
      <c r="AC2433" s="17">
        <v>39.0</v>
      </c>
      <c r="AD2433" s="18">
        <v>5.0</v>
      </c>
      <c r="AE2433" s="17">
        <v>46.0</v>
      </c>
      <c r="AF2433" s="20"/>
      <c r="AG2433" s="17" t="s">
        <v>33</v>
      </c>
      <c r="AH2433" s="17" t="s">
        <v>33</v>
      </c>
      <c r="AI2433" s="17"/>
    </row>
    <row r="2434" ht="18.75" customHeight="1">
      <c r="A2434" s="14">
        <v>1075.0</v>
      </c>
      <c r="B2434" s="15">
        <v>96.0</v>
      </c>
      <c r="C2434" s="16">
        <v>43168.0</v>
      </c>
      <c r="D2434" s="17">
        <f t="array" ref="D2434">IFS(AND(A2434=A2433, NOT(ISBLANK(E2433))), E2433, A2434 &lt;&gt; A2433, E2434, A2433=A2434, D2433)</f>
        <v>0</v>
      </c>
      <c r="E2434" s="18">
        <v>0.0</v>
      </c>
      <c r="F2434" s="18"/>
      <c r="G2434" s="18"/>
      <c r="H2434" s="19"/>
      <c r="I2434" s="19">
        <v>1.6</v>
      </c>
      <c r="J2434" s="19"/>
      <c r="K2434" s="19"/>
      <c r="L2434" s="19"/>
      <c r="M2434" s="19"/>
      <c r="N2434" s="19" t="s">
        <v>33</v>
      </c>
      <c r="O2434" s="23" t="s">
        <v>33</v>
      </c>
      <c r="P2434" s="17" t="s">
        <v>33</v>
      </c>
      <c r="Q2434" s="17">
        <v>0.217915</v>
      </c>
      <c r="R2434" s="24">
        <v>1.6</v>
      </c>
      <c r="S2434" s="21">
        <v>27.0</v>
      </c>
      <c r="U2434" s="22">
        <v>0.0</v>
      </c>
      <c r="V2434" s="18">
        <v>0.0</v>
      </c>
      <c r="W2434" s="17" t="s">
        <v>33</v>
      </c>
      <c r="X2434" s="18">
        <v>4.0</v>
      </c>
      <c r="Y2434" s="17" t="s">
        <v>36</v>
      </c>
      <c r="Z2434" s="17">
        <v>0.0</v>
      </c>
      <c r="AA2434" s="17" t="s">
        <v>47</v>
      </c>
      <c r="AB2434" s="18">
        <v>3.0</v>
      </c>
      <c r="AC2434" s="17">
        <v>39.0</v>
      </c>
      <c r="AD2434" s="18">
        <v>4.0</v>
      </c>
      <c r="AE2434" s="17">
        <v>46.0</v>
      </c>
      <c r="AF2434" s="20">
        <v>4.0</v>
      </c>
      <c r="AG2434" s="17" t="s">
        <v>33</v>
      </c>
      <c r="AH2434" s="17" t="s">
        <v>33</v>
      </c>
      <c r="AI2434" s="17"/>
    </row>
    <row r="2435" ht="18.75" customHeight="1">
      <c r="A2435" s="14">
        <v>1075.0</v>
      </c>
      <c r="B2435" s="15"/>
      <c r="C2435" s="16">
        <v>43168.0</v>
      </c>
      <c r="D2435" s="17">
        <f t="array" ref="D2435">IFS(AND(A2435=A2434, NOT(ISBLANK(E2434))), E2434, A2435 &lt;&gt; A2434, E2435, A2434=A2435, D2434)</f>
        <v>0</v>
      </c>
      <c r="E2435" s="18">
        <v>0.0</v>
      </c>
      <c r="F2435" s="18"/>
      <c r="G2435" s="18"/>
      <c r="H2435" s="19"/>
      <c r="I2435" s="19">
        <v>1.58</v>
      </c>
      <c r="J2435" s="19"/>
      <c r="K2435" s="19"/>
      <c r="L2435" s="19"/>
      <c r="M2435" s="19"/>
      <c r="N2435" s="19" t="s">
        <v>33</v>
      </c>
      <c r="O2435" s="23" t="s">
        <v>33</v>
      </c>
      <c r="P2435" s="17" t="s">
        <v>33</v>
      </c>
      <c r="Q2435" s="17"/>
      <c r="R2435" s="24"/>
      <c r="U2435" s="22"/>
      <c r="V2435" s="18">
        <v>0.0</v>
      </c>
      <c r="W2435" s="17" t="s">
        <v>33</v>
      </c>
      <c r="X2435" s="18">
        <v>3.0</v>
      </c>
      <c r="Y2435" s="17" t="s">
        <v>36</v>
      </c>
      <c r="Z2435" s="17">
        <v>0.0</v>
      </c>
      <c r="AA2435" s="17" t="s">
        <v>47</v>
      </c>
      <c r="AB2435" s="18">
        <v>2.0</v>
      </c>
      <c r="AC2435" s="17">
        <v>39.0</v>
      </c>
      <c r="AD2435" s="18">
        <v>3.0</v>
      </c>
      <c r="AE2435" s="17">
        <v>46.0</v>
      </c>
      <c r="AF2435" s="20"/>
      <c r="AG2435" s="17" t="s">
        <v>33</v>
      </c>
      <c r="AH2435" s="17" t="s">
        <v>33</v>
      </c>
      <c r="AI2435" s="17"/>
    </row>
    <row r="2436" ht="18.75" customHeight="1">
      <c r="A2436" s="14">
        <v>1078.0</v>
      </c>
      <c r="B2436" s="15">
        <v>97.0</v>
      </c>
      <c r="C2436" s="16">
        <v>43171.0</v>
      </c>
      <c r="D2436" s="17">
        <f t="array" ref="D2436">IFS(AND(A2436=A2435, NOT(ISBLANK(E2435))), E2435, A2436 &lt;&gt; A2435, E2436, A2435=A2436, D2435)</f>
        <v>0</v>
      </c>
      <c r="E2436" s="18">
        <v>0.0</v>
      </c>
      <c r="F2436" s="18"/>
      <c r="G2436" s="18"/>
      <c r="H2436" s="19"/>
      <c r="I2436" s="19">
        <v>3.96</v>
      </c>
      <c r="J2436" s="19"/>
      <c r="K2436" s="19"/>
      <c r="L2436" s="19"/>
      <c r="M2436" s="19"/>
      <c r="N2436" s="19" t="s">
        <v>33</v>
      </c>
      <c r="O2436" s="23" t="s">
        <v>33</v>
      </c>
      <c r="P2436" s="17" t="s">
        <v>33</v>
      </c>
      <c r="Q2436" s="28" t="s">
        <v>34</v>
      </c>
      <c r="R2436" s="24">
        <v>3.96</v>
      </c>
      <c r="S2436" s="21">
        <v>28.0</v>
      </c>
      <c r="U2436" s="22">
        <v>0.0</v>
      </c>
      <c r="V2436" s="18">
        <v>0.0</v>
      </c>
      <c r="W2436" s="17" t="s">
        <v>33</v>
      </c>
      <c r="X2436" s="18">
        <v>4.0</v>
      </c>
      <c r="Y2436" s="17" t="s">
        <v>36</v>
      </c>
      <c r="Z2436" s="17">
        <v>0.0</v>
      </c>
      <c r="AA2436" s="17" t="s">
        <v>47</v>
      </c>
      <c r="AB2436" s="18">
        <v>3.0</v>
      </c>
      <c r="AC2436" s="17">
        <v>39.0</v>
      </c>
      <c r="AD2436" s="18">
        <v>4.0</v>
      </c>
      <c r="AE2436" s="17">
        <v>46.0</v>
      </c>
      <c r="AF2436" s="20">
        <v>4.0</v>
      </c>
      <c r="AG2436" s="17" t="s">
        <v>33</v>
      </c>
      <c r="AH2436" s="17" t="s">
        <v>33</v>
      </c>
      <c r="AI2436" s="17"/>
    </row>
    <row r="2437" ht="18.75" customHeight="1">
      <c r="A2437" s="14">
        <v>1079.0</v>
      </c>
      <c r="B2437" s="15">
        <v>98.0</v>
      </c>
      <c r="C2437" s="16">
        <v>43171.0</v>
      </c>
      <c r="D2437" s="17">
        <f t="array" ref="D2437">IFS(AND(A2437=A2436, NOT(ISBLANK(E2436))), E2436, A2437 &lt;&gt; A2436, E2437, A2436=A2437, D2436)</f>
        <v>1</v>
      </c>
      <c r="E2437" s="18">
        <v>1.0</v>
      </c>
      <c r="F2437" s="18"/>
      <c r="G2437" s="18"/>
      <c r="H2437" s="19"/>
      <c r="I2437" s="19">
        <v>2.29</v>
      </c>
      <c r="J2437" s="19"/>
      <c r="K2437" s="19"/>
      <c r="L2437" s="19"/>
      <c r="M2437" s="19"/>
      <c r="N2437" s="19" t="s">
        <v>33</v>
      </c>
      <c r="O2437" s="23" t="s">
        <v>33</v>
      </c>
      <c r="P2437" s="17" t="s">
        <v>33</v>
      </c>
      <c r="Q2437" s="17">
        <v>0.42866</v>
      </c>
      <c r="R2437" s="24">
        <v>2.29</v>
      </c>
      <c r="S2437" s="21">
        <v>14.0</v>
      </c>
      <c r="U2437" s="22">
        <v>0.0</v>
      </c>
      <c r="V2437" s="18">
        <v>1.0</v>
      </c>
      <c r="W2437" s="17" t="s">
        <v>33</v>
      </c>
      <c r="X2437" s="18">
        <v>17.0</v>
      </c>
      <c r="Y2437" s="17" t="s">
        <v>36</v>
      </c>
      <c r="Z2437" s="17">
        <v>-3.0</v>
      </c>
      <c r="AA2437" s="17" t="s">
        <v>46</v>
      </c>
      <c r="AB2437" s="18">
        <v>13.0</v>
      </c>
      <c r="AC2437" s="17">
        <v>36.0</v>
      </c>
      <c r="AD2437" s="18">
        <v>17.0</v>
      </c>
      <c r="AE2437" s="17">
        <v>43.0</v>
      </c>
      <c r="AF2437" s="20">
        <v>17.0</v>
      </c>
      <c r="AG2437" s="17" t="s">
        <v>33</v>
      </c>
      <c r="AH2437" s="17" t="s">
        <v>33</v>
      </c>
      <c r="AI2437" s="17"/>
    </row>
    <row r="2438" ht="18.75" customHeight="1">
      <c r="A2438" s="14">
        <v>1080.0</v>
      </c>
      <c r="B2438" s="15">
        <v>99.0</v>
      </c>
      <c r="C2438" s="16">
        <v>43171.0</v>
      </c>
      <c r="D2438" s="17">
        <f t="array" ref="D2438">IFS(AND(A2438=A2437, NOT(ISBLANK(E2437))), E2437, A2438 &lt;&gt; A2437, E2438, A2437=A2438, D2437)</f>
        <v>0</v>
      </c>
      <c r="E2438" s="18">
        <v>0.0</v>
      </c>
      <c r="F2438" s="18"/>
      <c r="G2438" s="18"/>
      <c r="H2438" s="19"/>
      <c r="I2438" s="19">
        <v>1.03</v>
      </c>
      <c r="J2438" s="19"/>
      <c r="K2438" s="19"/>
      <c r="L2438" s="19"/>
      <c r="M2438" s="19"/>
      <c r="N2438" s="19" t="s">
        <v>33</v>
      </c>
      <c r="O2438" s="23" t="s">
        <v>33</v>
      </c>
      <c r="P2438" s="17" t="s">
        <v>33</v>
      </c>
      <c r="Q2438" s="17">
        <v>0.319425</v>
      </c>
      <c r="R2438" s="24">
        <v>1.03</v>
      </c>
      <c r="S2438" s="21">
        <v>28.0</v>
      </c>
      <c r="U2438" s="22">
        <v>0.0</v>
      </c>
      <c r="V2438" s="18">
        <v>0.0</v>
      </c>
      <c r="W2438" s="17" t="s">
        <v>33</v>
      </c>
      <c r="X2438" s="18">
        <v>3.0</v>
      </c>
      <c r="Y2438" s="17" t="s">
        <v>36</v>
      </c>
      <c r="Z2438" s="17">
        <v>0.0</v>
      </c>
      <c r="AA2438" s="17" t="s">
        <v>47</v>
      </c>
      <c r="AB2438" s="18">
        <v>2.0</v>
      </c>
      <c r="AC2438" s="17">
        <v>39.0</v>
      </c>
      <c r="AD2438" s="18">
        <v>3.0</v>
      </c>
      <c r="AE2438" s="17">
        <v>46.0</v>
      </c>
      <c r="AF2438" s="20">
        <v>3.0</v>
      </c>
      <c r="AG2438" s="17" t="s">
        <v>33</v>
      </c>
      <c r="AH2438" s="17" t="s">
        <v>33</v>
      </c>
      <c r="AI2438" s="17"/>
    </row>
    <row r="2439" ht="18.75" customHeight="1">
      <c r="A2439" s="14">
        <v>1080.0</v>
      </c>
      <c r="B2439" s="15"/>
      <c r="C2439" s="16">
        <v>43172.0</v>
      </c>
      <c r="D2439" s="17">
        <f t="array" ref="D2439">IFS(AND(A2439=A2438, NOT(ISBLANK(E2438))), E2438, A2439 &lt;&gt; A2438, E2439, A2438=A2439, D2438)</f>
        <v>0</v>
      </c>
      <c r="E2439" s="18">
        <v>0.0</v>
      </c>
      <c r="F2439" s="18"/>
      <c r="G2439" s="18"/>
      <c r="H2439" s="19"/>
      <c r="I2439" s="19">
        <v>1.04</v>
      </c>
      <c r="J2439" s="19"/>
      <c r="K2439" s="19"/>
      <c r="L2439" s="19"/>
      <c r="M2439" s="19"/>
      <c r="N2439" s="19" t="s">
        <v>33</v>
      </c>
      <c r="O2439" s="23" t="s">
        <v>33</v>
      </c>
      <c r="P2439" s="17" t="s">
        <v>33</v>
      </c>
      <c r="Q2439" s="17"/>
      <c r="R2439" s="24"/>
      <c r="U2439" s="22"/>
      <c r="V2439" s="18">
        <v>0.0</v>
      </c>
      <c r="W2439" s="17" t="s">
        <v>33</v>
      </c>
      <c r="X2439" s="18">
        <v>0.0</v>
      </c>
      <c r="Y2439" s="17" t="s">
        <v>36</v>
      </c>
      <c r="Z2439" s="17">
        <v>0.0</v>
      </c>
      <c r="AA2439" s="17" t="s">
        <v>47</v>
      </c>
      <c r="AB2439" s="18">
        <v>0.0</v>
      </c>
      <c r="AC2439" s="17">
        <v>39.0</v>
      </c>
      <c r="AD2439" s="18">
        <v>0.0</v>
      </c>
      <c r="AE2439" s="17">
        <v>46.0</v>
      </c>
      <c r="AF2439" s="20"/>
      <c r="AG2439" s="17" t="s">
        <v>33</v>
      </c>
      <c r="AH2439" s="17" t="s">
        <v>33</v>
      </c>
      <c r="AI2439" s="17"/>
    </row>
    <row r="2440" ht="18.75" customHeight="1">
      <c r="A2440" s="14">
        <v>1082.0</v>
      </c>
      <c r="B2440" s="15">
        <v>100.0</v>
      </c>
      <c r="C2440" s="16">
        <v>43172.0</v>
      </c>
      <c r="D2440" s="17">
        <f t="array" ref="D2440">IFS(AND(A2440=A2439, NOT(ISBLANK(E2439))), E2439, A2440 &lt;&gt; A2439, E2440, A2439=A2440, D2439)</f>
        <v>0</v>
      </c>
      <c r="E2440" s="18">
        <v>0.0</v>
      </c>
      <c r="F2440" s="18"/>
      <c r="G2440" s="18"/>
      <c r="H2440" s="19"/>
      <c r="I2440" s="19">
        <v>1.06</v>
      </c>
      <c r="J2440" s="19"/>
      <c r="K2440" s="19"/>
      <c r="L2440" s="19"/>
      <c r="M2440" s="19"/>
      <c r="N2440" s="19" t="s">
        <v>33</v>
      </c>
      <c r="O2440" s="23" t="s">
        <v>33</v>
      </c>
      <c r="P2440" s="17" t="s">
        <v>33</v>
      </c>
      <c r="Q2440" s="17">
        <v>0.403674</v>
      </c>
      <c r="R2440" s="24">
        <v>1.06</v>
      </c>
      <c r="S2440" s="21">
        <v>26.0</v>
      </c>
      <c r="U2440" s="22">
        <v>0.0</v>
      </c>
      <c r="V2440" s="18">
        <v>0.0</v>
      </c>
      <c r="W2440" s="17" t="s">
        <v>33</v>
      </c>
      <c r="X2440" s="18">
        <v>3.0</v>
      </c>
      <c r="Y2440" s="17" t="s">
        <v>36</v>
      </c>
      <c r="Z2440" s="17">
        <v>0.0</v>
      </c>
      <c r="AA2440" s="17" t="s">
        <v>47</v>
      </c>
      <c r="AB2440" s="18">
        <v>2.0</v>
      </c>
      <c r="AC2440" s="17">
        <v>39.0</v>
      </c>
      <c r="AD2440" s="18">
        <v>3.0</v>
      </c>
      <c r="AE2440" s="17">
        <v>46.0</v>
      </c>
      <c r="AF2440" s="20">
        <v>3.0</v>
      </c>
      <c r="AG2440" s="17" t="s">
        <v>33</v>
      </c>
      <c r="AH2440" s="17" t="s">
        <v>33</v>
      </c>
      <c r="AI2440" s="17"/>
    </row>
    <row r="2441" ht="18.75" customHeight="1">
      <c r="A2441" s="14">
        <v>1083.0</v>
      </c>
      <c r="B2441" s="15" t="s">
        <v>33</v>
      </c>
      <c r="C2441" s="16">
        <v>43172.0</v>
      </c>
      <c r="D2441" s="17">
        <f t="array" ref="D2441">IFS(AND(A2441=A2440, NOT(ISBLANK(E2440))), E2440, A2441 &lt;&gt; A2440, E2441, A2440=A2441, D2440)</f>
        <v>0</v>
      </c>
      <c r="E2441" s="18">
        <v>0.0</v>
      </c>
      <c r="F2441" s="18"/>
      <c r="G2441" s="18"/>
      <c r="H2441" s="19"/>
      <c r="I2441" s="19">
        <v>1.38</v>
      </c>
      <c r="J2441" s="19"/>
      <c r="K2441" s="19"/>
      <c r="L2441" s="19"/>
      <c r="M2441" s="19"/>
      <c r="N2441" s="19" t="s">
        <v>33</v>
      </c>
      <c r="O2441" s="23" t="s">
        <v>33</v>
      </c>
      <c r="P2441" s="17" t="s">
        <v>33</v>
      </c>
      <c r="Q2441" s="17">
        <v>0.236736</v>
      </c>
      <c r="R2441" s="24">
        <v>1.38</v>
      </c>
      <c r="S2441" s="21">
        <v>24.0</v>
      </c>
      <c r="U2441" s="22">
        <v>0.5</v>
      </c>
      <c r="V2441" s="18">
        <v>0.0</v>
      </c>
      <c r="W2441" s="17">
        <v>0.0</v>
      </c>
      <c r="X2441" s="18">
        <v>8.0</v>
      </c>
      <c r="Y2441" s="17" t="s">
        <v>36</v>
      </c>
      <c r="Z2441" s="17">
        <v>1.0</v>
      </c>
      <c r="AA2441" s="17" t="s">
        <v>49</v>
      </c>
      <c r="AB2441" s="18">
        <v>7.0</v>
      </c>
      <c r="AC2441" s="17">
        <v>39.0</v>
      </c>
      <c r="AD2441" s="18">
        <v>8.0</v>
      </c>
      <c r="AE2441" s="17">
        <v>46.0</v>
      </c>
      <c r="AF2441" s="20">
        <v>8.0</v>
      </c>
      <c r="AG2441" s="17" t="s">
        <v>33</v>
      </c>
      <c r="AH2441" s="17" t="s">
        <v>33</v>
      </c>
      <c r="AI2441" s="17"/>
    </row>
    <row r="2442" ht="18.75" customHeight="1">
      <c r="A2442" s="14">
        <v>1084.0</v>
      </c>
      <c r="B2442" s="15">
        <v>102.0</v>
      </c>
      <c r="C2442" s="16">
        <v>43173.0</v>
      </c>
      <c r="D2442" s="17">
        <f t="array" ref="D2442">IFS(AND(A2442=A2441, NOT(ISBLANK(E2441))), E2441, A2442 &lt;&gt; A2441, E2442, A2441=A2442, D2441)</f>
        <v>0</v>
      </c>
      <c r="E2442" s="18">
        <v>0.0</v>
      </c>
      <c r="F2442" s="18"/>
      <c r="G2442" s="18"/>
      <c r="H2442" s="19"/>
      <c r="I2442" s="19">
        <v>1.72</v>
      </c>
      <c r="J2442" s="19"/>
      <c r="K2442" s="19"/>
      <c r="L2442" s="19"/>
      <c r="M2442" s="19"/>
      <c r="N2442" s="19" t="s">
        <v>33</v>
      </c>
      <c r="O2442" s="23" t="s">
        <v>33</v>
      </c>
      <c r="P2442" s="17" t="s">
        <v>33</v>
      </c>
      <c r="Q2442" s="17">
        <v>0.379929</v>
      </c>
      <c r="R2442" s="24">
        <v>1.72</v>
      </c>
      <c r="S2442" s="21">
        <v>25.0</v>
      </c>
      <c r="U2442" s="22">
        <v>0.0</v>
      </c>
      <c r="V2442" s="18">
        <v>0.0</v>
      </c>
      <c r="W2442" s="17" t="s">
        <v>33</v>
      </c>
      <c r="X2442" s="18">
        <v>5.0</v>
      </c>
      <c r="Y2442" s="17" t="s">
        <v>36</v>
      </c>
      <c r="Z2442" s="17">
        <v>0.0</v>
      </c>
      <c r="AA2442" s="17" t="s">
        <v>47</v>
      </c>
      <c r="AB2442" s="18">
        <v>4.0</v>
      </c>
      <c r="AC2442" s="17">
        <v>39.0</v>
      </c>
      <c r="AD2442" s="18">
        <v>5.0</v>
      </c>
      <c r="AE2442" s="17">
        <v>46.0</v>
      </c>
      <c r="AF2442" s="20">
        <v>5.0</v>
      </c>
      <c r="AG2442" s="17" t="s">
        <v>33</v>
      </c>
      <c r="AH2442" s="17" t="s">
        <v>33</v>
      </c>
      <c r="AI2442" s="17"/>
    </row>
    <row r="2443" ht="18.75" customHeight="1">
      <c r="A2443" s="14">
        <v>1084.0</v>
      </c>
      <c r="B2443" s="15"/>
      <c r="C2443" s="16">
        <v>43173.0</v>
      </c>
      <c r="D2443" s="17">
        <f t="array" ref="D2443">IFS(AND(A2443=A2442, NOT(ISBLANK(E2442))), E2442, A2443 &lt;&gt; A2442, E2443, A2442=A2443, D2442)</f>
        <v>0</v>
      </c>
      <c r="E2443" s="18">
        <v>0.0</v>
      </c>
      <c r="F2443" s="18"/>
      <c r="G2443" s="18"/>
      <c r="H2443" s="19"/>
      <c r="I2443" s="19">
        <v>0.95</v>
      </c>
      <c r="J2443" s="19"/>
      <c r="K2443" s="19"/>
      <c r="L2443" s="19"/>
      <c r="M2443" s="19"/>
      <c r="N2443" s="19" t="s">
        <v>33</v>
      </c>
      <c r="O2443" s="23" t="s">
        <v>33</v>
      </c>
      <c r="P2443" s="17" t="s">
        <v>33</v>
      </c>
      <c r="Q2443" s="17"/>
      <c r="R2443" s="24"/>
      <c r="U2443" s="22"/>
      <c r="V2443" s="18">
        <v>0.0</v>
      </c>
      <c r="W2443" s="17" t="s">
        <v>33</v>
      </c>
      <c r="X2443" s="18">
        <v>5.0</v>
      </c>
      <c r="Y2443" s="17" t="s">
        <v>36</v>
      </c>
      <c r="Z2443" s="17">
        <v>0.0</v>
      </c>
      <c r="AA2443" s="17" t="s">
        <v>47</v>
      </c>
      <c r="AB2443" s="18">
        <v>4.0</v>
      </c>
      <c r="AC2443" s="17">
        <v>39.0</v>
      </c>
      <c r="AD2443" s="18">
        <v>5.0</v>
      </c>
      <c r="AE2443" s="17">
        <v>46.0</v>
      </c>
      <c r="AF2443" s="20"/>
      <c r="AG2443" s="17" t="s">
        <v>33</v>
      </c>
      <c r="AH2443" s="17" t="s">
        <v>33</v>
      </c>
      <c r="AI2443" s="17"/>
    </row>
    <row r="2444" ht="18.75" customHeight="1">
      <c r="A2444" s="14">
        <v>1087.0</v>
      </c>
      <c r="B2444" s="15">
        <v>105.0</v>
      </c>
      <c r="C2444" s="16">
        <v>43173.0</v>
      </c>
      <c r="D2444" s="17">
        <f t="array" ref="D2444">IFS(AND(A2444=A2443, NOT(ISBLANK(E2443))), E2443, A2444 &lt;&gt; A2443, E2444, A2443=A2444, D2443)</f>
        <v>0</v>
      </c>
      <c r="E2444" s="18">
        <v>0.0</v>
      </c>
      <c r="F2444" s="18"/>
      <c r="G2444" s="18"/>
      <c r="H2444" s="19"/>
      <c r="I2444" s="19">
        <v>1.29</v>
      </c>
      <c r="J2444" s="19"/>
      <c r="K2444" s="19"/>
      <c r="L2444" s="19"/>
      <c r="M2444" s="19"/>
      <c r="N2444" s="19" t="s">
        <v>33</v>
      </c>
      <c r="O2444" s="23" t="s">
        <v>33</v>
      </c>
      <c r="P2444" s="17" t="s">
        <v>33</v>
      </c>
      <c r="Q2444" s="17">
        <v>0.239123</v>
      </c>
      <c r="R2444" s="24">
        <v>1.52</v>
      </c>
      <c r="S2444" s="21">
        <v>26.0</v>
      </c>
      <c r="U2444" s="22">
        <v>0.0</v>
      </c>
      <c r="V2444" s="18">
        <v>0.0</v>
      </c>
      <c r="W2444" s="17" t="s">
        <v>33</v>
      </c>
      <c r="X2444" s="18">
        <v>4.0</v>
      </c>
      <c r="Y2444" s="17" t="s">
        <v>36</v>
      </c>
      <c r="Z2444" s="17">
        <v>0.0</v>
      </c>
      <c r="AA2444" s="17" t="s">
        <v>47</v>
      </c>
      <c r="AB2444" s="18">
        <v>3.0</v>
      </c>
      <c r="AC2444" s="17">
        <v>39.0</v>
      </c>
      <c r="AD2444" s="18">
        <v>4.0</v>
      </c>
      <c r="AE2444" s="17">
        <v>46.0</v>
      </c>
      <c r="AF2444" s="20">
        <v>10.0</v>
      </c>
      <c r="AG2444" s="17" t="s">
        <v>33</v>
      </c>
      <c r="AH2444" s="17" t="s">
        <v>33</v>
      </c>
      <c r="AI2444" s="17"/>
    </row>
    <row r="2445" ht="18.75" customHeight="1">
      <c r="A2445" s="14">
        <v>1087.0</v>
      </c>
      <c r="B2445" s="15"/>
      <c r="C2445" s="16">
        <v>43174.0</v>
      </c>
      <c r="D2445" s="17">
        <f t="array" ref="D2445">IFS(AND(A2445=A2444, NOT(ISBLANK(E2444))), E2444, A2445 &lt;&gt; A2444, E2445, A2444=A2445, D2444)</f>
        <v>0</v>
      </c>
      <c r="E2445" s="18">
        <v>0.0</v>
      </c>
      <c r="F2445" s="18"/>
      <c r="G2445" s="18"/>
      <c r="H2445" s="19"/>
      <c r="I2445" s="19">
        <v>1.52</v>
      </c>
      <c r="J2445" s="19"/>
      <c r="K2445" s="19"/>
      <c r="L2445" s="19"/>
      <c r="M2445" s="19"/>
      <c r="N2445" s="19" t="s">
        <v>33</v>
      </c>
      <c r="O2445" s="23" t="s">
        <v>33</v>
      </c>
      <c r="P2445" s="17" t="s">
        <v>33</v>
      </c>
      <c r="Q2445" s="17"/>
      <c r="R2445" s="24"/>
      <c r="U2445" s="22"/>
      <c r="V2445" s="18">
        <v>0.0</v>
      </c>
      <c r="W2445" s="17" t="s">
        <v>33</v>
      </c>
      <c r="X2445" s="18">
        <v>3.0</v>
      </c>
      <c r="Y2445" s="17" t="s">
        <v>36</v>
      </c>
      <c r="Z2445" s="17">
        <v>0.0</v>
      </c>
      <c r="AA2445" s="17" t="s">
        <v>47</v>
      </c>
      <c r="AB2445" s="18">
        <v>2.0</v>
      </c>
      <c r="AC2445" s="17">
        <v>39.0</v>
      </c>
      <c r="AD2445" s="18">
        <v>3.0</v>
      </c>
      <c r="AE2445" s="17">
        <v>46.0</v>
      </c>
      <c r="AF2445" s="20"/>
      <c r="AG2445" s="17" t="s">
        <v>33</v>
      </c>
      <c r="AH2445" s="17" t="s">
        <v>33</v>
      </c>
      <c r="AI2445" s="17"/>
    </row>
    <row r="2446" ht="18.75" customHeight="1">
      <c r="A2446" s="14">
        <v>1087.0</v>
      </c>
      <c r="B2446" s="15"/>
      <c r="C2446" s="16">
        <v>43175.0</v>
      </c>
      <c r="D2446" s="17">
        <f t="array" ref="D2446">IFS(AND(A2446=A2445, NOT(ISBLANK(E2445))), E2445, A2446 &lt;&gt; A2445, E2446, A2445=A2446, D2445)</f>
        <v>0</v>
      </c>
      <c r="E2446" s="18">
        <v>0.0</v>
      </c>
      <c r="F2446" s="18"/>
      <c r="G2446" s="18"/>
      <c r="H2446" s="19"/>
      <c r="I2446" s="19">
        <v>1.22</v>
      </c>
      <c r="J2446" s="19"/>
      <c r="K2446" s="19"/>
      <c r="L2446" s="19"/>
      <c r="M2446" s="19"/>
      <c r="N2446" s="19" t="s">
        <v>33</v>
      </c>
      <c r="O2446" s="23" t="s">
        <v>33</v>
      </c>
      <c r="P2446" s="17" t="s">
        <v>33</v>
      </c>
      <c r="Q2446" s="17"/>
      <c r="R2446" s="24"/>
      <c r="U2446" s="22"/>
      <c r="V2446" s="18">
        <v>0.0</v>
      </c>
      <c r="W2446" s="17" t="s">
        <v>33</v>
      </c>
      <c r="X2446" s="18">
        <v>8.0</v>
      </c>
      <c r="Y2446" s="17" t="s">
        <v>36</v>
      </c>
      <c r="Z2446" s="17">
        <v>-1.0</v>
      </c>
      <c r="AA2446" s="17" t="s">
        <v>46</v>
      </c>
      <c r="AB2446" s="18">
        <v>7.0</v>
      </c>
      <c r="AC2446" s="17">
        <v>39.0</v>
      </c>
      <c r="AD2446" s="18">
        <v>8.0</v>
      </c>
      <c r="AE2446" s="17">
        <v>46.0</v>
      </c>
      <c r="AF2446" s="20"/>
      <c r="AG2446" s="17" t="s">
        <v>33</v>
      </c>
      <c r="AH2446" s="17" t="s">
        <v>33</v>
      </c>
      <c r="AI2446" s="17"/>
    </row>
    <row r="2447" ht="18.75" customHeight="1">
      <c r="A2447" s="14">
        <v>1087.0</v>
      </c>
      <c r="B2447" s="15"/>
      <c r="C2447" s="16">
        <v>43175.0</v>
      </c>
      <c r="D2447" s="17">
        <f t="array" ref="D2447">IFS(AND(A2447=A2446, NOT(ISBLANK(E2446))), E2446, A2447 &lt;&gt; A2446, E2447, A2446=A2447, D2446)</f>
        <v>0</v>
      </c>
      <c r="E2447" s="18">
        <v>0.0</v>
      </c>
      <c r="F2447" s="18"/>
      <c r="G2447" s="18"/>
      <c r="H2447" s="19"/>
      <c r="I2447" s="19">
        <v>1.14</v>
      </c>
      <c r="J2447" s="19"/>
      <c r="K2447" s="19"/>
      <c r="L2447" s="19"/>
      <c r="M2447" s="19"/>
      <c r="N2447" s="19" t="s">
        <v>33</v>
      </c>
      <c r="O2447" s="23" t="s">
        <v>33</v>
      </c>
      <c r="P2447" s="17" t="s">
        <v>33</v>
      </c>
      <c r="Q2447" s="17"/>
      <c r="R2447" s="24"/>
      <c r="U2447" s="22"/>
      <c r="V2447" s="18">
        <v>0.0</v>
      </c>
      <c r="W2447" s="17" t="s">
        <v>33</v>
      </c>
      <c r="X2447" s="18">
        <v>10.0</v>
      </c>
      <c r="Y2447" s="17" t="s">
        <v>36</v>
      </c>
      <c r="Z2447" s="17">
        <v>-1.0</v>
      </c>
      <c r="AA2447" s="17" t="s">
        <v>46</v>
      </c>
      <c r="AB2447" s="18">
        <v>9.0</v>
      </c>
      <c r="AC2447" s="17">
        <v>39.0</v>
      </c>
      <c r="AD2447" s="18">
        <v>10.0</v>
      </c>
      <c r="AE2447" s="17">
        <v>46.0</v>
      </c>
      <c r="AF2447" s="20"/>
      <c r="AG2447" s="17" t="s">
        <v>33</v>
      </c>
      <c r="AH2447" s="17" t="s">
        <v>33</v>
      </c>
      <c r="AI2447" s="17"/>
    </row>
    <row r="2448" ht="18.75" customHeight="1">
      <c r="A2448" s="14">
        <v>1087.0</v>
      </c>
      <c r="B2448" s="15"/>
      <c r="C2448" s="16">
        <v>43176.0</v>
      </c>
      <c r="D2448" s="17">
        <f t="array" ref="D2448">IFS(AND(A2448=A2447, NOT(ISBLANK(E2447))), E2447, A2448 &lt;&gt; A2447, E2448, A2447=A2448, D2447)</f>
        <v>0</v>
      </c>
      <c r="E2448" s="18">
        <v>0.0</v>
      </c>
      <c r="F2448" s="18"/>
      <c r="G2448" s="18"/>
      <c r="H2448" s="19"/>
      <c r="I2448" s="19">
        <v>1.45</v>
      </c>
      <c r="J2448" s="19"/>
      <c r="K2448" s="19"/>
      <c r="L2448" s="19"/>
      <c r="M2448" s="19"/>
      <c r="N2448" s="19" t="s">
        <v>33</v>
      </c>
      <c r="O2448" s="23" t="s">
        <v>33</v>
      </c>
      <c r="P2448" s="17" t="s">
        <v>33</v>
      </c>
      <c r="Q2448" s="17"/>
      <c r="R2448" s="24"/>
      <c r="U2448" s="22"/>
      <c r="V2448" s="18">
        <v>0.0</v>
      </c>
      <c r="W2448" s="17" t="s">
        <v>33</v>
      </c>
      <c r="X2448" s="18">
        <v>7.0</v>
      </c>
      <c r="Y2448" s="17" t="s">
        <v>36</v>
      </c>
      <c r="Z2448" s="17">
        <v>0.0</v>
      </c>
      <c r="AA2448" s="17" t="s">
        <v>47</v>
      </c>
      <c r="AB2448" s="18">
        <v>6.0</v>
      </c>
      <c r="AC2448" s="17">
        <v>39.0</v>
      </c>
      <c r="AD2448" s="18">
        <v>7.0</v>
      </c>
      <c r="AE2448" s="17">
        <v>46.0</v>
      </c>
      <c r="AF2448" s="20"/>
      <c r="AG2448" s="17" t="s">
        <v>33</v>
      </c>
      <c r="AH2448" s="17" t="s">
        <v>33</v>
      </c>
      <c r="AI2448" s="17"/>
    </row>
    <row r="2449" ht="18.75" customHeight="1">
      <c r="A2449" s="14">
        <v>1087.0</v>
      </c>
      <c r="B2449" s="15"/>
      <c r="C2449" s="16">
        <v>43177.0</v>
      </c>
      <c r="D2449" s="17">
        <f t="array" ref="D2449">IFS(AND(A2449=A2448, NOT(ISBLANK(E2448))), E2448, A2449 &lt;&gt; A2448, E2449, A2448=A2449, D2448)</f>
        <v>0</v>
      </c>
      <c r="E2449" s="18">
        <v>0.0</v>
      </c>
      <c r="F2449" s="18"/>
      <c r="G2449" s="18"/>
      <c r="H2449" s="19"/>
      <c r="I2449" s="19">
        <v>1.32</v>
      </c>
      <c r="J2449" s="19"/>
      <c r="K2449" s="19"/>
      <c r="L2449" s="19"/>
      <c r="M2449" s="19"/>
      <c r="N2449" s="19" t="s">
        <v>33</v>
      </c>
      <c r="O2449" s="23" t="s">
        <v>33</v>
      </c>
      <c r="P2449" s="17" t="s">
        <v>33</v>
      </c>
      <c r="Q2449" s="17"/>
      <c r="R2449" s="24"/>
      <c r="U2449" s="22"/>
      <c r="V2449" s="18">
        <v>0.0</v>
      </c>
      <c r="W2449" s="17" t="s">
        <v>33</v>
      </c>
      <c r="X2449" s="18">
        <v>3.0</v>
      </c>
      <c r="Y2449" s="17" t="s">
        <v>36</v>
      </c>
      <c r="Z2449" s="17">
        <v>0.0</v>
      </c>
      <c r="AA2449" s="17" t="s">
        <v>47</v>
      </c>
      <c r="AB2449" s="18">
        <v>2.0</v>
      </c>
      <c r="AC2449" s="17">
        <v>39.0</v>
      </c>
      <c r="AD2449" s="18">
        <v>3.0</v>
      </c>
      <c r="AE2449" s="17">
        <v>46.0</v>
      </c>
      <c r="AF2449" s="20"/>
      <c r="AG2449" s="17" t="s">
        <v>33</v>
      </c>
      <c r="AH2449" s="17" t="s">
        <v>33</v>
      </c>
      <c r="AI2449" s="17"/>
    </row>
    <row r="2450" ht="18.75" customHeight="1">
      <c r="A2450" s="14">
        <v>1089.0</v>
      </c>
      <c r="B2450" s="15">
        <v>106.0</v>
      </c>
      <c r="C2450" s="16">
        <v>43174.0</v>
      </c>
      <c r="D2450" s="17">
        <f t="array" ref="D2450">IFS(AND(A2450=A2449, NOT(ISBLANK(E2449))), E2449, A2450 &lt;&gt; A2449, E2450, A2449=A2450, D2449)</f>
        <v>0</v>
      </c>
      <c r="E2450" s="18">
        <v>0.0</v>
      </c>
      <c r="F2450" s="18"/>
      <c r="G2450" s="18"/>
      <c r="H2450" s="19"/>
      <c r="I2450" s="19">
        <v>1.47</v>
      </c>
      <c r="J2450" s="19"/>
      <c r="K2450" s="19"/>
      <c r="L2450" s="19"/>
      <c r="M2450" s="19"/>
      <c r="N2450" s="19" t="s">
        <v>33</v>
      </c>
      <c r="O2450" s="23" t="s">
        <v>33</v>
      </c>
      <c r="P2450" s="17" t="s">
        <v>33</v>
      </c>
      <c r="Q2450" s="17">
        <v>0.24159</v>
      </c>
      <c r="R2450" s="24">
        <v>1.61</v>
      </c>
      <c r="S2450" s="21">
        <v>29.0</v>
      </c>
      <c r="U2450" s="22">
        <v>0.0</v>
      </c>
      <c r="V2450" s="18">
        <v>0.0</v>
      </c>
      <c r="W2450" s="17" t="s">
        <v>33</v>
      </c>
      <c r="X2450" s="18">
        <v>4.0</v>
      </c>
      <c r="Y2450" s="17" t="s">
        <v>36</v>
      </c>
      <c r="Z2450" s="17">
        <v>0.0</v>
      </c>
      <c r="AA2450" s="17" t="s">
        <v>47</v>
      </c>
      <c r="AB2450" s="18">
        <v>3.0</v>
      </c>
      <c r="AC2450" s="17">
        <v>39.0</v>
      </c>
      <c r="AD2450" s="18">
        <v>4.0</v>
      </c>
      <c r="AE2450" s="17">
        <v>46.0</v>
      </c>
      <c r="AF2450" s="20">
        <v>4.0</v>
      </c>
      <c r="AG2450" s="17" t="s">
        <v>33</v>
      </c>
      <c r="AH2450" s="17" t="s">
        <v>33</v>
      </c>
      <c r="AI2450" s="17"/>
    </row>
    <row r="2451" ht="18.75" customHeight="1">
      <c r="A2451" s="14">
        <v>1089.0</v>
      </c>
      <c r="B2451" s="15"/>
      <c r="C2451" s="16">
        <v>43174.0</v>
      </c>
      <c r="D2451" s="17">
        <f t="array" ref="D2451">IFS(AND(A2451=A2450, NOT(ISBLANK(E2450))), E2450, A2451 &lt;&gt; A2450, E2451, A2450=A2451, D2450)</f>
        <v>0</v>
      </c>
      <c r="E2451" s="18">
        <v>0.0</v>
      </c>
      <c r="F2451" s="18"/>
      <c r="G2451" s="18"/>
      <c r="H2451" s="19"/>
      <c r="I2451" s="19">
        <v>1.51</v>
      </c>
      <c r="J2451" s="19"/>
      <c r="K2451" s="19"/>
      <c r="L2451" s="19"/>
      <c r="M2451" s="19"/>
      <c r="N2451" s="19" t="s">
        <v>33</v>
      </c>
      <c r="O2451" s="23" t="s">
        <v>33</v>
      </c>
      <c r="P2451" s="17" t="s">
        <v>33</v>
      </c>
      <c r="Q2451" s="17"/>
      <c r="R2451" s="24"/>
      <c r="U2451" s="22"/>
      <c r="V2451" s="18">
        <v>0.0</v>
      </c>
      <c r="W2451" s="17" t="s">
        <v>33</v>
      </c>
      <c r="X2451" s="18">
        <v>2.0</v>
      </c>
      <c r="Y2451" s="17" t="s">
        <v>36</v>
      </c>
      <c r="Z2451" s="17">
        <v>0.0</v>
      </c>
      <c r="AA2451" s="17" t="s">
        <v>47</v>
      </c>
      <c r="AB2451" s="18">
        <v>1.0</v>
      </c>
      <c r="AC2451" s="17">
        <v>39.0</v>
      </c>
      <c r="AD2451" s="18">
        <v>2.0</v>
      </c>
      <c r="AE2451" s="17">
        <v>46.0</v>
      </c>
      <c r="AF2451" s="20"/>
      <c r="AG2451" s="17" t="s">
        <v>33</v>
      </c>
      <c r="AH2451" s="17" t="s">
        <v>33</v>
      </c>
      <c r="AI2451" s="17"/>
    </row>
    <row r="2452" ht="18.75" customHeight="1">
      <c r="A2452" s="14">
        <v>1089.0</v>
      </c>
      <c r="B2452" s="15"/>
      <c r="C2452" s="16">
        <v>43175.0</v>
      </c>
      <c r="D2452" s="17">
        <f t="array" ref="D2452">IFS(AND(A2452=A2451, NOT(ISBLANK(E2451))), E2451, A2452 &lt;&gt; A2451, E2452, A2451=A2452, D2451)</f>
        <v>0</v>
      </c>
      <c r="E2452" s="18">
        <v>0.0</v>
      </c>
      <c r="F2452" s="18"/>
      <c r="G2452" s="18"/>
      <c r="H2452" s="19"/>
      <c r="I2452" s="19">
        <v>1.61</v>
      </c>
      <c r="J2452" s="19"/>
      <c r="K2452" s="19"/>
      <c r="L2452" s="19"/>
      <c r="M2452" s="19"/>
      <c r="N2452" s="19" t="s">
        <v>33</v>
      </c>
      <c r="O2452" s="23" t="s">
        <v>33</v>
      </c>
      <c r="P2452" s="17" t="s">
        <v>33</v>
      </c>
      <c r="Q2452" s="17"/>
      <c r="R2452" s="24"/>
      <c r="U2452" s="22"/>
      <c r="V2452" s="18">
        <v>0.0</v>
      </c>
      <c r="W2452" s="17" t="s">
        <v>33</v>
      </c>
      <c r="X2452" s="18">
        <v>2.0</v>
      </c>
      <c r="Y2452" s="17" t="s">
        <v>36</v>
      </c>
      <c r="Z2452" s="17">
        <v>0.0</v>
      </c>
      <c r="AA2452" s="17" t="s">
        <v>47</v>
      </c>
      <c r="AB2452" s="18">
        <v>1.0</v>
      </c>
      <c r="AC2452" s="17">
        <v>39.0</v>
      </c>
      <c r="AD2452" s="18">
        <v>2.0</v>
      </c>
      <c r="AE2452" s="17">
        <v>46.0</v>
      </c>
      <c r="AF2452" s="20"/>
      <c r="AG2452" s="17" t="s">
        <v>33</v>
      </c>
      <c r="AH2452" s="17" t="s">
        <v>33</v>
      </c>
      <c r="AI2452" s="17"/>
    </row>
    <row r="2453" ht="18.75" customHeight="1">
      <c r="A2453" s="14">
        <v>1090.0</v>
      </c>
      <c r="B2453" s="15" t="s">
        <v>33</v>
      </c>
      <c r="C2453" s="16">
        <v>43174.0</v>
      </c>
      <c r="D2453" s="17">
        <f t="array" ref="D2453">IFS(AND(A2453=A2452, NOT(ISBLANK(E2452))), E2452, A2453 &lt;&gt; A2452, E2453, A2452=A2453, D2452)</f>
        <v>0</v>
      </c>
      <c r="E2453" s="18">
        <v>0.0</v>
      </c>
      <c r="F2453" s="18"/>
      <c r="G2453" s="18"/>
      <c r="H2453" s="19"/>
      <c r="I2453" s="19">
        <v>1.26</v>
      </c>
      <c r="J2453" s="19"/>
      <c r="K2453" s="19"/>
      <c r="L2453" s="19"/>
      <c r="M2453" s="19"/>
      <c r="N2453" s="19" t="s">
        <v>33</v>
      </c>
      <c r="O2453" s="23" t="s">
        <v>33</v>
      </c>
      <c r="P2453" s="17" t="s">
        <v>33</v>
      </c>
      <c r="Q2453" s="17">
        <v>0.312347</v>
      </c>
      <c r="R2453" s="24">
        <v>1.26</v>
      </c>
      <c r="S2453" s="21">
        <v>21.0</v>
      </c>
      <c r="U2453" s="22">
        <v>0.0</v>
      </c>
      <c r="V2453" s="18">
        <v>0.0</v>
      </c>
      <c r="W2453" s="17" t="s">
        <v>33</v>
      </c>
      <c r="X2453" s="18">
        <v>12.0</v>
      </c>
      <c r="Y2453" s="17" t="s">
        <v>36</v>
      </c>
      <c r="Z2453" s="17">
        <v>-1.0</v>
      </c>
      <c r="AA2453" s="17" t="s">
        <v>46</v>
      </c>
      <c r="AB2453" s="18">
        <v>11.0</v>
      </c>
      <c r="AC2453" s="17">
        <v>39.0</v>
      </c>
      <c r="AD2453" s="18">
        <v>12.0</v>
      </c>
      <c r="AE2453" s="17">
        <v>46.0</v>
      </c>
      <c r="AF2453" s="20"/>
      <c r="AG2453" s="17" t="s">
        <v>33</v>
      </c>
      <c r="AH2453" s="17" t="s">
        <v>33</v>
      </c>
      <c r="AI2453" s="17"/>
    </row>
    <row r="2454" ht="18.75" customHeight="1">
      <c r="A2454" s="14">
        <v>1095.0</v>
      </c>
      <c r="B2454" s="15">
        <v>108.0</v>
      </c>
      <c r="C2454" s="16">
        <v>43175.0</v>
      </c>
      <c r="D2454" s="17">
        <f t="array" ref="D2454">IFS(AND(A2454=A2453, NOT(ISBLANK(E2453))), E2453, A2454 &lt;&gt; A2453, E2454, A2453=A2454, D2453)</f>
        <v>0</v>
      </c>
      <c r="E2454" s="18">
        <v>0.0</v>
      </c>
      <c r="F2454" s="18"/>
      <c r="G2454" s="18"/>
      <c r="H2454" s="19"/>
      <c r="I2454" s="19">
        <v>1.63</v>
      </c>
      <c r="J2454" s="19"/>
      <c r="K2454" s="19"/>
      <c r="L2454" s="19"/>
      <c r="M2454" s="19"/>
      <c r="N2454" s="19" t="s">
        <v>33</v>
      </c>
      <c r="O2454" s="23" t="s">
        <v>33</v>
      </c>
      <c r="P2454" s="17" t="s">
        <v>33</v>
      </c>
      <c r="Q2454" s="17">
        <v>0.155477</v>
      </c>
      <c r="R2454" s="24">
        <v>1.63</v>
      </c>
      <c r="S2454" s="21">
        <v>24.0</v>
      </c>
      <c r="U2454" s="22">
        <v>0.5</v>
      </c>
      <c r="V2454" s="18">
        <v>0.0</v>
      </c>
      <c r="W2454" s="17">
        <v>0.0</v>
      </c>
      <c r="X2454" s="18">
        <v>9.0</v>
      </c>
      <c r="Y2454" s="17" t="s">
        <v>36</v>
      </c>
      <c r="Z2454" s="17">
        <v>0.0</v>
      </c>
      <c r="AA2454" s="17" t="s">
        <v>47</v>
      </c>
      <c r="AB2454" s="18">
        <v>7.0</v>
      </c>
      <c r="AC2454" s="17">
        <v>39.0</v>
      </c>
      <c r="AD2454" s="18">
        <v>9.0</v>
      </c>
      <c r="AE2454" s="17">
        <v>46.0</v>
      </c>
      <c r="AF2454" s="20">
        <v>9.0</v>
      </c>
      <c r="AG2454" s="17" t="s">
        <v>33</v>
      </c>
      <c r="AH2454" s="17" t="s">
        <v>33</v>
      </c>
      <c r="AI2454" s="17"/>
    </row>
    <row r="2455" ht="18.75" customHeight="1">
      <c r="A2455" s="14">
        <v>1095.0</v>
      </c>
      <c r="B2455" s="15"/>
      <c r="C2455" s="16">
        <v>43175.0</v>
      </c>
      <c r="D2455" s="17">
        <f t="array" ref="D2455">IFS(AND(A2455=A2454, NOT(ISBLANK(E2454))), E2454, A2455 &lt;&gt; A2454, E2455, A2454=A2455, D2454)</f>
        <v>0</v>
      </c>
      <c r="E2455" s="18">
        <v>0.0</v>
      </c>
      <c r="F2455" s="18"/>
      <c r="G2455" s="18"/>
      <c r="H2455" s="19"/>
      <c r="I2455" s="19">
        <v>1.43</v>
      </c>
      <c r="J2455" s="19"/>
      <c r="K2455" s="19"/>
      <c r="L2455" s="19"/>
      <c r="M2455" s="19"/>
      <c r="N2455" s="19" t="s">
        <v>33</v>
      </c>
      <c r="O2455" s="23" t="s">
        <v>33</v>
      </c>
      <c r="P2455" s="17" t="s">
        <v>33</v>
      </c>
      <c r="Q2455" s="17"/>
      <c r="R2455" s="24"/>
      <c r="U2455" s="22"/>
      <c r="V2455" s="18">
        <v>0.0</v>
      </c>
      <c r="W2455" s="17">
        <v>0.0</v>
      </c>
      <c r="X2455" s="18">
        <v>7.0</v>
      </c>
      <c r="Y2455" s="17" t="s">
        <v>36</v>
      </c>
      <c r="Z2455" s="17">
        <v>-1.0</v>
      </c>
      <c r="AA2455" s="17" t="s">
        <v>46</v>
      </c>
      <c r="AB2455" s="18">
        <v>5.0</v>
      </c>
      <c r="AC2455" s="17">
        <v>39.0</v>
      </c>
      <c r="AD2455" s="18">
        <v>7.0</v>
      </c>
      <c r="AE2455" s="17">
        <v>46.0</v>
      </c>
      <c r="AF2455" s="20"/>
      <c r="AG2455" s="17" t="s">
        <v>33</v>
      </c>
      <c r="AH2455" s="17" t="s">
        <v>33</v>
      </c>
      <c r="AI2455" s="17"/>
    </row>
    <row r="2456" ht="18.75" customHeight="1">
      <c r="A2456" s="14">
        <v>1095.0</v>
      </c>
      <c r="B2456" s="15"/>
      <c r="C2456" s="16">
        <v>43176.0</v>
      </c>
      <c r="D2456" s="17">
        <f t="array" ref="D2456">IFS(AND(A2456=A2455, NOT(ISBLANK(E2455))), E2455, A2456 &lt;&gt; A2455, E2456, A2455=A2456, D2455)</f>
        <v>0</v>
      </c>
      <c r="E2456" s="18">
        <v>0.0</v>
      </c>
      <c r="F2456" s="18"/>
      <c r="G2456" s="18"/>
      <c r="H2456" s="19"/>
      <c r="I2456" s="19">
        <v>1.6</v>
      </c>
      <c r="J2456" s="19"/>
      <c r="K2456" s="19"/>
      <c r="L2456" s="19"/>
      <c r="M2456" s="19"/>
      <c r="N2456" s="19" t="s">
        <v>33</v>
      </c>
      <c r="O2456" s="23" t="s">
        <v>33</v>
      </c>
      <c r="P2456" s="17" t="s">
        <v>33</v>
      </c>
      <c r="Q2456" s="17"/>
      <c r="R2456" s="24"/>
      <c r="U2456" s="22"/>
      <c r="V2456" s="18">
        <v>0.0</v>
      </c>
      <c r="W2456" s="17">
        <v>0.0</v>
      </c>
      <c r="X2456" s="18">
        <v>6.0</v>
      </c>
      <c r="Y2456" s="17" t="s">
        <v>36</v>
      </c>
      <c r="Z2456" s="17">
        <v>0.0</v>
      </c>
      <c r="AA2456" s="17" t="s">
        <v>47</v>
      </c>
      <c r="AB2456" s="18">
        <v>4.0</v>
      </c>
      <c r="AC2456" s="17">
        <v>39.0</v>
      </c>
      <c r="AD2456" s="18">
        <v>6.0</v>
      </c>
      <c r="AE2456" s="17">
        <v>46.0</v>
      </c>
      <c r="AF2456" s="20"/>
      <c r="AG2456" s="17" t="s">
        <v>33</v>
      </c>
      <c r="AH2456" s="17" t="s">
        <v>33</v>
      </c>
      <c r="AI2456" s="17"/>
    </row>
    <row r="2457" ht="18.75" customHeight="1">
      <c r="A2457" s="14">
        <v>1096.0</v>
      </c>
      <c r="B2457" s="15" t="s">
        <v>33</v>
      </c>
      <c r="C2457" s="16">
        <v>43175.0</v>
      </c>
      <c r="D2457" s="17">
        <f t="array" ref="D2457">IFS(AND(A2457=A2456, NOT(ISBLANK(E2456))), E2456, A2457 &lt;&gt; A2456, E2457, A2456=A2457, D2456)</f>
        <v>0</v>
      </c>
      <c r="E2457" s="18">
        <v>0.0</v>
      </c>
      <c r="F2457" s="18"/>
      <c r="G2457" s="18"/>
      <c r="H2457" s="19"/>
      <c r="I2457" s="19">
        <v>1.02</v>
      </c>
      <c r="J2457" s="19"/>
      <c r="K2457" s="19"/>
      <c r="L2457" s="19"/>
      <c r="M2457" s="19"/>
      <c r="N2457" s="19" t="s">
        <v>33</v>
      </c>
      <c r="O2457" s="23" t="s">
        <v>33</v>
      </c>
      <c r="P2457" s="17" t="s">
        <v>33</v>
      </c>
      <c r="Q2457" s="17" t="s">
        <v>34</v>
      </c>
      <c r="R2457" s="24">
        <v>1.02</v>
      </c>
      <c r="S2457" s="21">
        <v>27.0</v>
      </c>
      <c r="U2457" s="22">
        <v>0.0</v>
      </c>
      <c r="V2457" s="18">
        <v>0.0</v>
      </c>
      <c r="W2457" s="17" t="s">
        <v>33</v>
      </c>
      <c r="X2457" s="18">
        <v>3.0</v>
      </c>
      <c r="Y2457" s="17" t="s">
        <v>36</v>
      </c>
      <c r="Z2457" s="17">
        <v>0.0</v>
      </c>
      <c r="AA2457" s="17" t="s">
        <v>47</v>
      </c>
      <c r="AB2457" s="18">
        <v>2.0</v>
      </c>
      <c r="AC2457" s="17">
        <v>39.0</v>
      </c>
      <c r="AD2457" s="18">
        <v>3.0</v>
      </c>
      <c r="AE2457" s="17">
        <v>46.0</v>
      </c>
      <c r="AF2457" s="20">
        <v>3.0</v>
      </c>
      <c r="AG2457" s="17" t="s">
        <v>33</v>
      </c>
      <c r="AH2457" s="17" t="s">
        <v>33</v>
      </c>
      <c r="AI2457" s="17"/>
    </row>
    <row r="2458" ht="18.75" customHeight="1">
      <c r="A2458" s="14">
        <v>1099.0</v>
      </c>
      <c r="B2458" s="15">
        <v>111.0</v>
      </c>
      <c r="C2458" s="16">
        <v>43178.0</v>
      </c>
      <c r="D2458" s="17">
        <f t="array" ref="D2458">IFS(AND(A2458=A2457, NOT(ISBLANK(E2457))), E2457, A2458 &lt;&gt; A2457, E2458, A2457=A2458, D2457)</f>
        <v>0</v>
      </c>
      <c r="E2458" s="18">
        <v>0.0</v>
      </c>
      <c r="F2458" s="18"/>
      <c r="G2458" s="18"/>
      <c r="H2458" s="19"/>
      <c r="I2458" s="19">
        <v>1.22</v>
      </c>
      <c r="J2458" s="19"/>
      <c r="K2458" s="19"/>
      <c r="L2458" s="19"/>
      <c r="M2458" s="19"/>
      <c r="N2458" s="19" t="s">
        <v>33</v>
      </c>
      <c r="O2458" s="23" t="s">
        <v>33</v>
      </c>
      <c r="P2458" s="17" t="s">
        <v>33</v>
      </c>
      <c r="Q2458" s="17">
        <v>0.197721</v>
      </c>
      <c r="R2458" s="24">
        <v>1.24</v>
      </c>
      <c r="S2458" s="21">
        <v>24.0</v>
      </c>
      <c r="U2458" s="22">
        <v>0.0</v>
      </c>
      <c r="V2458" s="18">
        <v>0.0</v>
      </c>
      <c r="W2458" s="17" t="s">
        <v>33</v>
      </c>
      <c r="X2458" s="18">
        <v>7.0</v>
      </c>
      <c r="Y2458" s="17" t="s">
        <v>36</v>
      </c>
      <c r="Z2458" s="17">
        <v>0.0</v>
      </c>
      <c r="AA2458" s="17" t="s">
        <v>47</v>
      </c>
      <c r="AB2458" s="18">
        <v>6.0</v>
      </c>
      <c r="AC2458" s="17">
        <v>39.0</v>
      </c>
      <c r="AD2458" s="18">
        <v>7.0</v>
      </c>
      <c r="AE2458" s="17">
        <v>46.0</v>
      </c>
      <c r="AF2458" s="20">
        <v>7.0</v>
      </c>
      <c r="AG2458" s="17" t="s">
        <v>33</v>
      </c>
      <c r="AH2458" s="17" t="s">
        <v>33</v>
      </c>
      <c r="AI2458" s="17"/>
    </row>
    <row r="2459" ht="18.75" customHeight="1">
      <c r="A2459" s="14">
        <v>1099.0</v>
      </c>
      <c r="B2459" s="15"/>
      <c r="C2459" s="16">
        <v>43178.0</v>
      </c>
      <c r="D2459" s="17">
        <f t="array" ref="D2459">IFS(AND(A2459=A2458, NOT(ISBLANK(E2458))), E2458, A2459 &lt;&gt; A2458, E2459, A2458=A2459, D2458)</f>
        <v>0</v>
      </c>
      <c r="E2459" s="18">
        <v>0.0</v>
      </c>
      <c r="F2459" s="18"/>
      <c r="G2459" s="18"/>
      <c r="H2459" s="19"/>
      <c r="I2459" s="19">
        <v>1.24</v>
      </c>
      <c r="J2459" s="19"/>
      <c r="K2459" s="19"/>
      <c r="L2459" s="19"/>
      <c r="M2459" s="19"/>
      <c r="N2459" s="19" t="s">
        <v>33</v>
      </c>
      <c r="O2459" s="23" t="s">
        <v>33</v>
      </c>
      <c r="P2459" s="17" t="s">
        <v>33</v>
      </c>
      <c r="Q2459" s="17"/>
      <c r="R2459" s="24"/>
      <c r="U2459" s="22"/>
      <c r="V2459" s="18">
        <v>0.0</v>
      </c>
      <c r="W2459" s="17" t="s">
        <v>33</v>
      </c>
      <c r="X2459" s="18" t="s">
        <v>33</v>
      </c>
      <c r="Y2459" s="17" t="s">
        <v>36</v>
      </c>
      <c r="Z2459" s="17">
        <v>0.0</v>
      </c>
      <c r="AA2459" s="17" t="s">
        <v>47</v>
      </c>
      <c r="AB2459" s="18" t="s">
        <v>33</v>
      </c>
      <c r="AC2459" s="17" t="s">
        <v>33</v>
      </c>
      <c r="AD2459" s="18" t="s">
        <v>33</v>
      </c>
      <c r="AE2459" s="17" t="s">
        <v>33</v>
      </c>
      <c r="AF2459" s="20"/>
      <c r="AG2459" s="17" t="s">
        <v>33</v>
      </c>
      <c r="AH2459" s="17" t="s">
        <v>33</v>
      </c>
      <c r="AI2459" s="17"/>
    </row>
    <row r="2460" ht="18.75" customHeight="1">
      <c r="A2460" s="14">
        <v>1100.0</v>
      </c>
      <c r="B2460" s="15" t="s">
        <v>33</v>
      </c>
      <c r="C2460" s="16">
        <v>43178.0</v>
      </c>
      <c r="D2460" s="17">
        <f t="array" ref="D2460">IFS(AND(A2460=A2459, NOT(ISBLANK(E2459))), E2459, A2460 &lt;&gt; A2459, E2460, A2459=A2460, D2459)</f>
        <v>0</v>
      </c>
      <c r="E2460" s="18">
        <v>0.0</v>
      </c>
      <c r="F2460" s="18"/>
      <c r="G2460" s="18"/>
      <c r="H2460" s="19"/>
      <c r="I2460" s="19">
        <v>1.25</v>
      </c>
      <c r="J2460" s="19"/>
      <c r="K2460" s="19"/>
      <c r="L2460" s="19"/>
      <c r="M2460" s="19"/>
      <c r="N2460" s="19" t="s">
        <v>33</v>
      </c>
      <c r="O2460" s="23" t="s">
        <v>33</v>
      </c>
      <c r="P2460" s="17" t="s">
        <v>33</v>
      </c>
      <c r="Q2460" s="17">
        <v>0.197721</v>
      </c>
      <c r="R2460" s="24">
        <v>1.25</v>
      </c>
      <c r="S2460" s="21">
        <v>27.0</v>
      </c>
      <c r="U2460" s="22">
        <v>0.0</v>
      </c>
      <c r="V2460" s="18">
        <v>0.0</v>
      </c>
      <c r="W2460" s="17">
        <v>0.0</v>
      </c>
      <c r="X2460" s="18">
        <v>5.0</v>
      </c>
      <c r="Y2460" s="17" t="s">
        <v>36</v>
      </c>
      <c r="Z2460" s="17">
        <v>0.0</v>
      </c>
      <c r="AA2460" s="17" t="s">
        <v>47</v>
      </c>
      <c r="AB2460" s="18">
        <v>4.0</v>
      </c>
      <c r="AC2460" s="17">
        <v>39.0</v>
      </c>
      <c r="AD2460" s="18">
        <v>5.0</v>
      </c>
      <c r="AE2460" s="17">
        <v>46.0</v>
      </c>
      <c r="AF2460" s="20">
        <v>5.0</v>
      </c>
      <c r="AG2460" s="17" t="s">
        <v>33</v>
      </c>
      <c r="AH2460" s="17" t="s">
        <v>33</v>
      </c>
      <c r="AI2460" s="17"/>
    </row>
    <row r="2461" ht="18.75" customHeight="1">
      <c r="A2461" s="14">
        <v>1101.0</v>
      </c>
      <c r="B2461" s="15">
        <v>112.0</v>
      </c>
      <c r="C2461" s="16">
        <v>43178.0</v>
      </c>
      <c r="D2461" s="17">
        <f t="array" ref="D2461">IFS(AND(A2461=A2460, NOT(ISBLANK(E2460))), E2460, A2461 &lt;&gt; A2460, E2461, A2460=A2461, D2460)</f>
        <v>0</v>
      </c>
      <c r="E2461" s="18">
        <v>0.0</v>
      </c>
      <c r="F2461" s="18"/>
      <c r="G2461" s="18"/>
      <c r="H2461" s="19"/>
      <c r="I2461" s="19" t="s">
        <v>34</v>
      </c>
      <c r="J2461" s="19"/>
      <c r="K2461" s="19"/>
      <c r="L2461" s="19"/>
      <c r="M2461" s="19"/>
      <c r="N2461" s="19" t="s">
        <v>33</v>
      </c>
      <c r="O2461" s="23" t="s">
        <v>33</v>
      </c>
      <c r="P2461" s="17" t="s">
        <v>33</v>
      </c>
      <c r="Q2461" s="17" t="s">
        <v>34</v>
      </c>
      <c r="R2461" s="24">
        <v>1.74</v>
      </c>
      <c r="S2461" s="21" t="s">
        <v>33</v>
      </c>
      <c r="U2461" s="22">
        <v>0.0</v>
      </c>
      <c r="V2461" s="18">
        <v>0.0</v>
      </c>
      <c r="W2461" s="17">
        <v>0.0</v>
      </c>
      <c r="X2461" s="18">
        <v>3.0</v>
      </c>
      <c r="Y2461" s="17" t="s">
        <v>36</v>
      </c>
      <c r="Z2461" s="17">
        <v>0.0</v>
      </c>
      <c r="AA2461" s="17" t="s">
        <v>47</v>
      </c>
      <c r="AB2461" s="18">
        <v>2.0</v>
      </c>
      <c r="AC2461" s="17">
        <v>39.0</v>
      </c>
      <c r="AD2461" s="18">
        <v>3.0</v>
      </c>
      <c r="AE2461" s="17">
        <v>46.0</v>
      </c>
      <c r="AF2461" s="20">
        <v>5.0</v>
      </c>
      <c r="AG2461" s="17" t="s">
        <v>33</v>
      </c>
      <c r="AH2461" s="17" t="s">
        <v>33</v>
      </c>
      <c r="AI2461" s="17"/>
    </row>
    <row r="2462" ht="18.75" customHeight="1">
      <c r="A2462" s="14">
        <v>1101.0</v>
      </c>
      <c r="B2462" s="15"/>
      <c r="C2462" s="16">
        <v>43179.0</v>
      </c>
      <c r="D2462" s="17">
        <f t="array" ref="D2462">IFS(AND(A2462=A2461, NOT(ISBLANK(E2461))), E2461, A2462 &lt;&gt; A2461, E2462, A2461=A2462, D2461)</f>
        <v>0</v>
      </c>
      <c r="E2462" s="18">
        <v>0.0</v>
      </c>
      <c r="F2462" s="18"/>
      <c r="G2462" s="18"/>
      <c r="H2462" s="19"/>
      <c r="I2462" s="19" t="s">
        <v>34</v>
      </c>
      <c r="J2462" s="19"/>
      <c r="K2462" s="19"/>
      <c r="L2462" s="19"/>
      <c r="M2462" s="19"/>
      <c r="N2462" s="19" t="s">
        <v>33</v>
      </c>
      <c r="O2462" s="23" t="s">
        <v>33</v>
      </c>
      <c r="P2462" s="17" t="s">
        <v>33</v>
      </c>
      <c r="Q2462" s="17"/>
      <c r="R2462" s="24"/>
      <c r="U2462" s="22"/>
      <c r="V2462" s="18">
        <v>0.0</v>
      </c>
      <c r="W2462" s="17">
        <v>0.0</v>
      </c>
      <c r="X2462" s="18">
        <v>3.0</v>
      </c>
      <c r="Y2462" s="17" t="s">
        <v>36</v>
      </c>
      <c r="Z2462" s="17">
        <v>0.0</v>
      </c>
      <c r="AA2462" s="17" t="s">
        <v>47</v>
      </c>
      <c r="AB2462" s="18">
        <v>2.0</v>
      </c>
      <c r="AC2462" s="17">
        <v>39.0</v>
      </c>
      <c r="AD2462" s="18">
        <v>3.0</v>
      </c>
      <c r="AE2462" s="17">
        <v>46.0</v>
      </c>
      <c r="AF2462" s="20"/>
      <c r="AG2462" s="17" t="s">
        <v>33</v>
      </c>
      <c r="AH2462" s="17" t="s">
        <v>33</v>
      </c>
      <c r="AI2462" s="17"/>
    </row>
    <row r="2463" ht="18.75" customHeight="1">
      <c r="A2463" s="14">
        <v>1101.0</v>
      </c>
      <c r="B2463" s="15"/>
      <c r="C2463" s="16">
        <v>43179.0</v>
      </c>
      <c r="D2463" s="17">
        <f t="array" ref="D2463">IFS(AND(A2463=A2462, NOT(ISBLANK(E2462))), E2462, A2463 &lt;&gt; A2462, E2463, A2462=A2463, D2462)</f>
        <v>0</v>
      </c>
      <c r="E2463" s="18">
        <v>0.0</v>
      </c>
      <c r="F2463" s="18"/>
      <c r="G2463" s="18"/>
      <c r="H2463" s="19"/>
      <c r="I2463" s="19">
        <v>1.74</v>
      </c>
      <c r="J2463" s="19"/>
      <c r="K2463" s="19"/>
      <c r="L2463" s="19"/>
      <c r="M2463" s="19"/>
      <c r="N2463" s="19" t="s">
        <v>33</v>
      </c>
      <c r="O2463" s="23" t="s">
        <v>33</v>
      </c>
      <c r="P2463" s="17" t="s">
        <v>33</v>
      </c>
      <c r="Q2463" s="17"/>
      <c r="R2463" s="24"/>
      <c r="U2463" s="22"/>
      <c r="V2463" s="18">
        <v>0.0</v>
      </c>
      <c r="W2463" s="17">
        <v>0.0</v>
      </c>
      <c r="X2463" s="18">
        <v>4.0</v>
      </c>
      <c r="Y2463" s="17" t="s">
        <v>36</v>
      </c>
      <c r="Z2463" s="17">
        <v>0.0</v>
      </c>
      <c r="AA2463" s="17" t="s">
        <v>47</v>
      </c>
      <c r="AB2463" s="18">
        <v>3.0</v>
      </c>
      <c r="AC2463" s="17">
        <v>39.0</v>
      </c>
      <c r="AD2463" s="18">
        <v>4.0</v>
      </c>
      <c r="AE2463" s="17">
        <v>46.0</v>
      </c>
      <c r="AF2463" s="20"/>
      <c r="AG2463" s="17" t="s">
        <v>33</v>
      </c>
      <c r="AH2463" s="17" t="s">
        <v>33</v>
      </c>
      <c r="AI2463" s="17"/>
    </row>
    <row r="2464" ht="18.75" customHeight="1">
      <c r="A2464" s="14">
        <v>1101.0</v>
      </c>
      <c r="B2464" s="15"/>
      <c r="C2464" s="16">
        <v>43180.0</v>
      </c>
      <c r="D2464" s="17">
        <f t="array" ref="D2464">IFS(AND(A2464=A2463, NOT(ISBLANK(E2463))), E2463, A2464 &lt;&gt; A2463, E2464, A2463=A2464, D2463)</f>
        <v>0</v>
      </c>
      <c r="E2464" s="18">
        <v>0.0</v>
      </c>
      <c r="F2464" s="18"/>
      <c r="G2464" s="18"/>
      <c r="H2464" s="19"/>
      <c r="I2464" s="19">
        <v>1.58</v>
      </c>
      <c r="J2464" s="19"/>
      <c r="K2464" s="19"/>
      <c r="L2464" s="19"/>
      <c r="M2464" s="19"/>
      <c r="N2464" s="19"/>
      <c r="O2464" s="23" t="s">
        <v>33</v>
      </c>
      <c r="P2464" s="17" t="s">
        <v>33</v>
      </c>
      <c r="Q2464" s="17">
        <v>0.353345</v>
      </c>
      <c r="R2464" s="24"/>
      <c r="U2464" s="22"/>
      <c r="V2464" s="18">
        <v>0.0</v>
      </c>
      <c r="W2464" s="17">
        <v>2.0</v>
      </c>
      <c r="X2464" s="18">
        <v>5.0</v>
      </c>
      <c r="Y2464" s="17" t="s">
        <v>36</v>
      </c>
      <c r="Z2464" s="17">
        <v>0.0</v>
      </c>
      <c r="AA2464" s="17" t="s">
        <v>47</v>
      </c>
      <c r="AB2464" s="18">
        <v>4.0</v>
      </c>
      <c r="AC2464" s="17">
        <v>39.0</v>
      </c>
      <c r="AD2464" s="18">
        <v>5.0</v>
      </c>
      <c r="AE2464" s="17">
        <v>46.0</v>
      </c>
      <c r="AF2464" s="20"/>
      <c r="AG2464" s="17" t="s">
        <v>33</v>
      </c>
      <c r="AH2464" s="17" t="s">
        <v>33</v>
      </c>
      <c r="AI2464" s="17"/>
    </row>
    <row r="2465" ht="18.75" customHeight="1">
      <c r="A2465" s="14">
        <v>1101.0</v>
      </c>
      <c r="B2465" s="15"/>
      <c r="C2465" s="16">
        <v>43181.0</v>
      </c>
      <c r="D2465" s="17">
        <f t="array" ref="D2465">IFS(AND(A2465=A2464, NOT(ISBLANK(E2464))), E2464, A2465 &lt;&gt; A2464, E2465, A2464=A2465, D2464)</f>
        <v>0</v>
      </c>
      <c r="E2465" s="18">
        <v>0.0</v>
      </c>
      <c r="F2465" s="18"/>
      <c r="G2465" s="18"/>
      <c r="H2465" s="19"/>
      <c r="I2465" s="19">
        <v>1.57</v>
      </c>
      <c r="J2465" s="19"/>
      <c r="K2465" s="19"/>
      <c r="L2465" s="19"/>
      <c r="M2465" s="19"/>
      <c r="N2465" s="19" t="s">
        <v>33</v>
      </c>
      <c r="O2465" s="23" t="s">
        <v>33</v>
      </c>
      <c r="P2465" s="17" t="s">
        <v>33</v>
      </c>
      <c r="Q2465" s="17"/>
      <c r="R2465" s="24"/>
      <c r="U2465" s="22"/>
      <c r="V2465" s="18">
        <v>0.0</v>
      </c>
      <c r="W2465" s="17">
        <v>1.0</v>
      </c>
      <c r="X2465" s="18">
        <v>3.0</v>
      </c>
      <c r="Y2465" s="17" t="s">
        <v>36</v>
      </c>
      <c r="Z2465" s="17">
        <v>0.0</v>
      </c>
      <c r="AA2465" s="17" t="s">
        <v>47</v>
      </c>
      <c r="AB2465" s="18">
        <v>2.0</v>
      </c>
      <c r="AC2465" s="17">
        <v>39.0</v>
      </c>
      <c r="AD2465" s="18">
        <v>3.0</v>
      </c>
      <c r="AE2465" s="17">
        <v>46.0</v>
      </c>
      <c r="AF2465" s="20"/>
      <c r="AG2465" s="17" t="s">
        <v>33</v>
      </c>
      <c r="AH2465" s="17" t="s">
        <v>33</v>
      </c>
      <c r="AI2465" s="17"/>
    </row>
    <row r="2466" ht="18.75" customHeight="1">
      <c r="A2466" s="14">
        <v>1102.0</v>
      </c>
      <c r="B2466" s="15">
        <v>113.0</v>
      </c>
      <c r="C2466" s="16">
        <v>43178.0</v>
      </c>
      <c r="D2466" s="17">
        <f t="array" ref="D2466">IFS(AND(A2466=A2465, NOT(ISBLANK(E2465))), E2465, A2466 &lt;&gt; A2465, E2466, A2465=A2466, D2465)</f>
        <v>1</v>
      </c>
      <c r="E2466" s="18">
        <v>1.0</v>
      </c>
      <c r="F2466" s="18"/>
      <c r="G2466" s="18"/>
      <c r="H2466" s="19"/>
      <c r="I2466" s="19">
        <v>1.64</v>
      </c>
      <c r="J2466" s="19"/>
      <c r="K2466" s="19"/>
      <c r="L2466" s="19"/>
      <c r="M2466" s="19"/>
      <c r="N2466" s="19" t="s">
        <v>33</v>
      </c>
      <c r="O2466" s="23" t="s">
        <v>33</v>
      </c>
      <c r="P2466" s="17" t="s">
        <v>33</v>
      </c>
      <c r="Q2466" s="17">
        <v>0.245916</v>
      </c>
      <c r="R2466" s="24">
        <v>1.64</v>
      </c>
      <c r="S2466" s="21">
        <v>0.0</v>
      </c>
      <c r="U2466" s="22">
        <v>1.0</v>
      </c>
      <c r="V2466" s="18">
        <v>1.0</v>
      </c>
      <c r="W2466" s="17">
        <v>8.0</v>
      </c>
      <c r="X2466" s="18">
        <v>27.0</v>
      </c>
      <c r="Y2466" s="17" t="s">
        <v>35</v>
      </c>
      <c r="Z2466" s="17">
        <v>-2.0</v>
      </c>
      <c r="AA2466" s="17" t="s">
        <v>46</v>
      </c>
      <c r="AB2466" s="18">
        <v>21.0</v>
      </c>
      <c r="AC2466" s="17">
        <v>36.0</v>
      </c>
      <c r="AD2466" s="18">
        <v>27.0</v>
      </c>
      <c r="AE2466" s="17">
        <v>43.0</v>
      </c>
      <c r="AF2466" s="20">
        <v>30.0</v>
      </c>
      <c r="AG2466" s="17" t="s">
        <v>33</v>
      </c>
      <c r="AH2466" s="17" t="s">
        <v>33</v>
      </c>
      <c r="AI2466" s="17"/>
    </row>
    <row r="2467" ht="18.75" customHeight="1">
      <c r="A2467" s="14">
        <v>1102.0</v>
      </c>
      <c r="B2467" s="15"/>
      <c r="C2467" s="16">
        <v>43179.0</v>
      </c>
      <c r="D2467" s="17">
        <f t="array" ref="D2467">IFS(AND(A2467=A2466, NOT(ISBLANK(E2466))), E2466, A2467 &lt;&gt; A2466, E2467, A2466=A2467, D2466)</f>
        <v>1</v>
      </c>
      <c r="E2467" s="18">
        <v>1.0</v>
      </c>
      <c r="F2467" s="18"/>
      <c r="G2467" s="18"/>
      <c r="H2467" s="19"/>
      <c r="I2467" s="19" t="s">
        <v>34</v>
      </c>
      <c r="J2467" s="19"/>
      <c r="K2467" s="19"/>
      <c r="L2467" s="19"/>
      <c r="M2467" s="19"/>
      <c r="N2467" s="19" t="s">
        <v>33</v>
      </c>
      <c r="O2467" s="23" t="s">
        <v>33</v>
      </c>
      <c r="P2467" s="17" t="s">
        <v>33</v>
      </c>
      <c r="Q2467" s="17"/>
      <c r="R2467" s="24"/>
      <c r="U2467" s="22"/>
      <c r="V2467" s="18">
        <v>1.0</v>
      </c>
      <c r="W2467" s="17">
        <v>10.0</v>
      </c>
      <c r="X2467" s="18">
        <v>25.0</v>
      </c>
      <c r="Y2467" s="17" t="s">
        <v>35</v>
      </c>
      <c r="Z2467" s="17">
        <v>-1.0</v>
      </c>
      <c r="AA2467" s="17" t="s">
        <v>46</v>
      </c>
      <c r="AB2467" s="18">
        <v>19.0</v>
      </c>
      <c r="AC2467" s="17">
        <v>36.0</v>
      </c>
      <c r="AD2467" s="18">
        <v>25.0</v>
      </c>
      <c r="AE2467" s="17">
        <v>43.0</v>
      </c>
      <c r="AF2467" s="20"/>
      <c r="AG2467" s="17" t="s">
        <v>33</v>
      </c>
      <c r="AH2467" s="17" t="s">
        <v>33</v>
      </c>
      <c r="AI2467" s="17"/>
    </row>
    <row r="2468" ht="18.75" customHeight="1">
      <c r="A2468" s="14">
        <v>1102.0</v>
      </c>
      <c r="B2468" s="15"/>
      <c r="C2468" s="16">
        <v>43179.0</v>
      </c>
      <c r="D2468" s="17">
        <f t="array" ref="D2468">IFS(AND(A2468=A2467, NOT(ISBLANK(E2467))), E2467, A2468 &lt;&gt; A2467, E2468, A2467=A2468, D2467)</f>
        <v>1</v>
      </c>
      <c r="E2468" s="18">
        <v>1.0</v>
      </c>
      <c r="F2468" s="18"/>
      <c r="G2468" s="18"/>
      <c r="H2468" s="19"/>
      <c r="I2468" s="19">
        <v>1.61</v>
      </c>
      <c r="J2468" s="19"/>
      <c r="K2468" s="19"/>
      <c r="L2468" s="19"/>
      <c r="M2468" s="19"/>
      <c r="N2468" s="19" t="s">
        <v>33</v>
      </c>
      <c r="O2468" s="23" t="s">
        <v>33</v>
      </c>
      <c r="P2468" s="17" t="s">
        <v>33</v>
      </c>
      <c r="Q2468" s="17"/>
      <c r="R2468" s="24"/>
      <c r="U2468" s="22"/>
      <c r="V2468" s="18">
        <v>1.0</v>
      </c>
      <c r="W2468" s="17">
        <v>12.0</v>
      </c>
      <c r="X2468" s="18">
        <v>30.0</v>
      </c>
      <c r="Y2468" s="17" t="s">
        <v>35</v>
      </c>
      <c r="Z2468" s="17">
        <v>-2.0</v>
      </c>
      <c r="AA2468" s="17" t="s">
        <v>46</v>
      </c>
      <c r="AB2468" s="18">
        <v>24.0</v>
      </c>
      <c r="AC2468" s="17">
        <v>36.0</v>
      </c>
      <c r="AD2468" s="18">
        <v>30.0</v>
      </c>
      <c r="AE2468" s="17">
        <v>43.0</v>
      </c>
      <c r="AF2468" s="20"/>
      <c r="AG2468" s="17" t="s">
        <v>33</v>
      </c>
      <c r="AH2468" s="17" t="s">
        <v>33</v>
      </c>
      <c r="AI2468" s="17"/>
    </row>
    <row r="2469" ht="18.75" customHeight="1">
      <c r="A2469" s="14">
        <v>1102.0</v>
      </c>
      <c r="B2469" s="15"/>
      <c r="C2469" s="16">
        <v>43180.0</v>
      </c>
      <c r="D2469" s="17">
        <f t="array" ref="D2469">IFS(AND(A2469=A2468, NOT(ISBLANK(E2468))), E2468, A2469 &lt;&gt; A2468, E2469, A2468=A2469, D2468)</f>
        <v>1</v>
      </c>
      <c r="E2469" s="18">
        <v>1.0</v>
      </c>
      <c r="F2469" s="18"/>
      <c r="G2469" s="18"/>
      <c r="H2469" s="19"/>
      <c r="I2469" s="19">
        <v>1.62</v>
      </c>
      <c r="J2469" s="19"/>
      <c r="K2469" s="19"/>
      <c r="L2469" s="19"/>
      <c r="M2469" s="19"/>
      <c r="N2469" s="19" t="s">
        <v>33</v>
      </c>
      <c r="O2469" s="23" t="s">
        <v>33</v>
      </c>
      <c r="P2469" s="17" t="s">
        <v>33</v>
      </c>
      <c r="Q2469" s="17"/>
      <c r="R2469" s="24"/>
      <c r="U2469" s="22"/>
      <c r="V2469" s="18">
        <v>1.0</v>
      </c>
      <c r="W2469" s="17">
        <v>13.0</v>
      </c>
      <c r="X2469" s="18">
        <v>29.0</v>
      </c>
      <c r="Y2469" s="17" t="s">
        <v>35</v>
      </c>
      <c r="Z2469" s="17">
        <v>-1.0</v>
      </c>
      <c r="AA2469" s="17" t="s">
        <v>46</v>
      </c>
      <c r="AB2469" s="18">
        <v>23.0</v>
      </c>
      <c r="AC2469" s="17">
        <v>36.0</v>
      </c>
      <c r="AD2469" s="18">
        <v>29.0</v>
      </c>
      <c r="AE2469" s="17">
        <v>43.0</v>
      </c>
      <c r="AF2469" s="20"/>
      <c r="AG2469" s="17" t="s">
        <v>33</v>
      </c>
      <c r="AH2469" s="17" t="s">
        <v>33</v>
      </c>
      <c r="AI2469" s="17"/>
    </row>
    <row r="2470" ht="18.75" customHeight="1">
      <c r="A2470" s="14">
        <v>1102.0</v>
      </c>
      <c r="B2470" s="15"/>
      <c r="C2470" s="16">
        <v>43180.0</v>
      </c>
      <c r="D2470" s="17">
        <f t="array" ref="D2470">IFS(AND(A2470=A2469, NOT(ISBLANK(E2469))), E2469, A2470 &lt;&gt; A2469, E2470, A2469=A2470, D2469)</f>
        <v>1</v>
      </c>
      <c r="E2470" s="18">
        <v>1.0</v>
      </c>
      <c r="F2470" s="18"/>
      <c r="G2470" s="18"/>
      <c r="H2470" s="19"/>
      <c r="I2470" s="19">
        <v>0.97</v>
      </c>
      <c r="J2470" s="19"/>
      <c r="K2470" s="19"/>
      <c r="L2470" s="19"/>
      <c r="M2470" s="19"/>
      <c r="N2470" s="19" t="s">
        <v>33</v>
      </c>
      <c r="O2470" s="23" t="s">
        <v>33</v>
      </c>
      <c r="P2470" s="17" t="s">
        <v>33</v>
      </c>
      <c r="Q2470" s="17"/>
      <c r="R2470" s="24"/>
      <c r="U2470" s="22"/>
      <c r="V2470" s="18">
        <v>1.0</v>
      </c>
      <c r="W2470" s="17">
        <v>10.0</v>
      </c>
      <c r="X2470" s="18">
        <v>26.0</v>
      </c>
      <c r="Y2470" s="17" t="s">
        <v>35</v>
      </c>
      <c r="Z2470" s="17">
        <v>-1.0</v>
      </c>
      <c r="AA2470" s="17" t="s">
        <v>46</v>
      </c>
      <c r="AB2470" s="18">
        <v>20.0</v>
      </c>
      <c r="AC2470" s="17">
        <v>36.0</v>
      </c>
      <c r="AD2470" s="18">
        <v>26.0</v>
      </c>
      <c r="AE2470" s="17">
        <v>43.0</v>
      </c>
      <c r="AF2470" s="20"/>
      <c r="AG2470" s="17" t="s">
        <v>33</v>
      </c>
      <c r="AH2470" s="17" t="s">
        <v>33</v>
      </c>
      <c r="AI2470" s="17"/>
    </row>
    <row r="2471" ht="18.75" customHeight="1">
      <c r="A2471" s="14">
        <v>1103.0</v>
      </c>
      <c r="B2471" s="15">
        <v>116.0</v>
      </c>
      <c r="C2471" s="16">
        <v>43178.0</v>
      </c>
      <c r="D2471" s="17">
        <f t="array" ref="D2471">IFS(AND(A2471=A2470, NOT(ISBLANK(E2470))), E2470, A2471 &lt;&gt; A2470, E2471, A2470=A2471, D2470)</f>
        <v>1</v>
      </c>
      <c r="E2471" s="18">
        <v>1.0</v>
      </c>
      <c r="F2471" s="18"/>
      <c r="G2471" s="18"/>
      <c r="H2471" s="19"/>
      <c r="I2471" s="19">
        <v>1.71</v>
      </c>
      <c r="J2471" s="19"/>
      <c r="K2471" s="19"/>
      <c r="L2471" s="19"/>
      <c r="M2471" s="19"/>
      <c r="N2471" s="19" t="s">
        <v>33</v>
      </c>
      <c r="O2471" s="23" t="s">
        <v>33</v>
      </c>
      <c r="P2471" s="17" t="s">
        <v>33</v>
      </c>
      <c r="Q2471" s="17">
        <v>0.38238</v>
      </c>
      <c r="R2471" s="24">
        <v>1.71</v>
      </c>
      <c r="S2471" s="21" t="s">
        <v>33</v>
      </c>
      <c r="U2471" s="22" t="s">
        <v>33</v>
      </c>
      <c r="V2471" s="18">
        <v>1.0</v>
      </c>
      <c r="W2471" s="17">
        <v>4.0</v>
      </c>
      <c r="X2471" s="18" t="s">
        <v>33</v>
      </c>
      <c r="Y2471" s="17" t="s">
        <v>33</v>
      </c>
      <c r="Z2471" s="17">
        <v>-4.0</v>
      </c>
      <c r="AA2471" s="17" t="s">
        <v>46</v>
      </c>
      <c r="AB2471" s="18" t="s">
        <v>33</v>
      </c>
      <c r="AC2471" s="17" t="s">
        <v>33</v>
      </c>
      <c r="AD2471" s="18" t="s">
        <v>33</v>
      </c>
      <c r="AE2471" s="17" t="s">
        <v>33</v>
      </c>
      <c r="AF2471" s="20">
        <v>14.0</v>
      </c>
      <c r="AG2471" s="17" t="s">
        <v>33</v>
      </c>
      <c r="AH2471" s="17" t="s">
        <v>33</v>
      </c>
      <c r="AI2471" s="17"/>
    </row>
    <row r="2472" ht="18.75" customHeight="1">
      <c r="A2472" s="14">
        <v>1103.0</v>
      </c>
      <c r="B2472" s="15"/>
      <c r="C2472" s="16">
        <v>43179.0</v>
      </c>
      <c r="D2472" s="17">
        <f t="array" ref="D2472">IFS(AND(A2472=A2471, NOT(ISBLANK(E2471))), E2471, A2472 &lt;&gt; A2471, E2472, A2471=A2472, D2471)</f>
        <v>1</v>
      </c>
      <c r="E2472" s="18">
        <v>1.0</v>
      </c>
      <c r="F2472" s="18"/>
      <c r="G2472" s="18"/>
      <c r="H2472" s="19"/>
      <c r="I2472" s="19">
        <v>1.41</v>
      </c>
      <c r="J2472" s="19"/>
      <c r="K2472" s="19"/>
      <c r="L2472" s="19"/>
      <c r="M2472" s="19"/>
      <c r="N2472" s="19" t="s">
        <v>33</v>
      </c>
      <c r="O2472" s="23" t="s">
        <v>33</v>
      </c>
      <c r="P2472" s="17" t="s">
        <v>33</v>
      </c>
      <c r="Q2472" s="17"/>
      <c r="R2472" s="24"/>
      <c r="U2472" s="22"/>
      <c r="V2472" s="18">
        <v>1.0</v>
      </c>
      <c r="W2472" s="17">
        <v>3.0</v>
      </c>
      <c r="X2472" s="18">
        <v>11.0</v>
      </c>
      <c r="Y2472" s="17" t="s">
        <v>36</v>
      </c>
      <c r="Z2472" s="17">
        <v>0.0</v>
      </c>
      <c r="AA2472" s="17" t="s">
        <v>47</v>
      </c>
      <c r="AB2472" s="18">
        <v>6.0</v>
      </c>
      <c r="AC2472" s="17">
        <v>39.0</v>
      </c>
      <c r="AD2472" s="18">
        <v>11.0</v>
      </c>
      <c r="AE2472" s="17">
        <v>46.0</v>
      </c>
      <c r="AF2472" s="20"/>
      <c r="AG2472" s="17" t="s">
        <v>33</v>
      </c>
      <c r="AH2472" s="17" t="s">
        <v>33</v>
      </c>
      <c r="AI2472" s="17"/>
    </row>
    <row r="2473" ht="18.75" customHeight="1">
      <c r="A2473" s="14">
        <v>1103.0</v>
      </c>
      <c r="B2473" s="15"/>
      <c r="C2473" s="16">
        <v>43179.0</v>
      </c>
      <c r="D2473" s="17">
        <f t="array" ref="D2473">IFS(AND(A2473=A2472, NOT(ISBLANK(E2472))), E2472, A2473 &lt;&gt; A2472, E2473, A2472=A2473, D2472)</f>
        <v>1</v>
      </c>
      <c r="E2473" s="18">
        <v>1.0</v>
      </c>
      <c r="F2473" s="18"/>
      <c r="G2473" s="18"/>
      <c r="H2473" s="19"/>
      <c r="I2473" s="19">
        <v>1.53</v>
      </c>
      <c r="J2473" s="19"/>
      <c r="K2473" s="19"/>
      <c r="L2473" s="19"/>
      <c r="M2473" s="19"/>
      <c r="N2473" s="19" t="s">
        <v>33</v>
      </c>
      <c r="O2473" s="23" t="s">
        <v>33</v>
      </c>
      <c r="P2473" s="17" t="s">
        <v>33</v>
      </c>
      <c r="Q2473" s="17"/>
      <c r="R2473" s="24"/>
      <c r="U2473" s="22"/>
      <c r="V2473" s="18">
        <v>1.0</v>
      </c>
      <c r="W2473" s="17">
        <v>3.0</v>
      </c>
      <c r="X2473" s="18">
        <v>14.0</v>
      </c>
      <c r="Y2473" s="17" t="s">
        <v>36</v>
      </c>
      <c r="Z2473" s="17">
        <v>0.0</v>
      </c>
      <c r="AA2473" s="17" t="s">
        <v>47</v>
      </c>
      <c r="AB2473" s="18">
        <v>9.0</v>
      </c>
      <c r="AC2473" s="17">
        <v>39.0</v>
      </c>
      <c r="AD2473" s="18">
        <v>14.0</v>
      </c>
      <c r="AE2473" s="17">
        <v>46.0</v>
      </c>
      <c r="AF2473" s="20"/>
      <c r="AG2473" s="17" t="s">
        <v>33</v>
      </c>
      <c r="AH2473" s="17" t="s">
        <v>33</v>
      </c>
      <c r="AI2473" s="17"/>
    </row>
    <row r="2474" ht="18.75" customHeight="1">
      <c r="A2474" s="14">
        <v>1103.0</v>
      </c>
      <c r="B2474" s="15"/>
      <c r="C2474" s="16">
        <v>43180.0</v>
      </c>
      <c r="D2474" s="17">
        <f t="array" ref="D2474">IFS(AND(A2474=A2473, NOT(ISBLANK(E2473))), E2473, A2474 &lt;&gt; A2473, E2474, A2473=A2474, D2473)</f>
        <v>1</v>
      </c>
      <c r="E2474" s="18">
        <v>0.0</v>
      </c>
      <c r="F2474" s="18"/>
      <c r="G2474" s="18"/>
      <c r="H2474" s="19"/>
      <c r="I2474" s="19">
        <v>1.6</v>
      </c>
      <c r="J2474" s="19"/>
      <c r="K2474" s="19"/>
      <c r="L2474" s="19"/>
      <c r="M2474" s="19"/>
      <c r="N2474" s="19" t="s">
        <v>33</v>
      </c>
      <c r="O2474" s="23" t="s">
        <v>33</v>
      </c>
      <c r="P2474" s="17" t="s">
        <v>33</v>
      </c>
      <c r="Q2474" s="17"/>
      <c r="R2474" s="24"/>
      <c r="U2474" s="22"/>
      <c r="V2474" s="18">
        <v>0.0</v>
      </c>
      <c r="W2474" s="17">
        <v>1.0</v>
      </c>
      <c r="X2474" s="18">
        <v>13.0</v>
      </c>
      <c r="Y2474" s="17" t="s">
        <v>36</v>
      </c>
      <c r="Z2474" s="17">
        <v>0.0</v>
      </c>
      <c r="AA2474" s="17" t="s">
        <v>47</v>
      </c>
      <c r="AB2474" s="18">
        <v>8.0</v>
      </c>
      <c r="AC2474" s="17">
        <v>39.0</v>
      </c>
      <c r="AD2474" s="18">
        <v>13.0</v>
      </c>
      <c r="AE2474" s="17">
        <v>46.0</v>
      </c>
      <c r="AF2474" s="20"/>
      <c r="AG2474" s="17" t="s">
        <v>33</v>
      </c>
      <c r="AH2474" s="17" t="s">
        <v>33</v>
      </c>
      <c r="AI2474" s="17"/>
    </row>
    <row r="2475" ht="18.75" customHeight="1">
      <c r="A2475" s="14">
        <v>1103.0</v>
      </c>
      <c r="B2475" s="15"/>
      <c r="C2475" s="16">
        <v>43181.0</v>
      </c>
      <c r="D2475" s="17">
        <f t="array" ref="D2475">IFS(AND(A2475=A2474, NOT(ISBLANK(E2474))), E2474, A2475 &lt;&gt; A2474, E2475, A2474=A2475, D2474)</f>
        <v>0</v>
      </c>
      <c r="E2475" s="18">
        <v>1.0</v>
      </c>
      <c r="F2475" s="18"/>
      <c r="G2475" s="18"/>
      <c r="H2475" s="19"/>
      <c r="I2475" s="19">
        <v>1.58</v>
      </c>
      <c r="J2475" s="19"/>
      <c r="K2475" s="19"/>
      <c r="L2475" s="19"/>
      <c r="M2475" s="19"/>
      <c r="N2475" s="19" t="s">
        <v>33</v>
      </c>
      <c r="O2475" s="23" t="s">
        <v>33</v>
      </c>
      <c r="P2475" s="17" t="s">
        <v>33</v>
      </c>
      <c r="Q2475" s="17"/>
      <c r="R2475" s="24"/>
      <c r="U2475" s="22"/>
      <c r="V2475" s="18">
        <v>1.0</v>
      </c>
      <c r="W2475" s="17">
        <v>0.0</v>
      </c>
      <c r="X2475" s="18">
        <v>14.0</v>
      </c>
      <c r="Y2475" s="17" t="s">
        <v>36</v>
      </c>
      <c r="Z2475" s="17">
        <v>0.0</v>
      </c>
      <c r="AA2475" s="17" t="s">
        <v>47</v>
      </c>
      <c r="AB2475" s="18">
        <v>9.0</v>
      </c>
      <c r="AC2475" s="17">
        <v>39.0</v>
      </c>
      <c r="AD2475" s="18">
        <v>14.0</v>
      </c>
      <c r="AE2475" s="17">
        <v>46.0</v>
      </c>
      <c r="AF2475" s="20"/>
      <c r="AG2475" s="17" t="s">
        <v>33</v>
      </c>
      <c r="AH2475" s="17" t="s">
        <v>33</v>
      </c>
      <c r="AI2475" s="17"/>
    </row>
    <row r="2476" ht="18.75" customHeight="1">
      <c r="A2476" s="14">
        <v>1107.0</v>
      </c>
      <c r="B2476" s="15">
        <v>114.0</v>
      </c>
      <c r="C2476" s="16">
        <v>43179.0</v>
      </c>
      <c r="D2476" s="17">
        <f t="array" ref="D2476">IFS(AND(A2476=A2475, NOT(ISBLANK(E2475))), E2475, A2476 &lt;&gt; A2475, E2476, A2475=A2476, D2475)</f>
        <v>1</v>
      </c>
      <c r="E2476" s="18">
        <v>1.0</v>
      </c>
      <c r="F2476" s="18"/>
      <c r="G2476" s="18"/>
      <c r="H2476" s="19"/>
      <c r="I2476" s="19">
        <v>1.58</v>
      </c>
      <c r="J2476" s="19"/>
      <c r="K2476" s="19"/>
      <c r="L2476" s="19"/>
      <c r="M2476" s="19"/>
      <c r="N2476" s="19" t="s">
        <v>33</v>
      </c>
      <c r="O2476" s="23" t="s">
        <v>33</v>
      </c>
      <c r="P2476" s="17" t="s">
        <v>33</v>
      </c>
      <c r="Q2476" s="17">
        <v>0.412192</v>
      </c>
      <c r="R2476" s="24">
        <v>15.16</v>
      </c>
      <c r="S2476" s="21">
        <v>22.0</v>
      </c>
      <c r="U2476" s="22">
        <v>0.0</v>
      </c>
      <c r="V2476" s="18">
        <v>1.0</v>
      </c>
      <c r="W2476" s="17">
        <v>3.0</v>
      </c>
      <c r="X2476" s="18">
        <v>13.0</v>
      </c>
      <c r="Y2476" s="17" t="s">
        <v>36</v>
      </c>
      <c r="Z2476" s="17">
        <v>1.0</v>
      </c>
      <c r="AA2476" s="17" t="s">
        <v>49</v>
      </c>
      <c r="AB2476" s="18">
        <v>9.0</v>
      </c>
      <c r="AC2476" s="17">
        <v>39.0</v>
      </c>
      <c r="AD2476" s="18">
        <v>13.0</v>
      </c>
      <c r="AE2476" s="17">
        <v>46.0</v>
      </c>
      <c r="AF2476" s="20"/>
      <c r="AG2476" s="17" t="s">
        <v>33</v>
      </c>
      <c r="AH2476" s="17" t="s">
        <v>33</v>
      </c>
      <c r="AI2476" s="17"/>
    </row>
    <row r="2477" ht="18.75" customHeight="1">
      <c r="A2477" s="14">
        <v>1107.0</v>
      </c>
      <c r="B2477" s="15"/>
      <c r="C2477" s="16">
        <v>43179.0</v>
      </c>
      <c r="D2477" s="17">
        <f t="array" ref="D2477">IFS(AND(A2477=A2476, NOT(ISBLANK(E2476))), E2476, A2477 &lt;&gt; A2476, E2477, A2476=A2477, D2476)</f>
        <v>1</v>
      </c>
      <c r="E2477" s="18">
        <v>1.0</v>
      </c>
      <c r="F2477" s="18"/>
      <c r="G2477" s="18"/>
      <c r="H2477" s="19"/>
      <c r="I2477" s="19">
        <v>1.89</v>
      </c>
      <c r="J2477" s="19"/>
      <c r="K2477" s="19"/>
      <c r="L2477" s="19"/>
      <c r="M2477" s="19"/>
      <c r="N2477" s="19" t="s">
        <v>33</v>
      </c>
      <c r="O2477" s="23" t="s">
        <v>33</v>
      </c>
      <c r="P2477" s="17" t="s">
        <v>33</v>
      </c>
      <c r="Q2477" s="17"/>
      <c r="R2477" s="24"/>
      <c r="U2477" s="22"/>
      <c r="V2477" s="18">
        <v>1.0</v>
      </c>
      <c r="W2477" s="17">
        <v>3.0</v>
      </c>
      <c r="X2477" s="18">
        <v>18.0</v>
      </c>
      <c r="Y2477" s="17" t="s">
        <v>35</v>
      </c>
      <c r="Z2477" s="17">
        <v>-3.0</v>
      </c>
      <c r="AA2477" s="17" t="s">
        <v>46</v>
      </c>
      <c r="AB2477" s="18">
        <v>14.0</v>
      </c>
      <c r="AC2477" s="17">
        <v>36.0</v>
      </c>
      <c r="AD2477" s="18">
        <v>18.0</v>
      </c>
      <c r="AE2477" s="17">
        <v>43.0</v>
      </c>
      <c r="AF2477" s="20"/>
      <c r="AG2477" s="17" t="s">
        <v>33</v>
      </c>
      <c r="AH2477" s="17" t="s">
        <v>33</v>
      </c>
      <c r="AI2477" s="17"/>
    </row>
    <row r="2478" ht="18.75" customHeight="1">
      <c r="A2478" s="14">
        <v>1107.0</v>
      </c>
      <c r="B2478" s="15"/>
      <c r="C2478" s="16">
        <v>43180.0</v>
      </c>
      <c r="D2478" s="17">
        <f t="array" ref="D2478">IFS(AND(A2478=A2477, NOT(ISBLANK(E2477))), E2477, A2478 &lt;&gt; A2477, E2478, A2477=A2478, D2477)</f>
        <v>1</v>
      </c>
      <c r="E2478" s="18">
        <v>1.0</v>
      </c>
      <c r="F2478" s="18"/>
      <c r="G2478" s="18"/>
      <c r="H2478" s="19"/>
      <c r="I2478" s="19">
        <v>15.16</v>
      </c>
      <c r="J2478" s="19"/>
      <c r="K2478" s="19"/>
      <c r="L2478" s="19"/>
      <c r="M2478" s="19"/>
      <c r="N2478" s="19" t="s">
        <v>33</v>
      </c>
      <c r="O2478" s="23" t="s">
        <v>33</v>
      </c>
      <c r="P2478" s="17" t="s">
        <v>33</v>
      </c>
      <c r="Q2478" s="17"/>
      <c r="R2478" s="24"/>
      <c r="U2478" s="22"/>
      <c r="V2478" s="18">
        <v>1.0</v>
      </c>
      <c r="W2478" s="17">
        <v>3.0</v>
      </c>
      <c r="X2478" s="18">
        <v>14.0</v>
      </c>
      <c r="Y2478" s="17" t="s">
        <v>36</v>
      </c>
      <c r="Z2478" s="17">
        <v>-1.0</v>
      </c>
      <c r="AA2478" s="17" t="s">
        <v>46</v>
      </c>
      <c r="AB2478" s="18">
        <v>10.0</v>
      </c>
      <c r="AC2478" s="17">
        <v>36.0</v>
      </c>
      <c r="AD2478" s="18">
        <v>14.0</v>
      </c>
      <c r="AE2478" s="17">
        <v>43.0</v>
      </c>
      <c r="AF2478" s="20"/>
      <c r="AG2478" s="17"/>
      <c r="AH2478" s="17"/>
      <c r="AI2478" s="17"/>
    </row>
    <row r="2479" ht="18.75" customHeight="1">
      <c r="A2479" s="14">
        <v>1107.0</v>
      </c>
      <c r="B2479" s="15"/>
      <c r="C2479" s="16">
        <v>43182.0</v>
      </c>
      <c r="D2479" s="17">
        <f t="array" ref="D2479">IFS(AND(A2479=A2478, NOT(ISBLANK(E2478))), E2478, A2479 &lt;&gt; A2478, E2479, A2478=A2479, D2478)</f>
        <v>1</v>
      </c>
      <c r="E2479" s="18">
        <v>0.0</v>
      </c>
      <c r="F2479" s="18"/>
      <c r="G2479" s="18"/>
      <c r="H2479" s="19"/>
      <c r="I2479" s="19">
        <v>1.53</v>
      </c>
      <c r="J2479" s="19"/>
      <c r="K2479" s="19"/>
      <c r="L2479" s="19"/>
      <c r="M2479" s="19"/>
      <c r="N2479" s="19" t="s">
        <v>33</v>
      </c>
      <c r="O2479" s="23" t="s">
        <v>33</v>
      </c>
      <c r="P2479" s="17" t="s">
        <v>33</v>
      </c>
      <c r="Q2479" s="17"/>
      <c r="R2479" s="24"/>
      <c r="U2479" s="22"/>
      <c r="V2479" s="18">
        <v>0.0</v>
      </c>
      <c r="W2479" s="17">
        <v>0.0</v>
      </c>
      <c r="X2479" s="18">
        <v>12.0</v>
      </c>
      <c r="Y2479" s="17" t="s">
        <v>36</v>
      </c>
      <c r="Z2479" s="17">
        <v>-1.0</v>
      </c>
      <c r="AA2479" s="17" t="s">
        <v>46</v>
      </c>
      <c r="AB2479" s="18">
        <v>11.0</v>
      </c>
      <c r="AC2479" s="17">
        <v>39.0</v>
      </c>
      <c r="AD2479" s="18">
        <v>12.0</v>
      </c>
      <c r="AE2479" s="17">
        <v>46.0</v>
      </c>
      <c r="AF2479" s="20"/>
      <c r="AG2479" s="17"/>
      <c r="AH2479" s="17"/>
      <c r="AI2479" s="17"/>
    </row>
    <row r="2480" ht="18.75" customHeight="1">
      <c r="A2480" s="14">
        <v>1108.0</v>
      </c>
      <c r="B2480" s="15">
        <v>115.0</v>
      </c>
      <c r="C2480" s="16">
        <v>43179.0</v>
      </c>
      <c r="D2480" s="17">
        <f t="array" ref="D2480">IFS(AND(A2480=A2479, NOT(ISBLANK(E2479))), E2479, A2480 &lt;&gt; A2479, E2480, A2479=A2480, D2479)</f>
        <v>0</v>
      </c>
      <c r="E2480" s="18">
        <v>0.0</v>
      </c>
      <c r="F2480" s="18"/>
      <c r="G2480" s="18"/>
      <c r="H2480" s="19"/>
      <c r="I2480" s="19">
        <v>1.89</v>
      </c>
      <c r="J2480" s="19"/>
      <c r="K2480" s="19"/>
      <c r="L2480" s="19"/>
      <c r="M2480" s="19"/>
      <c r="N2480" s="19" t="s">
        <v>33</v>
      </c>
      <c r="O2480" s="23" t="s">
        <v>33</v>
      </c>
      <c r="P2480" s="17" t="s">
        <v>33</v>
      </c>
      <c r="Q2480" s="17">
        <v>0.207981</v>
      </c>
      <c r="R2480" s="24">
        <v>2.1</v>
      </c>
      <c r="S2480" s="21">
        <v>22.0</v>
      </c>
      <c r="U2480" s="22">
        <v>0.0</v>
      </c>
      <c r="V2480" s="18">
        <v>0.0</v>
      </c>
      <c r="W2480" s="17" t="s">
        <v>33</v>
      </c>
      <c r="X2480" s="18">
        <v>4.0</v>
      </c>
      <c r="Y2480" s="17" t="s">
        <v>36</v>
      </c>
      <c r="Z2480" s="17">
        <v>0.0</v>
      </c>
      <c r="AA2480" s="17" t="s">
        <v>47</v>
      </c>
      <c r="AB2480" s="18">
        <v>3.0</v>
      </c>
      <c r="AC2480" s="17">
        <v>39.0</v>
      </c>
      <c r="AD2480" s="18">
        <v>4.0</v>
      </c>
      <c r="AE2480" s="17">
        <v>46.0</v>
      </c>
      <c r="AF2480" s="20"/>
      <c r="AG2480" s="17" t="s">
        <v>33</v>
      </c>
      <c r="AH2480" s="17" t="s">
        <v>33</v>
      </c>
      <c r="AI2480" s="17"/>
    </row>
    <row r="2481" ht="18.75" customHeight="1">
      <c r="A2481" s="14">
        <v>1108.0</v>
      </c>
      <c r="B2481" s="15"/>
      <c r="C2481" s="16">
        <v>43180.0</v>
      </c>
      <c r="D2481" s="17">
        <f t="array" ref="D2481">IFS(AND(A2481=A2480, NOT(ISBLANK(E2480))), E2480, A2481 &lt;&gt; A2480, E2481, A2480=A2481, D2480)</f>
        <v>0</v>
      </c>
      <c r="E2481" s="18">
        <v>0.0</v>
      </c>
      <c r="F2481" s="18"/>
      <c r="G2481" s="18"/>
      <c r="H2481" s="19"/>
      <c r="I2481" s="19">
        <v>0.59</v>
      </c>
      <c r="J2481" s="19"/>
      <c r="K2481" s="19"/>
      <c r="L2481" s="19"/>
      <c r="M2481" s="19"/>
      <c r="N2481" s="19" t="s">
        <v>33</v>
      </c>
      <c r="O2481" s="23" t="s">
        <v>33</v>
      </c>
      <c r="P2481" s="17" t="s">
        <v>33</v>
      </c>
      <c r="Q2481" s="17"/>
      <c r="R2481" s="24"/>
      <c r="U2481" s="22"/>
      <c r="V2481" s="18">
        <v>0.0</v>
      </c>
      <c r="W2481" s="17">
        <v>0.0</v>
      </c>
      <c r="X2481" s="18">
        <v>8.0</v>
      </c>
      <c r="Y2481" s="17" t="s">
        <v>36</v>
      </c>
      <c r="Z2481" s="17">
        <v>-1.0</v>
      </c>
      <c r="AA2481" s="17" t="s">
        <v>46</v>
      </c>
      <c r="AB2481" s="18">
        <v>7.0</v>
      </c>
      <c r="AC2481" s="17">
        <v>39.0</v>
      </c>
      <c r="AD2481" s="18">
        <v>8.0</v>
      </c>
      <c r="AE2481" s="17">
        <v>46.0</v>
      </c>
      <c r="AF2481" s="20"/>
      <c r="AG2481" s="17"/>
      <c r="AH2481" s="17"/>
      <c r="AI2481" s="17"/>
    </row>
    <row r="2482" ht="18.75" customHeight="1">
      <c r="A2482" s="14">
        <v>1108.0</v>
      </c>
      <c r="B2482" s="15"/>
      <c r="C2482" s="16">
        <v>43180.0</v>
      </c>
      <c r="D2482" s="17">
        <f t="array" ref="D2482">IFS(AND(A2482=A2481, NOT(ISBLANK(E2481))), E2481, A2482 &lt;&gt; A2481, E2482, A2481=A2482, D2481)</f>
        <v>0</v>
      </c>
      <c r="E2482" s="18">
        <v>0.0</v>
      </c>
      <c r="F2482" s="18"/>
      <c r="G2482" s="18"/>
      <c r="H2482" s="19"/>
      <c r="I2482" s="19">
        <v>2.1</v>
      </c>
      <c r="J2482" s="19"/>
      <c r="K2482" s="19"/>
      <c r="L2482" s="19"/>
      <c r="M2482" s="19"/>
      <c r="N2482" s="19" t="s">
        <v>33</v>
      </c>
      <c r="O2482" s="23" t="s">
        <v>33</v>
      </c>
      <c r="P2482" s="17" t="s">
        <v>33</v>
      </c>
      <c r="Q2482" s="17"/>
      <c r="R2482" s="24"/>
      <c r="U2482" s="22"/>
      <c r="V2482" s="18">
        <v>0.0</v>
      </c>
      <c r="W2482" s="17">
        <v>0.0</v>
      </c>
      <c r="X2482" s="18">
        <v>4.0</v>
      </c>
      <c r="Y2482" s="17" t="s">
        <v>36</v>
      </c>
      <c r="Z2482" s="17">
        <v>0.0</v>
      </c>
      <c r="AA2482" s="17" t="s">
        <v>47</v>
      </c>
      <c r="AB2482" s="18">
        <v>3.0</v>
      </c>
      <c r="AC2482" s="17">
        <v>39.0</v>
      </c>
      <c r="AD2482" s="18">
        <v>4.0</v>
      </c>
      <c r="AE2482" s="17">
        <v>46.0</v>
      </c>
      <c r="AF2482" s="20"/>
      <c r="AG2482" s="17"/>
      <c r="AH2482" s="17"/>
      <c r="AI2482" s="17"/>
    </row>
    <row r="2483" ht="18.75" customHeight="1">
      <c r="A2483" s="14">
        <v>1109.0</v>
      </c>
      <c r="B2483" s="15">
        <v>101.0</v>
      </c>
      <c r="C2483" s="16">
        <v>43180.0</v>
      </c>
      <c r="D2483" s="17">
        <f t="array" ref="D2483">IFS(AND(A2483=A2482, NOT(ISBLANK(E2482))), E2482, A2483 &lt;&gt; A2482, E2483, A2482=A2483, D2482)</f>
        <v>1</v>
      </c>
      <c r="E2483" s="18">
        <v>1.0</v>
      </c>
      <c r="F2483" s="18"/>
      <c r="G2483" s="18"/>
      <c r="H2483" s="19"/>
      <c r="I2483" s="19">
        <v>1.59</v>
      </c>
      <c r="J2483" s="19"/>
      <c r="K2483" s="19"/>
      <c r="L2483" s="19"/>
      <c r="M2483" s="19"/>
      <c r="N2483" s="19" t="s">
        <v>33</v>
      </c>
      <c r="O2483" s="23" t="s">
        <v>33</v>
      </c>
      <c r="P2483" s="17" t="s">
        <v>33</v>
      </c>
      <c r="Q2483" s="17">
        <v>0.229579</v>
      </c>
      <c r="R2483" s="24">
        <v>2.29</v>
      </c>
      <c r="S2483" s="21">
        <v>6.0</v>
      </c>
      <c r="U2483" s="22">
        <v>0.0</v>
      </c>
      <c r="V2483" s="18">
        <v>1.0</v>
      </c>
      <c r="W2483" s="17">
        <v>8.0</v>
      </c>
      <c r="X2483" s="18">
        <v>27.0</v>
      </c>
      <c r="Y2483" s="17" t="s">
        <v>35</v>
      </c>
      <c r="Z2483" s="17">
        <v>2.0</v>
      </c>
      <c r="AA2483" s="17" t="s">
        <v>49</v>
      </c>
      <c r="AB2483" s="18">
        <v>21.0</v>
      </c>
      <c r="AC2483" s="17">
        <v>39.0</v>
      </c>
      <c r="AD2483" s="18">
        <v>27.0</v>
      </c>
      <c r="AE2483" s="17">
        <v>46.0</v>
      </c>
      <c r="AF2483" s="20"/>
      <c r="AG2483" s="17"/>
      <c r="AH2483" s="17"/>
      <c r="AI2483" s="17"/>
    </row>
    <row r="2484" ht="18.75" customHeight="1">
      <c r="A2484" s="14">
        <v>1109.0</v>
      </c>
      <c r="B2484" s="15"/>
      <c r="C2484" s="16">
        <v>43181.0</v>
      </c>
      <c r="D2484" s="17">
        <f t="array" ref="D2484">IFS(AND(A2484=A2483, NOT(ISBLANK(E2483))), E2483, A2484 &lt;&gt; A2483, E2484, A2483=A2484, D2483)</f>
        <v>1</v>
      </c>
      <c r="E2484" s="18">
        <v>1.0</v>
      </c>
      <c r="F2484" s="18"/>
      <c r="G2484" s="18"/>
      <c r="H2484" s="19"/>
      <c r="I2484" s="19">
        <v>1.89</v>
      </c>
      <c r="J2484" s="19"/>
      <c r="K2484" s="19"/>
      <c r="L2484" s="19"/>
      <c r="M2484" s="19"/>
      <c r="N2484" s="19" t="s">
        <v>33</v>
      </c>
      <c r="O2484" s="23" t="s">
        <v>33</v>
      </c>
      <c r="P2484" s="17" t="s">
        <v>33</v>
      </c>
      <c r="Q2484" s="17"/>
      <c r="R2484" s="24"/>
      <c r="U2484" s="22"/>
      <c r="V2484" s="18">
        <v>1.0</v>
      </c>
      <c r="W2484" s="17">
        <v>6.0</v>
      </c>
      <c r="X2484" s="18">
        <v>21.0</v>
      </c>
      <c r="Y2484" s="17" t="s">
        <v>35</v>
      </c>
      <c r="Z2484" s="17">
        <v>-1.0</v>
      </c>
      <c r="AA2484" s="17" t="s">
        <v>46</v>
      </c>
      <c r="AB2484" s="18">
        <v>15.0</v>
      </c>
      <c r="AC2484" s="17">
        <v>36.0</v>
      </c>
      <c r="AD2484" s="18">
        <v>21.0</v>
      </c>
      <c r="AE2484" s="17">
        <v>43.0</v>
      </c>
      <c r="AF2484" s="20"/>
      <c r="AG2484" s="17"/>
      <c r="AH2484" s="17"/>
      <c r="AI2484" s="17"/>
    </row>
    <row r="2485" ht="18.75" customHeight="1">
      <c r="A2485" s="14">
        <v>1109.0</v>
      </c>
      <c r="B2485" s="15"/>
      <c r="C2485" s="16">
        <v>43181.0</v>
      </c>
      <c r="D2485" s="17">
        <f t="array" ref="D2485">IFS(AND(A2485=A2484, NOT(ISBLANK(E2484))), E2484, A2485 &lt;&gt; A2484, E2485, A2484=A2485, D2484)</f>
        <v>1</v>
      </c>
      <c r="E2485" s="18">
        <v>1.0</v>
      </c>
      <c r="F2485" s="18"/>
      <c r="G2485" s="18"/>
      <c r="H2485" s="19"/>
      <c r="I2485" s="19">
        <v>1.99</v>
      </c>
      <c r="J2485" s="19"/>
      <c r="K2485" s="19"/>
      <c r="L2485" s="19"/>
      <c r="M2485" s="19"/>
      <c r="N2485" s="19" t="s">
        <v>33</v>
      </c>
      <c r="O2485" s="23" t="s">
        <v>33</v>
      </c>
      <c r="P2485" s="17" t="s">
        <v>33</v>
      </c>
      <c r="Q2485" s="17"/>
      <c r="R2485" s="24"/>
      <c r="U2485" s="22"/>
      <c r="V2485" s="18">
        <v>1.0</v>
      </c>
      <c r="W2485" s="17">
        <v>6.0</v>
      </c>
      <c r="X2485" s="18">
        <v>22.0</v>
      </c>
      <c r="Y2485" s="17" t="s">
        <v>35</v>
      </c>
      <c r="Z2485" s="17">
        <v>-1.0</v>
      </c>
      <c r="AA2485" s="17" t="s">
        <v>46</v>
      </c>
      <c r="AB2485" s="18">
        <v>16.0</v>
      </c>
      <c r="AC2485" s="17">
        <v>36.0</v>
      </c>
      <c r="AD2485" s="18">
        <v>22.0</v>
      </c>
      <c r="AE2485" s="17">
        <v>43.0</v>
      </c>
      <c r="AF2485" s="20"/>
      <c r="AG2485" s="17"/>
      <c r="AH2485" s="17"/>
      <c r="AI2485" s="17"/>
    </row>
    <row r="2486" ht="18.75" customHeight="1">
      <c r="A2486" s="14">
        <v>1109.0</v>
      </c>
      <c r="B2486" s="15"/>
      <c r="C2486" s="16">
        <v>43182.0</v>
      </c>
      <c r="D2486" s="17">
        <f t="array" ref="D2486">IFS(AND(A2486=A2485, NOT(ISBLANK(E2485))), E2485, A2486 &lt;&gt; A2485, E2486, A2485=A2486, D2485)</f>
        <v>1</v>
      </c>
      <c r="E2486" s="18">
        <v>1.0</v>
      </c>
      <c r="F2486" s="18"/>
      <c r="G2486" s="18"/>
      <c r="H2486" s="19"/>
      <c r="I2486" s="19">
        <v>1.92</v>
      </c>
      <c r="J2486" s="19"/>
      <c r="K2486" s="19"/>
      <c r="L2486" s="19"/>
      <c r="M2486" s="19"/>
      <c r="N2486" s="19" t="s">
        <v>33</v>
      </c>
      <c r="O2486" s="23" t="s">
        <v>33</v>
      </c>
      <c r="P2486" s="17" t="s">
        <v>33</v>
      </c>
      <c r="Q2486" s="17"/>
      <c r="R2486" s="24"/>
      <c r="U2486" s="22"/>
      <c r="V2486" s="18">
        <v>1.0</v>
      </c>
      <c r="W2486" s="17">
        <v>7.0</v>
      </c>
      <c r="X2486" s="18">
        <v>25.0</v>
      </c>
      <c r="Y2486" s="17" t="s">
        <v>35</v>
      </c>
      <c r="Z2486" s="17">
        <v>-2.0</v>
      </c>
      <c r="AA2486" s="17" t="s">
        <v>46</v>
      </c>
      <c r="AB2486" s="18">
        <v>19.0</v>
      </c>
      <c r="AC2486" s="17">
        <v>36.0</v>
      </c>
      <c r="AD2486" s="18">
        <v>25.0</v>
      </c>
      <c r="AE2486" s="17">
        <v>43.0</v>
      </c>
      <c r="AF2486" s="20"/>
      <c r="AG2486" s="17"/>
      <c r="AH2486" s="17"/>
      <c r="AI2486" s="17"/>
    </row>
    <row r="2487" ht="18.75" customHeight="1">
      <c r="A2487" s="14">
        <v>1109.0</v>
      </c>
      <c r="B2487" s="15"/>
      <c r="C2487" s="16">
        <v>43182.0</v>
      </c>
      <c r="D2487" s="17">
        <f t="array" ref="D2487">IFS(AND(A2487=A2486, NOT(ISBLANK(E2486))), E2486, A2487 &lt;&gt; A2486, E2487, A2486=A2487, D2486)</f>
        <v>1</v>
      </c>
      <c r="E2487" s="18">
        <v>1.0</v>
      </c>
      <c r="F2487" s="18"/>
      <c r="G2487" s="18"/>
      <c r="H2487" s="19"/>
      <c r="I2487" s="19">
        <v>2.29</v>
      </c>
      <c r="J2487" s="19"/>
      <c r="K2487" s="19"/>
      <c r="L2487" s="19"/>
      <c r="M2487" s="19"/>
      <c r="N2487" s="19" t="s">
        <v>33</v>
      </c>
      <c r="O2487" s="23" t="s">
        <v>33</v>
      </c>
      <c r="P2487" s="17" t="s">
        <v>33</v>
      </c>
      <c r="Q2487" s="17"/>
      <c r="R2487" s="24"/>
      <c r="U2487" s="22"/>
      <c r="V2487" s="18">
        <v>1.0</v>
      </c>
      <c r="W2487" s="17">
        <v>7.0</v>
      </c>
      <c r="X2487" s="18">
        <v>25.0</v>
      </c>
      <c r="Y2487" s="17" t="s">
        <v>35</v>
      </c>
      <c r="Z2487" s="17">
        <v>-3.0</v>
      </c>
      <c r="AA2487" s="17" t="s">
        <v>46</v>
      </c>
      <c r="AB2487" s="18">
        <v>19.0</v>
      </c>
      <c r="AC2487" s="17">
        <v>36.0</v>
      </c>
      <c r="AD2487" s="18">
        <v>25.0</v>
      </c>
      <c r="AE2487" s="17">
        <v>43.0</v>
      </c>
      <c r="AF2487" s="20"/>
      <c r="AG2487" s="17"/>
      <c r="AH2487" s="17"/>
      <c r="AI2487" s="17"/>
    </row>
    <row r="2488" ht="18.75" customHeight="1">
      <c r="A2488" s="14">
        <v>1111.0</v>
      </c>
      <c r="B2488" s="15">
        <v>117.0</v>
      </c>
      <c r="C2488" s="16">
        <v>43180.0</v>
      </c>
      <c r="D2488" s="17">
        <f t="array" ref="D2488">IFS(AND(A2488=A2487, NOT(ISBLANK(E2487))), E2487, A2488 &lt;&gt; A2487, E2488, A2487=A2488, D2487)</f>
        <v>0</v>
      </c>
      <c r="E2488" s="18">
        <v>0.0</v>
      </c>
      <c r="F2488" s="18"/>
      <c r="G2488" s="18"/>
      <c r="H2488" s="19"/>
      <c r="I2488" s="19">
        <v>1.13</v>
      </c>
      <c r="J2488" s="19"/>
      <c r="K2488" s="19"/>
      <c r="L2488" s="19"/>
      <c r="M2488" s="19"/>
      <c r="N2488" s="19" t="s">
        <v>33</v>
      </c>
      <c r="O2488" s="23" t="s">
        <v>33</v>
      </c>
      <c r="P2488" s="17" t="s">
        <v>33</v>
      </c>
      <c r="Q2488" s="17">
        <v>0.524803</v>
      </c>
      <c r="R2488" s="24">
        <v>1.8</v>
      </c>
      <c r="S2488" s="21">
        <v>24.0</v>
      </c>
      <c r="U2488" s="22">
        <v>0.0</v>
      </c>
      <c r="V2488" s="18">
        <v>0.0</v>
      </c>
      <c r="W2488" s="17" t="s">
        <v>33</v>
      </c>
      <c r="X2488" s="18">
        <v>8.0</v>
      </c>
      <c r="Y2488" s="17" t="s">
        <v>36</v>
      </c>
      <c r="Z2488" s="17">
        <v>0.0</v>
      </c>
      <c r="AA2488" s="17" t="s">
        <v>47</v>
      </c>
      <c r="AB2488" s="18">
        <v>7.0</v>
      </c>
      <c r="AC2488" s="17">
        <v>39.0</v>
      </c>
      <c r="AD2488" s="18">
        <v>8.0</v>
      </c>
      <c r="AE2488" s="17">
        <v>46.0</v>
      </c>
      <c r="AF2488" s="20"/>
      <c r="AG2488" s="17"/>
      <c r="AH2488" s="17"/>
      <c r="AI2488" s="17"/>
    </row>
    <row r="2489" ht="18.75" customHeight="1">
      <c r="A2489" s="14">
        <v>1111.0</v>
      </c>
      <c r="B2489" s="15"/>
      <c r="C2489" s="16">
        <v>43181.0</v>
      </c>
      <c r="D2489" s="17">
        <f t="array" ref="D2489">IFS(AND(A2489=A2488, NOT(ISBLANK(E2488))), E2488, A2489 &lt;&gt; A2488, E2489, A2488=A2489, D2488)</f>
        <v>0</v>
      </c>
      <c r="E2489" s="18">
        <v>0.0</v>
      </c>
      <c r="F2489" s="18"/>
      <c r="G2489" s="18"/>
      <c r="H2489" s="19"/>
      <c r="I2489" s="19">
        <v>1.77</v>
      </c>
      <c r="J2489" s="19"/>
      <c r="K2489" s="19"/>
      <c r="L2489" s="19"/>
      <c r="M2489" s="19"/>
      <c r="N2489" s="19" t="s">
        <v>33</v>
      </c>
      <c r="O2489" s="23" t="s">
        <v>33</v>
      </c>
      <c r="P2489" s="17" t="s">
        <v>33</v>
      </c>
      <c r="Q2489" s="17"/>
      <c r="R2489" s="24"/>
      <c r="U2489" s="22"/>
      <c r="V2489" s="18">
        <v>0.0</v>
      </c>
      <c r="W2489" s="17" t="s">
        <v>33</v>
      </c>
      <c r="X2489" s="18">
        <v>6.0</v>
      </c>
      <c r="Y2489" s="17" t="s">
        <v>36</v>
      </c>
      <c r="Z2489" s="17">
        <v>0.0</v>
      </c>
      <c r="AA2489" s="17" t="s">
        <v>47</v>
      </c>
      <c r="AB2489" s="18">
        <v>5.0</v>
      </c>
      <c r="AC2489" s="17">
        <v>36.0</v>
      </c>
      <c r="AD2489" s="18">
        <v>6.0</v>
      </c>
      <c r="AE2489" s="17">
        <v>43.0</v>
      </c>
      <c r="AF2489" s="20"/>
      <c r="AG2489" s="17"/>
      <c r="AH2489" s="17"/>
      <c r="AI2489" s="17"/>
    </row>
    <row r="2490" ht="18.75" customHeight="1">
      <c r="A2490" s="14">
        <v>1111.0</v>
      </c>
      <c r="B2490" s="15"/>
      <c r="C2490" s="16">
        <v>43181.0</v>
      </c>
      <c r="D2490" s="17">
        <f t="array" ref="D2490">IFS(AND(A2490=A2489, NOT(ISBLANK(E2489))), E2489, A2490 &lt;&gt; A2489, E2490, A2489=A2490, D2489)</f>
        <v>0</v>
      </c>
      <c r="E2490" s="18">
        <v>0.0</v>
      </c>
      <c r="F2490" s="18"/>
      <c r="G2490" s="18"/>
      <c r="H2490" s="19"/>
      <c r="I2490" s="19">
        <v>1.8</v>
      </c>
      <c r="J2490" s="19"/>
      <c r="K2490" s="19"/>
      <c r="L2490" s="19"/>
      <c r="M2490" s="19"/>
      <c r="N2490" s="19" t="s">
        <v>33</v>
      </c>
      <c r="O2490" s="23" t="s">
        <v>33</v>
      </c>
      <c r="P2490" s="17" t="s">
        <v>33</v>
      </c>
      <c r="Q2490" s="17"/>
      <c r="R2490" s="24"/>
      <c r="U2490" s="22"/>
      <c r="V2490" s="18">
        <v>0.0</v>
      </c>
      <c r="W2490" s="17" t="s">
        <v>33</v>
      </c>
      <c r="X2490" s="18">
        <v>4.0</v>
      </c>
      <c r="Y2490" s="17" t="s">
        <v>36</v>
      </c>
      <c r="Z2490" s="17">
        <v>0.0</v>
      </c>
      <c r="AA2490" s="17" t="s">
        <v>47</v>
      </c>
      <c r="AB2490" s="18">
        <v>3.0</v>
      </c>
      <c r="AC2490" s="17">
        <v>36.0</v>
      </c>
      <c r="AD2490" s="18">
        <v>4.0</v>
      </c>
      <c r="AE2490" s="17">
        <v>43.0</v>
      </c>
      <c r="AF2490" s="20"/>
      <c r="AG2490" s="17"/>
      <c r="AH2490" s="17"/>
      <c r="AI2490" s="17"/>
    </row>
    <row r="2491" ht="18.75" customHeight="1">
      <c r="A2491" s="14">
        <v>1113.0</v>
      </c>
      <c r="B2491" s="15">
        <v>118.0</v>
      </c>
      <c r="C2491" s="16">
        <v>43181.0</v>
      </c>
      <c r="D2491" s="17">
        <f t="array" ref="D2491">IFS(AND(A2491=A2490, NOT(ISBLANK(E2490))), E2490, A2491 &lt;&gt; A2490, E2491, A2490=A2491, D2490)</f>
        <v>0</v>
      </c>
      <c r="E2491" s="18">
        <v>0.0</v>
      </c>
      <c r="F2491" s="18"/>
      <c r="G2491" s="18"/>
      <c r="H2491" s="19"/>
      <c r="I2491" s="19">
        <v>27.03</v>
      </c>
      <c r="J2491" s="19"/>
      <c r="K2491" s="19"/>
      <c r="L2491" s="19"/>
      <c r="M2491" s="19"/>
      <c r="N2491" s="19" t="s">
        <v>33</v>
      </c>
      <c r="O2491" s="23" t="s">
        <v>33</v>
      </c>
      <c r="P2491" s="17" t="s">
        <v>33</v>
      </c>
      <c r="Q2491" s="29" t="s">
        <v>34</v>
      </c>
      <c r="R2491" s="24">
        <v>27.03</v>
      </c>
      <c r="S2491" s="21">
        <v>23.0</v>
      </c>
      <c r="U2491" s="22">
        <v>0.0</v>
      </c>
      <c r="V2491" s="18">
        <v>0.0</v>
      </c>
      <c r="W2491" s="17">
        <v>0.0</v>
      </c>
      <c r="X2491" s="18">
        <v>8.0</v>
      </c>
      <c r="Y2491" s="17" t="s">
        <v>36</v>
      </c>
      <c r="Z2491" s="17">
        <v>0.0</v>
      </c>
      <c r="AA2491" s="17" t="s">
        <v>47</v>
      </c>
      <c r="AB2491" s="18">
        <v>7.0</v>
      </c>
      <c r="AC2491" s="17">
        <v>39.0</v>
      </c>
      <c r="AD2491" s="18">
        <v>8.0</v>
      </c>
      <c r="AE2491" s="17">
        <v>46.0</v>
      </c>
      <c r="AF2491" s="20"/>
      <c r="AG2491" s="17"/>
      <c r="AH2491" s="17"/>
      <c r="AI2491" s="17"/>
    </row>
    <row r="2492" ht="18.75" customHeight="1">
      <c r="A2492" s="14">
        <v>1113.0</v>
      </c>
      <c r="B2492" s="15"/>
      <c r="C2492" s="16">
        <v>43181.0</v>
      </c>
      <c r="D2492" s="17">
        <f t="array" ref="D2492">IFS(AND(A2492=A2491, NOT(ISBLANK(E2491))), E2491, A2492 &lt;&gt; A2491, E2492, A2491=A2492, D2491)</f>
        <v>0</v>
      </c>
      <c r="E2492" s="18">
        <v>0.0</v>
      </c>
      <c r="F2492" s="18"/>
      <c r="G2492" s="18"/>
      <c r="H2492" s="19"/>
      <c r="I2492" s="19">
        <v>1.78</v>
      </c>
      <c r="J2492" s="19"/>
      <c r="K2492" s="19"/>
      <c r="L2492" s="19"/>
      <c r="M2492" s="19"/>
      <c r="N2492" s="19" t="s">
        <v>33</v>
      </c>
      <c r="O2492" s="23" t="s">
        <v>33</v>
      </c>
      <c r="P2492" s="17" t="s">
        <v>33</v>
      </c>
      <c r="Q2492" s="17">
        <v>0.325633</v>
      </c>
      <c r="R2492" s="24"/>
      <c r="U2492" s="22"/>
      <c r="V2492" s="18">
        <v>0.0</v>
      </c>
      <c r="W2492" s="17">
        <v>0.0</v>
      </c>
      <c r="X2492" s="18">
        <v>8.0</v>
      </c>
      <c r="Y2492" s="17" t="s">
        <v>36</v>
      </c>
      <c r="Z2492" s="17">
        <v>0.0</v>
      </c>
      <c r="AA2492" s="17" t="s">
        <v>47</v>
      </c>
      <c r="AB2492" s="18">
        <v>7.0</v>
      </c>
      <c r="AC2492" s="17">
        <v>39.0</v>
      </c>
      <c r="AD2492" s="18">
        <v>8.0</v>
      </c>
      <c r="AE2492" s="17">
        <v>46.0</v>
      </c>
      <c r="AF2492" s="20"/>
      <c r="AG2492" s="17"/>
      <c r="AH2492" s="17"/>
      <c r="AI2492" s="17"/>
    </row>
    <row r="2493" ht="18.75" customHeight="1">
      <c r="A2493" s="14">
        <v>1114.0</v>
      </c>
      <c r="B2493" s="15" t="s">
        <v>33</v>
      </c>
      <c r="C2493" s="16">
        <v>43181.0</v>
      </c>
      <c r="D2493" s="17">
        <f t="array" ref="D2493">IFS(AND(A2493=A2492, NOT(ISBLANK(E2492))), E2492, A2493 &lt;&gt; A2492, E2493, A2492=A2493, D2492)</f>
        <v>0</v>
      </c>
      <c r="E2493" s="18">
        <v>0.0</v>
      </c>
      <c r="F2493" s="18"/>
      <c r="G2493" s="18"/>
      <c r="H2493" s="19"/>
      <c r="I2493" s="19">
        <v>1.61</v>
      </c>
      <c r="J2493" s="19"/>
      <c r="K2493" s="19"/>
      <c r="L2493" s="19"/>
      <c r="M2493" s="19"/>
      <c r="N2493" s="19" t="s">
        <v>33</v>
      </c>
      <c r="O2493" s="23" t="s">
        <v>33</v>
      </c>
      <c r="P2493" s="17" t="s">
        <v>33</v>
      </c>
      <c r="Q2493" s="17">
        <v>0.339883</v>
      </c>
      <c r="R2493" s="24">
        <v>1.61</v>
      </c>
      <c r="S2493" s="21">
        <v>25.0</v>
      </c>
      <c r="U2493" s="22">
        <v>0.0</v>
      </c>
      <c r="V2493" s="18">
        <v>0.0</v>
      </c>
      <c r="W2493" s="17">
        <v>0.0</v>
      </c>
      <c r="X2493" s="18">
        <v>6.0</v>
      </c>
      <c r="Y2493" s="17" t="s">
        <v>36</v>
      </c>
      <c r="Z2493" s="17">
        <v>0.0</v>
      </c>
      <c r="AA2493" s="17" t="s">
        <v>47</v>
      </c>
      <c r="AB2493" s="18">
        <v>5.0</v>
      </c>
      <c r="AC2493" s="17">
        <v>39.0</v>
      </c>
      <c r="AD2493" s="18">
        <v>6.0</v>
      </c>
      <c r="AE2493" s="17">
        <v>46.0</v>
      </c>
      <c r="AF2493" s="20"/>
      <c r="AG2493" s="17"/>
      <c r="AH2493" s="17"/>
      <c r="AI2493" s="17"/>
    </row>
    <row r="2494" ht="18.75" customHeight="1">
      <c r="A2494" s="14">
        <v>1114.0</v>
      </c>
      <c r="B2494" s="15"/>
      <c r="C2494" s="16">
        <v>43181.0</v>
      </c>
      <c r="D2494" s="17">
        <f t="array" ref="D2494">IFS(AND(A2494=A2493, NOT(ISBLANK(E2493))), E2493, A2494 &lt;&gt; A2493, E2494, A2493=A2494, D2493)</f>
        <v>0</v>
      </c>
      <c r="E2494" s="18">
        <v>0.0</v>
      </c>
      <c r="F2494" s="18"/>
      <c r="G2494" s="18"/>
      <c r="H2494" s="19"/>
      <c r="I2494" s="19">
        <v>1.61</v>
      </c>
      <c r="J2494" s="19"/>
      <c r="K2494" s="19"/>
      <c r="L2494" s="19"/>
      <c r="M2494" s="19"/>
      <c r="N2494" s="19" t="s">
        <v>33</v>
      </c>
      <c r="O2494" s="23" t="s">
        <v>33</v>
      </c>
      <c r="P2494" s="17" t="s">
        <v>33</v>
      </c>
      <c r="Q2494" s="17"/>
      <c r="R2494" s="24"/>
      <c r="U2494" s="22"/>
      <c r="V2494" s="18">
        <v>0.0</v>
      </c>
      <c r="W2494" s="17">
        <v>0.0</v>
      </c>
      <c r="X2494" s="18">
        <v>6.0</v>
      </c>
      <c r="Y2494" s="17" t="s">
        <v>36</v>
      </c>
      <c r="Z2494" s="17">
        <v>0.0</v>
      </c>
      <c r="AA2494" s="17" t="s">
        <v>47</v>
      </c>
      <c r="AB2494" s="18">
        <v>5.0</v>
      </c>
      <c r="AC2494" s="17">
        <v>39.0</v>
      </c>
      <c r="AD2494" s="18">
        <v>6.0</v>
      </c>
      <c r="AE2494" s="17">
        <v>46.0</v>
      </c>
      <c r="AF2494" s="20"/>
      <c r="AG2494" s="17"/>
      <c r="AH2494" s="17"/>
      <c r="AI2494" s="17"/>
    </row>
    <row r="2495" ht="18.75" customHeight="1">
      <c r="A2495" s="14">
        <v>1114.0</v>
      </c>
      <c r="B2495" s="15"/>
      <c r="C2495" s="16">
        <v>43182.0</v>
      </c>
      <c r="D2495" s="17">
        <f t="array" ref="D2495">IFS(AND(A2495=A2494, NOT(ISBLANK(E2494))), E2494, A2495 &lt;&gt; A2494, E2495, A2494=A2495, D2494)</f>
        <v>0</v>
      </c>
      <c r="E2495" s="18">
        <v>0.0</v>
      </c>
      <c r="F2495" s="18"/>
      <c r="G2495" s="18"/>
      <c r="H2495" s="19"/>
      <c r="I2495" s="19">
        <v>1.18</v>
      </c>
      <c r="J2495" s="19"/>
      <c r="K2495" s="19"/>
      <c r="L2495" s="19"/>
      <c r="M2495" s="19"/>
      <c r="N2495" s="19" t="s">
        <v>33</v>
      </c>
      <c r="O2495" s="23" t="s">
        <v>33</v>
      </c>
      <c r="P2495" s="17" t="s">
        <v>33</v>
      </c>
      <c r="Q2495" s="17"/>
      <c r="R2495" s="24"/>
      <c r="U2495" s="22"/>
      <c r="V2495" s="18">
        <v>0.0</v>
      </c>
      <c r="W2495" s="17">
        <v>0.0</v>
      </c>
      <c r="X2495" s="18">
        <v>3.0</v>
      </c>
      <c r="Y2495" s="17" t="s">
        <v>36</v>
      </c>
      <c r="Z2495" s="17">
        <v>0.0</v>
      </c>
      <c r="AA2495" s="17" t="s">
        <v>47</v>
      </c>
      <c r="AB2495" s="18">
        <v>2.0</v>
      </c>
      <c r="AC2495" s="17">
        <v>39.0</v>
      </c>
      <c r="AD2495" s="18">
        <v>3.0</v>
      </c>
      <c r="AE2495" s="17">
        <v>46.0</v>
      </c>
      <c r="AF2495" s="20"/>
      <c r="AG2495" s="17"/>
      <c r="AH2495" s="17"/>
      <c r="AI2495" s="17"/>
    </row>
    <row r="2496" ht="18.75" customHeight="1">
      <c r="A2496" s="14">
        <v>1114.0</v>
      </c>
      <c r="B2496" s="15"/>
      <c r="C2496" s="16">
        <v>43182.0</v>
      </c>
      <c r="D2496" s="17">
        <f t="array" ref="D2496">IFS(AND(A2496=A2495, NOT(ISBLANK(E2495))), E2495, A2496 &lt;&gt; A2495, E2496, A2495=A2496, D2495)</f>
        <v>0</v>
      </c>
      <c r="E2496" s="18">
        <v>0.0</v>
      </c>
      <c r="F2496" s="18"/>
      <c r="G2496" s="18"/>
      <c r="H2496" s="19"/>
      <c r="I2496" s="19">
        <v>1.47</v>
      </c>
      <c r="J2496" s="19"/>
      <c r="K2496" s="19"/>
      <c r="L2496" s="19"/>
      <c r="M2496" s="19"/>
      <c r="N2496" s="19" t="s">
        <v>33</v>
      </c>
      <c r="O2496" s="23" t="s">
        <v>33</v>
      </c>
      <c r="P2496" s="17" t="s">
        <v>33</v>
      </c>
      <c r="Q2496" s="17"/>
      <c r="R2496" s="24"/>
      <c r="U2496" s="22"/>
      <c r="V2496" s="18">
        <v>0.0</v>
      </c>
      <c r="W2496" s="17">
        <v>0.0</v>
      </c>
      <c r="X2496" s="18">
        <v>3.0</v>
      </c>
      <c r="Y2496" s="17" t="s">
        <v>36</v>
      </c>
      <c r="Z2496" s="17">
        <v>0.0</v>
      </c>
      <c r="AA2496" s="17" t="s">
        <v>47</v>
      </c>
      <c r="AB2496" s="18">
        <v>2.0</v>
      </c>
      <c r="AC2496" s="17">
        <v>39.0</v>
      </c>
      <c r="AD2496" s="18">
        <v>3.0</v>
      </c>
      <c r="AE2496" s="17">
        <v>46.0</v>
      </c>
      <c r="AF2496" s="20"/>
      <c r="AG2496" s="17"/>
      <c r="AH2496" s="17"/>
      <c r="AI2496" s="17"/>
    </row>
    <row r="2497" ht="18.75" customHeight="1">
      <c r="A2497" s="14">
        <v>1116.0</v>
      </c>
      <c r="B2497" s="15" t="s">
        <v>33</v>
      </c>
      <c r="C2497" s="16">
        <v>43181.0</v>
      </c>
      <c r="D2497" s="17">
        <f t="array" ref="D2497">IFS(AND(A2497=A2496, NOT(ISBLANK(E2496))), E2496, A2497 &lt;&gt; A2496, E2497, A2496=A2497, D2496)</f>
        <v>0</v>
      </c>
      <c r="E2497" s="18">
        <v>0.0</v>
      </c>
      <c r="F2497" s="18"/>
      <c r="G2497" s="18"/>
      <c r="H2497" s="19"/>
      <c r="I2497" s="19">
        <v>1.65</v>
      </c>
      <c r="J2497" s="19"/>
      <c r="K2497" s="19"/>
      <c r="L2497" s="19"/>
      <c r="M2497" s="19"/>
      <c r="N2497" s="19" t="s">
        <v>33</v>
      </c>
      <c r="O2497" s="23" t="s">
        <v>33</v>
      </c>
      <c r="P2497" s="17" t="s">
        <v>33</v>
      </c>
      <c r="Q2497" s="17">
        <v>0.273449</v>
      </c>
      <c r="R2497" s="24">
        <v>3.1</v>
      </c>
      <c r="S2497" s="21">
        <v>26.0</v>
      </c>
      <c r="U2497" s="22">
        <v>0.0</v>
      </c>
      <c r="V2497" s="18">
        <v>0.0</v>
      </c>
      <c r="W2497" s="17">
        <v>0.0</v>
      </c>
      <c r="X2497" s="18">
        <v>3.0</v>
      </c>
      <c r="Y2497" s="17" t="s">
        <v>36</v>
      </c>
      <c r="Z2497" s="17">
        <v>0.0</v>
      </c>
      <c r="AA2497" s="17" t="s">
        <v>47</v>
      </c>
      <c r="AB2497" s="18">
        <v>2.0</v>
      </c>
      <c r="AC2497" s="17">
        <v>39.0</v>
      </c>
      <c r="AD2497" s="18">
        <v>3.0</v>
      </c>
      <c r="AE2497" s="17">
        <v>46.0</v>
      </c>
      <c r="AF2497" s="20"/>
      <c r="AG2497" s="17"/>
      <c r="AH2497" s="17"/>
      <c r="AI2497" s="17"/>
    </row>
    <row r="2498" ht="18.75" customHeight="1">
      <c r="A2498" s="14">
        <v>1116.0</v>
      </c>
      <c r="B2498" s="15"/>
      <c r="C2498" s="16">
        <v>43182.0</v>
      </c>
      <c r="D2498" s="17">
        <f t="array" ref="D2498">IFS(AND(A2498=A2497, NOT(ISBLANK(E2497))), E2497, A2498 &lt;&gt; A2497, E2498, A2497=A2498, D2497)</f>
        <v>0</v>
      </c>
      <c r="E2498" s="18">
        <v>0.0</v>
      </c>
      <c r="F2498" s="18"/>
      <c r="G2498" s="18"/>
      <c r="H2498" s="19"/>
      <c r="I2498" s="19">
        <v>1.57</v>
      </c>
      <c r="J2498" s="19"/>
      <c r="K2498" s="19"/>
      <c r="L2498" s="19"/>
      <c r="M2498" s="19"/>
      <c r="N2498" s="19" t="s">
        <v>33</v>
      </c>
      <c r="O2498" s="23" t="s">
        <v>33</v>
      </c>
      <c r="P2498" s="17" t="s">
        <v>33</v>
      </c>
      <c r="Q2498" s="17"/>
      <c r="R2498" s="24"/>
      <c r="U2498" s="22"/>
      <c r="V2498" s="18">
        <v>0.0</v>
      </c>
      <c r="W2498" s="17">
        <v>0.0</v>
      </c>
      <c r="X2498" s="18">
        <v>2.0</v>
      </c>
      <c r="Y2498" s="17" t="s">
        <v>36</v>
      </c>
      <c r="Z2498" s="17">
        <v>0.0</v>
      </c>
      <c r="AA2498" s="17" t="s">
        <v>47</v>
      </c>
      <c r="AB2498" s="18">
        <v>1.0</v>
      </c>
      <c r="AC2498" s="17">
        <v>39.0</v>
      </c>
      <c r="AD2498" s="18">
        <v>2.0</v>
      </c>
      <c r="AE2498" s="17">
        <v>46.0</v>
      </c>
      <c r="AF2498" s="20"/>
      <c r="AG2498" s="17"/>
      <c r="AH2498" s="17"/>
      <c r="AI2498" s="17"/>
    </row>
    <row r="2499" ht="18.75" customHeight="1">
      <c r="A2499" s="14">
        <v>1116.0</v>
      </c>
      <c r="B2499" s="15"/>
      <c r="C2499" s="16">
        <v>43182.0</v>
      </c>
      <c r="D2499" s="17">
        <f t="array" ref="D2499">IFS(AND(A2499=A2498, NOT(ISBLANK(E2498))), E2498, A2499 &lt;&gt; A2498, E2499, A2498=A2499, D2498)</f>
        <v>0</v>
      </c>
      <c r="E2499" s="18">
        <v>0.0</v>
      </c>
      <c r="F2499" s="18"/>
      <c r="G2499" s="18"/>
      <c r="H2499" s="19"/>
      <c r="I2499" s="19">
        <v>1.65</v>
      </c>
      <c r="J2499" s="19"/>
      <c r="K2499" s="19"/>
      <c r="L2499" s="19"/>
      <c r="M2499" s="19"/>
      <c r="N2499" s="19" t="s">
        <v>33</v>
      </c>
      <c r="O2499" s="23" t="s">
        <v>33</v>
      </c>
      <c r="P2499" s="17" t="s">
        <v>33</v>
      </c>
      <c r="Q2499" s="17"/>
      <c r="R2499" s="24"/>
      <c r="U2499" s="22"/>
      <c r="V2499" s="18">
        <v>0.0</v>
      </c>
      <c r="W2499" s="17">
        <v>0.0</v>
      </c>
      <c r="X2499" s="18">
        <v>2.0</v>
      </c>
      <c r="Y2499" s="17" t="s">
        <v>36</v>
      </c>
      <c r="Z2499" s="17">
        <v>0.0</v>
      </c>
      <c r="AA2499" s="17" t="s">
        <v>47</v>
      </c>
      <c r="AB2499" s="18">
        <v>1.0</v>
      </c>
      <c r="AC2499" s="17">
        <v>39.0</v>
      </c>
      <c r="AD2499" s="18">
        <v>2.0</v>
      </c>
      <c r="AE2499" s="17">
        <v>46.0</v>
      </c>
      <c r="AF2499" s="20"/>
      <c r="AG2499" s="17"/>
      <c r="AH2499" s="17"/>
      <c r="AI2499" s="17"/>
    </row>
    <row r="2500" ht="18.75" customHeight="1">
      <c r="A2500" s="14">
        <v>1116.0</v>
      </c>
      <c r="B2500" s="15"/>
      <c r="C2500" s="16">
        <v>43183.0</v>
      </c>
      <c r="D2500" s="17">
        <f t="array" ref="D2500">IFS(AND(A2500=A2499, NOT(ISBLANK(E2499))), E2499, A2500 &lt;&gt; A2499, E2500, A2499=A2500, D2499)</f>
        <v>0</v>
      </c>
      <c r="E2500" s="18">
        <v>0.0</v>
      </c>
      <c r="F2500" s="18"/>
      <c r="G2500" s="18"/>
      <c r="H2500" s="19"/>
      <c r="I2500" s="19">
        <v>1.98</v>
      </c>
      <c r="J2500" s="19"/>
      <c r="K2500" s="19"/>
      <c r="L2500" s="19"/>
      <c r="M2500" s="19"/>
      <c r="N2500" s="19" t="s">
        <v>33</v>
      </c>
      <c r="O2500" s="23" t="s">
        <v>33</v>
      </c>
      <c r="P2500" s="17" t="s">
        <v>33</v>
      </c>
      <c r="Q2500" s="17"/>
      <c r="R2500" s="24"/>
      <c r="U2500" s="22"/>
      <c r="V2500" s="18">
        <v>0.0</v>
      </c>
      <c r="W2500" s="17">
        <v>0.0</v>
      </c>
      <c r="X2500" s="18">
        <v>1.0</v>
      </c>
      <c r="Y2500" s="17" t="s">
        <v>36</v>
      </c>
      <c r="Z2500" s="17">
        <v>0.0</v>
      </c>
      <c r="AA2500" s="17" t="s">
        <v>47</v>
      </c>
      <c r="AB2500" s="18">
        <v>0.0</v>
      </c>
      <c r="AC2500" s="17">
        <v>39.0</v>
      </c>
      <c r="AD2500" s="18">
        <v>1.0</v>
      </c>
      <c r="AE2500" s="17">
        <v>46.0</v>
      </c>
      <c r="AF2500" s="20"/>
      <c r="AG2500" s="17"/>
      <c r="AH2500" s="17"/>
      <c r="AI2500" s="17"/>
    </row>
    <row r="2501" ht="18.75" customHeight="1">
      <c r="A2501" s="14">
        <v>1116.0</v>
      </c>
      <c r="B2501" s="15"/>
      <c r="C2501" s="16">
        <v>43184.0</v>
      </c>
      <c r="D2501" s="17">
        <f t="array" ref="D2501">IFS(AND(A2501=A2500, NOT(ISBLANK(E2500))), E2500, A2501 &lt;&gt; A2500, E2501, A2500=A2501, D2500)</f>
        <v>0</v>
      </c>
      <c r="E2501" s="18">
        <v>0.0</v>
      </c>
      <c r="F2501" s="18"/>
      <c r="G2501" s="18"/>
      <c r="H2501" s="19"/>
      <c r="I2501" s="19">
        <v>0.89</v>
      </c>
      <c r="J2501" s="19"/>
      <c r="K2501" s="19"/>
      <c r="L2501" s="19"/>
      <c r="M2501" s="19"/>
      <c r="N2501" s="19" t="s">
        <v>33</v>
      </c>
      <c r="O2501" s="23" t="s">
        <v>33</v>
      </c>
      <c r="P2501" s="17" t="s">
        <v>33</v>
      </c>
      <c r="Q2501" s="17"/>
      <c r="R2501" s="24"/>
      <c r="U2501" s="22"/>
      <c r="V2501" s="18">
        <v>0.0</v>
      </c>
      <c r="W2501" s="17">
        <v>0.0</v>
      </c>
      <c r="X2501" s="18">
        <v>1.0</v>
      </c>
      <c r="Y2501" s="17" t="s">
        <v>36</v>
      </c>
      <c r="Z2501" s="17">
        <v>0.0</v>
      </c>
      <c r="AA2501" s="17" t="s">
        <v>47</v>
      </c>
      <c r="AB2501" s="18">
        <v>0.0</v>
      </c>
      <c r="AC2501" s="17">
        <v>39.0</v>
      </c>
      <c r="AD2501" s="18">
        <v>1.0</v>
      </c>
      <c r="AE2501" s="17">
        <v>46.0</v>
      </c>
      <c r="AF2501" s="20"/>
      <c r="AG2501" s="17"/>
      <c r="AH2501" s="17"/>
      <c r="AI2501" s="17"/>
    </row>
    <row r="2502" ht="18.75" customHeight="1">
      <c r="A2502" s="14">
        <v>1116.0</v>
      </c>
      <c r="B2502" s="15"/>
      <c r="C2502" s="16">
        <v>43185.0</v>
      </c>
      <c r="D2502" s="17">
        <f t="array" ref="D2502">IFS(AND(A2502=A2501, NOT(ISBLANK(E2501))), E2501, A2502 &lt;&gt; A2501, E2502, A2501=A2502, D2501)</f>
        <v>0</v>
      </c>
      <c r="E2502" s="18">
        <v>0.0</v>
      </c>
      <c r="F2502" s="18"/>
      <c r="G2502" s="18"/>
      <c r="H2502" s="19"/>
      <c r="I2502" s="19">
        <v>3.1</v>
      </c>
      <c r="J2502" s="19"/>
      <c r="K2502" s="19"/>
      <c r="L2502" s="19"/>
      <c r="M2502" s="19"/>
      <c r="N2502" s="19" t="s">
        <v>33</v>
      </c>
      <c r="O2502" s="23" t="s">
        <v>33</v>
      </c>
      <c r="P2502" s="17" t="s">
        <v>33</v>
      </c>
      <c r="Q2502" s="17"/>
      <c r="R2502" s="24"/>
      <c r="U2502" s="22"/>
      <c r="V2502" s="18">
        <v>0.0</v>
      </c>
      <c r="W2502" s="17">
        <v>0.0</v>
      </c>
      <c r="X2502" s="18">
        <v>1.0</v>
      </c>
      <c r="Y2502" s="17" t="s">
        <v>36</v>
      </c>
      <c r="Z2502" s="17">
        <v>0.0</v>
      </c>
      <c r="AA2502" s="17" t="s">
        <v>47</v>
      </c>
      <c r="AB2502" s="18">
        <v>0.0</v>
      </c>
      <c r="AC2502" s="17">
        <v>39.0</v>
      </c>
      <c r="AD2502" s="18">
        <v>1.0</v>
      </c>
      <c r="AE2502" s="17">
        <v>46.0</v>
      </c>
      <c r="AF2502" s="20"/>
      <c r="AG2502" s="17"/>
      <c r="AH2502" s="17"/>
      <c r="AI2502" s="17"/>
    </row>
    <row r="2503" ht="18.75" customHeight="1">
      <c r="A2503" s="14">
        <v>1118.0</v>
      </c>
      <c r="B2503" s="15">
        <v>120.0</v>
      </c>
      <c r="C2503" s="16">
        <v>43182.0</v>
      </c>
      <c r="D2503" s="17">
        <f t="array" ref="D2503">IFS(AND(A2503=A2502, NOT(ISBLANK(E2502))), E2502, A2503 &lt;&gt; A2502, E2503, A2502=A2503, D2502)</f>
        <v>0</v>
      </c>
      <c r="E2503" s="18">
        <v>0.0</v>
      </c>
      <c r="F2503" s="18"/>
      <c r="G2503" s="18"/>
      <c r="H2503" s="19"/>
      <c r="I2503" s="19">
        <v>1.46</v>
      </c>
      <c r="J2503" s="19"/>
      <c r="K2503" s="19"/>
      <c r="L2503" s="19"/>
      <c r="M2503" s="19"/>
      <c r="N2503" s="19" t="s">
        <v>33</v>
      </c>
      <c r="O2503" s="23" t="s">
        <v>33</v>
      </c>
      <c r="P2503" s="17" t="s">
        <v>33</v>
      </c>
      <c r="Q2503" s="17">
        <v>0.222456</v>
      </c>
      <c r="R2503" s="24">
        <v>1.46</v>
      </c>
      <c r="S2503" s="21">
        <v>29.0</v>
      </c>
      <c r="U2503" s="22">
        <v>0.0</v>
      </c>
      <c r="V2503" s="18">
        <v>0.0</v>
      </c>
      <c r="W2503" s="17" t="s">
        <v>33</v>
      </c>
      <c r="X2503" s="18">
        <v>0.0</v>
      </c>
      <c r="Y2503" s="17" t="s">
        <v>36</v>
      </c>
      <c r="Z2503" s="17">
        <v>0.0</v>
      </c>
      <c r="AA2503" s="17" t="s">
        <v>47</v>
      </c>
      <c r="AB2503" s="18">
        <v>0.0</v>
      </c>
      <c r="AC2503" s="17">
        <v>39.0</v>
      </c>
      <c r="AD2503" s="18">
        <v>0.0</v>
      </c>
      <c r="AE2503" s="17">
        <v>46.0</v>
      </c>
      <c r="AF2503" s="20"/>
      <c r="AG2503" s="17"/>
      <c r="AH2503" s="17"/>
      <c r="AI2503" s="17"/>
    </row>
    <row r="2504" ht="18.75" customHeight="1">
      <c r="A2504" s="14">
        <v>1120.0</v>
      </c>
      <c r="B2504" s="15">
        <v>121.0</v>
      </c>
      <c r="C2504" s="16">
        <v>43182.0</v>
      </c>
      <c r="D2504" s="17">
        <f t="array" ref="D2504">IFS(AND(A2504=A2503, NOT(ISBLANK(E2503))), E2503, A2504 &lt;&gt; A2503, E2504, A2503=A2504, D2503)</f>
        <v>1</v>
      </c>
      <c r="E2504" s="18">
        <v>1.0</v>
      </c>
      <c r="F2504" s="18"/>
      <c r="G2504" s="18"/>
      <c r="H2504" s="19"/>
      <c r="I2504" s="19">
        <v>1.4</v>
      </c>
      <c r="J2504" s="19"/>
      <c r="K2504" s="19"/>
      <c r="L2504" s="19"/>
      <c r="M2504" s="19"/>
      <c r="N2504" s="19" t="s">
        <v>33</v>
      </c>
      <c r="O2504" s="23" t="s">
        <v>33</v>
      </c>
      <c r="P2504" s="17" t="s">
        <v>33</v>
      </c>
      <c r="Q2504" s="17">
        <v>0.0595509</v>
      </c>
      <c r="R2504" s="24">
        <v>1.78</v>
      </c>
      <c r="S2504" s="21">
        <v>23.0</v>
      </c>
      <c r="U2504" s="22">
        <v>0.0</v>
      </c>
      <c r="V2504" s="18">
        <v>1.0</v>
      </c>
      <c r="W2504" s="17" t="s">
        <v>33</v>
      </c>
      <c r="X2504" s="18">
        <v>16.0</v>
      </c>
      <c r="Y2504" s="17" t="s">
        <v>36</v>
      </c>
      <c r="Z2504" s="17">
        <v>1.0</v>
      </c>
      <c r="AA2504" s="17" t="s">
        <v>49</v>
      </c>
      <c r="AB2504" s="18">
        <v>13.0</v>
      </c>
      <c r="AC2504" s="17">
        <v>39.0</v>
      </c>
      <c r="AD2504" s="18">
        <v>16.0</v>
      </c>
      <c r="AE2504" s="17">
        <v>46.0</v>
      </c>
      <c r="AF2504" s="20"/>
      <c r="AG2504" s="17"/>
      <c r="AH2504" s="17"/>
      <c r="AI2504" s="17"/>
    </row>
    <row r="2505" ht="18.75" customHeight="1">
      <c r="A2505" s="14">
        <v>1120.0</v>
      </c>
      <c r="B2505" s="15"/>
      <c r="C2505" s="16">
        <v>43183.0</v>
      </c>
      <c r="D2505" s="17">
        <f t="array" ref="D2505">IFS(AND(A2505=A2504, NOT(ISBLANK(E2504))), E2504, A2505 &lt;&gt; A2504, E2505, A2504=A2505, D2504)</f>
        <v>1</v>
      </c>
      <c r="E2505" s="18">
        <v>1.0</v>
      </c>
      <c r="F2505" s="18"/>
      <c r="G2505" s="18"/>
      <c r="H2505" s="19"/>
      <c r="I2505" s="19">
        <v>1.43</v>
      </c>
      <c r="J2505" s="19"/>
      <c r="K2505" s="19"/>
      <c r="L2505" s="19"/>
      <c r="M2505" s="19"/>
      <c r="N2505" s="19" t="s">
        <v>33</v>
      </c>
      <c r="O2505" s="23" t="s">
        <v>33</v>
      </c>
      <c r="P2505" s="17" t="s">
        <v>33</v>
      </c>
      <c r="Q2505" s="17"/>
      <c r="R2505" s="24"/>
      <c r="U2505" s="22"/>
      <c r="V2505" s="18">
        <v>1.0</v>
      </c>
      <c r="W2505" s="17" t="s">
        <v>33</v>
      </c>
      <c r="X2505" s="18">
        <v>8.0</v>
      </c>
      <c r="Y2505" s="17" t="s">
        <v>36</v>
      </c>
      <c r="Z2505" s="17">
        <v>0.0</v>
      </c>
      <c r="AA2505" s="17" t="s">
        <v>47</v>
      </c>
      <c r="AB2505" s="18">
        <v>5.0</v>
      </c>
      <c r="AC2505" s="17">
        <v>36.0</v>
      </c>
      <c r="AD2505" s="18">
        <v>8.0</v>
      </c>
      <c r="AE2505" s="17">
        <v>43.0</v>
      </c>
      <c r="AF2505" s="20"/>
      <c r="AG2505" s="17"/>
      <c r="AH2505" s="17"/>
      <c r="AI2505" s="17"/>
    </row>
    <row r="2506" ht="18.75" customHeight="1">
      <c r="A2506" s="14">
        <v>1120.0</v>
      </c>
      <c r="B2506" s="15"/>
      <c r="C2506" s="16">
        <v>43184.0</v>
      </c>
      <c r="D2506" s="17">
        <f t="array" ref="D2506">IFS(AND(A2506=A2505, NOT(ISBLANK(E2505))), E2505, A2506 &lt;&gt; A2505, E2506, A2505=A2506, D2505)</f>
        <v>1</v>
      </c>
      <c r="E2506" s="18">
        <v>1.0</v>
      </c>
      <c r="F2506" s="18"/>
      <c r="G2506" s="18"/>
      <c r="H2506" s="19"/>
      <c r="I2506" s="19">
        <v>1.62</v>
      </c>
      <c r="J2506" s="19"/>
      <c r="K2506" s="19"/>
      <c r="L2506" s="19"/>
      <c r="M2506" s="19"/>
      <c r="N2506" s="19" t="s">
        <v>33</v>
      </c>
      <c r="O2506" s="23" t="s">
        <v>33</v>
      </c>
      <c r="P2506" s="17" t="s">
        <v>33</v>
      </c>
      <c r="Q2506" s="17"/>
      <c r="R2506" s="24"/>
      <c r="U2506" s="22"/>
      <c r="V2506" s="18">
        <v>1.0</v>
      </c>
      <c r="W2506" s="17" t="s">
        <v>33</v>
      </c>
      <c r="X2506" s="18">
        <v>12.0</v>
      </c>
      <c r="Y2506" s="17" t="s">
        <v>36</v>
      </c>
      <c r="Z2506" s="17">
        <v>-2.0</v>
      </c>
      <c r="AA2506" s="17" t="s">
        <v>46</v>
      </c>
      <c r="AB2506" s="18">
        <v>9.0</v>
      </c>
      <c r="AC2506" s="17">
        <v>36.0</v>
      </c>
      <c r="AD2506" s="18">
        <v>12.0</v>
      </c>
      <c r="AE2506" s="17">
        <v>43.0</v>
      </c>
      <c r="AF2506" s="20"/>
      <c r="AG2506" s="17"/>
      <c r="AH2506" s="17"/>
      <c r="AI2506" s="17"/>
    </row>
    <row r="2507" ht="18.75" customHeight="1">
      <c r="A2507" s="14">
        <v>1120.0</v>
      </c>
      <c r="B2507" s="15"/>
      <c r="C2507" s="16">
        <v>43185.0</v>
      </c>
      <c r="D2507" s="17">
        <f t="array" ref="D2507">IFS(AND(A2507=A2506, NOT(ISBLANK(E2506))), E2506, A2507 &lt;&gt; A2506, E2507, A2506=A2507, D2506)</f>
        <v>1</v>
      </c>
      <c r="E2507" s="18">
        <v>1.0</v>
      </c>
      <c r="F2507" s="18"/>
      <c r="G2507" s="18"/>
      <c r="H2507" s="19"/>
      <c r="I2507" s="19">
        <v>1.36</v>
      </c>
      <c r="J2507" s="19"/>
      <c r="K2507" s="19"/>
      <c r="L2507" s="19"/>
      <c r="M2507" s="19"/>
      <c r="N2507" s="19" t="s">
        <v>33</v>
      </c>
      <c r="O2507" s="23" t="s">
        <v>33</v>
      </c>
      <c r="P2507" s="17" t="s">
        <v>33</v>
      </c>
      <c r="Q2507" s="17"/>
      <c r="R2507" s="24"/>
      <c r="U2507" s="22"/>
      <c r="V2507" s="18">
        <v>1.0</v>
      </c>
      <c r="W2507" s="17" t="s">
        <v>33</v>
      </c>
      <c r="X2507" s="18">
        <v>14.0</v>
      </c>
      <c r="Y2507" s="17" t="s">
        <v>36</v>
      </c>
      <c r="Z2507" s="17">
        <v>-1.0</v>
      </c>
      <c r="AA2507" s="17" t="s">
        <v>46</v>
      </c>
      <c r="AB2507" s="18">
        <v>11.0</v>
      </c>
      <c r="AC2507" s="17">
        <v>39.0</v>
      </c>
      <c r="AD2507" s="18">
        <v>14.0</v>
      </c>
      <c r="AE2507" s="17">
        <v>46.0</v>
      </c>
      <c r="AF2507" s="20"/>
      <c r="AG2507" s="17"/>
      <c r="AH2507" s="17"/>
      <c r="AI2507" s="17"/>
    </row>
    <row r="2508" ht="18.75" customHeight="1">
      <c r="A2508" s="14">
        <v>1120.0</v>
      </c>
      <c r="B2508" s="15"/>
      <c r="C2508" s="16">
        <v>43186.0</v>
      </c>
      <c r="D2508" s="17">
        <f t="array" ref="D2508">IFS(AND(A2508=A2507, NOT(ISBLANK(E2507))), E2507, A2508 &lt;&gt; A2507, E2508, A2507=A2508, D2507)</f>
        <v>1</v>
      </c>
      <c r="E2508" s="18">
        <v>1.0</v>
      </c>
      <c r="F2508" s="18"/>
      <c r="G2508" s="18"/>
      <c r="H2508" s="19"/>
      <c r="I2508" s="19">
        <v>1.78</v>
      </c>
      <c r="J2508" s="19"/>
      <c r="K2508" s="19"/>
      <c r="L2508" s="19"/>
      <c r="M2508" s="19"/>
      <c r="N2508" s="19" t="s">
        <v>33</v>
      </c>
      <c r="O2508" s="23" t="s">
        <v>33</v>
      </c>
      <c r="P2508" s="17" t="s">
        <v>33</v>
      </c>
      <c r="Q2508" s="17"/>
      <c r="R2508" s="24"/>
      <c r="U2508" s="22"/>
      <c r="V2508" s="18">
        <v>1.0</v>
      </c>
      <c r="W2508" s="17" t="s">
        <v>33</v>
      </c>
      <c r="X2508" s="18">
        <v>13.0</v>
      </c>
      <c r="Y2508" s="17" t="s">
        <v>35</v>
      </c>
      <c r="Z2508" s="17">
        <v>-2.0</v>
      </c>
      <c r="AA2508" s="17" t="s">
        <v>46</v>
      </c>
      <c r="AB2508" s="18">
        <v>10.0</v>
      </c>
      <c r="AC2508" s="17">
        <v>36.0</v>
      </c>
      <c r="AD2508" s="18">
        <v>13.0</v>
      </c>
      <c r="AE2508" s="17">
        <v>43.0</v>
      </c>
      <c r="AF2508" s="20"/>
      <c r="AG2508" s="17"/>
      <c r="AH2508" s="17"/>
      <c r="AI2508" s="17"/>
    </row>
    <row r="2509" ht="18.75" customHeight="1">
      <c r="A2509" s="14">
        <v>1120.0</v>
      </c>
      <c r="B2509" s="15"/>
      <c r="C2509" s="16">
        <v>43187.0</v>
      </c>
      <c r="D2509" s="17">
        <f t="array" ref="D2509">IFS(AND(A2509=A2508, NOT(ISBLANK(E2508))), E2508, A2509 &lt;&gt; A2508, E2509, A2508=A2509, D2508)</f>
        <v>1</v>
      </c>
      <c r="E2509" s="18">
        <v>1.0</v>
      </c>
      <c r="F2509" s="18"/>
      <c r="G2509" s="18"/>
      <c r="H2509" s="19"/>
      <c r="I2509" s="19">
        <v>1.34</v>
      </c>
      <c r="J2509" s="19"/>
      <c r="K2509" s="19"/>
      <c r="L2509" s="19"/>
      <c r="M2509" s="19"/>
      <c r="N2509" s="19" t="s">
        <v>33</v>
      </c>
      <c r="O2509" s="23" t="s">
        <v>33</v>
      </c>
      <c r="P2509" s="17" t="s">
        <v>33</v>
      </c>
      <c r="Q2509" s="17"/>
      <c r="R2509" s="24"/>
      <c r="U2509" s="22"/>
      <c r="V2509" s="18">
        <v>1.0</v>
      </c>
      <c r="W2509" s="17" t="s">
        <v>33</v>
      </c>
      <c r="X2509" s="18">
        <v>14.0</v>
      </c>
      <c r="Y2509" s="17" t="s">
        <v>36</v>
      </c>
      <c r="Z2509" s="17">
        <v>-2.0</v>
      </c>
      <c r="AA2509" s="17" t="s">
        <v>46</v>
      </c>
      <c r="AB2509" s="18">
        <v>11.0</v>
      </c>
      <c r="AC2509" s="17">
        <v>36.0</v>
      </c>
      <c r="AD2509" s="18">
        <v>14.0</v>
      </c>
      <c r="AE2509" s="17">
        <v>43.0</v>
      </c>
      <c r="AF2509" s="20"/>
      <c r="AG2509" s="17"/>
      <c r="AH2509" s="17"/>
      <c r="AI2509" s="17"/>
    </row>
    <row r="2510" ht="18.75" customHeight="1">
      <c r="A2510" s="14">
        <v>1120.0</v>
      </c>
      <c r="B2510" s="15"/>
      <c r="C2510" s="16">
        <v>43187.0</v>
      </c>
      <c r="D2510" s="17">
        <f t="array" ref="D2510">IFS(AND(A2510=A2509, NOT(ISBLANK(E2509))), E2509, A2510 &lt;&gt; A2509, E2510, A2509=A2510, D2509)</f>
        <v>1</v>
      </c>
      <c r="E2510" s="18">
        <v>1.0</v>
      </c>
      <c r="F2510" s="18"/>
      <c r="G2510" s="18"/>
      <c r="H2510" s="19"/>
      <c r="I2510" s="19">
        <v>1.47</v>
      </c>
      <c r="J2510" s="19"/>
      <c r="K2510" s="19"/>
      <c r="L2510" s="19"/>
      <c r="M2510" s="19"/>
      <c r="N2510" s="19" t="s">
        <v>33</v>
      </c>
      <c r="O2510" s="23" t="s">
        <v>33</v>
      </c>
      <c r="P2510" s="17" t="s">
        <v>33</v>
      </c>
      <c r="Q2510" s="17"/>
      <c r="R2510" s="24"/>
      <c r="U2510" s="22"/>
      <c r="V2510" s="18">
        <v>1.0</v>
      </c>
      <c r="W2510" s="17" t="s">
        <v>33</v>
      </c>
      <c r="X2510" s="18">
        <v>13.0</v>
      </c>
      <c r="Y2510" s="17" t="s">
        <v>36</v>
      </c>
      <c r="Z2510" s="17">
        <v>-1.0</v>
      </c>
      <c r="AA2510" s="17" t="s">
        <v>46</v>
      </c>
      <c r="AB2510" s="18">
        <v>10.0</v>
      </c>
      <c r="AC2510" s="17">
        <v>36.0</v>
      </c>
      <c r="AD2510" s="18">
        <v>13.0</v>
      </c>
      <c r="AE2510" s="17">
        <v>43.0</v>
      </c>
      <c r="AF2510" s="20"/>
      <c r="AG2510" s="17"/>
      <c r="AH2510" s="17"/>
      <c r="AI2510" s="17"/>
    </row>
    <row r="2511" ht="18.75" customHeight="1">
      <c r="A2511" s="14">
        <v>1120.0</v>
      </c>
      <c r="B2511" s="15"/>
      <c r="C2511" s="16">
        <v>43188.0</v>
      </c>
      <c r="D2511" s="17">
        <f t="array" ref="D2511">IFS(AND(A2511=A2510, NOT(ISBLANK(E2510))), E2510, A2511 &lt;&gt; A2510, E2511, A2510=A2511, D2510)</f>
        <v>1</v>
      </c>
      <c r="E2511" s="18">
        <v>1.0</v>
      </c>
      <c r="F2511" s="18"/>
      <c r="G2511" s="18"/>
      <c r="H2511" s="19"/>
      <c r="I2511" s="19">
        <v>1.51</v>
      </c>
      <c r="J2511" s="19"/>
      <c r="K2511" s="19"/>
      <c r="L2511" s="19"/>
      <c r="M2511" s="19"/>
      <c r="N2511" s="19" t="s">
        <v>33</v>
      </c>
      <c r="O2511" s="23" t="s">
        <v>33</v>
      </c>
      <c r="P2511" s="17" t="s">
        <v>33</v>
      </c>
      <c r="Q2511" s="17"/>
      <c r="R2511" s="24"/>
      <c r="U2511" s="22"/>
      <c r="V2511" s="18">
        <v>1.0</v>
      </c>
      <c r="W2511" s="17" t="s">
        <v>33</v>
      </c>
      <c r="X2511" s="18">
        <v>11.0</v>
      </c>
      <c r="Y2511" s="17" t="s">
        <v>36</v>
      </c>
      <c r="Z2511" s="17">
        <v>-2.0</v>
      </c>
      <c r="AA2511" s="17" t="s">
        <v>46</v>
      </c>
      <c r="AB2511" s="18">
        <v>8.0</v>
      </c>
      <c r="AC2511" s="17">
        <v>36.0</v>
      </c>
      <c r="AD2511" s="18">
        <v>11.0</v>
      </c>
      <c r="AE2511" s="17">
        <v>43.0</v>
      </c>
      <c r="AF2511" s="20"/>
      <c r="AG2511" s="17"/>
      <c r="AH2511" s="17"/>
      <c r="AI2511" s="17"/>
    </row>
    <row r="2512" ht="18.75" customHeight="1">
      <c r="A2512" s="14">
        <v>1120.0</v>
      </c>
      <c r="B2512" s="15"/>
      <c r="C2512" s="16">
        <v>43188.0</v>
      </c>
      <c r="D2512" s="17">
        <f t="array" ref="D2512">IFS(AND(A2512=A2511, NOT(ISBLANK(E2511))), E2511, A2512 &lt;&gt; A2511, E2512, A2511=A2512, D2511)</f>
        <v>1</v>
      </c>
      <c r="E2512" s="18">
        <v>1.0</v>
      </c>
      <c r="F2512" s="18"/>
      <c r="G2512" s="18"/>
      <c r="H2512" s="19"/>
      <c r="I2512" s="19">
        <v>1.38</v>
      </c>
      <c r="J2512" s="19"/>
      <c r="K2512" s="19"/>
      <c r="L2512" s="19"/>
      <c r="M2512" s="19"/>
      <c r="N2512" s="19" t="s">
        <v>33</v>
      </c>
      <c r="O2512" s="23" t="s">
        <v>33</v>
      </c>
      <c r="P2512" s="17" t="s">
        <v>33</v>
      </c>
      <c r="Q2512" s="17"/>
      <c r="R2512" s="24"/>
      <c r="U2512" s="22"/>
      <c r="V2512" s="18">
        <v>1.0</v>
      </c>
      <c r="W2512" s="17" t="s">
        <v>33</v>
      </c>
      <c r="X2512" s="18">
        <v>13.0</v>
      </c>
      <c r="Y2512" s="17" t="s">
        <v>36</v>
      </c>
      <c r="Z2512" s="17">
        <v>-2.0</v>
      </c>
      <c r="AA2512" s="17" t="s">
        <v>46</v>
      </c>
      <c r="AB2512" s="18">
        <v>10.0</v>
      </c>
      <c r="AC2512" s="17">
        <v>36.0</v>
      </c>
      <c r="AD2512" s="18">
        <v>13.0</v>
      </c>
      <c r="AE2512" s="17">
        <v>43.0</v>
      </c>
      <c r="AF2512" s="20"/>
      <c r="AG2512" s="17"/>
      <c r="AH2512" s="17"/>
      <c r="AI2512" s="17"/>
    </row>
    <row r="2513" ht="18.75" customHeight="1">
      <c r="A2513" s="14">
        <v>1120.0</v>
      </c>
      <c r="B2513" s="15"/>
      <c r="C2513" s="16">
        <v>43189.0</v>
      </c>
      <c r="D2513" s="17">
        <f t="array" ref="D2513">IFS(AND(A2513=A2512, NOT(ISBLANK(E2512))), E2512, A2513 &lt;&gt; A2512, E2513, A2512=A2513, D2512)</f>
        <v>1</v>
      </c>
      <c r="E2513" s="18">
        <v>1.0</v>
      </c>
      <c r="F2513" s="18"/>
      <c r="G2513" s="18"/>
      <c r="H2513" s="19"/>
      <c r="I2513" s="19">
        <v>1.42</v>
      </c>
      <c r="J2513" s="19"/>
      <c r="K2513" s="19"/>
      <c r="L2513" s="19"/>
      <c r="M2513" s="19"/>
      <c r="N2513" s="19" t="s">
        <v>33</v>
      </c>
      <c r="O2513" s="23" t="s">
        <v>33</v>
      </c>
      <c r="P2513" s="17" t="s">
        <v>33</v>
      </c>
      <c r="Q2513" s="17"/>
      <c r="R2513" s="24"/>
      <c r="U2513" s="22"/>
      <c r="V2513" s="18">
        <v>1.0</v>
      </c>
      <c r="W2513" s="17" t="s">
        <v>33</v>
      </c>
      <c r="X2513" s="18">
        <v>16.0</v>
      </c>
      <c r="Y2513" s="17" t="s">
        <v>36</v>
      </c>
      <c r="Z2513" s="17">
        <v>1.0</v>
      </c>
      <c r="AA2513" s="17" t="s">
        <v>49</v>
      </c>
      <c r="AB2513" s="18">
        <v>13.0</v>
      </c>
      <c r="AC2513" s="17">
        <v>36.0</v>
      </c>
      <c r="AD2513" s="18">
        <v>16.0</v>
      </c>
      <c r="AE2513" s="17">
        <v>43.0</v>
      </c>
      <c r="AF2513" s="20"/>
      <c r="AG2513" s="17"/>
      <c r="AH2513" s="17"/>
      <c r="AI2513" s="17"/>
    </row>
    <row r="2514" ht="18.75" customHeight="1">
      <c r="A2514" s="14">
        <v>1122.0</v>
      </c>
      <c r="B2514" s="15" t="s">
        <v>33</v>
      </c>
      <c r="C2514" s="16">
        <v>43183.0</v>
      </c>
      <c r="D2514" s="17">
        <f t="array" ref="D2514">IFS(AND(A2514=A2513, NOT(ISBLANK(E2513))), E2513, A2514 &lt;&gt; A2513, E2514, A2513=A2514, D2513)</f>
        <v>0</v>
      </c>
      <c r="E2514" s="18">
        <v>0.0</v>
      </c>
      <c r="F2514" s="18"/>
      <c r="G2514" s="18"/>
      <c r="H2514" s="19"/>
      <c r="I2514" s="19">
        <v>1.16</v>
      </c>
      <c r="J2514" s="19"/>
      <c r="K2514" s="19"/>
      <c r="L2514" s="19"/>
      <c r="M2514" s="19"/>
      <c r="N2514" s="19" t="s">
        <v>33</v>
      </c>
      <c r="O2514" s="23" t="s">
        <v>33</v>
      </c>
      <c r="P2514" s="17" t="s">
        <v>33</v>
      </c>
      <c r="Q2514" s="17">
        <v>0.250967</v>
      </c>
      <c r="R2514" s="24">
        <v>1.54</v>
      </c>
      <c r="S2514" s="21">
        <v>24.0</v>
      </c>
      <c r="U2514" s="22">
        <v>0.0</v>
      </c>
      <c r="V2514" s="18">
        <v>0.0</v>
      </c>
      <c r="W2514" s="17">
        <v>0.0</v>
      </c>
      <c r="X2514" s="18">
        <v>7.0</v>
      </c>
      <c r="Y2514" s="17" t="s">
        <v>36</v>
      </c>
      <c r="Z2514" s="17">
        <v>0.0</v>
      </c>
      <c r="AA2514" s="17" t="s">
        <v>47</v>
      </c>
      <c r="AB2514" s="18">
        <v>5.0</v>
      </c>
      <c r="AC2514" s="17">
        <v>39.0</v>
      </c>
      <c r="AD2514" s="18">
        <v>7.0</v>
      </c>
      <c r="AE2514" s="17">
        <v>46.0</v>
      </c>
      <c r="AF2514" s="20"/>
      <c r="AG2514" s="17"/>
      <c r="AH2514" s="17"/>
      <c r="AI2514" s="17"/>
    </row>
    <row r="2515" ht="18.75" customHeight="1">
      <c r="A2515" s="14">
        <v>1122.0</v>
      </c>
      <c r="B2515" s="15"/>
      <c r="C2515" s="16">
        <v>43184.0</v>
      </c>
      <c r="D2515" s="17">
        <f t="array" ref="D2515">IFS(AND(A2515=A2514, NOT(ISBLANK(E2514))), E2514, A2515 &lt;&gt; A2514, E2515, A2514=A2515, D2514)</f>
        <v>0</v>
      </c>
      <c r="E2515" s="18">
        <v>0.0</v>
      </c>
      <c r="F2515" s="18"/>
      <c r="G2515" s="18"/>
      <c r="H2515" s="19"/>
      <c r="I2515" s="19">
        <v>1.54</v>
      </c>
      <c r="J2515" s="19"/>
      <c r="K2515" s="19"/>
      <c r="L2515" s="19"/>
      <c r="M2515" s="19"/>
      <c r="N2515" s="19" t="s">
        <v>33</v>
      </c>
      <c r="O2515" s="23" t="s">
        <v>33</v>
      </c>
      <c r="P2515" s="17" t="s">
        <v>33</v>
      </c>
      <c r="Q2515" s="17"/>
      <c r="R2515" s="24"/>
      <c r="U2515" s="22"/>
      <c r="V2515" s="18">
        <v>0.0</v>
      </c>
      <c r="W2515" s="17">
        <v>0.0</v>
      </c>
      <c r="X2515" s="18">
        <v>6.0</v>
      </c>
      <c r="Y2515" s="17" t="s">
        <v>36</v>
      </c>
      <c r="Z2515" s="17">
        <v>0.0</v>
      </c>
      <c r="AA2515" s="17" t="s">
        <v>47</v>
      </c>
      <c r="AB2515" s="18">
        <v>4.0</v>
      </c>
      <c r="AC2515" s="17">
        <v>39.0</v>
      </c>
      <c r="AD2515" s="18">
        <v>6.0</v>
      </c>
      <c r="AE2515" s="17">
        <v>46.0</v>
      </c>
      <c r="AF2515" s="20"/>
      <c r="AG2515" s="17"/>
      <c r="AH2515" s="17"/>
      <c r="AI2515" s="17"/>
    </row>
    <row r="2516" ht="18.75" customHeight="1">
      <c r="A2516" s="14">
        <v>1123.0</v>
      </c>
      <c r="B2516" s="15">
        <v>122.0</v>
      </c>
      <c r="C2516" s="16">
        <v>43185.0</v>
      </c>
      <c r="D2516" s="17">
        <f t="array" ref="D2516">IFS(AND(A2516=A2515, NOT(ISBLANK(E2515))), E2515, A2516 &lt;&gt; A2515, E2516, A2515=A2516, D2515)</f>
        <v>0</v>
      </c>
      <c r="E2516" s="18">
        <v>0.0</v>
      </c>
      <c r="F2516" s="18"/>
      <c r="G2516" s="18"/>
      <c r="H2516" s="19"/>
      <c r="I2516" s="19">
        <v>1.6</v>
      </c>
      <c r="J2516" s="19"/>
      <c r="K2516" s="19"/>
      <c r="L2516" s="19"/>
      <c r="M2516" s="19"/>
      <c r="N2516" s="19" t="s">
        <v>33</v>
      </c>
      <c r="O2516" s="23" t="s">
        <v>33</v>
      </c>
      <c r="P2516" s="17" t="s">
        <v>33</v>
      </c>
      <c r="Q2516" s="17">
        <v>0.161547</v>
      </c>
      <c r="R2516" s="24">
        <v>1.68</v>
      </c>
      <c r="S2516" s="21">
        <v>28.0</v>
      </c>
      <c r="U2516" s="22">
        <v>0.0</v>
      </c>
      <c r="V2516" s="18">
        <v>0.0</v>
      </c>
      <c r="W2516" s="17">
        <v>0.0</v>
      </c>
      <c r="X2516" s="18">
        <v>3.0</v>
      </c>
      <c r="Y2516" s="17" t="s">
        <v>36</v>
      </c>
      <c r="Z2516" s="17">
        <v>0.0</v>
      </c>
      <c r="AA2516" s="17" t="s">
        <v>47</v>
      </c>
      <c r="AB2516" s="18">
        <v>2.0</v>
      </c>
      <c r="AC2516" s="17">
        <v>39.0</v>
      </c>
      <c r="AD2516" s="18">
        <v>3.0</v>
      </c>
      <c r="AE2516" s="17">
        <v>46.0</v>
      </c>
      <c r="AF2516" s="20"/>
      <c r="AG2516" s="17"/>
      <c r="AH2516" s="17"/>
      <c r="AI2516" s="17"/>
    </row>
    <row r="2517" ht="18.75" customHeight="1">
      <c r="A2517" s="14">
        <v>1123.0</v>
      </c>
      <c r="B2517" s="15"/>
      <c r="C2517" s="16">
        <v>43186.0</v>
      </c>
      <c r="D2517" s="17">
        <f t="array" ref="D2517">IFS(AND(A2517=A2516, NOT(ISBLANK(E2516))), E2516, A2517 &lt;&gt; A2516, E2517, A2516=A2517, D2516)</f>
        <v>0</v>
      </c>
      <c r="E2517" s="18">
        <v>0.0</v>
      </c>
      <c r="F2517" s="18"/>
      <c r="G2517" s="18"/>
      <c r="H2517" s="19"/>
      <c r="I2517" s="19">
        <v>1.56</v>
      </c>
      <c r="J2517" s="19"/>
      <c r="K2517" s="19"/>
      <c r="L2517" s="19"/>
      <c r="M2517" s="19"/>
      <c r="N2517" s="19" t="s">
        <v>33</v>
      </c>
      <c r="O2517" s="23" t="s">
        <v>33</v>
      </c>
      <c r="P2517" s="17" t="s">
        <v>33</v>
      </c>
      <c r="Q2517" s="17"/>
      <c r="R2517" s="24"/>
      <c r="U2517" s="22"/>
      <c r="V2517" s="18">
        <v>0.0</v>
      </c>
      <c r="W2517" s="17">
        <v>0.0</v>
      </c>
      <c r="X2517" s="18">
        <v>2.0</v>
      </c>
      <c r="Y2517" s="17" t="s">
        <v>36</v>
      </c>
      <c r="Z2517" s="17">
        <v>0.0</v>
      </c>
      <c r="AA2517" s="17" t="s">
        <v>47</v>
      </c>
      <c r="AB2517" s="18">
        <v>1.0</v>
      </c>
      <c r="AC2517" s="17">
        <v>39.0</v>
      </c>
      <c r="AD2517" s="18">
        <v>2.0</v>
      </c>
      <c r="AE2517" s="17">
        <v>46.0</v>
      </c>
      <c r="AF2517" s="20"/>
      <c r="AG2517" s="17"/>
      <c r="AH2517" s="17"/>
      <c r="AI2517" s="17"/>
    </row>
    <row r="2518" ht="18.75" customHeight="1">
      <c r="A2518" s="14">
        <v>1123.0</v>
      </c>
      <c r="B2518" s="15"/>
      <c r="C2518" s="16">
        <v>43187.0</v>
      </c>
      <c r="D2518" s="17">
        <f t="array" ref="D2518">IFS(AND(A2518=A2517, NOT(ISBLANK(E2517))), E2517, A2518 &lt;&gt; A2517, E2518, A2517=A2518, D2517)</f>
        <v>0</v>
      </c>
      <c r="E2518" s="18">
        <v>0.0</v>
      </c>
      <c r="F2518" s="18"/>
      <c r="G2518" s="18"/>
      <c r="H2518" s="19"/>
      <c r="I2518" s="19">
        <v>1.51</v>
      </c>
      <c r="J2518" s="19"/>
      <c r="K2518" s="19"/>
      <c r="L2518" s="19"/>
      <c r="M2518" s="19"/>
      <c r="N2518" s="19" t="s">
        <v>33</v>
      </c>
      <c r="O2518" s="23" t="s">
        <v>33</v>
      </c>
      <c r="P2518" s="17" t="s">
        <v>33</v>
      </c>
      <c r="Q2518" s="17"/>
      <c r="R2518" s="24"/>
      <c r="U2518" s="22"/>
      <c r="V2518" s="18">
        <v>0.0</v>
      </c>
      <c r="W2518" s="17">
        <v>0.0</v>
      </c>
      <c r="X2518" s="18">
        <v>4.0</v>
      </c>
      <c r="Y2518" s="17" t="s">
        <v>36</v>
      </c>
      <c r="Z2518" s="17">
        <v>-1.0</v>
      </c>
      <c r="AA2518" s="17" t="s">
        <v>46</v>
      </c>
      <c r="AB2518" s="18">
        <v>3.0</v>
      </c>
      <c r="AC2518" s="17">
        <v>39.0</v>
      </c>
      <c r="AD2518" s="18">
        <v>4.0</v>
      </c>
      <c r="AE2518" s="17">
        <v>46.0</v>
      </c>
      <c r="AF2518" s="20"/>
      <c r="AG2518" s="17"/>
      <c r="AH2518" s="17"/>
      <c r="AI2518" s="17"/>
    </row>
    <row r="2519" ht="18.75" customHeight="1">
      <c r="A2519" s="14">
        <v>1123.0</v>
      </c>
      <c r="B2519" s="15"/>
      <c r="C2519" s="16">
        <v>43188.0</v>
      </c>
      <c r="D2519" s="17">
        <f t="array" ref="D2519">IFS(AND(A2519=A2518, NOT(ISBLANK(E2518))), E2518, A2519 &lt;&gt; A2518, E2519, A2518=A2519, D2518)</f>
        <v>0</v>
      </c>
      <c r="E2519" s="18">
        <v>0.0</v>
      </c>
      <c r="F2519" s="18"/>
      <c r="G2519" s="18"/>
      <c r="H2519" s="19"/>
      <c r="I2519" s="19">
        <v>1.68</v>
      </c>
      <c r="J2519" s="19"/>
      <c r="K2519" s="19"/>
      <c r="L2519" s="19"/>
      <c r="M2519" s="19"/>
      <c r="N2519" s="19" t="s">
        <v>33</v>
      </c>
      <c r="O2519" s="23" t="s">
        <v>33</v>
      </c>
      <c r="P2519" s="17" t="s">
        <v>33</v>
      </c>
      <c r="Q2519" s="17"/>
      <c r="R2519" s="24"/>
      <c r="U2519" s="22"/>
      <c r="V2519" s="18">
        <v>0.0</v>
      </c>
      <c r="W2519" s="17">
        <v>0.0</v>
      </c>
      <c r="X2519" s="18">
        <v>6.0</v>
      </c>
      <c r="Y2519" s="17" t="s">
        <v>36</v>
      </c>
      <c r="Z2519" s="17">
        <v>-1.0</v>
      </c>
      <c r="AA2519" s="17" t="s">
        <v>46</v>
      </c>
      <c r="AB2519" s="18">
        <v>5.0</v>
      </c>
      <c r="AC2519" s="17">
        <v>39.0</v>
      </c>
      <c r="AD2519" s="18">
        <v>6.0</v>
      </c>
      <c r="AE2519" s="17">
        <v>46.0</v>
      </c>
      <c r="AF2519" s="20"/>
      <c r="AG2519" s="17"/>
      <c r="AH2519" s="17"/>
      <c r="AI2519" s="17"/>
    </row>
    <row r="2520" ht="18.75" customHeight="1">
      <c r="A2520" s="14">
        <v>1124.0</v>
      </c>
      <c r="B2520" s="15" t="s">
        <v>33</v>
      </c>
      <c r="C2520" s="16">
        <v>43185.0</v>
      </c>
      <c r="D2520" s="17">
        <f t="array" ref="D2520">IFS(AND(A2520=A2519, NOT(ISBLANK(E2519))), E2519, A2520 &lt;&gt; A2519, E2520, A2519=A2520, D2519)</f>
        <v>0</v>
      </c>
      <c r="E2520" s="18">
        <v>0.0</v>
      </c>
      <c r="F2520" s="18"/>
      <c r="G2520" s="18"/>
      <c r="H2520" s="19"/>
      <c r="I2520" s="19">
        <v>1.24</v>
      </c>
      <c r="J2520" s="19"/>
      <c r="K2520" s="19"/>
      <c r="L2520" s="19"/>
      <c r="M2520" s="19"/>
      <c r="N2520" s="19" t="s">
        <v>33</v>
      </c>
      <c r="O2520" s="23" t="s">
        <v>33</v>
      </c>
      <c r="P2520" s="17" t="s">
        <v>33</v>
      </c>
      <c r="Q2520" s="17">
        <v>0.191295</v>
      </c>
      <c r="R2520" s="24">
        <v>1.24</v>
      </c>
      <c r="S2520" s="21">
        <v>28.0</v>
      </c>
      <c r="U2520" s="22">
        <v>0.0</v>
      </c>
      <c r="V2520" s="18">
        <v>0.0</v>
      </c>
      <c r="W2520" s="17" t="s">
        <v>33</v>
      </c>
      <c r="X2520" s="18">
        <v>5.0</v>
      </c>
      <c r="Y2520" s="17" t="s">
        <v>36</v>
      </c>
      <c r="Z2520" s="17">
        <v>0.0</v>
      </c>
      <c r="AA2520" s="17" t="s">
        <v>47</v>
      </c>
      <c r="AB2520" s="18">
        <v>4.0</v>
      </c>
      <c r="AC2520" s="17">
        <v>39.0</v>
      </c>
      <c r="AD2520" s="18">
        <v>5.0</v>
      </c>
      <c r="AE2520" s="17">
        <v>46.0</v>
      </c>
      <c r="AF2520" s="20"/>
      <c r="AG2520" s="17"/>
      <c r="AH2520" s="17"/>
      <c r="AI2520" s="17"/>
    </row>
    <row r="2521" ht="18.75" customHeight="1">
      <c r="A2521" s="14">
        <v>1125.0</v>
      </c>
      <c r="B2521" s="15" t="s">
        <v>33</v>
      </c>
      <c r="C2521" s="16">
        <v>43185.0</v>
      </c>
      <c r="D2521" s="17">
        <f t="array" ref="D2521">IFS(AND(A2521=A2520, NOT(ISBLANK(E2520))), E2520, A2521 &lt;&gt; A2520, E2521, A2520=A2521, D2520)</f>
        <v>1</v>
      </c>
      <c r="E2521" s="18">
        <v>1.0</v>
      </c>
      <c r="F2521" s="18"/>
      <c r="G2521" s="18"/>
      <c r="H2521" s="19"/>
      <c r="I2521" s="19">
        <v>1.3</v>
      </c>
      <c r="J2521" s="19"/>
      <c r="K2521" s="19"/>
      <c r="L2521" s="19"/>
      <c r="M2521" s="19"/>
      <c r="N2521" s="19" t="s">
        <v>33</v>
      </c>
      <c r="O2521" s="23" t="s">
        <v>33</v>
      </c>
      <c r="P2521" s="17" t="s">
        <v>33</v>
      </c>
      <c r="Q2521" s="17">
        <v>0.290835</v>
      </c>
      <c r="R2521" s="24">
        <v>2.12</v>
      </c>
      <c r="S2521" s="21">
        <v>21.0</v>
      </c>
      <c r="U2521" s="22">
        <v>0.0</v>
      </c>
      <c r="V2521" s="18">
        <v>1.0</v>
      </c>
      <c r="W2521" s="17" t="s">
        <v>33</v>
      </c>
      <c r="X2521" s="18">
        <v>13.0</v>
      </c>
      <c r="Y2521" s="17" t="s">
        <v>36</v>
      </c>
      <c r="Z2521" s="17">
        <v>-1.0</v>
      </c>
      <c r="AA2521" s="17" t="s">
        <v>46</v>
      </c>
      <c r="AB2521" s="18">
        <v>7.0</v>
      </c>
      <c r="AC2521" s="17">
        <v>36.0</v>
      </c>
      <c r="AD2521" s="18">
        <v>13.0</v>
      </c>
      <c r="AE2521" s="17">
        <v>43.0</v>
      </c>
      <c r="AF2521" s="20"/>
      <c r="AG2521" s="17"/>
      <c r="AH2521" s="17"/>
      <c r="AI2521" s="17"/>
    </row>
    <row r="2522" ht="18.75" customHeight="1">
      <c r="A2522" s="14">
        <v>1125.0</v>
      </c>
      <c r="B2522" s="15"/>
      <c r="C2522" s="16">
        <v>43186.0</v>
      </c>
      <c r="D2522" s="17">
        <f t="array" ref="D2522">IFS(AND(A2522=A2521, NOT(ISBLANK(E2521))), E2521, A2522 &lt;&gt; A2521, E2522, A2521=A2522, D2521)</f>
        <v>1</v>
      </c>
      <c r="E2522" s="18">
        <v>0.0</v>
      </c>
      <c r="F2522" s="18"/>
      <c r="G2522" s="18"/>
      <c r="H2522" s="19"/>
      <c r="I2522" s="19" t="s">
        <v>34</v>
      </c>
      <c r="J2522" s="19"/>
      <c r="K2522" s="19"/>
      <c r="L2522" s="19"/>
      <c r="M2522" s="19"/>
      <c r="N2522" s="19" t="s">
        <v>33</v>
      </c>
      <c r="O2522" s="23" t="s">
        <v>33</v>
      </c>
      <c r="P2522" s="17" t="s">
        <v>33</v>
      </c>
      <c r="Q2522" s="17"/>
      <c r="R2522" s="24"/>
      <c r="U2522" s="22"/>
      <c r="V2522" s="18">
        <v>0.0</v>
      </c>
      <c r="W2522" s="17" t="s">
        <v>33</v>
      </c>
      <c r="X2522" s="18">
        <v>11.0</v>
      </c>
      <c r="Y2522" s="17" t="s">
        <v>36</v>
      </c>
      <c r="Z2522" s="17">
        <v>0.0</v>
      </c>
      <c r="AA2522" s="17" t="s">
        <v>47</v>
      </c>
      <c r="AB2522" s="18">
        <v>5.0</v>
      </c>
      <c r="AC2522" s="17">
        <v>39.0</v>
      </c>
      <c r="AD2522" s="18">
        <v>11.0</v>
      </c>
      <c r="AE2522" s="17">
        <v>46.0</v>
      </c>
      <c r="AF2522" s="20"/>
      <c r="AG2522" s="17"/>
      <c r="AH2522" s="17"/>
      <c r="AI2522" s="17"/>
    </row>
    <row r="2523" ht="18.75" customHeight="1">
      <c r="A2523" s="14">
        <v>1125.0</v>
      </c>
      <c r="B2523" s="15"/>
      <c r="C2523" s="16">
        <v>43186.0</v>
      </c>
      <c r="D2523" s="17">
        <f t="array" ref="D2523">IFS(AND(A2523=A2522, NOT(ISBLANK(E2522))), E2522, A2523 &lt;&gt; A2522, E2523, A2522=A2523, D2522)</f>
        <v>0</v>
      </c>
      <c r="E2523" s="18">
        <v>0.0</v>
      </c>
      <c r="F2523" s="18"/>
      <c r="G2523" s="18"/>
      <c r="H2523" s="19"/>
      <c r="I2523" s="19">
        <v>2.12</v>
      </c>
      <c r="J2523" s="19"/>
      <c r="K2523" s="19"/>
      <c r="L2523" s="19"/>
      <c r="M2523" s="19"/>
      <c r="N2523" s="19" t="s">
        <v>33</v>
      </c>
      <c r="O2523" s="23" t="s">
        <v>33</v>
      </c>
      <c r="P2523" s="17" t="s">
        <v>33</v>
      </c>
      <c r="Q2523" s="17"/>
      <c r="R2523" s="24"/>
      <c r="U2523" s="22"/>
      <c r="V2523" s="18">
        <v>0.0</v>
      </c>
      <c r="W2523" s="17" t="s">
        <v>33</v>
      </c>
      <c r="X2523" s="18">
        <v>14.0</v>
      </c>
      <c r="Y2523" s="17" t="s">
        <v>36</v>
      </c>
      <c r="Z2523" s="17">
        <v>0.0</v>
      </c>
      <c r="AA2523" s="17" t="s">
        <v>47</v>
      </c>
      <c r="AB2523" s="18">
        <v>8.0</v>
      </c>
      <c r="AC2523" s="17">
        <v>39.0</v>
      </c>
      <c r="AD2523" s="18">
        <v>14.0</v>
      </c>
      <c r="AE2523" s="17">
        <v>46.0</v>
      </c>
      <c r="AF2523" s="20"/>
      <c r="AG2523" s="17"/>
      <c r="AH2523" s="17"/>
      <c r="AI2523" s="17"/>
    </row>
    <row r="2524" ht="18.75" customHeight="1">
      <c r="A2524" s="14">
        <v>1125.0</v>
      </c>
      <c r="B2524" s="15"/>
      <c r="C2524" s="16">
        <v>43187.0</v>
      </c>
      <c r="D2524" s="17">
        <f t="array" ref="D2524">IFS(AND(A2524=A2523, NOT(ISBLANK(E2523))), E2523, A2524 &lt;&gt; A2523, E2524, A2523=A2524, D2523)</f>
        <v>0</v>
      </c>
      <c r="E2524" s="18">
        <v>0.0</v>
      </c>
      <c r="F2524" s="18"/>
      <c r="G2524" s="18"/>
      <c r="H2524" s="19"/>
      <c r="I2524" s="19">
        <v>1.31</v>
      </c>
      <c r="J2524" s="19"/>
      <c r="K2524" s="19"/>
      <c r="L2524" s="19"/>
      <c r="M2524" s="19"/>
      <c r="N2524" s="19" t="s">
        <v>33</v>
      </c>
      <c r="O2524" s="23" t="s">
        <v>33</v>
      </c>
      <c r="P2524" s="17" t="s">
        <v>33</v>
      </c>
      <c r="Q2524" s="17"/>
      <c r="R2524" s="24"/>
      <c r="U2524" s="22"/>
      <c r="V2524" s="18">
        <v>0.0</v>
      </c>
      <c r="W2524" s="17" t="s">
        <v>33</v>
      </c>
      <c r="X2524" s="18">
        <v>9.0</v>
      </c>
      <c r="Y2524" s="17" t="s">
        <v>36</v>
      </c>
      <c r="Z2524" s="17">
        <v>0.0</v>
      </c>
      <c r="AA2524" s="17" t="s">
        <v>47</v>
      </c>
      <c r="AB2524" s="18">
        <v>3.0</v>
      </c>
      <c r="AC2524" s="17">
        <v>39.0</v>
      </c>
      <c r="AD2524" s="18">
        <v>9.0</v>
      </c>
      <c r="AE2524" s="17">
        <v>46.0</v>
      </c>
      <c r="AF2524" s="20"/>
      <c r="AG2524" s="17"/>
      <c r="AH2524" s="17"/>
      <c r="AI2524" s="17"/>
    </row>
    <row r="2525" ht="18.75" customHeight="1">
      <c r="A2525" s="14">
        <v>1125.0</v>
      </c>
      <c r="B2525" s="15"/>
      <c r="C2525" s="16">
        <v>43187.0</v>
      </c>
      <c r="D2525" s="17">
        <f t="array" ref="D2525">IFS(AND(A2525=A2524, NOT(ISBLANK(E2524))), E2524, A2525 &lt;&gt; A2524, E2525, A2524=A2525, D2524)</f>
        <v>0</v>
      </c>
      <c r="E2525" s="18">
        <v>0.0</v>
      </c>
      <c r="F2525" s="18"/>
      <c r="G2525" s="18"/>
      <c r="H2525" s="19"/>
      <c r="I2525" s="19">
        <v>1.04</v>
      </c>
      <c r="J2525" s="19"/>
      <c r="K2525" s="19"/>
      <c r="L2525" s="19"/>
      <c r="M2525" s="19"/>
      <c r="N2525" s="19" t="s">
        <v>33</v>
      </c>
      <c r="O2525" s="23" t="s">
        <v>33</v>
      </c>
      <c r="P2525" s="17" t="s">
        <v>33</v>
      </c>
      <c r="Q2525" s="17"/>
      <c r="R2525" s="24"/>
      <c r="U2525" s="22"/>
      <c r="V2525" s="18">
        <v>0.0</v>
      </c>
      <c r="W2525" s="17" t="s">
        <v>33</v>
      </c>
      <c r="X2525" s="18">
        <v>3.0</v>
      </c>
      <c r="Y2525" s="17" t="s">
        <v>36</v>
      </c>
      <c r="Z2525" s="17">
        <v>0.0</v>
      </c>
      <c r="AA2525" s="17" t="s">
        <v>47</v>
      </c>
      <c r="AB2525" s="18">
        <v>2.0</v>
      </c>
      <c r="AC2525" s="17">
        <v>39.0</v>
      </c>
      <c r="AD2525" s="18">
        <v>3.0</v>
      </c>
      <c r="AE2525" s="17">
        <v>46.0</v>
      </c>
      <c r="AF2525" s="20"/>
      <c r="AG2525" s="17"/>
      <c r="AH2525" s="17"/>
      <c r="AI2525" s="17"/>
    </row>
    <row r="2526" ht="18.75" customHeight="1">
      <c r="A2526" s="14">
        <v>1125.0</v>
      </c>
      <c r="B2526" s="15"/>
      <c r="C2526" s="16">
        <v>43188.0</v>
      </c>
      <c r="D2526" s="17">
        <f t="array" ref="D2526">IFS(AND(A2526=A2525, NOT(ISBLANK(E2525))), E2525, A2526 &lt;&gt; A2525, E2526, A2525=A2526, D2525)</f>
        <v>0</v>
      </c>
      <c r="E2526" s="18">
        <v>0.0</v>
      </c>
      <c r="F2526" s="18"/>
      <c r="G2526" s="18"/>
      <c r="H2526" s="19"/>
      <c r="I2526" s="19">
        <v>1.51</v>
      </c>
      <c r="J2526" s="19"/>
      <c r="K2526" s="19"/>
      <c r="L2526" s="19"/>
      <c r="M2526" s="19"/>
      <c r="N2526" s="19" t="s">
        <v>33</v>
      </c>
      <c r="O2526" s="23" t="s">
        <v>33</v>
      </c>
      <c r="P2526" s="17" t="s">
        <v>33</v>
      </c>
      <c r="Q2526" s="17"/>
      <c r="R2526" s="24"/>
      <c r="U2526" s="22"/>
      <c r="V2526" s="18">
        <v>0.0</v>
      </c>
      <c r="W2526" s="17" t="s">
        <v>33</v>
      </c>
      <c r="X2526" s="18">
        <v>9.0</v>
      </c>
      <c r="Y2526" s="17" t="s">
        <v>36</v>
      </c>
      <c r="Z2526" s="17">
        <v>0.0</v>
      </c>
      <c r="AA2526" s="17" t="s">
        <v>47</v>
      </c>
      <c r="AB2526" s="18">
        <v>3.0</v>
      </c>
      <c r="AC2526" s="17">
        <v>39.0</v>
      </c>
      <c r="AD2526" s="18">
        <v>9.0</v>
      </c>
      <c r="AE2526" s="17">
        <v>46.0</v>
      </c>
      <c r="AF2526" s="20"/>
      <c r="AG2526" s="17"/>
      <c r="AH2526" s="17"/>
      <c r="AI2526" s="17"/>
    </row>
    <row r="2527" ht="18.75" customHeight="1">
      <c r="A2527" s="14">
        <v>1125.0</v>
      </c>
      <c r="B2527" s="15"/>
      <c r="C2527" s="16">
        <v>43189.0</v>
      </c>
      <c r="D2527" s="17">
        <f t="array" ref="D2527">IFS(AND(A2527=A2526, NOT(ISBLANK(E2526))), E2526, A2527 &lt;&gt; A2526, E2527, A2526=A2527, D2526)</f>
        <v>0</v>
      </c>
      <c r="E2527" s="18">
        <v>0.0</v>
      </c>
      <c r="F2527" s="18"/>
      <c r="G2527" s="18"/>
      <c r="H2527" s="19"/>
      <c r="I2527" s="19">
        <v>1.51</v>
      </c>
      <c r="J2527" s="19"/>
      <c r="K2527" s="19"/>
      <c r="L2527" s="19"/>
      <c r="M2527" s="19"/>
      <c r="N2527" s="19" t="s">
        <v>33</v>
      </c>
      <c r="O2527" s="23" t="s">
        <v>33</v>
      </c>
      <c r="P2527" s="17" t="s">
        <v>33</v>
      </c>
      <c r="Q2527" s="17"/>
      <c r="R2527" s="24"/>
      <c r="U2527" s="22"/>
      <c r="V2527" s="18">
        <v>0.0</v>
      </c>
      <c r="W2527" s="17" t="s">
        <v>33</v>
      </c>
      <c r="X2527" s="18">
        <v>7.0</v>
      </c>
      <c r="Y2527" s="17" t="s">
        <v>36</v>
      </c>
      <c r="Z2527" s="17">
        <v>0.0</v>
      </c>
      <c r="AA2527" s="17" t="s">
        <v>47</v>
      </c>
      <c r="AB2527" s="18">
        <v>1.0</v>
      </c>
      <c r="AC2527" s="17">
        <v>39.0</v>
      </c>
      <c r="AD2527" s="18">
        <v>7.0</v>
      </c>
      <c r="AE2527" s="17">
        <v>46.0</v>
      </c>
      <c r="AF2527" s="20"/>
      <c r="AG2527" s="17"/>
      <c r="AH2527" s="17"/>
      <c r="AI2527" s="17"/>
    </row>
    <row r="2528" ht="18.75" customHeight="1">
      <c r="A2528" s="14">
        <v>1125.0</v>
      </c>
      <c r="B2528" s="15"/>
      <c r="C2528" s="16">
        <v>43189.0</v>
      </c>
      <c r="D2528" s="17">
        <f t="array" ref="D2528">IFS(AND(A2528=A2527, NOT(ISBLANK(E2527))), E2527, A2528 &lt;&gt; A2527, E2528, A2527=A2528, D2527)</f>
        <v>0</v>
      </c>
      <c r="E2528" s="18">
        <v>0.0</v>
      </c>
      <c r="F2528" s="18"/>
      <c r="G2528" s="18"/>
      <c r="H2528" s="19"/>
      <c r="I2528" s="19">
        <v>1.37</v>
      </c>
      <c r="J2528" s="19"/>
      <c r="K2528" s="19"/>
      <c r="L2528" s="19"/>
      <c r="M2528" s="19"/>
      <c r="N2528" s="19" t="s">
        <v>33</v>
      </c>
      <c r="O2528" s="23" t="s">
        <v>33</v>
      </c>
      <c r="P2528" s="17" t="s">
        <v>33</v>
      </c>
      <c r="Q2528" s="17"/>
      <c r="R2528" s="24"/>
      <c r="U2528" s="22"/>
      <c r="V2528" s="18">
        <v>0.0</v>
      </c>
      <c r="W2528" s="17" t="s">
        <v>33</v>
      </c>
      <c r="X2528" s="18">
        <v>7.0</v>
      </c>
      <c r="Y2528" s="17" t="s">
        <v>36</v>
      </c>
      <c r="Z2528" s="17">
        <v>0.0</v>
      </c>
      <c r="AA2528" s="17" t="s">
        <v>47</v>
      </c>
      <c r="AB2528" s="18">
        <v>1.0</v>
      </c>
      <c r="AC2528" s="17">
        <v>39.0</v>
      </c>
      <c r="AD2528" s="18">
        <v>7.0</v>
      </c>
      <c r="AE2528" s="17">
        <v>46.0</v>
      </c>
      <c r="AF2528" s="20"/>
      <c r="AG2528" s="17"/>
      <c r="AH2528" s="17"/>
      <c r="AI2528" s="17"/>
    </row>
    <row r="2529" ht="18.75" customHeight="1">
      <c r="A2529" s="14">
        <v>1125.0</v>
      </c>
      <c r="B2529" s="15"/>
      <c r="C2529" s="16">
        <v>43190.0</v>
      </c>
      <c r="D2529" s="17">
        <f t="array" ref="D2529">IFS(AND(A2529=A2528, NOT(ISBLANK(E2528))), E2528, A2529 &lt;&gt; A2528, E2529, A2528=A2529, D2528)</f>
        <v>0</v>
      </c>
      <c r="E2529" s="18">
        <v>0.0</v>
      </c>
      <c r="F2529" s="18"/>
      <c r="G2529" s="18"/>
      <c r="H2529" s="19"/>
      <c r="I2529" s="19" t="s">
        <v>33</v>
      </c>
      <c r="J2529" s="19"/>
      <c r="K2529" s="19"/>
      <c r="L2529" s="19"/>
      <c r="M2529" s="19"/>
      <c r="N2529" s="19" t="s">
        <v>33</v>
      </c>
      <c r="O2529" s="23" t="s">
        <v>33</v>
      </c>
      <c r="P2529" s="17" t="s">
        <v>33</v>
      </c>
      <c r="Q2529" s="17"/>
      <c r="R2529" s="24"/>
      <c r="U2529" s="22"/>
      <c r="V2529" s="18">
        <v>0.0</v>
      </c>
      <c r="W2529" s="17" t="s">
        <v>33</v>
      </c>
      <c r="X2529" s="18">
        <v>7.0</v>
      </c>
      <c r="Y2529" s="17" t="s">
        <v>36</v>
      </c>
      <c r="Z2529" s="17">
        <v>0.0</v>
      </c>
      <c r="AA2529" s="17" t="s">
        <v>47</v>
      </c>
      <c r="AB2529" s="18">
        <v>1.0</v>
      </c>
      <c r="AC2529" s="17">
        <v>39.0</v>
      </c>
      <c r="AD2529" s="18">
        <v>7.0</v>
      </c>
      <c r="AE2529" s="17">
        <v>46.0</v>
      </c>
      <c r="AF2529" s="20"/>
      <c r="AG2529" s="17"/>
      <c r="AH2529" s="17"/>
      <c r="AI2529" s="17"/>
    </row>
    <row r="2530" ht="18.75" customHeight="1">
      <c r="A2530" s="14">
        <v>1125.0</v>
      </c>
      <c r="B2530" s="15"/>
      <c r="C2530" s="16">
        <v>43191.0</v>
      </c>
      <c r="D2530" s="17">
        <f t="array" ref="D2530">IFS(AND(A2530=A2529, NOT(ISBLANK(E2529))), E2529, A2530 &lt;&gt; A2529, E2530, A2529=A2530, D2529)</f>
        <v>0</v>
      </c>
      <c r="E2530" s="18">
        <v>0.0</v>
      </c>
      <c r="F2530" s="18"/>
      <c r="G2530" s="18"/>
      <c r="H2530" s="19"/>
      <c r="I2530" s="19">
        <v>1.5</v>
      </c>
      <c r="J2530" s="19"/>
      <c r="K2530" s="19"/>
      <c r="L2530" s="19"/>
      <c r="M2530" s="19"/>
      <c r="N2530" s="19" t="s">
        <v>33</v>
      </c>
      <c r="O2530" s="23" t="s">
        <v>33</v>
      </c>
      <c r="P2530" s="17" t="s">
        <v>33</v>
      </c>
      <c r="Q2530" s="17"/>
      <c r="R2530" s="24"/>
      <c r="U2530" s="22"/>
      <c r="V2530" s="18">
        <v>0.0</v>
      </c>
      <c r="W2530" s="17" t="s">
        <v>33</v>
      </c>
      <c r="X2530" s="18">
        <v>6.0</v>
      </c>
      <c r="Y2530" s="17" t="s">
        <v>36</v>
      </c>
      <c r="Z2530" s="17">
        <v>0.0</v>
      </c>
      <c r="AA2530" s="17" t="s">
        <v>47</v>
      </c>
      <c r="AB2530" s="18">
        <v>1.0</v>
      </c>
      <c r="AC2530" s="17">
        <v>39.0</v>
      </c>
      <c r="AD2530" s="18">
        <v>6.0</v>
      </c>
      <c r="AE2530" s="17">
        <v>46.0</v>
      </c>
      <c r="AF2530" s="20"/>
      <c r="AG2530" s="17"/>
      <c r="AH2530" s="17"/>
      <c r="AI2530" s="17"/>
    </row>
    <row r="2531" ht="18.75" customHeight="1">
      <c r="A2531" s="14">
        <v>1125.0</v>
      </c>
      <c r="B2531" s="15"/>
      <c r="C2531" s="16">
        <v>43192.0</v>
      </c>
      <c r="D2531" s="17">
        <f t="array" ref="D2531">IFS(AND(A2531=A2530, NOT(ISBLANK(E2530))), E2530, A2531 &lt;&gt; A2530, E2531, A2530=A2531, D2530)</f>
        <v>0</v>
      </c>
      <c r="E2531" s="18">
        <v>0.0</v>
      </c>
      <c r="F2531" s="18"/>
      <c r="G2531" s="18"/>
      <c r="H2531" s="19"/>
      <c r="I2531" s="19">
        <v>1.18</v>
      </c>
      <c r="J2531" s="19"/>
      <c r="K2531" s="19"/>
      <c r="L2531" s="19"/>
      <c r="M2531" s="19"/>
      <c r="N2531" s="19" t="s">
        <v>33</v>
      </c>
      <c r="O2531" s="23" t="s">
        <v>33</v>
      </c>
      <c r="P2531" s="17" t="s">
        <v>33</v>
      </c>
      <c r="Q2531" s="17"/>
      <c r="R2531" s="24"/>
      <c r="U2531" s="22"/>
      <c r="V2531" s="18">
        <v>0.0</v>
      </c>
      <c r="W2531" s="17" t="s">
        <v>33</v>
      </c>
      <c r="X2531" s="18">
        <v>7.0</v>
      </c>
      <c r="Y2531" s="17" t="s">
        <v>36</v>
      </c>
      <c r="Z2531" s="17">
        <v>0.0</v>
      </c>
      <c r="AA2531" s="17" t="s">
        <v>47</v>
      </c>
      <c r="AB2531" s="18">
        <v>2.0</v>
      </c>
      <c r="AC2531" s="17">
        <v>39.0</v>
      </c>
      <c r="AD2531" s="18">
        <v>7.0</v>
      </c>
      <c r="AE2531" s="17">
        <v>46.0</v>
      </c>
      <c r="AF2531" s="20"/>
      <c r="AG2531" s="17"/>
      <c r="AH2531" s="17"/>
      <c r="AI2531" s="17"/>
    </row>
    <row r="2532" ht="18.75" customHeight="1">
      <c r="A2532" s="14">
        <v>1125.0</v>
      </c>
      <c r="B2532" s="15"/>
      <c r="C2532" s="16">
        <v>43192.0</v>
      </c>
      <c r="D2532" s="17">
        <f t="array" ref="D2532">IFS(AND(A2532=A2531, NOT(ISBLANK(E2531))), E2531, A2532 &lt;&gt; A2531, E2532, A2531=A2532, D2531)</f>
        <v>0</v>
      </c>
      <c r="E2532" s="18">
        <v>0.0</v>
      </c>
      <c r="F2532" s="18"/>
      <c r="G2532" s="18"/>
      <c r="H2532" s="19"/>
      <c r="I2532" s="19">
        <v>1.17</v>
      </c>
      <c r="J2532" s="19"/>
      <c r="K2532" s="19"/>
      <c r="L2532" s="19"/>
      <c r="M2532" s="19"/>
      <c r="N2532" s="19" t="s">
        <v>33</v>
      </c>
      <c r="O2532" s="23" t="s">
        <v>33</v>
      </c>
      <c r="P2532" s="17" t="s">
        <v>33</v>
      </c>
      <c r="Q2532" s="17"/>
      <c r="R2532" s="24"/>
      <c r="U2532" s="22"/>
      <c r="V2532" s="18">
        <v>0.0</v>
      </c>
      <c r="W2532" s="17" t="s">
        <v>33</v>
      </c>
      <c r="X2532" s="18">
        <v>8.0</v>
      </c>
      <c r="Y2532" s="17" t="s">
        <v>36</v>
      </c>
      <c r="Z2532" s="17">
        <v>-1.0</v>
      </c>
      <c r="AA2532" s="17" t="s">
        <v>46</v>
      </c>
      <c r="AB2532" s="18">
        <v>4.0</v>
      </c>
      <c r="AC2532" s="17">
        <v>39.0</v>
      </c>
      <c r="AD2532" s="18">
        <v>8.0</v>
      </c>
      <c r="AE2532" s="17">
        <v>46.0</v>
      </c>
      <c r="AF2532" s="20"/>
      <c r="AG2532" s="17"/>
      <c r="AH2532" s="17"/>
      <c r="AI2532" s="17"/>
    </row>
    <row r="2533" ht="18.75" customHeight="1">
      <c r="A2533" s="14">
        <v>1125.0</v>
      </c>
      <c r="B2533" s="15"/>
      <c r="C2533" s="16">
        <v>43193.0</v>
      </c>
      <c r="D2533" s="17">
        <f t="array" ref="D2533">IFS(AND(A2533=A2532, NOT(ISBLANK(E2532))), E2532, A2533 &lt;&gt; A2532, E2533, A2532=A2533, D2532)</f>
        <v>0</v>
      </c>
      <c r="E2533" s="18">
        <v>0.0</v>
      </c>
      <c r="F2533" s="18"/>
      <c r="G2533" s="18"/>
      <c r="H2533" s="19"/>
      <c r="I2533" s="19">
        <v>1.89</v>
      </c>
      <c r="J2533" s="19"/>
      <c r="K2533" s="19"/>
      <c r="L2533" s="19"/>
      <c r="M2533" s="19"/>
      <c r="N2533" s="19" t="s">
        <v>33</v>
      </c>
      <c r="O2533" s="23" t="s">
        <v>33</v>
      </c>
      <c r="P2533" s="17" t="s">
        <v>33</v>
      </c>
      <c r="Q2533" s="17"/>
      <c r="R2533" s="24"/>
      <c r="U2533" s="22"/>
      <c r="V2533" s="18">
        <v>0.0</v>
      </c>
      <c r="W2533" s="17" t="s">
        <v>33</v>
      </c>
      <c r="X2533" s="18">
        <v>6.0</v>
      </c>
      <c r="Y2533" s="17" t="s">
        <v>36</v>
      </c>
      <c r="Z2533" s="17">
        <v>0.0</v>
      </c>
      <c r="AA2533" s="17" t="s">
        <v>47</v>
      </c>
      <c r="AB2533" s="18">
        <v>5.0</v>
      </c>
      <c r="AC2533" s="17">
        <v>39.0</v>
      </c>
      <c r="AD2533" s="18">
        <v>6.0</v>
      </c>
      <c r="AE2533" s="17">
        <v>46.0</v>
      </c>
      <c r="AF2533" s="20"/>
      <c r="AG2533" s="17"/>
      <c r="AH2533" s="17"/>
      <c r="AI2533" s="17"/>
    </row>
    <row r="2534" ht="18.75" customHeight="1">
      <c r="A2534" s="14">
        <v>1125.0</v>
      </c>
      <c r="B2534" s="15"/>
      <c r="C2534" s="16">
        <v>43193.0</v>
      </c>
      <c r="D2534" s="17">
        <f t="array" ref="D2534">IFS(AND(A2534=A2533, NOT(ISBLANK(E2533))), E2533, A2534 &lt;&gt; A2533, E2534, A2533=A2534, D2533)</f>
        <v>0</v>
      </c>
      <c r="E2534" s="18">
        <v>0.0</v>
      </c>
      <c r="F2534" s="18"/>
      <c r="G2534" s="18"/>
      <c r="H2534" s="19"/>
      <c r="I2534" s="19">
        <v>1.02</v>
      </c>
      <c r="J2534" s="19"/>
      <c r="K2534" s="19"/>
      <c r="L2534" s="19"/>
      <c r="M2534" s="19"/>
      <c r="N2534" s="19" t="s">
        <v>33</v>
      </c>
      <c r="O2534" s="23" t="s">
        <v>33</v>
      </c>
      <c r="P2534" s="17" t="s">
        <v>33</v>
      </c>
      <c r="Q2534" s="17"/>
      <c r="R2534" s="24"/>
      <c r="U2534" s="22"/>
      <c r="V2534" s="18">
        <v>0.0</v>
      </c>
      <c r="W2534" s="17">
        <v>0.0</v>
      </c>
      <c r="X2534" s="18">
        <v>5.0</v>
      </c>
      <c r="Y2534" s="17" t="s">
        <v>36</v>
      </c>
      <c r="Z2534" s="17">
        <v>0.0</v>
      </c>
      <c r="AA2534" s="17" t="s">
        <v>47</v>
      </c>
      <c r="AB2534" s="18">
        <v>4.0</v>
      </c>
      <c r="AC2534" s="17">
        <v>39.0</v>
      </c>
      <c r="AD2534" s="18">
        <v>5.0</v>
      </c>
      <c r="AE2534" s="17">
        <v>46.0</v>
      </c>
      <c r="AF2534" s="20"/>
      <c r="AG2534" s="17"/>
      <c r="AH2534" s="17"/>
      <c r="AI2534" s="17"/>
    </row>
    <row r="2535" ht="18.75" customHeight="1">
      <c r="A2535" s="14">
        <v>1126.0</v>
      </c>
      <c r="B2535" s="15">
        <v>124.0</v>
      </c>
      <c r="C2535" s="16">
        <v>43185.0</v>
      </c>
      <c r="D2535" s="17">
        <f t="array" ref="D2535">IFS(AND(A2535=A2534, NOT(ISBLANK(E2534))), E2534, A2535 &lt;&gt; A2534, E2535, A2534=A2535, D2534)</f>
        <v>0</v>
      </c>
      <c r="E2535" s="18">
        <v>0.0</v>
      </c>
      <c r="F2535" s="18"/>
      <c r="G2535" s="18"/>
      <c r="H2535" s="19"/>
      <c r="I2535" s="19">
        <v>1.88</v>
      </c>
      <c r="J2535" s="19"/>
      <c r="K2535" s="19"/>
      <c r="L2535" s="19"/>
      <c r="M2535" s="19"/>
      <c r="N2535" s="19" t="s">
        <v>33</v>
      </c>
      <c r="O2535" s="23" t="s">
        <v>33</v>
      </c>
      <c r="P2535" s="17" t="s">
        <v>33</v>
      </c>
      <c r="Q2535" s="17">
        <v>0.46795</v>
      </c>
      <c r="R2535" s="24">
        <v>3.22</v>
      </c>
      <c r="S2535" s="21">
        <v>24.0</v>
      </c>
      <c r="U2535" s="22">
        <v>0.0</v>
      </c>
      <c r="V2535" s="18">
        <v>0.0</v>
      </c>
      <c r="W2535" s="17">
        <v>0.0</v>
      </c>
      <c r="X2535" s="18">
        <v>5.0</v>
      </c>
      <c r="Y2535" s="17" t="s">
        <v>36</v>
      </c>
      <c r="Z2535" s="17">
        <v>0.0</v>
      </c>
      <c r="AA2535" s="17" t="s">
        <v>47</v>
      </c>
      <c r="AB2535" s="18">
        <v>4.0</v>
      </c>
      <c r="AC2535" s="17">
        <v>39.0</v>
      </c>
      <c r="AD2535" s="18">
        <v>5.0</v>
      </c>
      <c r="AE2535" s="17">
        <v>46.0</v>
      </c>
      <c r="AF2535" s="20"/>
      <c r="AG2535" s="17"/>
      <c r="AH2535" s="17"/>
      <c r="AI2535" s="17"/>
    </row>
    <row r="2536" ht="18.75" customHeight="1">
      <c r="A2536" s="14">
        <v>1126.0</v>
      </c>
      <c r="B2536" s="15"/>
      <c r="C2536" s="16">
        <v>43186.0</v>
      </c>
      <c r="D2536" s="17">
        <f t="array" ref="D2536">IFS(AND(A2536=A2535, NOT(ISBLANK(E2535))), E2535, A2536 &lt;&gt; A2535, E2536, A2535=A2536, D2535)</f>
        <v>0</v>
      </c>
      <c r="E2536" s="18">
        <v>0.0</v>
      </c>
      <c r="F2536" s="18"/>
      <c r="G2536" s="18"/>
      <c r="H2536" s="19"/>
      <c r="I2536" s="19">
        <v>1.49</v>
      </c>
      <c r="J2536" s="19"/>
      <c r="K2536" s="19"/>
      <c r="L2536" s="19"/>
      <c r="M2536" s="19"/>
      <c r="N2536" s="19" t="s">
        <v>33</v>
      </c>
      <c r="O2536" s="23" t="s">
        <v>33</v>
      </c>
      <c r="P2536" s="17" t="s">
        <v>33</v>
      </c>
      <c r="Q2536" s="17"/>
      <c r="R2536" s="24"/>
      <c r="U2536" s="22"/>
      <c r="V2536" s="18">
        <v>0.0</v>
      </c>
      <c r="W2536" s="17">
        <v>0.0</v>
      </c>
      <c r="X2536" s="18">
        <v>3.0</v>
      </c>
      <c r="Y2536" s="17" t="s">
        <v>36</v>
      </c>
      <c r="Z2536" s="17">
        <v>0.0</v>
      </c>
      <c r="AA2536" s="17" t="s">
        <v>47</v>
      </c>
      <c r="AB2536" s="18">
        <v>2.0</v>
      </c>
      <c r="AC2536" s="17">
        <v>39.0</v>
      </c>
      <c r="AD2536" s="18">
        <v>3.0</v>
      </c>
      <c r="AE2536" s="17">
        <v>46.0</v>
      </c>
      <c r="AF2536" s="20"/>
      <c r="AG2536" s="17"/>
      <c r="AH2536" s="17"/>
      <c r="AI2536" s="17"/>
    </row>
    <row r="2537" ht="18.75" customHeight="1">
      <c r="A2537" s="14">
        <v>1126.0</v>
      </c>
      <c r="B2537" s="15"/>
      <c r="C2537" s="16">
        <v>43187.0</v>
      </c>
      <c r="D2537" s="17">
        <f t="array" ref="D2537">IFS(AND(A2537=A2536, NOT(ISBLANK(E2536))), E2536, A2537 &lt;&gt; A2536, E2537, A2536=A2537, D2536)</f>
        <v>0</v>
      </c>
      <c r="E2537" s="18">
        <v>0.0</v>
      </c>
      <c r="F2537" s="18"/>
      <c r="G2537" s="18"/>
      <c r="H2537" s="19"/>
      <c r="I2537" s="19">
        <v>2.23</v>
      </c>
      <c r="J2537" s="19"/>
      <c r="K2537" s="19"/>
      <c r="L2537" s="19"/>
      <c r="M2537" s="19"/>
      <c r="N2537" s="19" t="s">
        <v>33</v>
      </c>
      <c r="O2537" s="23" t="s">
        <v>33</v>
      </c>
      <c r="P2537" s="17" t="s">
        <v>33</v>
      </c>
      <c r="Q2537" s="17"/>
      <c r="R2537" s="24"/>
      <c r="U2537" s="22"/>
      <c r="V2537" s="18">
        <v>0.0</v>
      </c>
      <c r="W2537" s="17" t="s">
        <v>33</v>
      </c>
      <c r="X2537" s="18">
        <v>2.0</v>
      </c>
      <c r="Y2537" s="17" t="s">
        <v>36</v>
      </c>
      <c r="Z2537" s="17">
        <v>-1.0</v>
      </c>
      <c r="AA2537" s="17" t="s">
        <v>46</v>
      </c>
      <c r="AB2537" s="18">
        <v>1.0</v>
      </c>
      <c r="AC2537" s="17">
        <v>39.0</v>
      </c>
      <c r="AD2537" s="18">
        <v>2.0</v>
      </c>
      <c r="AE2537" s="17">
        <v>46.0</v>
      </c>
      <c r="AF2537" s="20"/>
      <c r="AG2537" s="17"/>
      <c r="AH2537" s="17"/>
      <c r="AI2537" s="17"/>
    </row>
    <row r="2538" ht="18.75" customHeight="1">
      <c r="A2538" s="14">
        <v>1126.0</v>
      </c>
      <c r="B2538" s="15"/>
      <c r="C2538" s="16">
        <v>43187.0</v>
      </c>
      <c r="D2538" s="17">
        <f t="array" ref="D2538">IFS(AND(A2538=A2537, NOT(ISBLANK(E2537))), E2537, A2538 &lt;&gt; A2537, E2538, A2537=A2538, D2537)</f>
        <v>0</v>
      </c>
      <c r="E2538" s="18">
        <v>0.0</v>
      </c>
      <c r="F2538" s="18"/>
      <c r="G2538" s="18"/>
      <c r="H2538" s="19"/>
      <c r="I2538" s="19">
        <v>1.76</v>
      </c>
      <c r="J2538" s="19"/>
      <c r="K2538" s="19"/>
      <c r="L2538" s="19"/>
      <c r="M2538" s="19"/>
      <c r="N2538" s="19" t="s">
        <v>33</v>
      </c>
      <c r="O2538" s="23" t="s">
        <v>33</v>
      </c>
      <c r="P2538" s="17" t="s">
        <v>33</v>
      </c>
      <c r="Q2538" s="17"/>
      <c r="R2538" s="24"/>
      <c r="U2538" s="22"/>
      <c r="V2538" s="18">
        <v>0.0</v>
      </c>
      <c r="W2538" s="17" t="s">
        <v>33</v>
      </c>
      <c r="X2538" s="18">
        <v>4.0</v>
      </c>
      <c r="Y2538" s="17" t="s">
        <v>36</v>
      </c>
      <c r="Z2538" s="17">
        <v>0.0</v>
      </c>
      <c r="AA2538" s="17" t="s">
        <v>47</v>
      </c>
      <c r="AB2538" s="18">
        <v>2.0</v>
      </c>
      <c r="AC2538" s="17">
        <v>39.0</v>
      </c>
      <c r="AD2538" s="18">
        <v>4.0</v>
      </c>
      <c r="AE2538" s="17">
        <v>46.0</v>
      </c>
      <c r="AF2538" s="20"/>
      <c r="AG2538" s="17"/>
      <c r="AH2538" s="17"/>
      <c r="AI2538" s="17"/>
    </row>
    <row r="2539" ht="18.75" customHeight="1">
      <c r="A2539" s="14">
        <v>1126.0</v>
      </c>
      <c r="B2539" s="15"/>
      <c r="C2539" s="16">
        <v>43188.0</v>
      </c>
      <c r="D2539" s="17">
        <f t="array" ref="D2539">IFS(AND(A2539=A2538, NOT(ISBLANK(E2538))), E2538, A2539 &lt;&gt; A2538, E2539, A2538=A2539, D2538)</f>
        <v>0</v>
      </c>
      <c r="E2539" s="18">
        <v>0.0</v>
      </c>
      <c r="F2539" s="18"/>
      <c r="G2539" s="18"/>
      <c r="H2539" s="19"/>
      <c r="I2539" s="19">
        <v>3.22</v>
      </c>
      <c r="J2539" s="19"/>
      <c r="K2539" s="19"/>
      <c r="L2539" s="19"/>
      <c r="M2539" s="19"/>
      <c r="N2539" s="19" t="s">
        <v>33</v>
      </c>
      <c r="O2539" s="23" t="s">
        <v>33</v>
      </c>
      <c r="P2539" s="17" t="s">
        <v>33</v>
      </c>
      <c r="Q2539" s="17"/>
      <c r="R2539" s="24"/>
      <c r="U2539" s="22"/>
      <c r="V2539" s="18">
        <v>0.0</v>
      </c>
      <c r="W2539" s="17" t="s">
        <v>33</v>
      </c>
      <c r="X2539" s="18">
        <v>1.0</v>
      </c>
      <c r="Y2539" s="17" t="s">
        <v>36</v>
      </c>
      <c r="Z2539" s="17">
        <v>0.0</v>
      </c>
      <c r="AA2539" s="17" t="s">
        <v>47</v>
      </c>
      <c r="AB2539" s="18">
        <v>0.0</v>
      </c>
      <c r="AC2539" s="17">
        <v>39.0</v>
      </c>
      <c r="AD2539" s="18">
        <v>1.0</v>
      </c>
      <c r="AE2539" s="17">
        <v>46.0</v>
      </c>
      <c r="AF2539" s="20"/>
      <c r="AG2539" s="17"/>
      <c r="AH2539" s="17"/>
      <c r="AI2539" s="17"/>
    </row>
    <row r="2540" ht="18.75" customHeight="1">
      <c r="A2540" s="14">
        <v>1126.0</v>
      </c>
      <c r="B2540" s="15"/>
      <c r="C2540" s="16">
        <v>43189.0</v>
      </c>
      <c r="D2540" s="17">
        <f t="array" ref="D2540">IFS(AND(A2540=A2539, NOT(ISBLANK(E2539))), E2539, A2540 &lt;&gt; A2539, E2540, A2539=A2540, D2539)</f>
        <v>0</v>
      </c>
      <c r="E2540" s="18">
        <v>0.0</v>
      </c>
      <c r="F2540" s="18"/>
      <c r="G2540" s="18"/>
      <c r="H2540" s="19"/>
      <c r="I2540" s="19">
        <v>2.32</v>
      </c>
      <c r="J2540" s="19"/>
      <c r="K2540" s="19"/>
      <c r="L2540" s="19"/>
      <c r="M2540" s="19"/>
      <c r="N2540" s="19" t="s">
        <v>33</v>
      </c>
      <c r="O2540" s="23" t="s">
        <v>33</v>
      </c>
      <c r="P2540" s="17" t="s">
        <v>33</v>
      </c>
      <c r="Q2540" s="17"/>
      <c r="R2540" s="24"/>
      <c r="U2540" s="22"/>
      <c r="V2540" s="18">
        <v>0.0</v>
      </c>
      <c r="W2540" s="17" t="s">
        <v>33</v>
      </c>
      <c r="X2540" s="18">
        <v>6.0</v>
      </c>
      <c r="Y2540" s="17" t="s">
        <v>36</v>
      </c>
      <c r="Z2540" s="17">
        <v>-1.0</v>
      </c>
      <c r="AA2540" s="17" t="s">
        <v>46</v>
      </c>
      <c r="AB2540" s="18">
        <v>5.0</v>
      </c>
      <c r="AC2540" s="17">
        <v>39.0</v>
      </c>
      <c r="AD2540" s="18">
        <v>6.0</v>
      </c>
      <c r="AE2540" s="17">
        <v>46.0</v>
      </c>
      <c r="AF2540" s="20"/>
      <c r="AG2540" s="17"/>
      <c r="AH2540" s="17"/>
      <c r="AI2540" s="17"/>
    </row>
    <row r="2541" ht="18.75" customHeight="1">
      <c r="A2541" s="14">
        <v>1128.0</v>
      </c>
      <c r="B2541" s="15" t="s">
        <v>33</v>
      </c>
      <c r="C2541" s="16">
        <v>43185.0</v>
      </c>
      <c r="D2541" s="17">
        <f t="array" ref="D2541">IFS(AND(A2541=A2540, NOT(ISBLANK(E2540))), E2540, A2541 &lt;&gt; A2540, E2541, A2540=A2541, D2540)</f>
        <v>0</v>
      </c>
      <c r="E2541" s="18">
        <v>0.0</v>
      </c>
      <c r="F2541" s="18"/>
      <c r="G2541" s="18"/>
      <c r="H2541" s="19"/>
      <c r="I2541" s="19">
        <v>4.23</v>
      </c>
      <c r="J2541" s="19"/>
      <c r="K2541" s="19"/>
      <c r="L2541" s="19"/>
      <c r="M2541" s="19"/>
      <c r="N2541" s="19" t="s">
        <v>33</v>
      </c>
      <c r="O2541" s="23" t="s">
        <v>33</v>
      </c>
      <c r="P2541" s="17" t="s">
        <v>33</v>
      </c>
      <c r="Q2541" s="29" t="s">
        <v>34</v>
      </c>
      <c r="R2541" s="24">
        <v>4.23</v>
      </c>
      <c r="S2541" s="21">
        <v>25.0</v>
      </c>
      <c r="U2541" s="22">
        <v>0.0</v>
      </c>
      <c r="V2541" s="18">
        <v>0.0</v>
      </c>
      <c r="W2541" s="17" t="s">
        <v>33</v>
      </c>
      <c r="X2541" s="18">
        <v>11.0</v>
      </c>
      <c r="Y2541" s="17" t="s">
        <v>36</v>
      </c>
      <c r="Z2541" s="17">
        <v>0.0</v>
      </c>
      <c r="AA2541" s="17" t="s">
        <v>47</v>
      </c>
      <c r="AB2541" s="18">
        <v>6.0</v>
      </c>
      <c r="AC2541" s="17">
        <v>39.0</v>
      </c>
      <c r="AD2541" s="18">
        <v>11.0</v>
      </c>
      <c r="AE2541" s="17">
        <v>46.0</v>
      </c>
      <c r="AF2541" s="20"/>
      <c r="AG2541" s="17"/>
      <c r="AH2541" s="17"/>
      <c r="AI2541" s="17"/>
    </row>
    <row r="2542" ht="18.75" customHeight="1">
      <c r="A2542" s="14">
        <v>1129.0</v>
      </c>
      <c r="B2542" s="15">
        <v>126.0</v>
      </c>
      <c r="C2542" s="16">
        <v>43185.0</v>
      </c>
      <c r="D2542" s="17">
        <f t="array" ref="D2542">IFS(AND(A2542=A2541, NOT(ISBLANK(E2541))), E2541, A2542 &lt;&gt; A2541, E2542, A2541=A2542, D2541)</f>
        <v>1</v>
      </c>
      <c r="E2542" s="18">
        <v>1.0</v>
      </c>
      <c r="F2542" s="18"/>
      <c r="G2542" s="18"/>
      <c r="H2542" s="19"/>
      <c r="I2542" s="19">
        <v>1.2</v>
      </c>
      <c r="J2542" s="19"/>
      <c r="K2542" s="19"/>
      <c r="L2542" s="19"/>
      <c r="M2542" s="19"/>
      <c r="N2542" s="19" t="s">
        <v>33</v>
      </c>
      <c r="O2542" s="23" t="s">
        <v>33</v>
      </c>
      <c r="P2542" s="17" t="s">
        <v>33</v>
      </c>
      <c r="Q2542" s="17">
        <v>0.169676</v>
      </c>
      <c r="R2542" s="24">
        <v>1.87</v>
      </c>
      <c r="S2542" s="21">
        <v>11.0</v>
      </c>
      <c r="U2542" s="22" t="s">
        <v>33</v>
      </c>
      <c r="V2542" s="18">
        <v>1.0</v>
      </c>
      <c r="W2542" s="17" t="s">
        <v>33</v>
      </c>
      <c r="X2542" s="18">
        <v>15.0</v>
      </c>
      <c r="Y2542" s="17" t="s">
        <v>35</v>
      </c>
      <c r="Z2542" s="17">
        <v>0.0</v>
      </c>
      <c r="AA2542" s="17" t="s">
        <v>47</v>
      </c>
      <c r="AB2542" s="18">
        <v>12.0</v>
      </c>
      <c r="AC2542" s="17">
        <v>39.0</v>
      </c>
      <c r="AD2542" s="18">
        <v>15.0</v>
      </c>
      <c r="AE2542" s="17">
        <v>46.0</v>
      </c>
      <c r="AF2542" s="20"/>
      <c r="AG2542" s="17"/>
      <c r="AH2542" s="17"/>
      <c r="AI2542" s="17"/>
    </row>
    <row r="2543" ht="18.75" customHeight="1">
      <c r="A2543" s="14">
        <v>1129.0</v>
      </c>
      <c r="B2543" s="15"/>
      <c r="C2543" s="16">
        <v>43186.0</v>
      </c>
      <c r="D2543" s="17">
        <f t="array" ref="D2543">IFS(AND(A2543=A2542, NOT(ISBLANK(E2542))), E2542, A2543 &lt;&gt; A2542, E2543, A2542=A2543, D2542)</f>
        <v>1</v>
      </c>
      <c r="E2543" s="18">
        <v>1.0</v>
      </c>
      <c r="F2543" s="18"/>
      <c r="G2543" s="18"/>
      <c r="H2543" s="19"/>
      <c r="I2543" s="19">
        <v>1.87</v>
      </c>
      <c r="J2543" s="19"/>
      <c r="K2543" s="19"/>
      <c r="L2543" s="19"/>
      <c r="M2543" s="19"/>
      <c r="N2543" s="19" t="s">
        <v>33</v>
      </c>
      <c r="O2543" s="23" t="s">
        <v>33</v>
      </c>
      <c r="P2543" s="17" t="s">
        <v>33</v>
      </c>
      <c r="Q2543" s="17"/>
      <c r="R2543" s="24"/>
      <c r="U2543" s="22"/>
      <c r="V2543" s="18">
        <v>1.0</v>
      </c>
      <c r="W2543" s="17" t="s">
        <v>33</v>
      </c>
      <c r="X2543" s="18">
        <v>12.0</v>
      </c>
      <c r="Y2543" s="17" t="s">
        <v>36</v>
      </c>
      <c r="Z2543" s="17">
        <v>0.0</v>
      </c>
      <c r="AA2543" s="17" t="s">
        <v>47</v>
      </c>
      <c r="AB2543" s="18">
        <v>9.0</v>
      </c>
      <c r="AC2543" s="17">
        <v>39.0</v>
      </c>
      <c r="AD2543" s="18">
        <v>12.0</v>
      </c>
      <c r="AE2543" s="17">
        <v>46.0</v>
      </c>
      <c r="AF2543" s="20"/>
      <c r="AG2543" s="17"/>
      <c r="AH2543" s="17"/>
      <c r="AI2543" s="17"/>
    </row>
    <row r="2544" ht="18.75" customHeight="1">
      <c r="A2544" s="14">
        <v>1129.0</v>
      </c>
      <c r="B2544" s="15"/>
      <c r="C2544" s="16">
        <v>43186.0</v>
      </c>
      <c r="D2544" s="17">
        <f t="array" ref="D2544">IFS(AND(A2544=A2543, NOT(ISBLANK(E2543))), E2543, A2544 &lt;&gt; A2543, E2544, A2543=A2544, D2543)</f>
        <v>1</v>
      </c>
      <c r="E2544" s="18">
        <v>1.0</v>
      </c>
      <c r="F2544" s="18"/>
      <c r="G2544" s="18"/>
      <c r="H2544" s="19"/>
      <c r="I2544" s="19">
        <v>1.62</v>
      </c>
      <c r="J2544" s="19"/>
      <c r="K2544" s="19"/>
      <c r="L2544" s="19"/>
      <c r="M2544" s="19"/>
      <c r="N2544" s="19" t="s">
        <v>33</v>
      </c>
      <c r="O2544" s="23" t="s">
        <v>33</v>
      </c>
      <c r="P2544" s="17" t="s">
        <v>33</v>
      </c>
      <c r="Q2544" s="17"/>
      <c r="R2544" s="24"/>
      <c r="U2544" s="22"/>
      <c r="V2544" s="18">
        <v>1.0</v>
      </c>
      <c r="W2544" s="17" t="s">
        <v>33</v>
      </c>
      <c r="X2544" s="18">
        <v>11.0</v>
      </c>
      <c r="Y2544" s="17" t="s">
        <v>36</v>
      </c>
      <c r="Z2544" s="17">
        <v>0.0</v>
      </c>
      <c r="AA2544" s="17" t="s">
        <v>47</v>
      </c>
      <c r="AB2544" s="18">
        <v>8.0</v>
      </c>
      <c r="AC2544" s="17">
        <v>39.0</v>
      </c>
      <c r="AD2544" s="18">
        <v>11.0</v>
      </c>
      <c r="AE2544" s="17">
        <v>46.0</v>
      </c>
      <c r="AF2544" s="20"/>
      <c r="AG2544" s="17"/>
      <c r="AH2544" s="17"/>
      <c r="AI2544" s="17"/>
    </row>
    <row r="2545" ht="18.75" customHeight="1">
      <c r="A2545" s="14">
        <v>1130.0</v>
      </c>
      <c r="B2545" s="15" t="s">
        <v>33</v>
      </c>
      <c r="C2545" s="16">
        <v>43186.0</v>
      </c>
      <c r="D2545" s="17">
        <f t="array" ref="D2545">IFS(AND(A2545=A2544, NOT(ISBLANK(E2544))), E2544, A2545 &lt;&gt; A2544, E2545, A2544=A2545, D2544)</f>
        <v>0</v>
      </c>
      <c r="E2545" s="18">
        <v>0.0</v>
      </c>
      <c r="F2545" s="18"/>
      <c r="G2545" s="18"/>
      <c r="H2545" s="19"/>
      <c r="I2545" s="19">
        <v>1.43</v>
      </c>
      <c r="J2545" s="19"/>
      <c r="K2545" s="19"/>
      <c r="L2545" s="19"/>
      <c r="M2545" s="19"/>
      <c r="N2545" s="19" t="s">
        <v>33</v>
      </c>
      <c r="O2545" s="23" t="s">
        <v>33</v>
      </c>
      <c r="P2545" s="17" t="s">
        <v>33</v>
      </c>
      <c r="Q2545" s="17">
        <v>0.0947879</v>
      </c>
      <c r="R2545" s="24">
        <v>1.43</v>
      </c>
      <c r="S2545" s="21">
        <v>27.0</v>
      </c>
      <c r="U2545" s="22">
        <v>0.0</v>
      </c>
      <c r="V2545" s="18">
        <v>0.0</v>
      </c>
      <c r="W2545" s="17">
        <v>0.0</v>
      </c>
      <c r="X2545" s="18">
        <v>8.0</v>
      </c>
      <c r="Y2545" s="17" t="s">
        <v>36</v>
      </c>
      <c r="Z2545" s="17">
        <v>0.0</v>
      </c>
      <c r="AA2545" s="17" t="s">
        <v>47</v>
      </c>
      <c r="AB2545" s="18">
        <v>7.0</v>
      </c>
      <c r="AC2545" s="17">
        <v>39.0</v>
      </c>
      <c r="AD2545" s="18">
        <v>8.0</v>
      </c>
      <c r="AE2545" s="17">
        <v>46.0</v>
      </c>
      <c r="AF2545" s="20"/>
      <c r="AG2545" s="17"/>
      <c r="AH2545" s="17"/>
      <c r="AI2545" s="17"/>
    </row>
    <row r="2546" ht="18.75" customHeight="1">
      <c r="A2546" s="14">
        <v>1130.0</v>
      </c>
      <c r="B2546" s="15"/>
      <c r="C2546" s="16">
        <v>43186.0</v>
      </c>
      <c r="D2546" s="17">
        <f t="array" ref="D2546">IFS(AND(A2546=A2545, NOT(ISBLANK(E2545))), E2545, A2546 &lt;&gt; A2545, E2546, A2545=A2546, D2545)</f>
        <v>0</v>
      </c>
      <c r="E2546" s="18">
        <v>0.0</v>
      </c>
      <c r="F2546" s="18"/>
      <c r="G2546" s="18"/>
      <c r="H2546" s="19"/>
      <c r="I2546" s="19">
        <v>1.21</v>
      </c>
      <c r="J2546" s="19"/>
      <c r="K2546" s="19"/>
      <c r="L2546" s="19"/>
      <c r="M2546" s="19"/>
      <c r="N2546" s="19" t="s">
        <v>33</v>
      </c>
      <c r="O2546" s="23" t="s">
        <v>33</v>
      </c>
      <c r="P2546" s="17" t="s">
        <v>33</v>
      </c>
      <c r="Q2546" s="17"/>
      <c r="R2546" s="24"/>
      <c r="U2546" s="22"/>
      <c r="V2546" s="18">
        <v>0.0</v>
      </c>
      <c r="W2546" s="17">
        <v>0.0</v>
      </c>
      <c r="X2546" s="18">
        <v>9.0</v>
      </c>
      <c r="Y2546" s="17" t="s">
        <v>36</v>
      </c>
      <c r="Z2546" s="17">
        <v>1.0</v>
      </c>
      <c r="AA2546" s="17" t="s">
        <v>49</v>
      </c>
      <c r="AB2546" s="18">
        <v>8.0</v>
      </c>
      <c r="AC2546" s="17">
        <v>39.0</v>
      </c>
      <c r="AD2546" s="18">
        <v>9.0</v>
      </c>
      <c r="AE2546" s="17">
        <v>46.0</v>
      </c>
      <c r="AF2546" s="20"/>
      <c r="AG2546" s="17"/>
      <c r="AH2546" s="17"/>
      <c r="AI2546" s="17"/>
    </row>
    <row r="2547" ht="18.75" customHeight="1">
      <c r="A2547" s="14">
        <v>1133.0</v>
      </c>
      <c r="B2547" s="15">
        <v>127.0</v>
      </c>
      <c r="C2547" s="16">
        <v>43186.0</v>
      </c>
      <c r="D2547" s="17">
        <f t="array" ref="D2547">IFS(AND(A2547=A2546, NOT(ISBLANK(E2546))), E2546, A2547 &lt;&gt; A2546, E2547, A2546=A2547, D2546)</f>
        <v>1</v>
      </c>
      <c r="E2547" s="18">
        <v>1.0</v>
      </c>
      <c r="F2547" s="18"/>
      <c r="G2547" s="18"/>
      <c r="H2547" s="19"/>
      <c r="I2547" s="19">
        <v>1.78</v>
      </c>
      <c r="J2547" s="19"/>
      <c r="K2547" s="19"/>
      <c r="L2547" s="19"/>
      <c r="M2547" s="19"/>
      <c r="N2547" s="19" t="s">
        <v>33</v>
      </c>
      <c r="O2547" s="23" t="s">
        <v>33</v>
      </c>
      <c r="P2547" s="17" t="s">
        <v>33</v>
      </c>
      <c r="Q2547" s="17">
        <v>0.201144</v>
      </c>
      <c r="R2547" s="24">
        <v>1.78</v>
      </c>
      <c r="S2547" s="21">
        <v>8.0</v>
      </c>
      <c r="U2547" s="22">
        <v>1.0</v>
      </c>
      <c r="V2547" s="18">
        <v>1.0</v>
      </c>
      <c r="W2547" s="17" t="s">
        <v>33</v>
      </c>
      <c r="X2547" s="18">
        <v>22.0</v>
      </c>
      <c r="Y2547" s="17" t="s">
        <v>35</v>
      </c>
      <c r="Z2547" s="17">
        <v>-1.0</v>
      </c>
      <c r="AA2547" s="17" t="s">
        <v>46</v>
      </c>
      <c r="AB2547" s="18">
        <v>18.0</v>
      </c>
      <c r="AC2547" s="17">
        <v>39.0</v>
      </c>
      <c r="AD2547" s="18">
        <v>22.0</v>
      </c>
      <c r="AE2547" s="17">
        <v>46.0</v>
      </c>
      <c r="AF2547" s="20"/>
      <c r="AG2547" s="17"/>
      <c r="AH2547" s="17"/>
      <c r="AI2547" s="17"/>
    </row>
    <row r="2548" ht="18.75" customHeight="1">
      <c r="A2548" s="14">
        <v>1133.0</v>
      </c>
      <c r="B2548" s="15"/>
      <c r="C2548" s="16">
        <v>43186.0</v>
      </c>
      <c r="D2548" s="17">
        <f t="array" ref="D2548">IFS(AND(A2548=A2547, NOT(ISBLANK(E2547))), E2547, A2548 &lt;&gt; A2547, E2548, A2547=A2548, D2547)</f>
        <v>1</v>
      </c>
      <c r="E2548" s="18">
        <v>1.0</v>
      </c>
      <c r="F2548" s="18"/>
      <c r="G2548" s="18"/>
      <c r="H2548" s="19"/>
      <c r="I2548" s="19">
        <v>1.39</v>
      </c>
      <c r="J2548" s="19"/>
      <c r="K2548" s="19"/>
      <c r="L2548" s="19"/>
      <c r="M2548" s="19"/>
      <c r="N2548" s="19" t="s">
        <v>33</v>
      </c>
      <c r="O2548" s="23" t="s">
        <v>33</v>
      </c>
      <c r="P2548" s="17" t="s">
        <v>33</v>
      </c>
      <c r="Q2548" s="17"/>
      <c r="R2548" s="24"/>
      <c r="U2548" s="22"/>
      <c r="V2548" s="18">
        <v>1.0</v>
      </c>
      <c r="W2548" s="17" t="s">
        <v>33</v>
      </c>
      <c r="X2548" s="18">
        <v>23.0</v>
      </c>
      <c r="Y2548" s="17" t="s">
        <v>35</v>
      </c>
      <c r="Z2548" s="17">
        <v>-1.0</v>
      </c>
      <c r="AA2548" s="17" t="s">
        <v>46</v>
      </c>
      <c r="AB2548" s="18">
        <v>19.0</v>
      </c>
      <c r="AC2548" s="17">
        <v>39.0</v>
      </c>
      <c r="AD2548" s="18">
        <v>23.0</v>
      </c>
      <c r="AE2548" s="17">
        <v>46.0</v>
      </c>
      <c r="AF2548" s="20"/>
      <c r="AG2548" s="17"/>
      <c r="AH2548" s="17"/>
      <c r="AI2548" s="17"/>
    </row>
    <row r="2549" ht="18.75" customHeight="1">
      <c r="A2549" s="14">
        <v>1133.0</v>
      </c>
      <c r="B2549" s="15"/>
      <c r="C2549" s="16">
        <v>43187.0</v>
      </c>
      <c r="D2549" s="17">
        <f t="array" ref="D2549">IFS(AND(A2549=A2548, NOT(ISBLANK(E2548))), E2548, A2549 &lt;&gt; A2548, E2549, A2548=A2549, D2548)</f>
        <v>1</v>
      </c>
      <c r="E2549" s="18">
        <v>1.0</v>
      </c>
      <c r="F2549" s="18"/>
      <c r="G2549" s="18"/>
      <c r="H2549" s="19"/>
      <c r="I2549" s="19">
        <v>1.65</v>
      </c>
      <c r="J2549" s="19"/>
      <c r="K2549" s="19"/>
      <c r="L2549" s="19"/>
      <c r="M2549" s="19"/>
      <c r="N2549" s="19" t="s">
        <v>33</v>
      </c>
      <c r="O2549" s="23" t="s">
        <v>33</v>
      </c>
      <c r="P2549" s="17" t="s">
        <v>33</v>
      </c>
      <c r="Q2549" s="17"/>
      <c r="R2549" s="24"/>
      <c r="U2549" s="22"/>
      <c r="V2549" s="18">
        <v>1.0</v>
      </c>
      <c r="W2549" s="17" t="s">
        <v>33</v>
      </c>
      <c r="X2549" s="18">
        <v>21.0</v>
      </c>
      <c r="Y2549" s="17" t="s">
        <v>35</v>
      </c>
      <c r="Z2549" s="17">
        <v>-1.0</v>
      </c>
      <c r="AA2549" s="17" t="s">
        <v>46</v>
      </c>
      <c r="AB2549" s="18">
        <v>17.0</v>
      </c>
      <c r="AC2549" s="17">
        <v>39.0</v>
      </c>
      <c r="AD2549" s="18">
        <v>21.0</v>
      </c>
      <c r="AE2549" s="17">
        <v>46.0</v>
      </c>
      <c r="AF2549" s="20"/>
      <c r="AG2549" s="17"/>
      <c r="AH2549" s="17"/>
      <c r="AI2549" s="17"/>
    </row>
    <row r="2550" ht="18.75" customHeight="1">
      <c r="A2550" s="14">
        <v>1133.0</v>
      </c>
      <c r="B2550" s="15"/>
      <c r="C2550" s="16">
        <v>43187.0</v>
      </c>
      <c r="D2550" s="17">
        <f t="array" ref="D2550">IFS(AND(A2550=A2549, NOT(ISBLANK(E2549))), E2549, A2550 &lt;&gt; A2549, E2550, A2549=A2550, D2549)</f>
        <v>1</v>
      </c>
      <c r="E2550" s="18">
        <v>1.0</v>
      </c>
      <c r="F2550" s="18"/>
      <c r="G2550" s="18"/>
      <c r="H2550" s="19"/>
      <c r="I2550" s="19">
        <v>1.37</v>
      </c>
      <c r="J2550" s="19"/>
      <c r="K2550" s="19"/>
      <c r="L2550" s="19"/>
      <c r="M2550" s="19"/>
      <c r="N2550" s="19" t="s">
        <v>33</v>
      </c>
      <c r="O2550" s="23" t="s">
        <v>33</v>
      </c>
      <c r="P2550" s="17" t="s">
        <v>33</v>
      </c>
      <c r="Q2550" s="17"/>
      <c r="R2550" s="24"/>
      <c r="U2550" s="22"/>
      <c r="V2550" s="18">
        <v>1.0</v>
      </c>
      <c r="W2550" s="17" t="s">
        <v>33</v>
      </c>
      <c r="X2550" s="18">
        <v>21.0</v>
      </c>
      <c r="Y2550" s="17" t="s">
        <v>35</v>
      </c>
      <c r="Z2550" s="17">
        <v>1.0</v>
      </c>
      <c r="AA2550" s="17" t="s">
        <v>49</v>
      </c>
      <c r="AB2550" s="18">
        <v>17.0</v>
      </c>
      <c r="AC2550" s="17">
        <v>36.0</v>
      </c>
      <c r="AD2550" s="18">
        <v>21.0</v>
      </c>
      <c r="AE2550" s="17">
        <v>43.0</v>
      </c>
      <c r="AF2550" s="20"/>
      <c r="AG2550" s="17"/>
      <c r="AH2550" s="17"/>
      <c r="AI2550" s="17"/>
    </row>
    <row r="2551" ht="18.75" customHeight="1">
      <c r="A2551" s="14">
        <v>1133.0</v>
      </c>
      <c r="B2551" s="15"/>
      <c r="C2551" s="16">
        <v>43188.0</v>
      </c>
      <c r="D2551" s="17">
        <f t="array" ref="D2551">IFS(AND(A2551=A2550, NOT(ISBLANK(E2550))), E2550, A2551 &lt;&gt; A2550, E2551, A2550=A2551, D2550)</f>
        <v>1</v>
      </c>
      <c r="E2551" s="18">
        <v>1.0</v>
      </c>
      <c r="F2551" s="18"/>
      <c r="G2551" s="18"/>
      <c r="H2551" s="19"/>
      <c r="I2551" s="19">
        <v>1.62</v>
      </c>
      <c r="J2551" s="19"/>
      <c r="K2551" s="19"/>
      <c r="L2551" s="19"/>
      <c r="M2551" s="19"/>
      <c r="N2551" s="19" t="s">
        <v>33</v>
      </c>
      <c r="O2551" s="23" t="s">
        <v>33</v>
      </c>
      <c r="P2551" s="17" t="s">
        <v>33</v>
      </c>
      <c r="Q2551" s="17"/>
      <c r="R2551" s="24"/>
      <c r="U2551" s="22"/>
      <c r="V2551" s="18">
        <v>1.0</v>
      </c>
      <c r="W2551" s="17" t="s">
        <v>33</v>
      </c>
      <c r="X2551" s="18">
        <v>19.0</v>
      </c>
      <c r="Y2551" s="17" t="s">
        <v>36</v>
      </c>
      <c r="Z2551" s="17">
        <v>-1.0</v>
      </c>
      <c r="AA2551" s="17" t="s">
        <v>46</v>
      </c>
      <c r="AB2551" s="18">
        <v>15.0</v>
      </c>
      <c r="AC2551" s="17">
        <v>39.0</v>
      </c>
      <c r="AD2551" s="18">
        <v>19.0</v>
      </c>
      <c r="AE2551" s="17">
        <v>46.0</v>
      </c>
      <c r="AF2551" s="20"/>
      <c r="AG2551" s="17"/>
      <c r="AH2551" s="17"/>
      <c r="AI2551" s="17"/>
    </row>
    <row r="2552" ht="18.75" customHeight="1">
      <c r="A2552" s="14">
        <v>1133.0</v>
      </c>
      <c r="B2552" s="15"/>
      <c r="C2552" s="16">
        <v>43188.0</v>
      </c>
      <c r="D2552" s="17">
        <f t="array" ref="D2552">IFS(AND(A2552=A2551, NOT(ISBLANK(E2551))), E2551, A2552 &lt;&gt; A2551, E2552, A2551=A2552, D2551)</f>
        <v>1</v>
      </c>
      <c r="E2552" s="18">
        <v>1.0</v>
      </c>
      <c r="F2552" s="18"/>
      <c r="G2552" s="18"/>
      <c r="H2552" s="19"/>
      <c r="I2552" s="19">
        <v>1.54</v>
      </c>
      <c r="J2552" s="19"/>
      <c r="K2552" s="19"/>
      <c r="L2552" s="19"/>
      <c r="M2552" s="19"/>
      <c r="N2552" s="19" t="s">
        <v>33</v>
      </c>
      <c r="O2552" s="23" t="s">
        <v>33</v>
      </c>
      <c r="P2552" s="17" t="s">
        <v>33</v>
      </c>
      <c r="Q2552" s="17"/>
      <c r="R2552" s="24"/>
      <c r="U2552" s="22"/>
      <c r="V2552" s="18">
        <v>1.0</v>
      </c>
      <c r="W2552" s="17" t="s">
        <v>33</v>
      </c>
      <c r="X2552" s="18">
        <v>21.0</v>
      </c>
      <c r="Y2552" s="17" t="s">
        <v>36</v>
      </c>
      <c r="Z2552" s="17">
        <v>0.0</v>
      </c>
      <c r="AA2552" s="17" t="s">
        <v>47</v>
      </c>
      <c r="AB2552" s="18">
        <v>17.0</v>
      </c>
      <c r="AC2552" s="17">
        <v>39.0</v>
      </c>
      <c r="AD2552" s="18">
        <v>21.0</v>
      </c>
      <c r="AE2552" s="17">
        <v>46.0</v>
      </c>
      <c r="AF2552" s="20"/>
      <c r="AG2552" s="17"/>
      <c r="AH2552" s="17"/>
      <c r="AI2552" s="17"/>
    </row>
    <row r="2553" ht="18.75" customHeight="1">
      <c r="A2553" s="14">
        <v>1133.0</v>
      </c>
      <c r="B2553" s="15"/>
      <c r="C2553" s="16">
        <v>43189.0</v>
      </c>
      <c r="D2553" s="17">
        <f t="array" ref="D2553">IFS(AND(A2553=A2552, NOT(ISBLANK(E2552))), E2552, A2553 &lt;&gt; A2552, E2553, A2552=A2553, D2552)</f>
        <v>1</v>
      </c>
      <c r="E2553" s="18">
        <v>1.0</v>
      </c>
      <c r="F2553" s="18"/>
      <c r="G2553" s="18"/>
      <c r="H2553" s="19"/>
      <c r="I2553" s="19">
        <v>1.36</v>
      </c>
      <c r="J2553" s="19"/>
      <c r="K2553" s="19"/>
      <c r="L2553" s="19"/>
      <c r="M2553" s="19"/>
      <c r="N2553" s="19" t="s">
        <v>33</v>
      </c>
      <c r="O2553" s="23" t="s">
        <v>33</v>
      </c>
      <c r="P2553" s="17" t="s">
        <v>33</v>
      </c>
      <c r="Q2553" s="17"/>
      <c r="R2553" s="24"/>
      <c r="U2553" s="22"/>
      <c r="V2553" s="18">
        <v>1.0</v>
      </c>
      <c r="W2553" s="17" t="s">
        <v>33</v>
      </c>
      <c r="X2553" s="18">
        <v>19.0</v>
      </c>
      <c r="Y2553" s="17" t="s">
        <v>36</v>
      </c>
      <c r="Z2553" s="17">
        <v>-1.0</v>
      </c>
      <c r="AA2553" s="17" t="s">
        <v>46</v>
      </c>
      <c r="AB2553" s="18">
        <v>15.0</v>
      </c>
      <c r="AC2553" s="17">
        <v>39.0</v>
      </c>
      <c r="AD2553" s="18">
        <v>19.0</v>
      </c>
      <c r="AE2553" s="17">
        <v>46.0</v>
      </c>
      <c r="AF2553" s="20"/>
      <c r="AG2553" s="17"/>
      <c r="AH2553" s="17"/>
      <c r="AI2553" s="17"/>
    </row>
    <row r="2554" ht="18.75" customHeight="1">
      <c r="A2554" s="14">
        <v>1133.0</v>
      </c>
      <c r="B2554" s="15"/>
      <c r="C2554" s="16">
        <v>43189.0</v>
      </c>
      <c r="D2554" s="17">
        <f t="array" ref="D2554">IFS(AND(A2554=A2553, NOT(ISBLANK(E2553))), E2553, A2554 &lt;&gt; A2553, E2554, A2553=A2554, D2553)</f>
        <v>1</v>
      </c>
      <c r="E2554" s="18">
        <v>1.0</v>
      </c>
      <c r="F2554" s="18"/>
      <c r="G2554" s="18"/>
      <c r="H2554" s="19"/>
      <c r="I2554" s="19">
        <v>1.57</v>
      </c>
      <c r="J2554" s="19"/>
      <c r="K2554" s="19"/>
      <c r="L2554" s="19"/>
      <c r="M2554" s="19"/>
      <c r="N2554" s="19" t="s">
        <v>33</v>
      </c>
      <c r="O2554" s="23" t="s">
        <v>33</v>
      </c>
      <c r="P2554" s="17" t="s">
        <v>33</v>
      </c>
      <c r="Q2554" s="17"/>
      <c r="R2554" s="24"/>
      <c r="U2554" s="22"/>
      <c r="V2554" s="18">
        <v>1.0</v>
      </c>
      <c r="W2554" s="17" t="s">
        <v>33</v>
      </c>
      <c r="X2554" s="18">
        <v>19.0</v>
      </c>
      <c r="Y2554" s="17" t="s">
        <v>36</v>
      </c>
      <c r="Z2554" s="17">
        <v>0.0</v>
      </c>
      <c r="AA2554" s="17" t="s">
        <v>47</v>
      </c>
      <c r="AB2554" s="18">
        <v>15.0</v>
      </c>
      <c r="AC2554" s="17">
        <v>36.0</v>
      </c>
      <c r="AD2554" s="18">
        <v>19.0</v>
      </c>
      <c r="AE2554" s="17">
        <v>43.0</v>
      </c>
      <c r="AF2554" s="20"/>
      <c r="AG2554" s="17"/>
      <c r="AH2554" s="17"/>
      <c r="AI2554" s="17"/>
    </row>
    <row r="2555" ht="18.75" customHeight="1">
      <c r="A2555" s="14">
        <v>1133.0</v>
      </c>
      <c r="B2555" s="15"/>
      <c r="C2555" s="16">
        <v>43190.0</v>
      </c>
      <c r="D2555" s="17">
        <f t="array" ref="D2555">IFS(AND(A2555=A2554, NOT(ISBLANK(E2554))), E2554, A2555 &lt;&gt; A2554, E2555, A2554=A2555, D2554)</f>
        <v>1</v>
      </c>
      <c r="E2555" s="18">
        <v>1.0</v>
      </c>
      <c r="F2555" s="18"/>
      <c r="G2555" s="18"/>
      <c r="H2555" s="19"/>
      <c r="I2555" s="19" t="s">
        <v>33</v>
      </c>
      <c r="J2555" s="19"/>
      <c r="K2555" s="19"/>
      <c r="L2555" s="19"/>
      <c r="M2555" s="19"/>
      <c r="N2555" s="19" t="s">
        <v>33</v>
      </c>
      <c r="O2555" s="23" t="s">
        <v>33</v>
      </c>
      <c r="P2555" s="17" t="s">
        <v>33</v>
      </c>
      <c r="Q2555" s="17"/>
      <c r="R2555" s="24"/>
      <c r="U2555" s="22"/>
      <c r="V2555" s="18">
        <v>1.0</v>
      </c>
      <c r="W2555" s="17" t="s">
        <v>33</v>
      </c>
      <c r="X2555" s="18">
        <v>14.0</v>
      </c>
      <c r="Y2555" s="17" t="s">
        <v>36</v>
      </c>
      <c r="Z2555" s="17">
        <v>-2.0</v>
      </c>
      <c r="AA2555" s="17" t="s">
        <v>46</v>
      </c>
      <c r="AB2555" s="18">
        <v>10.0</v>
      </c>
      <c r="AC2555" s="17">
        <v>33.0</v>
      </c>
      <c r="AD2555" s="18">
        <v>14.0</v>
      </c>
      <c r="AE2555" s="17">
        <v>40.0</v>
      </c>
      <c r="AF2555" s="20"/>
      <c r="AG2555" s="17"/>
      <c r="AH2555" s="17"/>
      <c r="AI2555" s="17"/>
    </row>
    <row r="2556" ht="18.75" customHeight="1">
      <c r="A2556" s="14">
        <v>1135.0</v>
      </c>
      <c r="B2556" s="15" t="s">
        <v>33</v>
      </c>
      <c r="C2556" s="16">
        <v>43186.0</v>
      </c>
      <c r="D2556" s="17">
        <f t="array" ref="D2556">IFS(AND(A2556=A2555, NOT(ISBLANK(E2555))), E2555, A2556 &lt;&gt; A2555, E2556, A2555=A2556, D2555)</f>
        <v>0</v>
      </c>
      <c r="E2556" s="18">
        <v>0.0</v>
      </c>
      <c r="F2556" s="18"/>
      <c r="G2556" s="18"/>
      <c r="H2556" s="19"/>
      <c r="I2556" s="19">
        <v>1.54</v>
      </c>
      <c r="J2556" s="19"/>
      <c r="K2556" s="19"/>
      <c r="L2556" s="19"/>
      <c r="M2556" s="19"/>
      <c r="N2556" s="19" t="s">
        <v>33</v>
      </c>
      <c r="O2556" s="23" t="s">
        <v>33</v>
      </c>
      <c r="P2556" s="17" t="s">
        <v>33</v>
      </c>
      <c r="Q2556" s="17">
        <v>0.236999</v>
      </c>
      <c r="R2556" s="24">
        <v>1.54</v>
      </c>
      <c r="S2556" s="21">
        <v>15.0</v>
      </c>
      <c r="U2556" s="22">
        <v>0.0</v>
      </c>
      <c r="V2556" s="18">
        <v>0.0</v>
      </c>
      <c r="W2556" s="17">
        <v>0.0</v>
      </c>
      <c r="X2556" s="18">
        <v>5.0</v>
      </c>
      <c r="Y2556" s="17" t="s">
        <v>36</v>
      </c>
      <c r="Z2556" s="17">
        <v>0.0</v>
      </c>
      <c r="AA2556" s="17" t="s">
        <v>47</v>
      </c>
      <c r="AB2556" s="18">
        <v>4.0</v>
      </c>
      <c r="AC2556" s="17">
        <v>36.0</v>
      </c>
      <c r="AD2556" s="18">
        <v>5.0</v>
      </c>
      <c r="AE2556" s="17">
        <v>43.0</v>
      </c>
      <c r="AF2556" s="20"/>
      <c r="AG2556" s="17"/>
      <c r="AH2556" s="17"/>
      <c r="AI2556" s="17"/>
    </row>
    <row r="2557" ht="18.75" customHeight="1">
      <c r="A2557" s="14">
        <v>1135.0</v>
      </c>
      <c r="B2557" s="15"/>
      <c r="C2557" s="16">
        <v>43187.0</v>
      </c>
      <c r="D2557" s="17">
        <f t="array" ref="D2557">IFS(AND(A2557=A2556, NOT(ISBLANK(E2556))), E2556, A2557 &lt;&gt; A2556, E2557, A2556=A2557, D2556)</f>
        <v>0</v>
      </c>
      <c r="E2557" s="18">
        <v>0.0</v>
      </c>
      <c r="F2557" s="18"/>
      <c r="G2557" s="18"/>
      <c r="H2557" s="19"/>
      <c r="I2557" s="19">
        <v>0.95</v>
      </c>
      <c r="J2557" s="19"/>
      <c r="K2557" s="19"/>
      <c r="L2557" s="19"/>
      <c r="M2557" s="19"/>
      <c r="N2557" s="19" t="s">
        <v>33</v>
      </c>
      <c r="O2557" s="23" t="s">
        <v>33</v>
      </c>
      <c r="P2557" s="17" t="s">
        <v>33</v>
      </c>
      <c r="Q2557" s="17"/>
      <c r="R2557" s="24"/>
      <c r="U2557" s="22"/>
      <c r="V2557" s="18">
        <v>0.0</v>
      </c>
      <c r="W2557" s="17">
        <v>1.0</v>
      </c>
      <c r="X2557" s="18">
        <v>5.0</v>
      </c>
      <c r="Y2557" s="17" t="s">
        <v>36</v>
      </c>
      <c r="Z2557" s="17">
        <v>0.0</v>
      </c>
      <c r="AA2557" s="17" t="s">
        <v>47</v>
      </c>
      <c r="AB2557" s="18">
        <v>4.0</v>
      </c>
      <c r="AC2557" s="17">
        <v>33.0</v>
      </c>
      <c r="AD2557" s="18">
        <v>5.0</v>
      </c>
      <c r="AE2557" s="17">
        <v>40.0</v>
      </c>
      <c r="AF2557" s="20"/>
      <c r="AG2557" s="17"/>
      <c r="AH2557" s="17"/>
      <c r="AI2557" s="17"/>
    </row>
    <row r="2558" ht="18.75" customHeight="1">
      <c r="A2558" s="14">
        <v>1136.0</v>
      </c>
      <c r="B2558" s="15">
        <v>128.0</v>
      </c>
      <c r="C2558" s="16">
        <v>43188.0</v>
      </c>
      <c r="D2558" s="17">
        <f t="array" ref="D2558">IFS(AND(A2558=A2557, NOT(ISBLANK(E2557))), E2557, A2558 &lt;&gt; A2557, E2558, A2557=A2558, D2557)</f>
        <v>1</v>
      </c>
      <c r="E2558" s="18">
        <v>1.0</v>
      </c>
      <c r="F2558" s="18"/>
      <c r="G2558" s="18"/>
      <c r="H2558" s="19"/>
      <c r="I2558" s="19">
        <v>1.09</v>
      </c>
      <c r="J2558" s="19"/>
      <c r="K2558" s="19"/>
      <c r="L2558" s="19"/>
      <c r="M2558" s="19"/>
      <c r="N2558" s="19" t="s">
        <v>33</v>
      </c>
      <c r="O2558" s="23" t="s">
        <v>33</v>
      </c>
      <c r="P2558" s="17" t="s">
        <v>33</v>
      </c>
      <c r="Q2558" s="29" t="s">
        <v>34</v>
      </c>
      <c r="R2558" s="24">
        <v>1.38</v>
      </c>
      <c r="S2558" s="21">
        <v>19.0</v>
      </c>
      <c r="U2558" s="22">
        <v>0.0</v>
      </c>
      <c r="V2558" s="18">
        <v>1.0</v>
      </c>
      <c r="W2558" s="17" t="s">
        <v>33</v>
      </c>
      <c r="X2558" s="18">
        <v>19.0</v>
      </c>
      <c r="Y2558" s="17" t="s">
        <v>35</v>
      </c>
      <c r="Z2558" s="17">
        <v>1.0</v>
      </c>
      <c r="AA2558" s="17" t="s">
        <v>49</v>
      </c>
      <c r="AB2558" s="18">
        <v>13.0</v>
      </c>
      <c r="AC2558" s="17">
        <v>39.0</v>
      </c>
      <c r="AD2558" s="18">
        <v>19.0</v>
      </c>
      <c r="AE2558" s="17">
        <v>46.0</v>
      </c>
      <c r="AF2558" s="20"/>
      <c r="AG2558" s="17"/>
      <c r="AH2558" s="17"/>
      <c r="AI2558" s="17"/>
    </row>
    <row r="2559" ht="18.75" customHeight="1">
      <c r="A2559" s="14">
        <v>1136.0</v>
      </c>
      <c r="B2559" s="15"/>
      <c r="C2559" s="16">
        <v>43189.0</v>
      </c>
      <c r="D2559" s="17">
        <f t="array" ref="D2559">IFS(AND(A2559=A2558, NOT(ISBLANK(E2558))), E2558, A2559 &lt;&gt; A2558, E2559, A2558=A2559, D2558)</f>
        <v>1</v>
      </c>
      <c r="E2559" s="18">
        <v>1.0</v>
      </c>
      <c r="F2559" s="18"/>
      <c r="G2559" s="18"/>
      <c r="H2559" s="19"/>
      <c r="I2559" s="19">
        <v>1.38</v>
      </c>
      <c r="J2559" s="19"/>
      <c r="K2559" s="19"/>
      <c r="L2559" s="19"/>
      <c r="M2559" s="19"/>
      <c r="N2559" s="19" t="s">
        <v>33</v>
      </c>
      <c r="O2559" s="23" t="s">
        <v>33</v>
      </c>
      <c r="P2559" s="17" t="s">
        <v>33</v>
      </c>
      <c r="Q2559" s="17">
        <v>0.18189</v>
      </c>
      <c r="R2559" s="24"/>
      <c r="U2559" s="22"/>
      <c r="V2559" s="18">
        <v>1.0</v>
      </c>
      <c r="W2559" s="17" t="s">
        <v>33</v>
      </c>
      <c r="X2559" s="18">
        <v>20.0</v>
      </c>
      <c r="Y2559" s="17" t="s">
        <v>36</v>
      </c>
      <c r="Z2559" s="17">
        <v>-2.0</v>
      </c>
      <c r="AA2559" s="17" t="s">
        <v>46</v>
      </c>
      <c r="AB2559" s="18">
        <v>14.0</v>
      </c>
      <c r="AC2559" s="17">
        <v>39.0</v>
      </c>
      <c r="AD2559" s="18">
        <v>20.0</v>
      </c>
      <c r="AE2559" s="17">
        <v>46.0</v>
      </c>
      <c r="AF2559" s="20"/>
      <c r="AG2559" s="17"/>
      <c r="AH2559" s="17"/>
      <c r="AI2559" s="17"/>
    </row>
    <row r="2560" ht="18.75" customHeight="1">
      <c r="A2560" s="14">
        <v>1138.0</v>
      </c>
      <c r="B2560" s="15">
        <v>129.0</v>
      </c>
      <c r="C2560" s="16">
        <v>43189.0</v>
      </c>
      <c r="D2560" s="17">
        <f t="array" ref="D2560">IFS(AND(A2560=A2559, NOT(ISBLANK(E2559))), E2559, A2560 &lt;&gt; A2559, E2560, A2559=A2560, D2559)</f>
        <v>0</v>
      </c>
      <c r="E2560" s="18">
        <v>0.0</v>
      </c>
      <c r="F2560" s="18"/>
      <c r="G2560" s="18"/>
      <c r="H2560" s="19"/>
      <c r="I2560" s="19">
        <v>1.1</v>
      </c>
      <c r="J2560" s="19"/>
      <c r="K2560" s="19"/>
      <c r="L2560" s="19"/>
      <c r="M2560" s="19"/>
      <c r="N2560" s="19" t="s">
        <v>33</v>
      </c>
      <c r="O2560" s="23" t="s">
        <v>33</v>
      </c>
      <c r="P2560" s="17" t="s">
        <v>33</v>
      </c>
      <c r="Q2560" s="17">
        <v>0.100453</v>
      </c>
      <c r="R2560" s="24">
        <v>1.63</v>
      </c>
      <c r="S2560" s="21">
        <v>19.0</v>
      </c>
      <c r="U2560" s="22">
        <v>0.5</v>
      </c>
      <c r="V2560" s="18">
        <v>0.0</v>
      </c>
      <c r="W2560" s="17">
        <v>0.0</v>
      </c>
      <c r="X2560" s="18">
        <v>9.0</v>
      </c>
      <c r="Y2560" s="17" t="s">
        <v>36</v>
      </c>
      <c r="Z2560" s="17">
        <v>-1.0</v>
      </c>
      <c r="AA2560" s="17" t="s">
        <v>46</v>
      </c>
      <c r="AB2560" s="18">
        <v>8.0</v>
      </c>
      <c r="AC2560" s="17">
        <v>36.0</v>
      </c>
      <c r="AD2560" s="18">
        <v>9.0</v>
      </c>
      <c r="AE2560" s="17">
        <v>43.0</v>
      </c>
      <c r="AF2560" s="20"/>
      <c r="AG2560" s="17"/>
      <c r="AH2560" s="17"/>
      <c r="AI2560" s="17"/>
    </row>
    <row r="2561" ht="18.75" customHeight="1">
      <c r="A2561" s="14">
        <v>1138.0</v>
      </c>
      <c r="B2561" s="15"/>
      <c r="C2561" s="16">
        <v>43190.0</v>
      </c>
      <c r="D2561" s="17">
        <f t="array" ref="D2561">IFS(AND(A2561=A2560, NOT(ISBLANK(E2560))), E2560, A2561 &lt;&gt; A2560, E2561, A2560=A2561, D2560)</f>
        <v>0</v>
      </c>
      <c r="E2561" s="18">
        <v>0.0</v>
      </c>
      <c r="F2561" s="18"/>
      <c r="G2561" s="18"/>
      <c r="H2561" s="19"/>
      <c r="I2561" s="19">
        <v>1.63</v>
      </c>
      <c r="J2561" s="19"/>
      <c r="K2561" s="19"/>
      <c r="L2561" s="19"/>
      <c r="M2561" s="19"/>
      <c r="N2561" s="19" t="s">
        <v>33</v>
      </c>
      <c r="O2561" s="23" t="s">
        <v>33</v>
      </c>
      <c r="P2561" s="17" t="s">
        <v>33</v>
      </c>
      <c r="Q2561" s="17"/>
      <c r="R2561" s="24"/>
      <c r="U2561" s="22"/>
      <c r="V2561" s="18">
        <v>0.0</v>
      </c>
      <c r="W2561" s="17">
        <v>0.0</v>
      </c>
      <c r="X2561" s="18">
        <v>4.0</v>
      </c>
      <c r="Y2561" s="17" t="s">
        <v>36</v>
      </c>
      <c r="Z2561" s="17">
        <v>0.0</v>
      </c>
      <c r="AA2561" s="17" t="s">
        <v>47</v>
      </c>
      <c r="AB2561" s="18">
        <v>3.0</v>
      </c>
      <c r="AC2561" s="17">
        <v>36.0</v>
      </c>
      <c r="AD2561" s="18">
        <v>4.0</v>
      </c>
      <c r="AE2561" s="17">
        <v>43.0</v>
      </c>
      <c r="AF2561" s="20"/>
      <c r="AG2561" s="17"/>
      <c r="AH2561" s="17"/>
      <c r="AI2561" s="17"/>
    </row>
    <row r="2562" ht="18.75" customHeight="1">
      <c r="A2562" s="14">
        <v>1138.0</v>
      </c>
      <c r="B2562" s="15"/>
      <c r="C2562" s="16">
        <v>43191.0</v>
      </c>
      <c r="D2562" s="17">
        <f t="array" ref="D2562">IFS(AND(A2562=A2561, NOT(ISBLANK(E2561))), E2561, A2562 &lt;&gt; A2561, E2562, A2561=A2562, D2561)</f>
        <v>0</v>
      </c>
      <c r="E2562" s="18">
        <v>0.0</v>
      </c>
      <c r="F2562" s="18"/>
      <c r="G2562" s="18"/>
      <c r="H2562" s="19"/>
      <c r="I2562" s="19" t="s">
        <v>34</v>
      </c>
      <c r="J2562" s="19"/>
      <c r="K2562" s="19"/>
      <c r="L2562" s="19"/>
      <c r="M2562" s="19"/>
      <c r="N2562" s="19" t="s">
        <v>33</v>
      </c>
      <c r="O2562" s="23" t="s">
        <v>33</v>
      </c>
      <c r="P2562" s="17" t="s">
        <v>33</v>
      </c>
      <c r="Q2562" s="17"/>
      <c r="R2562" s="24"/>
      <c r="U2562" s="22"/>
      <c r="V2562" s="18">
        <v>0.0</v>
      </c>
      <c r="W2562" s="17">
        <v>0.0</v>
      </c>
      <c r="X2562" s="18">
        <v>4.0</v>
      </c>
      <c r="Y2562" s="17" t="s">
        <v>36</v>
      </c>
      <c r="Z2562" s="17">
        <v>0.0</v>
      </c>
      <c r="AA2562" s="17" t="s">
        <v>47</v>
      </c>
      <c r="AB2562" s="18">
        <v>3.0</v>
      </c>
      <c r="AC2562" s="17">
        <v>36.0</v>
      </c>
      <c r="AD2562" s="18">
        <v>4.0</v>
      </c>
      <c r="AE2562" s="17">
        <v>43.0</v>
      </c>
      <c r="AF2562" s="20"/>
      <c r="AG2562" s="17"/>
      <c r="AH2562" s="17"/>
      <c r="AI2562" s="17"/>
    </row>
    <row r="2563" ht="18.75" customHeight="1">
      <c r="A2563" s="14">
        <v>1138.0</v>
      </c>
      <c r="B2563" s="15"/>
      <c r="C2563" s="16">
        <v>43192.0</v>
      </c>
      <c r="D2563" s="17">
        <f t="array" ref="D2563">IFS(AND(A2563=A2562, NOT(ISBLANK(E2562))), E2562, A2563 &lt;&gt; A2562, E2563, A2562=A2563, D2562)</f>
        <v>0</v>
      </c>
      <c r="E2563" s="18">
        <v>0.0</v>
      </c>
      <c r="F2563" s="18"/>
      <c r="G2563" s="18"/>
      <c r="H2563" s="19"/>
      <c r="I2563" s="19" t="s">
        <v>34</v>
      </c>
      <c r="J2563" s="19"/>
      <c r="K2563" s="19"/>
      <c r="L2563" s="19"/>
      <c r="M2563" s="19"/>
      <c r="N2563" s="19" t="s">
        <v>33</v>
      </c>
      <c r="O2563" s="23" t="s">
        <v>33</v>
      </c>
      <c r="P2563" s="17" t="s">
        <v>33</v>
      </c>
      <c r="Q2563" s="17"/>
      <c r="R2563" s="24"/>
      <c r="U2563" s="22"/>
      <c r="V2563" s="18">
        <v>0.0</v>
      </c>
      <c r="W2563" s="17">
        <v>0.0</v>
      </c>
      <c r="X2563" s="18">
        <v>3.0</v>
      </c>
      <c r="Y2563" s="17" t="s">
        <v>36</v>
      </c>
      <c r="Z2563" s="17">
        <v>0.0</v>
      </c>
      <c r="AA2563" s="17" t="s">
        <v>47</v>
      </c>
      <c r="AB2563" s="18">
        <v>2.0</v>
      </c>
      <c r="AC2563" s="17">
        <v>36.0</v>
      </c>
      <c r="AD2563" s="18">
        <v>3.0</v>
      </c>
      <c r="AE2563" s="17">
        <v>43.0</v>
      </c>
      <c r="AF2563" s="20"/>
      <c r="AG2563" s="17"/>
      <c r="AH2563" s="17"/>
      <c r="AI2563" s="17"/>
    </row>
    <row r="2564" ht="18.75" customHeight="1">
      <c r="A2564" s="14">
        <v>1138.0</v>
      </c>
      <c r="B2564" s="15"/>
      <c r="C2564" s="16">
        <v>43192.0</v>
      </c>
      <c r="D2564" s="17">
        <f t="array" ref="D2564">IFS(AND(A2564=A2563, NOT(ISBLANK(E2563))), E2563, A2564 &lt;&gt; A2563, E2564, A2563=A2564, D2563)</f>
        <v>0</v>
      </c>
      <c r="E2564" s="18">
        <v>0.0</v>
      </c>
      <c r="F2564" s="18"/>
      <c r="G2564" s="18"/>
      <c r="H2564" s="19"/>
      <c r="I2564" s="19" t="s">
        <v>34</v>
      </c>
      <c r="J2564" s="19"/>
      <c r="K2564" s="19"/>
      <c r="L2564" s="19"/>
      <c r="M2564" s="19"/>
      <c r="N2564" s="19" t="s">
        <v>33</v>
      </c>
      <c r="O2564" s="23" t="s">
        <v>33</v>
      </c>
      <c r="P2564" s="17" t="s">
        <v>33</v>
      </c>
      <c r="Q2564" s="17"/>
      <c r="R2564" s="24"/>
      <c r="U2564" s="22"/>
      <c r="V2564" s="18">
        <v>0.0</v>
      </c>
      <c r="W2564" s="17">
        <v>0.0</v>
      </c>
      <c r="X2564" s="18">
        <v>2.0</v>
      </c>
      <c r="Y2564" s="17" t="s">
        <v>36</v>
      </c>
      <c r="Z2564" s="17">
        <v>0.0</v>
      </c>
      <c r="AA2564" s="17" t="s">
        <v>47</v>
      </c>
      <c r="AB2564" s="18">
        <v>1.0</v>
      </c>
      <c r="AC2564" s="17">
        <v>36.0</v>
      </c>
      <c r="AD2564" s="18">
        <v>2.0</v>
      </c>
      <c r="AE2564" s="17">
        <v>43.0</v>
      </c>
      <c r="AF2564" s="20"/>
      <c r="AG2564" s="17"/>
      <c r="AH2564" s="17"/>
      <c r="AI2564" s="17"/>
    </row>
    <row r="2565" ht="18.75" customHeight="1">
      <c r="A2565" s="14">
        <v>1139.0</v>
      </c>
      <c r="B2565" s="15" t="s">
        <v>33</v>
      </c>
      <c r="C2565" s="16">
        <v>43192.0</v>
      </c>
      <c r="D2565" s="17">
        <f t="array" ref="D2565">IFS(AND(A2565=A2564, NOT(ISBLANK(E2564))), E2564, A2565 &lt;&gt; A2564, E2565, A2564=A2565, D2564)</f>
        <v>0</v>
      </c>
      <c r="E2565" s="18">
        <v>0.0</v>
      </c>
      <c r="F2565" s="18"/>
      <c r="G2565" s="18"/>
      <c r="H2565" s="19"/>
      <c r="I2565" s="19" t="s">
        <v>34</v>
      </c>
      <c r="J2565" s="19"/>
      <c r="K2565" s="19"/>
      <c r="L2565" s="19"/>
      <c r="M2565" s="19"/>
      <c r="N2565" s="19" t="s">
        <v>33</v>
      </c>
      <c r="O2565" s="23" t="s">
        <v>33</v>
      </c>
      <c r="P2565" s="17" t="s">
        <v>33</v>
      </c>
      <c r="Q2565" s="17"/>
      <c r="R2565" s="24">
        <v>1.61</v>
      </c>
      <c r="S2565" s="21">
        <v>28.0</v>
      </c>
      <c r="U2565" s="22" t="s">
        <v>33</v>
      </c>
      <c r="V2565" s="18">
        <v>0.0</v>
      </c>
      <c r="W2565" s="17">
        <v>0.0</v>
      </c>
      <c r="X2565" s="18">
        <v>2.0</v>
      </c>
      <c r="Y2565" s="17" t="s">
        <v>36</v>
      </c>
      <c r="Z2565" s="17">
        <v>0.0</v>
      </c>
      <c r="AA2565" s="17" t="s">
        <v>47</v>
      </c>
      <c r="AB2565" s="18">
        <v>1.0</v>
      </c>
      <c r="AC2565" s="17">
        <v>39.0</v>
      </c>
      <c r="AD2565" s="18">
        <v>2.0</v>
      </c>
      <c r="AE2565" s="17">
        <v>46.0</v>
      </c>
      <c r="AF2565" s="20"/>
      <c r="AG2565" s="17"/>
      <c r="AH2565" s="17"/>
      <c r="AI2565" s="17"/>
    </row>
    <row r="2566" ht="18.75" customHeight="1">
      <c r="A2566" s="14">
        <v>1139.0</v>
      </c>
      <c r="B2566" s="15"/>
      <c r="C2566" s="16">
        <v>43193.0</v>
      </c>
      <c r="D2566" s="17">
        <f t="array" ref="D2566">IFS(AND(A2566=A2565, NOT(ISBLANK(E2565))), E2565, A2566 &lt;&gt; A2565, E2566, A2565=A2566, D2565)</f>
        <v>0</v>
      </c>
      <c r="E2566" s="18">
        <v>0.0</v>
      </c>
      <c r="F2566" s="18"/>
      <c r="G2566" s="18"/>
      <c r="H2566" s="19"/>
      <c r="I2566" s="19">
        <v>1.48</v>
      </c>
      <c r="J2566" s="19"/>
      <c r="K2566" s="19"/>
      <c r="L2566" s="19"/>
      <c r="M2566" s="19"/>
      <c r="N2566" s="19" t="s">
        <v>33</v>
      </c>
      <c r="O2566" s="23" t="s">
        <v>33</v>
      </c>
      <c r="P2566" s="17" t="s">
        <v>33</v>
      </c>
      <c r="Q2566" s="17">
        <v>0.206734</v>
      </c>
      <c r="R2566" s="24"/>
      <c r="U2566" s="22"/>
      <c r="V2566" s="18">
        <v>0.0</v>
      </c>
      <c r="W2566" s="17">
        <v>0.0</v>
      </c>
      <c r="X2566" s="18">
        <v>4.0</v>
      </c>
      <c r="Y2566" s="17" t="s">
        <v>36</v>
      </c>
      <c r="Z2566" s="17">
        <v>0.0</v>
      </c>
      <c r="AA2566" s="17" t="s">
        <v>47</v>
      </c>
      <c r="AB2566" s="18">
        <v>3.0</v>
      </c>
      <c r="AC2566" s="17">
        <v>39.0</v>
      </c>
      <c r="AD2566" s="18">
        <v>4.0</v>
      </c>
      <c r="AE2566" s="17">
        <v>46.0</v>
      </c>
      <c r="AF2566" s="20"/>
      <c r="AG2566" s="17"/>
      <c r="AH2566" s="17"/>
      <c r="AI2566" s="17"/>
    </row>
    <row r="2567" ht="18.75" customHeight="1">
      <c r="A2567" s="14">
        <v>1139.0</v>
      </c>
      <c r="B2567" s="15"/>
      <c r="C2567" s="16">
        <v>43193.0</v>
      </c>
      <c r="D2567" s="17">
        <f t="array" ref="D2567">IFS(AND(A2567=A2566, NOT(ISBLANK(E2566))), E2566, A2567 &lt;&gt; A2566, E2567, A2566=A2567, D2566)</f>
        <v>0</v>
      </c>
      <c r="E2567" s="18">
        <v>0.0</v>
      </c>
      <c r="F2567" s="18"/>
      <c r="G2567" s="18"/>
      <c r="H2567" s="19"/>
      <c r="I2567" s="19">
        <v>1.48</v>
      </c>
      <c r="J2567" s="19"/>
      <c r="K2567" s="19"/>
      <c r="L2567" s="19"/>
      <c r="M2567" s="19"/>
      <c r="N2567" s="19" t="s">
        <v>33</v>
      </c>
      <c r="O2567" s="23" t="s">
        <v>33</v>
      </c>
      <c r="P2567" s="17" t="s">
        <v>33</v>
      </c>
      <c r="Q2567" s="17"/>
      <c r="R2567" s="24"/>
      <c r="U2567" s="22"/>
      <c r="V2567" s="18">
        <v>0.0</v>
      </c>
      <c r="W2567" s="17">
        <v>0.0</v>
      </c>
      <c r="X2567" s="18">
        <v>1.0</v>
      </c>
      <c r="Y2567" s="17" t="s">
        <v>36</v>
      </c>
      <c r="Z2567" s="17">
        <v>0.0</v>
      </c>
      <c r="AA2567" s="17" t="s">
        <v>47</v>
      </c>
      <c r="AB2567" s="18">
        <v>0.0</v>
      </c>
      <c r="AC2567" s="17">
        <v>39.0</v>
      </c>
      <c r="AD2567" s="18">
        <v>1.0</v>
      </c>
      <c r="AE2567" s="17">
        <v>46.0</v>
      </c>
      <c r="AF2567" s="20"/>
      <c r="AG2567" s="17"/>
      <c r="AH2567" s="17"/>
      <c r="AI2567" s="17"/>
    </row>
    <row r="2568" ht="18.75" customHeight="1">
      <c r="A2568" s="14">
        <v>1139.0</v>
      </c>
      <c r="B2568" s="15"/>
      <c r="C2568" s="16">
        <v>43194.0</v>
      </c>
      <c r="D2568" s="17">
        <f t="array" ref="D2568">IFS(AND(A2568=A2567, NOT(ISBLANK(E2567))), E2567, A2568 &lt;&gt; A2567, E2568, A2567=A2568, D2567)</f>
        <v>0</v>
      </c>
      <c r="E2568" s="18">
        <v>0.0</v>
      </c>
      <c r="F2568" s="18"/>
      <c r="G2568" s="18"/>
      <c r="H2568" s="19"/>
      <c r="I2568" s="19">
        <v>1.61</v>
      </c>
      <c r="J2568" s="19"/>
      <c r="K2568" s="19"/>
      <c r="L2568" s="19"/>
      <c r="M2568" s="19"/>
      <c r="N2568" s="19" t="s">
        <v>33</v>
      </c>
      <c r="O2568" s="23" t="s">
        <v>33</v>
      </c>
      <c r="P2568" s="17" t="s">
        <v>33</v>
      </c>
      <c r="Q2568" s="17"/>
      <c r="R2568" s="24"/>
      <c r="U2568" s="22"/>
      <c r="V2568" s="18">
        <v>0.0</v>
      </c>
      <c r="W2568" s="17">
        <v>0.0</v>
      </c>
      <c r="X2568" s="18">
        <v>3.0</v>
      </c>
      <c r="Y2568" s="17" t="s">
        <v>36</v>
      </c>
      <c r="Z2568" s="17">
        <v>0.0</v>
      </c>
      <c r="AA2568" s="17" t="s">
        <v>47</v>
      </c>
      <c r="AB2568" s="18">
        <v>2.0</v>
      </c>
      <c r="AC2568" s="17">
        <v>39.0</v>
      </c>
      <c r="AD2568" s="18">
        <v>3.0</v>
      </c>
      <c r="AE2568" s="17">
        <v>46.0</v>
      </c>
      <c r="AF2568" s="20"/>
      <c r="AG2568" s="17"/>
      <c r="AH2568" s="17"/>
      <c r="AI2568" s="17"/>
    </row>
    <row r="2569" ht="18.75" customHeight="1">
      <c r="A2569" s="14">
        <v>1139.0</v>
      </c>
      <c r="B2569" s="15"/>
      <c r="C2569" s="16">
        <v>43195.0</v>
      </c>
      <c r="D2569" s="17">
        <f t="array" ref="D2569">IFS(AND(A2569=A2568, NOT(ISBLANK(E2568))), E2568, A2569 &lt;&gt; A2568, E2569, A2568=A2569, D2568)</f>
        <v>0</v>
      </c>
      <c r="E2569" s="18">
        <v>0.0</v>
      </c>
      <c r="F2569" s="18"/>
      <c r="G2569" s="18"/>
      <c r="H2569" s="19"/>
      <c r="I2569" s="19">
        <v>1.54</v>
      </c>
      <c r="J2569" s="19"/>
      <c r="K2569" s="19"/>
      <c r="L2569" s="19"/>
      <c r="M2569" s="19"/>
      <c r="N2569" s="19" t="s">
        <v>33</v>
      </c>
      <c r="O2569" s="23" t="s">
        <v>33</v>
      </c>
      <c r="P2569" s="17" t="s">
        <v>33</v>
      </c>
      <c r="Q2569" s="17"/>
      <c r="R2569" s="24"/>
      <c r="U2569" s="22"/>
      <c r="V2569" s="18">
        <v>0.0</v>
      </c>
      <c r="W2569" s="17">
        <v>0.0</v>
      </c>
      <c r="X2569" s="18">
        <v>2.0</v>
      </c>
      <c r="Y2569" s="17" t="s">
        <v>36</v>
      </c>
      <c r="Z2569" s="17">
        <v>0.0</v>
      </c>
      <c r="AA2569" s="17" t="s">
        <v>47</v>
      </c>
      <c r="AB2569" s="18">
        <v>1.0</v>
      </c>
      <c r="AC2569" s="17">
        <v>39.0</v>
      </c>
      <c r="AD2569" s="18">
        <v>2.0</v>
      </c>
      <c r="AE2569" s="17">
        <v>46.0</v>
      </c>
      <c r="AF2569" s="20"/>
      <c r="AG2569" s="17"/>
      <c r="AH2569" s="17"/>
      <c r="AI2569" s="17"/>
    </row>
    <row r="2570" ht="18.75" customHeight="1">
      <c r="A2570" s="14">
        <v>1139.0</v>
      </c>
      <c r="B2570" s="15"/>
      <c r="C2570" s="16">
        <v>43195.0</v>
      </c>
      <c r="D2570" s="17">
        <f t="array" ref="D2570">IFS(AND(A2570=A2569, NOT(ISBLANK(E2569))), E2569, A2570 &lt;&gt; A2569, E2570, A2569=A2570, D2569)</f>
        <v>0</v>
      </c>
      <c r="E2570" s="18">
        <v>0.0</v>
      </c>
      <c r="F2570" s="18"/>
      <c r="G2570" s="18"/>
      <c r="H2570" s="19"/>
      <c r="I2570" s="19">
        <v>1.33</v>
      </c>
      <c r="J2570" s="19"/>
      <c r="K2570" s="19"/>
      <c r="L2570" s="19"/>
      <c r="M2570" s="19"/>
      <c r="N2570" s="19" t="s">
        <v>33</v>
      </c>
      <c r="O2570" s="23" t="s">
        <v>33</v>
      </c>
      <c r="P2570" s="17" t="s">
        <v>33</v>
      </c>
      <c r="Q2570" s="17"/>
      <c r="R2570" s="24"/>
      <c r="U2570" s="22"/>
      <c r="V2570" s="18">
        <v>0.0</v>
      </c>
      <c r="W2570" s="17">
        <v>0.0</v>
      </c>
      <c r="X2570" s="18">
        <v>2.0</v>
      </c>
      <c r="Y2570" s="17" t="s">
        <v>36</v>
      </c>
      <c r="Z2570" s="17">
        <v>0.0</v>
      </c>
      <c r="AA2570" s="17" t="s">
        <v>47</v>
      </c>
      <c r="AB2570" s="18">
        <v>1.0</v>
      </c>
      <c r="AC2570" s="17">
        <v>39.0</v>
      </c>
      <c r="AD2570" s="18">
        <v>2.0</v>
      </c>
      <c r="AE2570" s="17">
        <v>46.0</v>
      </c>
      <c r="AF2570" s="20"/>
      <c r="AG2570" s="17"/>
      <c r="AH2570" s="17"/>
      <c r="AI2570" s="17"/>
    </row>
    <row r="2571" ht="18.75" customHeight="1">
      <c r="A2571" s="14">
        <v>1141.0</v>
      </c>
      <c r="B2571" s="15">
        <v>130.0</v>
      </c>
      <c r="C2571" s="16">
        <v>43192.0</v>
      </c>
      <c r="D2571" s="17">
        <f t="array" ref="D2571">IFS(AND(A2571=A2570, NOT(ISBLANK(E2570))), E2570, A2571 &lt;&gt; A2570, E2571, A2570=A2571, D2570)</f>
        <v>0</v>
      </c>
      <c r="E2571" s="18">
        <v>0.0</v>
      </c>
      <c r="F2571" s="18"/>
      <c r="G2571" s="18"/>
      <c r="H2571" s="19"/>
      <c r="I2571" s="19">
        <v>1.83</v>
      </c>
      <c r="J2571" s="19"/>
      <c r="K2571" s="19"/>
      <c r="L2571" s="19"/>
      <c r="M2571" s="19"/>
      <c r="N2571" s="19" t="s">
        <v>33</v>
      </c>
      <c r="O2571" s="23" t="s">
        <v>33</v>
      </c>
      <c r="P2571" s="17" t="s">
        <v>33</v>
      </c>
      <c r="Q2571" s="17">
        <v>0.375146</v>
      </c>
      <c r="R2571" s="24">
        <v>1.83</v>
      </c>
      <c r="S2571" s="21">
        <v>7.0</v>
      </c>
      <c r="U2571" s="22" t="s">
        <v>33</v>
      </c>
      <c r="V2571" s="18">
        <v>0.0</v>
      </c>
      <c r="W2571" s="17">
        <v>0.0</v>
      </c>
      <c r="X2571" s="18">
        <v>11.0</v>
      </c>
      <c r="Y2571" s="17" t="s">
        <v>35</v>
      </c>
      <c r="Z2571" s="17">
        <v>-1.0</v>
      </c>
      <c r="AA2571" s="17" t="s">
        <v>46</v>
      </c>
      <c r="AB2571" s="18">
        <v>10.0</v>
      </c>
      <c r="AC2571" s="17">
        <v>39.0</v>
      </c>
      <c r="AD2571" s="18">
        <v>11.0</v>
      </c>
      <c r="AE2571" s="17">
        <v>46.0</v>
      </c>
      <c r="AF2571" s="20"/>
      <c r="AG2571" s="17"/>
      <c r="AH2571" s="17"/>
      <c r="AI2571" s="17"/>
    </row>
    <row r="2572" ht="18.75" customHeight="1">
      <c r="A2572" s="14">
        <v>1145.0</v>
      </c>
      <c r="B2572" s="15">
        <v>131.0</v>
      </c>
      <c r="C2572" s="16">
        <v>43193.0</v>
      </c>
      <c r="D2572" s="17">
        <f t="array" ref="D2572">IFS(AND(A2572=A2571, NOT(ISBLANK(E2571))), E2571, A2572 &lt;&gt; A2571, E2572, A2571=A2572, D2571)</f>
        <v>0</v>
      </c>
      <c r="E2572" s="18">
        <v>0.0</v>
      </c>
      <c r="F2572" s="18"/>
      <c r="G2572" s="18"/>
      <c r="H2572" s="19"/>
      <c r="I2572" s="19">
        <v>1.22</v>
      </c>
      <c r="J2572" s="19"/>
      <c r="K2572" s="19"/>
      <c r="L2572" s="19"/>
      <c r="M2572" s="19"/>
      <c r="N2572" s="19" t="s">
        <v>33</v>
      </c>
      <c r="O2572" s="23" t="s">
        <v>33</v>
      </c>
      <c r="P2572" s="17" t="s">
        <v>33</v>
      </c>
      <c r="Q2572" s="17">
        <v>0.093952</v>
      </c>
      <c r="R2572" s="24">
        <v>1.58</v>
      </c>
      <c r="S2572" s="21">
        <v>24.0</v>
      </c>
      <c r="U2572" s="22">
        <v>0.0</v>
      </c>
      <c r="V2572" s="18">
        <v>0.0</v>
      </c>
      <c r="W2572" s="17">
        <v>0.0</v>
      </c>
      <c r="X2572" s="18">
        <v>5.0</v>
      </c>
      <c r="Y2572" s="17" t="s">
        <v>36</v>
      </c>
      <c r="Z2572" s="17">
        <v>0.0</v>
      </c>
      <c r="AA2572" s="17" t="s">
        <v>47</v>
      </c>
      <c r="AB2572" s="18">
        <v>4.0</v>
      </c>
      <c r="AC2572" s="17">
        <v>39.0</v>
      </c>
      <c r="AD2572" s="18">
        <v>5.0</v>
      </c>
      <c r="AE2572" s="17">
        <v>46.0</v>
      </c>
      <c r="AF2572" s="20"/>
      <c r="AG2572" s="17"/>
      <c r="AH2572" s="17"/>
      <c r="AI2572" s="17"/>
    </row>
    <row r="2573" ht="18.75" customHeight="1">
      <c r="A2573" s="14">
        <v>1145.0</v>
      </c>
      <c r="B2573" s="15"/>
      <c r="C2573" s="16">
        <v>43193.0</v>
      </c>
      <c r="D2573" s="17">
        <f t="array" ref="D2573">IFS(AND(A2573=A2572, NOT(ISBLANK(E2572))), E2572, A2573 &lt;&gt; A2572, E2573, A2572=A2573, D2572)</f>
        <v>0</v>
      </c>
      <c r="E2573" s="18">
        <v>0.0</v>
      </c>
      <c r="F2573" s="18"/>
      <c r="G2573" s="18"/>
      <c r="H2573" s="19"/>
      <c r="I2573" s="19">
        <v>1.58</v>
      </c>
      <c r="J2573" s="19"/>
      <c r="K2573" s="19"/>
      <c r="L2573" s="19"/>
      <c r="M2573" s="19"/>
      <c r="N2573" s="19" t="s">
        <v>33</v>
      </c>
      <c r="O2573" s="23" t="s">
        <v>33</v>
      </c>
      <c r="P2573" s="17" t="s">
        <v>33</v>
      </c>
      <c r="Q2573" s="17"/>
      <c r="R2573" s="24"/>
      <c r="U2573" s="22"/>
      <c r="V2573" s="18">
        <v>0.0</v>
      </c>
      <c r="W2573" s="17">
        <v>0.0</v>
      </c>
      <c r="X2573" s="18">
        <v>5.0</v>
      </c>
      <c r="Y2573" s="17" t="s">
        <v>36</v>
      </c>
      <c r="Z2573" s="17">
        <v>0.0</v>
      </c>
      <c r="AA2573" s="17" t="s">
        <v>47</v>
      </c>
      <c r="AB2573" s="18">
        <v>4.0</v>
      </c>
      <c r="AC2573" s="17">
        <v>39.0</v>
      </c>
      <c r="AD2573" s="18">
        <v>5.0</v>
      </c>
      <c r="AE2573" s="17">
        <v>46.0</v>
      </c>
      <c r="AF2573" s="20"/>
      <c r="AG2573" s="17"/>
      <c r="AH2573" s="17"/>
      <c r="AI2573" s="17"/>
    </row>
    <row r="2574" ht="18.75" customHeight="1">
      <c r="A2574" s="14">
        <v>1145.0</v>
      </c>
      <c r="B2574" s="15"/>
      <c r="C2574" s="16">
        <v>43194.0</v>
      </c>
      <c r="D2574" s="17">
        <f t="array" ref="D2574">IFS(AND(A2574=A2573, NOT(ISBLANK(E2573))), E2573, A2574 &lt;&gt; A2573, E2574, A2573=A2574, D2573)</f>
        <v>0</v>
      </c>
      <c r="E2574" s="18">
        <v>0.0</v>
      </c>
      <c r="F2574" s="18"/>
      <c r="G2574" s="18"/>
      <c r="H2574" s="19"/>
      <c r="I2574" s="19">
        <v>1.22</v>
      </c>
      <c r="J2574" s="19"/>
      <c r="K2574" s="19"/>
      <c r="L2574" s="19"/>
      <c r="M2574" s="19"/>
      <c r="N2574" s="19" t="s">
        <v>33</v>
      </c>
      <c r="O2574" s="23" t="s">
        <v>33</v>
      </c>
      <c r="P2574" s="17" t="s">
        <v>33</v>
      </c>
      <c r="Q2574" s="17"/>
      <c r="R2574" s="24"/>
      <c r="U2574" s="22"/>
      <c r="V2574" s="18">
        <v>0.0</v>
      </c>
      <c r="W2574" s="17">
        <v>0.0</v>
      </c>
      <c r="X2574" s="18">
        <v>5.0</v>
      </c>
      <c r="Y2574" s="17" t="s">
        <v>36</v>
      </c>
      <c r="Z2574" s="17">
        <v>-1.0</v>
      </c>
      <c r="AA2574" s="17" t="s">
        <v>46</v>
      </c>
      <c r="AB2574" s="18">
        <v>4.0</v>
      </c>
      <c r="AC2574" s="17">
        <v>39.0</v>
      </c>
      <c r="AD2574" s="18">
        <v>5.0</v>
      </c>
      <c r="AE2574" s="17">
        <v>46.0</v>
      </c>
      <c r="AF2574" s="20"/>
      <c r="AG2574" s="17"/>
      <c r="AH2574" s="17"/>
      <c r="AI2574" s="17"/>
    </row>
    <row r="2575" ht="18.75" customHeight="1">
      <c r="A2575" s="14">
        <v>1145.0</v>
      </c>
      <c r="B2575" s="15"/>
      <c r="C2575" s="16">
        <v>43194.0</v>
      </c>
      <c r="D2575" s="17">
        <f t="array" ref="D2575">IFS(AND(A2575=A2574, NOT(ISBLANK(E2574))), E2574, A2575 &lt;&gt; A2574, E2575, A2574=A2575, D2574)</f>
        <v>0</v>
      </c>
      <c r="E2575" s="18">
        <v>0.0</v>
      </c>
      <c r="F2575" s="18"/>
      <c r="G2575" s="18"/>
      <c r="H2575" s="19"/>
      <c r="I2575" s="19" t="s">
        <v>34</v>
      </c>
      <c r="J2575" s="19"/>
      <c r="K2575" s="19"/>
      <c r="L2575" s="19"/>
      <c r="M2575" s="19"/>
      <c r="N2575" s="19" t="s">
        <v>33</v>
      </c>
      <c r="O2575" s="23" t="s">
        <v>33</v>
      </c>
      <c r="P2575" s="17" t="s">
        <v>33</v>
      </c>
      <c r="Q2575" s="17"/>
      <c r="R2575" s="24"/>
      <c r="U2575" s="22"/>
      <c r="V2575" s="18">
        <v>0.0</v>
      </c>
      <c r="W2575" s="17">
        <v>0.0</v>
      </c>
      <c r="X2575" s="18">
        <v>6.0</v>
      </c>
      <c r="Y2575" s="17" t="s">
        <v>36</v>
      </c>
      <c r="Z2575" s="17">
        <v>-1.0</v>
      </c>
      <c r="AA2575" s="17" t="s">
        <v>46</v>
      </c>
      <c r="AB2575" s="18">
        <v>5.0</v>
      </c>
      <c r="AC2575" s="17">
        <v>39.0</v>
      </c>
      <c r="AD2575" s="18">
        <v>6.0</v>
      </c>
      <c r="AE2575" s="17">
        <v>46.0</v>
      </c>
      <c r="AF2575" s="20"/>
      <c r="AG2575" s="17"/>
      <c r="AH2575" s="17"/>
      <c r="AI2575" s="17"/>
    </row>
    <row r="2576" ht="18.75" customHeight="1">
      <c r="A2576" s="14">
        <v>1145.0</v>
      </c>
      <c r="B2576" s="15"/>
      <c r="C2576" s="16">
        <v>43195.0</v>
      </c>
      <c r="D2576" s="17">
        <f t="array" ref="D2576">IFS(AND(A2576=A2575, NOT(ISBLANK(E2575))), E2575, A2576 &lt;&gt; A2575, E2576, A2575=A2576, D2575)</f>
        <v>0</v>
      </c>
      <c r="E2576" s="18">
        <v>0.0</v>
      </c>
      <c r="F2576" s="18"/>
      <c r="G2576" s="18"/>
      <c r="H2576" s="19"/>
      <c r="I2576" s="19">
        <v>1.3</v>
      </c>
      <c r="J2576" s="19"/>
      <c r="K2576" s="19"/>
      <c r="L2576" s="19"/>
      <c r="M2576" s="19"/>
      <c r="N2576" s="19" t="s">
        <v>33</v>
      </c>
      <c r="O2576" s="23" t="s">
        <v>33</v>
      </c>
      <c r="P2576" s="17" t="s">
        <v>33</v>
      </c>
      <c r="Q2576" s="17"/>
      <c r="R2576" s="24"/>
      <c r="U2576" s="22"/>
      <c r="V2576" s="18">
        <v>0.0</v>
      </c>
      <c r="W2576" s="17">
        <v>0.0</v>
      </c>
      <c r="X2576" s="18">
        <v>5.0</v>
      </c>
      <c r="Y2576" s="17" t="s">
        <v>36</v>
      </c>
      <c r="Z2576" s="17">
        <v>-1.0</v>
      </c>
      <c r="AA2576" s="17" t="s">
        <v>46</v>
      </c>
      <c r="AB2576" s="18">
        <v>4.0</v>
      </c>
      <c r="AC2576" s="17">
        <v>39.0</v>
      </c>
      <c r="AD2576" s="18">
        <v>5.0</v>
      </c>
      <c r="AE2576" s="17">
        <v>46.0</v>
      </c>
      <c r="AF2576" s="20"/>
      <c r="AG2576" s="17"/>
      <c r="AH2576" s="17"/>
      <c r="AI2576" s="17"/>
    </row>
    <row r="2577" ht="18.75" customHeight="1">
      <c r="A2577" s="14">
        <v>1145.0</v>
      </c>
      <c r="B2577" s="15"/>
      <c r="C2577" s="16">
        <v>43196.0</v>
      </c>
      <c r="D2577" s="17">
        <f t="array" ref="D2577">IFS(AND(A2577=A2576, NOT(ISBLANK(E2576))), E2576, A2577 &lt;&gt; A2576, E2577, A2576=A2577, D2576)</f>
        <v>0</v>
      </c>
      <c r="E2577" s="18">
        <v>0.0</v>
      </c>
      <c r="F2577" s="18"/>
      <c r="G2577" s="18"/>
      <c r="H2577" s="19"/>
      <c r="I2577" s="19">
        <v>1.55</v>
      </c>
      <c r="J2577" s="19"/>
      <c r="K2577" s="19"/>
      <c r="L2577" s="19"/>
      <c r="M2577" s="19"/>
      <c r="N2577" s="19" t="s">
        <v>33</v>
      </c>
      <c r="O2577" s="23" t="s">
        <v>33</v>
      </c>
      <c r="P2577" s="17" t="s">
        <v>33</v>
      </c>
      <c r="Q2577" s="17"/>
      <c r="R2577" s="24"/>
      <c r="U2577" s="22"/>
      <c r="V2577" s="18">
        <v>0.0</v>
      </c>
      <c r="W2577" s="17">
        <v>0.0</v>
      </c>
      <c r="X2577" s="18">
        <v>8.0</v>
      </c>
      <c r="Y2577" s="17" t="s">
        <v>36</v>
      </c>
      <c r="Z2577" s="17">
        <v>1.0</v>
      </c>
      <c r="AA2577" s="17" t="s">
        <v>49</v>
      </c>
      <c r="AB2577" s="18">
        <v>7.0</v>
      </c>
      <c r="AC2577" s="17">
        <v>39.0</v>
      </c>
      <c r="AD2577" s="18">
        <v>8.0</v>
      </c>
      <c r="AE2577" s="17">
        <v>46.0</v>
      </c>
      <c r="AF2577" s="20"/>
      <c r="AG2577" s="17"/>
      <c r="AH2577" s="17"/>
      <c r="AI2577" s="17"/>
    </row>
    <row r="2578" ht="18.75" customHeight="1">
      <c r="A2578" s="14">
        <v>1145.0</v>
      </c>
      <c r="B2578" s="15"/>
      <c r="C2578" s="16">
        <v>43196.0</v>
      </c>
      <c r="D2578" s="17">
        <f t="array" ref="D2578">IFS(AND(A2578=A2577, NOT(ISBLANK(E2577))), E2577, A2578 &lt;&gt; A2577, E2578, A2577=A2578, D2577)</f>
        <v>0</v>
      </c>
      <c r="E2578" s="18">
        <v>0.0</v>
      </c>
      <c r="F2578" s="18"/>
      <c r="G2578" s="18"/>
      <c r="H2578" s="19"/>
      <c r="I2578" s="19">
        <v>1.36</v>
      </c>
      <c r="J2578" s="19"/>
      <c r="K2578" s="19"/>
      <c r="L2578" s="19"/>
      <c r="M2578" s="19"/>
      <c r="N2578" s="19" t="s">
        <v>33</v>
      </c>
      <c r="O2578" s="23" t="s">
        <v>33</v>
      </c>
      <c r="P2578" s="17" t="s">
        <v>33</v>
      </c>
      <c r="Q2578" s="17"/>
      <c r="R2578" s="24"/>
      <c r="U2578" s="22"/>
      <c r="V2578" s="18">
        <v>0.0</v>
      </c>
      <c r="W2578" s="17">
        <v>0.0</v>
      </c>
      <c r="X2578" s="18">
        <v>9.0</v>
      </c>
      <c r="Y2578" s="17" t="s">
        <v>36</v>
      </c>
      <c r="Z2578" s="17">
        <v>1.0</v>
      </c>
      <c r="AA2578" s="17" t="s">
        <v>49</v>
      </c>
      <c r="AB2578" s="18">
        <v>8.0</v>
      </c>
      <c r="AC2578" s="17">
        <v>39.0</v>
      </c>
      <c r="AD2578" s="18">
        <v>9.0</v>
      </c>
      <c r="AE2578" s="17">
        <v>46.0</v>
      </c>
      <c r="AF2578" s="20"/>
      <c r="AG2578" s="17"/>
      <c r="AH2578" s="17"/>
      <c r="AI2578" s="17"/>
    </row>
    <row r="2579" ht="18.75" customHeight="1">
      <c r="A2579" s="14">
        <v>1145.0</v>
      </c>
      <c r="B2579" s="15"/>
      <c r="C2579" s="16">
        <v>43197.0</v>
      </c>
      <c r="D2579" s="17">
        <f t="array" ref="D2579">IFS(AND(A2579=A2578, NOT(ISBLANK(E2578))), E2578, A2579 &lt;&gt; A2578, E2579, A2578=A2579, D2578)</f>
        <v>0</v>
      </c>
      <c r="E2579" s="18">
        <v>0.0</v>
      </c>
      <c r="F2579" s="18"/>
      <c r="G2579" s="18"/>
      <c r="H2579" s="19"/>
      <c r="I2579" s="19" t="s">
        <v>33</v>
      </c>
      <c r="J2579" s="19"/>
      <c r="K2579" s="19"/>
      <c r="L2579" s="19"/>
      <c r="M2579" s="19"/>
      <c r="N2579" s="19" t="s">
        <v>33</v>
      </c>
      <c r="O2579" s="23" t="s">
        <v>33</v>
      </c>
      <c r="P2579" s="17" t="s">
        <v>33</v>
      </c>
      <c r="Q2579" s="17"/>
      <c r="R2579" s="24"/>
      <c r="U2579" s="22"/>
      <c r="V2579" s="18">
        <v>0.0</v>
      </c>
      <c r="W2579" s="17">
        <v>0.0</v>
      </c>
      <c r="X2579" s="18">
        <v>9.0</v>
      </c>
      <c r="Y2579" s="17" t="s">
        <v>36</v>
      </c>
      <c r="Z2579" s="17">
        <v>1.0</v>
      </c>
      <c r="AA2579" s="17" t="s">
        <v>49</v>
      </c>
      <c r="AB2579" s="18">
        <v>8.0</v>
      </c>
      <c r="AC2579" s="17">
        <v>39.0</v>
      </c>
      <c r="AD2579" s="18">
        <v>9.0</v>
      </c>
      <c r="AE2579" s="17">
        <v>46.0</v>
      </c>
      <c r="AF2579" s="20"/>
      <c r="AG2579" s="17"/>
      <c r="AH2579" s="17"/>
      <c r="AI2579" s="17"/>
    </row>
    <row r="2580" ht="18.75" customHeight="1">
      <c r="A2580" s="14">
        <v>1145.0</v>
      </c>
      <c r="B2580" s="15"/>
      <c r="C2580" s="16">
        <v>43199.0</v>
      </c>
      <c r="D2580" s="17">
        <f t="array" ref="D2580">IFS(AND(A2580=A2579, NOT(ISBLANK(E2579))), E2579, A2580 &lt;&gt; A2579, E2580, A2579=A2580, D2579)</f>
        <v>0</v>
      </c>
      <c r="E2580" s="18">
        <v>0.0</v>
      </c>
      <c r="F2580" s="18"/>
      <c r="G2580" s="18"/>
      <c r="H2580" s="19"/>
      <c r="I2580" s="19" t="s">
        <v>34</v>
      </c>
      <c r="J2580" s="19"/>
      <c r="K2580" s="19"/>
      <c r="L2580" s="19"/>
      <c r="M2580" s="19"/>
      <c r="N2580" s="19" t="s">
        <v>33</v>
      </c>
      <c r="O2580" s="23" t="s">
        <v>33</v>
      </c>
      <c r="P2580" s="17" t="s">
        <v>33</v>
      </c>
      <c r="Q2580" s="17"/>
      <c r="R2580" s="24"/>
      <c r="U2580" s="22"/>
      <c r="V2580" s="18">
        <v>0.0</v>
      </c>
      <c r="W2580" s="17">
        <v>1.0</v>
      </c>
      <c r="X2580" s="18">
        <v>4.0</v>
      </c>
      <c r="Y2580" s="17" t="s">
        <v>36</v>
      </c>
      <c r="Z2580" s="17">
        <v>0.0</v>
      </c>
      <c r="AA2580" s="17" t="s">
        <v>47</v>
      </c>
      <c r="AB2580" s="18">
        <v>3.0</v>
      </c>
      <c r="AC2580" s="17">
        <v>36.0</v>
      </c>
      <c r="AD2580" s="18">
        <v>4.0</v>
      </c>
      <c r="AE2580" s="17">
        <v>43.0</v>
      </c>
      <c r="AF2580" s="20"/>
      <c r="AG2580" s="17"/>
      <c r="AH2580" s="17"/>
      <c r="AI2580" s="17"/>
    </row>
    <row r="2581" ht="18.75" customHeight="1">
      <c r="A2581" s="14">
        <v>1146.0</v>
      </c>
      <c r="B2581" s="15" t="s">
        <v>33</v>
      </c>
      <c r="C2581" s="16">
        <v>43193.0</v>
      </c>
      <c r="D2581" s="17">
        <f t="array" ref="D2581">IFS(AND(A2581=A2580, NOT(ISBLANK(E2580))), E2580, A2581 &lt;&gt; A2580, E2581, A2580=A2581, D2580)</f>
        <v>0</v>
      </c>
      <c r="E2581" s="18">
        <v>0.0</v>
      </c>
      <c r="F2581" s="18"/>
      <c r="G2581" s="18"/>
      <c r="H2581" s="19"/>
      <c r="I2581" s="19">
        <v>-0.25</v>
      </c>
      <c r="J2581" s="19"/>
      <c r="K2581" s="19"/>
      <c r="L2581" s="19"/>
      <c r="M2581" s="19"/>
      <c r="N2581" s="19" t="s">
        <v>33</v>
      </c>
      <c r="O2581" s="23" t="s">
        <v>33</v>
      </c>
      <c r="P2581" s="17" t="s">
        <v>33</v>
      </c>
      <c r="Q2581" s="29" t="s">
        <v>34</v>
      </c>
      <c r="R2581" s="24">
        <v>2.11</v>
      </c>
      <c r="S2581" s="21">
        <v>26.0</v>
      </c>
      <c r="U2581" s="22">
        <v>0.0</v>
      </c>
      <c r="V2581" s="18">
        <v>0.0</v>
      </c>
      <c r="W2581" s="17">
        <v>0.0</v>
      </c>
      <c r="X2581" s="18">
        <v>3.0</v>
      </c>
      <c r="Y2581" s="17" t="s">
        <v>36</v>
      </c>
      <c r="Z2581" s="17" t="s">
        <v>33</v>
      </c>
      <c r="AA2581" s="17" t="s">
        <v>33</v>
      </c>
      <c r="AB2581" s="18">
        <v>2.0</v>
      </c>
      <c r="AC2581" s="17">
        <v>18.0</v>
      </c>
      <c r="AD2581" s="18">
        <v>3.0</v>
      </c>
      <c r="AE2581" s="17">
        <v>25.0</v>
      </c>
      <c r="AF2581" s="20"/>
      <c r="AG2581" s="17"/>
      <c r="AH2581" s="17"/>
      <c r="AI2581" s="17"/>
    </row>
    <row r="2582" ht="18.75" customHeight="1">
      <c r="A2582" s="14">
        <v>1146.0</v>
      </c>
      <c r="B2582" s="15"/>
      <c r="C2582" s="16">
        <v>43193.0</v>
      </c>
      <c r="D2582" s="17">
        <f t="array" ref="D2582">IFS(AND(A2582=A2581, NOT(ISBLANK(E2581))), E2581, A2582 &lt;&gt; A2581, E2582, A2581=A2582, D2581)</f>
        <v>0</v>
      </c>
      <c r="E2582" s="18">
        <v>0.0</v>
      </c>
      <c r="F2582" s="18"/>
      <c r="G2582" s="18"/>
      <c r="H2582" s="19"/>
      <c r="I2582" s="19">
        <v>1.77</v>
      </c>
      <c r="J2582" s="19"/>
      <c r="K2582" s="19"/>
      <c r="L2582" s="19"/>
      <c r="M2582" s="19"/>
      <c r="N2582" s="19" t="s">
        <v>33</v>
      </c>
      <c r="O2582" s="23" t="s">
        <v>33</v>
      </c>
      <c r="P2582" s="17" t="s">
        <v>33</v>
      </c>
      <c r="Q2582" s="17">
        <v>0.497008</v>
      </c>
      <c r="R2582" s="24"/>
      <c r="U2582" s="22"/>
      <c r="V2582" s="18">
        <v>0.0</v>
      </c>
      <c r="W2582" s="17">
        <v>0.0</v>
      </c>
      <c r="X2582" s="18">
        <v>1.0</v>
      </c>
      <c r="Y2582" s="17" t="s">
        <v>36</v>
      </c>
      <c r="Z2582" s="17">
        <v>0.0</v>
      </c>
      <c r="AA2582" s="17" t="s">
        <v>47</v>
      </c>
      <c r="AB2582" s="18">
        <v>0.0</v>
      </c>
      <c r="AC2582" s="17">
        <v>39.0</v>
      </c>
      <c r="AD2582" s="18">
        <v>1.0</v>
      </c>
      <c r="AE2582" s="17">
        <v>46.0</v>
      </c>
      <c r="AF2582" s="20"/>
      <c r="AG2582" s="17"/>
      <c r="AH2582" s="17"/>
      <c r="AI2582" s="17"/>
    </row>
    <row r="2583" ht="18.75" customHeight="1">
      <c r="A2583" s="14">
        <v>1146.0</v>
      </c>
      <c r="B2583" s="15"/>
      <c r="C2583" s="16">
        <v>43195.0</v>
      </c>
      <c r="D2583" s="17">
        <f t="array" ref="D2583">IFS(AND(A2583=A2582, NOT(ISBLANK(E2582))), E2582, A2583 &lt;&gt; A2582, E2583, A2582=A2583, D2582)</f>
        <v>0</v>
      </c>
      <c r="E2583" s="18">
        <v>0.0</v>
      </c>
      <c r="F2583" s="18"/>
      <c r="G2583" s="18"/>
      <c r="H2583" s="19"/>
      <c r="I2583" s="19">
        <v>2.11</v>
      </c>
      <c r="J2583" s="19"/>
      <c r="K2583" s="19"/>
      <c r="L2583" s="19"/>
      <c r="M2583" s="19"/>
      <c r="N2583" s="19" t="s">
        <v>33</v>
      </c>
      <c r="O2583" s="23" t="s">
        <v>33</v>
      </c>
      <c r="P2583" s="17" t="s">
        <v>33</v>
      </c>
      <c r="Q2583" s="17"/>
      <c r="R2583" s="24"/>
      <c r="U2583" s="22"/>
      <c r="V2583" s="18">
        <v>0.0</v>
      </c>
      <c r="W2583" s="17">
        <v>0.0</v>
      </c>
      <c r="X2583" s="18">
        <v>1.0</v>
      </c>
      <c r="Y2583" s="17" t="s">
        <v>36</v>
      </c>
      <c r="Z2583" s="17">
        <v>0.0</v>
      </c>
      <c r="AA2583" s="17" t="s">
        <v>47</v>
      </c>
      <c r="AB2583" s="18">
        <v>0.0</v>
      </c>
      <c r="AC2583" s="17">
        <v>39.0</v>
      </c>
      <c r="AD2583" s="18">
        <v>1.0</v>
      </c>
      <c r="AE2583" s="17">
        <v>46.0</v>
      </c>
      <c r="AF2583" s="20"/>
      <c r="AG2583" s="17"/>
      <c r="AH2583" s="17"/>
      <c r="AI2583" s="17"/>
    </row>
    <row r="2584" ht="18.75" customHeight="1">
      <c r="A2584" s="14">
        <v>1147.0</v>
      </c>
      <c r="B2584" s="15">
        <v>132.0</v>
      </c>
      <c r="C2584" s="16">
        <v>43193.0</v>
      </c>
      <c r="D2584" s="17">
        <f t="array" ref="D2584">IFS(AND(A2584=A2583, NOT(ISBLANK(E2583))), E2583, A2584 &lt;&gt; A2583, E2584, A2583=A2584, D2583)</f>
        <v>0</v>
      </c>
      <c r="E2584" s="18">
        <v>0.0</v>
      </c>
      <c r="F2584" s="18"/>
      <c r="G2584" s="18"/>
      <c r="H2584" s="19"/>
      <c r="I2584" s="19">
        <v>0.99</v>
      </c>
      <c r="J2584" s="19"/>
      <c r="K2584" s="19"/>
      <c r="L2584" s="19"/>
      <c r="M2584" s="19"/>
      <c r="N2584" s="19" t="s">
        <v>33</v>
      </c>
      <c r="O2584" s="23" t="s">
        <v>33</v>
      </c>
      <c r="P2584" s="17" t="s">
        <v>33</v>
      </c>
      <c r="Q2584" s="17">
        <v>0.301518</v>
      </c>
      <c r="R2584" s="24">
        <v>2.1</v>
      </c>
      <c r="S2584" s="21">
        <v>25.0</v>
      </c>
      <c r="U2584" s="22">
        <v>0.0</v>
      </c>
      <c r="V2584" s="18">
        <v>0.0</v>
      </c>
      <c r="W2584" s="17">
        <v>0.0</v>
      </c>
      <c r="X2584" s="18">
        <v>6.0</v>
      </c>
      <c r="Y2584" s="17" t="s">
        <v>36</v>
      </c>
      <c r="Z2584" s="17">
        <v>0.0</v>
      </c>
      <c r="AA2584" s="17" t="s">
        <v>47</v>
      </c>
      <c r="AB2584" s="18">
        <v>5.0</v>
      </c>
      <c r="AC2584" s="17">
        <v>39.0</v>
      </c>
      <c r="AD2584" s="18">
        <v>6.0</v>
      </c>
      <c r="AE2584" s="17">
        <v>46.0</v>
      </c>
      <c r="AF2584" s="20"/>
      <c r="AG2584" s="17"/>
      <c r="AH2584" s="17"/>
      <c r="AI2584" s="17"/>
    </row>
    <row r="2585" ht="18.75" customHeight="1">
      <c r="A2585" s="14">
        <v>1147.0</v>
      </c>
      <c r="B2585" s="15"/>
      <c r="C2585" s="16">
        <v>43194.0</v>
      </c>
      <c r="D2585" s="17">
        <f t="array" ref="D2585">IFS(AND(A2585=A2584, NOT(ISBLANK(E2584))), E2584, A2585 &lt;&gt; A2584, E2585, A2584=A2585, D2584)</f>
        <v>0</v>
      </c>
      <c r="E2585" s="18">
        <v>0.0</v>
      </c>
      <c r="F2585" s="18"/>
      <c r="G2585" s="18"/>
      <c r="H2585" s="19"/>
      <c r="I2585" s="19">
        <v>2.1</v>
      </c>
      <c r="J2585" s="19"/>
      <c r="K2585" s="19"/>
      <c r="L2585" s="19"/>
      <c r="M2585" s="19"/>
      <c r="N2585" s="19" t="s">
        <v>33</v>
      </c>
      <c r="O2585" s="23" t="s">
        <v>33</v>
      </c>
      <c r="P2585" s="17" t="s">
        <v>33</v>
      </c>
      <c r="Q2585" s="17"/>
      <c r="R2585" s="24"/>
      <c r="U2585" s="22"/>
      <c r="V2585" s="18">
        <v>0.0</v>
      </c>
      <c r="W2585" s="17">
        <v>0.0</v>
      </c>
      <c r="X2585" s="18">
        <v>3.0</v>
      </c>
      <c r="Y2585" s="17" t="s">
        <v>36</v>
      </c>
      <c r="Z2585" s="17">
        <v>0.0</v>
      </c>
      <c r="AA2585" s="17" t="s">
        <v>47</v>
      </c>
      <c r="AB2585" s="18">
        <v>2.0</v>
      </c>
      <c r="AC2585" s="17">
        <v>39.0</v>
      </c>
      <c r="AD2585" s="18">
        <v>3.0</v>
      </c>
      <c r="AE2585" s="17">
        <v>46.0</v>
      </c>
      <c r="AF2585" s="20"/>
      <c r="AG2585" s="17"/>
      <c r="AH2585" s="17"/>
      <c r="AI2585" s="17"/>
    </row>
    <row r="2586" ht="18.75" customHeight="1">
      <c r="A2586" s="14">
        <v>1147.0</v>
      </c>
      <c r="B2586" s="15"/>
      <c r="C2586" s="16">
        <v>43194.0</v>
      </c>
      <c r="D2586" s="17">
        <f t="array" ref="D2586">IFS(AND(A2586=A2585, NOT(ISBLANK(E2585))), E2585, A2586 &lt;&gt; A2585, E2586, A2585=A2586, D2585)</f>
        <v>0</v>
      </c>
      <c r="E2586" s="18">
        <v>0.0</v>
      </c>
      <c r="F2586" s="18"/>
      <c r="G2586" s="18"/>
      <c r="H2586" s="19"/>
      <c r="I2586" s="19" t="s">
        <v>34</v>
      </c>
      <c r="J2586" s="19"/>
      <c r="K2586" s="19"/>
      <c r="L2586" s="19"/>
      <c r="M2586" s="19"/>
      <c r="N2586" s="19" t="s">
        <v>33</v>
      </c>
      <c r="O2586" s="23" t="s">
        <v>33</v>
      </c>
      <c r="P2586" s="17" t="s">
        <v>33</v>
      </c>
      <c r="Q2586" s="17"/>
      <c r="R2586" s="24"/>
      <c r="U2586" s="22"/>
      <c r="V2586" s="18">
        <v>0.0</v>
      </c>
      <c r="W2586" s="17">
        <v>0.0</v>
      </c>
      <c r="X2586" s="18">
        <v>4.0</v>
      </c>
      <c r="Y2586" s="17" t="s">
        <v>36</v>
      </c>
      <c r="Z2586" s="17">
        <v>0.0</v>
      </c>
      <c r="AA2586" s="17" t="s">
        <v>47</v>
      </c>
      <c r="AB2586" s="18">
        <v>3.0</v>
      </c>
      <c r="AC2586" s="17">
        <v>39.0</v>
      </c>
      <c r="AD2586" s="18">
        <v>4.0</v>
      </c>
      <c r="AE2586" s="17">
        <v>46.0</v>
      </c>
      <c r="AF2586" s="20"/>
      <c r="AG2586" s="17"/>
      <c r="AH2586" s="17"/>
      <c r="AI2586" s="17"/>
    </row>
    <row r="2587" ht="18.75" customHeight="1">
      <c r="A2587" s="30" t="s">
        <v>60</v>
      </c>
      <c r="B2587" s="15" t="s">
        <v>33</v>
      </c>
      <c r="C2587" s="16">
        <v>43194.0</v>
      </c>
      <c r="D2587" s="17">
        <f t="array" ref="D2587">IFS(AND(A2587=A2586, NOT(ISBLANK(E2586))), E2586, A2587 &lt;&gt; A2586, E2587, A2586=A2587, D2586)</f>
        <v>0</v>
      </c>
      <c r="E2587" s="18">
        <v>0.0</v>
      </c>
      <c r="F2587" s="18"/>
      <c r="G2587" s="18"/>
      <c r="H2587" s="19"/>
      <c r="I2587" s="19">
        <v>1.1</v>
      </c>
      <c r="J2587" s="19"/>
      <c r="K2587" s="19"/>
      <c r="L2587" s="19"/>
      <c r="M2587" s="19"/>
      <c r="N2587" s="19" t="s">
        <v>33</v>
      </c>
      <c r="O2587" s="23" t="s">
        <v>33</v>
      </c>
      <c r="P2587" s="17" t="s">
        <v>33</v>
      </c>
      <c r="Q2587" s="17">
        <v>0.32787</v>
      </c>
      <c r="R2587" s="24">
        <v>1.33</v>
      </c>
      <c r="S2587" s="21">
        <v>30.0</v>
      </c>
      <c r="U2587" s="22">
        <v>0.0</v>
      </c>
      <c r="V2587" s="18">
        <v>0.0</v>
      </c>
      <c r="W2587" s="17" t="s">
        <v>33</v>
      </c>
      <c r="X2587" s="18">
        <v>5.0</v>
      </c>
      <c r="Y2587" s="17" t="s">
        <v>36</v>
      </c>
      <c r="Z2587" s="17">
        <v>0.0</v>
      </c>
      <c r="AA2587" s="17" t="s">
        <v>47</v>
      </c>
      <c r="AB2587" s="18">
        <v>3.0</v>
      </c>
      <c r="AC2587" s="17">
        <v>39.0</v>
      </c>
      <c r="AD2587" s="18">
        <v>5.0</v>
      </c>
      <c r="AE2587" s="17">
        <v>46.0</v>
      </c>
      <c r="AF2587" s="20"/>
      <c r="AG2587" s="17"/>
      <c r="AH2587" s="17"/>
      <c r="AI2587" s="17"/>
    </row>
    <row r="2588" ht="18.75" customHeight="1">
      <c r="A2588" s="30" t="s">
        <v>61</v>
      </c>
      <c r="B2588" s="15"/>
      <c r="C2588" s="16">
        <v>43194.0</v>
      </c>
      <c r="D2588" s="17">
        <f t="array" ref="D2588">IFS(AND(A2588=A2587, NOT(ISBLANK(E2587))), E2587, A2588 &lt;&gt; A2587, E2588, A2587=A2588, D2587)</f>
        <v>0</v>
      </c>
      <c r="E2588" s="18">
        <v>0.0</v>
      </c>
      <c r="F2588" s="18"/>
      <c r="G2588" s="18"/>
      <c r="H2588" s="19"/>
      <c r="I2588" s="19">
        <v>1.33</v>
      </c>
      <c r="J2588" s="19"/>
      <c r="K2588" s="19"/>
      <c r="L2588" s="19"/>
      <c r="M2588" s="19"/>
      <c r="N2588" s="19" t="s">
        <v>33</v>
      </c>
      <c r="O2588" s="23" t="s">
        <v>33</v>
      </c>
      <c r="P2588" s="17" t="s">
        <v>33</v>
      </c>
      <c r="Q2588" s="17"/>
      <c r="R2588" s="24"/>
      <c r="U2588" s="22"/>
      <c r="V2588" s="18">
        <v>0.0</v>
      </c>
      <c r="W2588" s="17" t="s">
        <v>33</v>
      </c>
      <c r="X2588" s="18">
        <v>4.0</v>
      </c>
      <c r="Y2588" s="17" t="s">
        <v>36</v>
      </c>
      <c r="Z2588" s="17">
        <v>0.0</v>
      </c>
      <c r="AA2588" s="17" t="s">
        <v>47</v>
      </c>
      <c r="AB2588" s="18">
        <v>2.0</v>
      </c>
      <c r="AC2588" s="17">
        <v>39.0</v>
      </c>
      <c r="AD2588" s="18">
        <v>4.0</v>
      </c>
      <c r="AE2588" s="17">
        <v>46.0</v>
      </c>
      <c r="AF2588" s="20"/>
      <c r="AG2588" s="17"/>
      <c r="AH2588" s="17"/>
      <c r="AI2588" s="17"/>
    </row>
    <row r="2589" ht="18.75" customHeight="1">
      <c r="A2589" s="14">
        <v>1151.0</v>
      </c>
      <c r="B2589" s="15">
        <v>133.0</v>
      </c>
      <c r="C2589" s="16">
        <v>43194.0</v>
      </c>
      <c r="D2589" s="17">
        <f t="array" ref="D2589">IFS(AND(A2589=A2588, NOT(ISBLANK(E2588))), E2588, A2589 &lt;&gt; A2588, E2589, A2588=A2589, D2588)</f>
        <v>1</v>
      </c>
      <c r="E2589" s="18">
        <v>1.0</v>
      </c>
      <c r="F2589" s="18"/>
      <c r="G2589" s="18"/>
      <c r="H2589" s="19"/>
      <c r="I2589" s="19">
        <v>1.57</v>
      </c>
      <c r="J2589" s="19"/>
      <c r="K2589" s="19"/>
      <c r="L2589" s="19"/>
      <c r="M2589" s="19"/>
      <c r="N2589" s="19" t="s">
        <v>33</v>
      </c>
      <c r="O2589" s="23" t="s">
        <v>33</v>
      </c>
      <c r="P2589" s="17" t="s">
        <v>33</v>
      </c>
      <c r="Q2589" s="17"/>
      <c r="R2589" s="24">
        <v>1.99</v>
      </c>
      <c r="S2589" s="21" t="s">
        <v>33</v>
      </c>
      <c r="U2589" s="22">
        <v>1.0</v>
      </c>
      <c r="V2589" s="18">
        <v>1.0</v>
      </c>
      <c r="W2589" s="17">
        <v>13.0</v>
      </c>
      <c r="X2589" s="18">
        <v>32.0</v>
      </c>
      <c r="Y2589" s="17" t="s">
        <v>35</v>
      </c>
      <c r="Z2589" s="17">
        <v>3.0</v>
      </c>
      <c r="AA2589" s="17" t="s">
        <v>49</v>
      </c>
      <c r="AB2589" s="18">
        <v>28.0</v>
      </c>
      <c r="AC2589" s="17">
        <v>30.0</v>
      </c>
      <c r="AD2589" s="18">
        <v>32.0</v>
      </c>
      <c r="AE2589" s="17">
        <v>37.0</v>
      </c>
      <c r="AF2589" s="20"/>
      <c r="AG2589" s="17"/>
      <c r="AH2589" s="17"/>
      <c r="AI2589" s="17"/>
    </row>
    <row r="2590" ht="18.75" customHeight="1">
      <c r="A2590" s="14">
        <v>1151.0</v>
      </c>
      <c r="B2590" s="15"/>
      <c r="C2590" s="16">
        <v>43195.0</v>
      </c>
      <c r="D2590" s="17">
        <f t="array" ref="D2590">IFS(AND(A2590=A2589, NOT(ISBLANK(E2589))), E2589, A2590 &lt;&gt; A2589, E2590, A2589=A2590, D2589)</f>
        <v>1</v>
      </c>
      <c r="E2590" s="18">
        <v>1.0</v>
      </c>
      <c r="F2590" s="18"/>
      <c r="G2590" s="18"/>
      <c r="H2590" s="19"/>
      <c r="I2590" s="19">
        <v>1.65</v>
      </c>
      <c r="J2590" s="19"/>
      <c r="K2590" s="19"/>
      <c r="L2590" s="19"/>
      <c r="M2590" s="19"/>
      <c r="N2590" s="19" t="s">
        <v>33</v>
      </c>
      <c r="O2590" s="23" t="s">
        <v>33</v>
      </c>
      <c r="P2590" s="17" t="s">
        <v>33</v>
      </c>
      <c r="Q2590" s="17"/>
      <c r="R2590" s="24"/>
      <c r="U2590" s="22"/>
      <c r="V2590" s="18">
        <v>1.0</v>
      </c>
      <c r="W2590" s="17">
        <v>11.0</v>
      </c>
      <c r="X2590" s="18">
        <v>30.0</v>
      </c>
      <c r="Y2590" s="17" t="s">
        <v>35</v>
      </c>
      <c r="Z2590" s="17">
        <v>1.0</v>
      </c>
      <c r="AA2590" s="17" t="s">
        <v>49</v>
      </c>
      <c r="AB2590" s="18">
        <v>26.0</v>
      </c>
      <c r="AC2590" s="17">
        <v>33.0</v>
      </c>
      <c r="AD2590" s="18">
        <v>30.0</v>
      </c>
      <c r="AE2590" s="17">
        <v>40.0</v>
      </c>
      <c r="AF2590" s="20"/>
      <c r="AG2590" s="17"/>
      <c r="AH2590" s="17"/>
      <c r="AI2590" s="17"/>
    </row>
    <row r="2591" ht="18.75" customHeight="1">
      <c r="A2591" s="14">
        <v>1151.0</v>
      </c>
      <c r="B2591" s="15"/>
      <c r="C2591" s="16">
        <v>43195.0</v>
      </c>
      <c r="D2591" s="17">
        <f t="array" ref="D2591">IFS(AND(A2591=A2590, NOT(ISBLANK(E2590))), E2590, A2591 &lt;&gt; A2590, E2591, A2590=A2591, D2590)</f>
        <v>1</v>
      </c>
      <c r="E2591" s="18">
        <v>1.0</v>
      </c>
      <c r="F2591" s="18"/>
      <c r="G2591" s="18"/>
      <c r="H2591" s="19"/>
      <c r="I2591" s="19">
        <v>1.99</v>
      </c>
      <c r="J2591" s="19"/>
      <c r="K2591" s="19"/>
      <c r="L2591" s="19"/>
      <c r="M2591" s="19"/>
      <c r="N2591" s="19" t="s">
        <v>33</v>
      </c>
      <c r="O2591" s="23" t="s">
        <v>33</v>
      </c>
      <c r="P2591" s="17" t="s">
        <v>33</v>
      </c>
      <c r="Q2591" s="17"/>
      <c r="R2591" s="24"/>
      <c r="U2591" s="22"/>
      <c r="V2591" s="18">
        <v>1.0</v>
      </c>
      <c r="W2591" s="17">
        <v>11.0</v>
      </c>
      <c r="X2591" s="18">
        <v>25.0</v>
      </c>
      <c r="Y2591" s="17" t="s">
        <v>35</v>
      </c>
      <c r="Z2591" s="17">
        <v>1.0</v>
      </c>
      <c r="AA2591" s="17" t="s">
        <v>49</v>
      </c>
      <c r="AB2591" s="18">
        <v>24.0</v>
      </c>
      <c r="AC2591" s="17">
        <v>39.0</v>
      </c>
      <c r="AD2591" s="18">
        <v>25.0</v>
      </c>
      <c r="AE2591" s="17">
        <v>46.0</v>
      </c>
      <c r="AF2591" s="20"/>
      <c r="AG2591" s="17"/>
      <c r="AH2591" s="17"/>
      <c r="AI2591" s="17"/>
    </row>
    <row r="2592" ht="18.75" customHeight="1">
      <c r="A2592" s="14">
        <v>1151.0</v>
      </c>
      <c r="B2592" s="15"/>
      <c r="C2592" s="16">
        <v>43196.0</v>
      </c>
      <c r="D2592" s="17">
        <f t="array" ref="D2592">IFS(AND(A2592=A2591, NOT(ISBLANK(E2591))), E2591, A2592 &lt;&gt; A2591, E2592, A2591=A2592, D2591)</f>
        <v>1</v>
      </c>
      <c r="E2592" s="18">
        <v>1.0</v>
      </c>
      <c r="F2592" s="18"/>
      <c r="G2592" s="18"/>
      <c r="H2592" s="19"/>
      <c r="I2592" s="19">
        <v>1.5</v>
      </c>
      <c r="J2592" s="19"/>
      <c r="K2592" s="19"/>
      <c r="L2592" s="19"/>
      <c r="M2592" s="19"/>
      <c r="N2592" s="19" t="s">
        <v>33</v>
      </c>
      <c r="O2592" s="23" t="s">
        <v>33</v>
      </c>
      <c r="P2592" s="17" t="s">
        <v>33</v>
      </c>
      <c r="Q2592" s="17"/>
      <c r="R2592" s="24"/>
      <c r="U2592" s="22"/>
      <c r="V2592" s="18">
        <v>1.0</v>
      </c>
      <c r="W2592" s="17">
        <v>12.0</v>
      </c>
      <c r="X2592" s="18">
        <v>29.0</v>
      </c>
      <c r="Y2592" s="17" t="s">
        <v>35</v>
      </c>
      <c r="Z2592" s="17">
        <v>2.0</v>
      </c>
      <c r="AA2592" s="17" t="s">
        <v>49</v>
      </c>
      <c r="AB2592" s="18">
        <v>25.0</v>
      </c>
      <c r="AC2592" s="17">
        <v>39.0</v>
      </c>
      <c r="AD2592" s="18">
        <v>29.0</v>
      </c>
      <c r="AE2592" s="17">
        <v>46.0</v>
      </c>
      <c r="AF2592" s="20"/>
      <c r="AG2592" s="17"/>
      <c r="AH2592" s="17"/>
      <c r="AI2592" s="17"/>
    </row>
    <row r="2593" ht="18.75" customHeight="1">
      <c r="A2593" s="14">
        <v>1151.0</v>
      </c>
      <c r="B2593" s="15"/>
      <c r="C2593" s="16">
        <v>43196.0</v>
      </c>
      <c r="D2593" s="17">
        <f t="array" ref="D2593">IFS(AND(A2593=A2592, NOT(ISBLANK(E2592))), E2592, A2593 &lt;&gt; A2592, E2593, A2592=A2593, D2592)</f>
        <v>1</v>
      </c>
      <c r="E2593" s="18">
        <v>1.0</v>
      </c>
      <c r="F2593" s="18"/>
      <c r="G2593" s="18"/>
      <c r="H2593" s="19"/>
      <c r="I2593" s="19">
        <v>1.67</v>
      </c>
      <c r="J2593" s="19"/>
      <c r="K2593" s="19"/>
      <c r="L2593" s="19"/>
      <c r="M2593" s="19"/>
      <c r="N2593" s="19" t="s">
        <v>33</v>
      </c>
      <c r="O2593" s="23" t="s">
        <v>33</v>
      </c>
      <c r="P2593" s="17" t="s">
        <v>33</v>
      </c>
      <c r="Q2593" s="17"/>
      <c r="R2593" s="24"/>
      <c r="U2593" s="22"/>
      <c r="V2593" s="18">
        <v>1.0</v>
      </c>
      <c r="W2593" s="17">
        <v>10.0</v>
      </c>
      <c r="X2593" s="18">
        <v>26.0</v>
      </c>
      <c r="Y2593" s="17" t="s">
        <v>35</v>
      </c>
      <c r="Z2593" s="17">
        <v>1.0</v>
      </c>
      <c r="AA2593" s="17" t="s">
        <v>49</v>
      </c>
      <c r="AB2593" s="18">
        <v>22.0</v>
      </c>
      <c r="AC2593" s="17">
        <v>39.0</v>
      </c>
      <c r="AD2593" s="18">
        <v>26.0</v>
      </c>
      <c r="AE2593" s="17">
        <v>46.0</v>
      </c>
      <c r="AF2593" s="20"/>
      <c r="AG2593" s="17"/>
      <c r="AH2593" s="17"/>
      <c r="AI2593" s="17"/>
    </row>
    <row r="2594" ht="18.75" customHeight="1">
      <c r="A2594" s="14">
        <v>1151.0</v>
      </c>
      <c r="B2594" s="15"/>
      <c r="C2594" s="16">
        <v>43197.0</v>
      </c>
      <c r="D2594" s="17">
        <f t="array" ref="D2594">IFS(AND(A2594=A2593, NOT(ISBLANK(E2593))), E2593, A2594 &lt;&gt; A2593, E2594, A2593=A2594, D2593)</f>
        <v>1</v>
      </c>
      <c r="E2594" s="18">
        <v>1.0</v>
      </c>
      <c r="F2594" s="18"/>
      <c r="G2594" s="18"/>
      <c r="H2594" s="19"/>
      <c r="I2594" s="19" t="s">
        <v>33</v>
      </c>
      <c r="J2594" s="19"/>
      <c r="K2594" s="19"/>
      <c r="L2594" s="19"/>
      <c r="M2594" s="19"/>
      <c r="N2594" s="19" t="s">
        <v>33</v>
      </c>
      <c r="O2594" s="23" t="s">
        <v>33</v>
      </c>
      <c r="P2594" s="17" t="s">
        <v>33</v>
      </c>
      <c r="Q2594" s="17"/>
      <c r="R2594" s="24"/>
      <c r="U2594" s="22"/>
      <c r="V2594" s="18">
        <v>1.0</v>
      </c>
      <c r="W2594" s="17">
        <v>11.0</v>
      </c>
      <c r="X2594" s="18">
        <v>26.0</v>
      </c>
      <c r="Y2594" s="17" t="s">
        <v>35</v>
      </c>
      <c r="Z2594" s="17">
        <v>1.0</v>
      </c>
      <c r="AA2594" s="17" t="s">
        <v>49</v>
      </c>
      <c r="AB2594" s="18">
        <v>22.0</v>
      </c>
      <c r="AC2594" s="17">
        <v>39.0</v>
      </c>
      <c r="AD2594" s="18">
        <v>26.0</v>
      </c>
      <c r="AE2594" s="17">
        <v>46.0</v>
      </c>
      <c r="AF2594" s="20"/>
      <c r="AG2594" s="17"/>
      <c r="AH2594" s="17"/>
      <c r="AI2594" s="17"/>
    </row>
    <row r="2595" ht="18.75" customHeight="1">
      <c r="A2595" s="14">
        <v>1151.0</v>
      </c>
      <c r="B2595" s="15"/>
      <c r="C2595" s="16">
        <v>43198.0</v>
      </c>
      <c r="D2595" s="17">
        <f t="array" ref="D2595">IFS(AND(A2595=A2594, NOT(ISBLANK(E2594))), E2594, A2595 &lt;&gt; A2594, E2595, A2594=A2595, D2594)</f>
        <v>1</v>
      </c>
      <c r="E2595" s="18">
        <v>1.0</v>
      </c>
      <c r="F2595" s="18"/>
      <c r="G2595" s="18"/>
      <c r="H2595" s="19"/>
      <c r="I2595" s="19">
        <v>1.65</v>
      </c>
      <c r="J2595" s="19"/>
      <c r="K2595" s="19"/>
      <c r="L2595" s="19"/>
      <c r="M2595" s="19"/>
      <c r="N2595" s="19" t="s">
        <v>33</v>
      </c>
      <c r="O2595" s="23" t="s">
        <v>33</v>
      </c>
      <c r="P2595" s="17" t="s">
        <v>33</v>
      </c>
      <c r="Q2595" s="17">
        <v>0.246722</v>
      </c>
      <c r="R2595" s="24"/>
      <c r="U2595" s="22"/>
      <c r="V2595" s="18">
        <v>1.0</v>
      </c>
      <c r="W2595" s="17">
        <v>11.0</v>
      </c>
      <c r="X2595" s="18">
        <v>23.0</v>
      </c>
      <c r="Y2595" s="17" t="s">
        <v>33</v>
      </c>
      <c r="Z2595" s="17" t="s">
        <v>33</v>
      </c>
      <c r="AA2595" s="17" t="s">
        <v>33</v>
      </c>
      <c r="AB2595" s="18">
        <v>19.0</v>
      </c>
      <c r="AC2595" s="17">
        <v>36.0</v>
      </c>
      <c r="AD2595" s="18">
        <v>23.0</v>
      </c>
      <c r="AE2595" s="17">
        <v>43.0</v>
      </c>
      <c r="AF2595" s="20"/>
      <c r="AG2595" s="17"/>
      <c r="AH2595" s="17"/>
      <c r="AI2595" s="17"/>
    </row>
    <row r="2596" ht="18.75" customHeight="1">
      <c r="A2596" s="14">
        <v>1151.0</v>
      </c>
      <c r="B2596" s="15"/>
      <c r="C2596" s="16">
        <v>43199.0</v>
      </c>
      <c r="D2596" s="17">
        <f t="array" ref="D2596">IFS(AND(A2596=A2595, NOT(ISBLANK(E2595))), E2595, A2596 &lt;&gt; A2595, E2596, A2595=A2596, D2595)</f>
        <v>1</v>
      </c>
      <c r="E2596" s="18">
        <v>1.0</v>
      </c>
      <c r="F2596" s="18"/>
      <c r="G2596" s="18"/>
      <c r="H2596" s="19"/>
      <c r="I2596" s="19">
        <v>1.6</v>
      </c>
      <c r="J2596" s="19"/>
      <c r="K2596" s="19"/>
      <c r="L2596" s="19"/>
      <c r="M2596" s="19"/>
      <c r="N2596" s="19" t="s">
        <v>33</v>
      </c>
      <c r="O2596" s="23" t="s">
        <v>33</v>
      </c>
      <c r="P2596" s="17" t="s">
        <v>33</v>
      </c>
      <c r="Q2596" s="17"/>
      <c r="R2596" s="24"/>
      <c r="U2596" s="22"/>
      <c r="V2596" s="18">
        <v>1.0</v>
      </c>
      <c r="W2596" s="17">
        <v>9.0</v>
      </c>
      <c r="X2596" s="18">
        <v>13.0</v>
      </c>
      <c r="Y2596" s="17" t="s">
        <v>36</v>
      </c>
      <c r="Z2596" s="17">
        <v>-1.0</v>
      </c>
      <c r="AA2596" s="17" t="s">
        <v>46</v>
      </c>
      <c r="AB2596" s="18">
        <v>10.0</v>
      </c>
      <c r="AC2596" s="17">
        <v>33.0</v>
      </c>
      <c r="AD2596" s="18">
        <v>13.0</v>
      </c>
      <c r="AE2596" s="17">
        <v>40.0</v>
      </c>
      <c r="AF2596" s="20"/>
      <c r="AG2596" s="17"/>
      <c r="AH2596" s="17"/>
      <c r="AI2596" s="17"/>
    </row>
    <row r="2597" ht="18.75" customHeight="1">
      <c r="A2597" s="14">
        <v>1155.0</v>
      </c>
      <c r="B2597" s="15">
        <v>135.0</v>
      </c>
      <c r="C2597" s="16">
        <v>43195.0</v>
      </c>
      <c r="D2597" s="17">
        <f t="array" ref="D2597">IFS(AND(A2597=A2596, NOT(ISBLANK(E2596))), E2596, A2597 &lt;&gt; A2596, E2597, A2596=A2597, D2596)</f>
        <v>0</v>
      </c>
      <c r="E2597" s="18">
        <v>0.0</v>
      </c>
      <c r="F2597" s="18"/>
      <c r="G2597" s="18"/>
      <c r="H2597" s="19"/>
      <c r="I2597" s="19">
        <v>1.28</v>
      </c>
      <c r="J2597" s="19"/>
      <c r="K2597" s="19"/>
      <c r="L2597" s="19"/>
      <c r="M2597" s="19"/>
      <c r="N2597" s="19" t="s">
        <v>33</v>
      </c>
      <c r="O2597" s="23" t="s">
        <v>33</v>
      </c>
      <c r="P2597" s="17" t="s">
        <v>33</v>
      </c>
      <c r="Q2597" s="17">
        <v>0.258653</v>
      </c>
      <c r="R2597" s="24">
        <v>1.28</v>
      </c>
      <c r="S2597" s="21">
        <v>26.0</v>
      </c>
      <c r="U2597" s="22">
        <v>0.0</v>
      </c>
      <c r="V2597" s="18">
        <v>0.0</v>
      </c>
      <c r="W2597" s="17">
        <v>0.0</v>
      </c>
      <c r="X2597" s="18">
        <v>7.0</v>
      </c>
      <c r="Y2597" s="17" t="s">
        <v>36</v>
      </c>
      <c r="Z2597" s="17">
        <v>0.0</v>
      </c>
      <c r="AA2597" s="17" t="s">
        <v>47</v>
      </c>
      <c r="AB2597" s="18">
        <v>6.0</v>
      </c>
      <c r="AC2597" s="17">
        <v>39.0</v>
      </c>
      <c r="AD2597" s="18">
        <v>7.0</v>
      </c>
      <c r="AE2597" s="17">
        <v>46.0</v>
      </c>
      <c r="AF2597" s="20"/>
      <c r="AG2597" s="17"/>
      <c r="AH2597" s="17"/>
      <c r="AI2597" s="17"/>
    </row>
    <row r="2598" ht="18.75" customHeight="1">
      <c r="A2598" s="14">
        <v>1155.0</v>
      </c>
      <c r="B2598" s="15"/>
      <c r="C2598" s="16">
        <v>43195.0</v>
      </c>
      <c r="D2598" s="17">
        <f t="array" ref="D2598">IFS(AND(A2598=A2597, NOT(ISBLANK(E2597))), E2597, A2598 &lt;&gt; A2597, E2598, A2597=A2598, D2597)</f>
        <v>0</v>
      </c>
      <c r="E2598" s="18">
        <v>0.0</v>
      </c>
      <c r="F2598" s="18"/>
      <c r="G2598" s="18"/>
      <c r="H2598" s="19"/>
      <c r="I2598" s="19" t="s">
        <v>34</v>
      </c>
      <c r="J2598" s="19"/>
      <c r="K2598" s="19"/>
      <c r="L2598" s="19"/>
      <c r="M2598" s="19"/>
      <c r="N2598" s="19" t="s">
        <v>33</v>
      </c>
      <c r="O2598" s="23" t="s">
        <v>33</v>
      </c>
      <c r="P2598" s="17" t="s">
        <v>33</v>
      </c>
      <c r="Q2598" s="17"/>
      <c r="R2598" s="24"/>
      <c r="U2598" s="22"/>
      <c r="V2598" s="18">
        <v>0.0</v>
      </c>
      <c r="W2598" s="17">
        <v>0.0</v>
      </c>
      <c r="X2598" s="18">
        <v>7.0</v>
      </c>
      <c r="Y2598" s="17" t="s">
        <v>36</v>
      </c>
      <c r="Z2598" s="17">
        <v>0.0</v>
      </c>
      <c r="AA2598" s="17" t="s">
        <v>47</v>
      </c>
      <c r="AB2598" s="18">
        <v>6.0</v>
      </c>
      <c r="AC2598" s="17">
        <v>39.0</v>
      </c>
      <c r="AD2598" s="18">
        <v>7.0</v>
      </c>
      <c r="AE2598" s="17">
        <v>46.0</v>
      </c>
      <c r="AF2598" s="20"/>
      <c r="AG2598" s="17"/>
      <c r="AH2598" s="17"/>
      <c r="AI2598" s="17"/>
    </row>
    <row r="2599" ht="18.75" customHeight="1">
      <c r="A2599" s="14">
        <v>1155.0</v>
      </c>
      <c r="B2599" s="15"/>
      <c r="C2599" s="16">
        <v>43196.0</v>
      </c>
      <c r="D2599" s="17">
        <f t="array" ref="D2599">IFS(AND(A2599=A2598, NOT(ISBLANK(E2598))), E2598, A2599 &lt;&gt; A2598, E2599, A2598=A2599, D2598)</f>
        <v>0</v>
      </c>
      <c r="E2599" s="18">
        <v>0.0</v>
      </c>
      <c r="F2599" s="18"/>
      <c r="G2599" s="18"/>
      <c r="H2599" s="19"/>
      <c r="I2599" s="19" t="s">
        <v>34</v>
      </c>
      <c r="J2599" s="19"/>
      <c r="K2599" s="19"/>
      <c r="L2599" s="19"/>
      <c r="M2599" s="19"/>
      <c r="N2599" s="19" t="s">
        <v>33</v>
      </c>
      <c r="O2599" s="23" t="s">
        <v>33</v>
      </c>
      <c r="P2599" s="17" t="s">
        <v>33</v>
      </c>
      <c r="Q2599" s="17"/>
      <c r="R2599" s="24"/>
      <c r="U2599" s="22"/>
      <c r="V2599" s="18">
        <v>0.0</v>
      </c>
      <c r="W2599" s="17">
        <v>0.0</v>
      </c>
      <c r="X2599" s="18">
        <v>7.0</v>
      </c>
      <c r="Y2599" s="17" t="s">
        <v>36</v>
      </c>
      <c r="Z2599" s="17">
        <v>0.0</v>
      </c>
      <c r="AA2599" s="17" t="s">
        <v>47</v>
      </c>
      <c r="AB2599" s="18">
        <v>6.0</v>
      </c>
      <c r="AC2599" s="17">
        <v>39.0</v>
      </c>
      <c r="AD2599" s="18">
        <v>7.0</v>
      </c>
      <c r="AE2599" s="17">
        <v>46.0</v>
      </c>
      <c r="AF2599" s="20"/>
      <c r="AG2599" s="17"/>
      <c r="AH2599" s="17"/>
      <c r="AI2599" s="17"/>
    </row>
    <row r="2600" ht="18.75" customHeight="1">
      <c r="A2600" s="14">
        <v>1156.0</v>
      </c>
      <c r="B2600" s="15">
        <v>136.0</v>
      </c>
      <c r="C2600" s="16">
        <v>43195.0</v>
      </c>
      <c r="D2600" s="17">
        <f t="array" ref="D2600">IFS(AND(A2600=A2599, NOT(ISBLANK(E2599))), E2599, A2600 &lt;&gt; A2599, E2600, A2599=A2600, D2599)</f>
        <v>1</v>
      </c>
      <c r="E2600" s="18">
        <v>1.0</v>
      </c>
      <c r="F2600" s="18"/>
      <c r="G2600" s="18"/>
      <c r="H2600" s="19"/>
      <c r="I2600" s="19">
        <v>7.98</v>
      </c>
      <c r="J2600" s="19"/>
      <c r="K2600" s="19"/>
      <c r="L2600" s="19"/>
      <c r="M2600" s="19"/>
      <c r="N2600" s="19" t="s">
        <v>33</v>
      </c>
      <c r="O2600" s="23" t="s">
        <v>33</v>
      </c>
      <c r="P2600" s="17" t="s">
        <v>33</v>
      </c>
      <c r="Q2600" s="29" t="s">
        <v>34</v>
      </c>
      <c r="R2600" s="24">
        <v>7.98</v>
      </c>
      <c r="S2600" s="21">
        <v>12.0</v>
      </c>
      <c r="U2600" s="22">
        <v>0.0</v>
      </c>
      <c r="V2600" s="18">
        <v>1.0</v>
      </c>
      <c r="W2600" s="17">
        <v>4.0</v>
      </c>
      <c r="X2600" s="18">
        <v>22.0</v>
      </c>
      <c r="Y2600" s="17" t="s">
        <v>35</v>
      </c>
      <c r="Z2600" s="17">
        <v>-2.0</v>
      </c>
      <c r="AA2600" s="17" t="s">
        <v>46</v>
      </c>
      <c r="AB2600" s="18">
        <v>18.0</v>
      </c>
      <c r="AC2600" s="17">
        <v>39.0</v>
      </c>
      <c r="AD2600" s="18">
        <v>22.0</v>
      </c>
      <c r="AE2600" s="17">
        <v>46.0</v>
      </c>
      <c r="AF2600" s="20"/>
      <c r="AG2600" s="17"/>
      <c r="AH2600" s="17"/>
      <c r="AI2600" s="17"/>
    </row>
    <row r="2601" ht="18.75" customHeight="1">
      <c r="A2601" s="14">
        <v>1156.0</v>
      </c>
      <c r="B2601" s="15"/>
      <c r="C2601" s="16">
        <v>43196.0</v>
      </c>
      <c r="D2601" s="17">
        <f t="array" ref="D2601">IFS(AND(A2601=A2600, NOT(ISBLANK(E2600))), E2600, A2601 &lt;&gt; A2600, E2601, A2600=A2601, D2600)</f>
        <v>1</v>
      </c>
      <c r="E2601" s="18">
        <v>1.0</v>
      </c>
      <c r="F2601" s="18"/>
      <c r="G2601" s="18"/>
      <c r="H2601" s="19"/>
      <c r="I2601" s="19">
        <v>2.04</v>
      </c>
      <c r="J2601" s="19"/>
      <c r="K2601" s="19"/>
      <c r="L2601" s="19"/>
      <c r="M2601" s="19"/>
      <c r="N2601" s="19" t="s">
        <v>33</v>
      </c>
      <c r="O2601" s="23" t="s">
        <v>33</v>
      </c>
      <c r="P2601" s="17" t="s">
        <v>33</v>
      </c>
      <c r="Q2601" s="17">
        <v>0.343197</v>
      </c>
      <c r="R2601" s="24"/>
      <c r="U2601" s="22"/>
      <c r="V2601" s="18">
        <v>1.0</v>
      </c>
      <c r="W2601" s="17">
        <v>5.0</v>
      </c>
      <c r="X2601" s="18">
        <v>22.0</v>
      </c>
      <c r="Y2601" s="17" t="s">
        <v>35</v>
      </c>
      <c r="Z2601" s="17">
        <v>-3.0</v>
      </c>
      <c r="AA2601" s="17" t="s">
        <v>46</v>
      </c>
      <c r="AB2601" s="18">
        <v>18.0</v>
      </c>
      <c r="AC2601" s="17">
        <v>39.0</v>
      </c>
      <c r="AD2601" s="18">
        <v>22.0</v>
      </c>
      <c r="AE2601" s="17">
        <v>46.0</v>
      </c>
      <c r="AF2601" s="20"/>
      <c r="AG2601" s="17"/>
      <c r="AH2601" s="17"/>
      <c r="AI2601" s="17"/>
    </row>
    <row r="2602" ht="18.75" customHeight="1">
      <c r="A2602" s="14">
        <v>1156.0</v>
      </c>
      <c r="B2602" s="15"/>
      <c r="C2602" s="16">
        <v>43196.0</v>
      </c>
      <c r="D2602" s="17">
        <f t="array" ref="D2602">IFS(AND(A2602=A2601, NOT(ISBLANK(E2601))), E2601, A2602 &lt;&gt; A2601, E2602, A2601=A2602, D2601)</f>
        <v>1</v>
      </c>
      <c r="E2602" s="18">
        <v>1.0</v>
      </c>
      <c r="F2602" s="18"/>
      <c r="G2602" s="18"/>
      <c r="H2602" s="19"/>
      <c r="I2602" s="19">
        <v>2.04</v>
      </c>
      <c r="J2602" s="19"/>
      <c r="K2602" s="19"/>
      <c r="L2602" s="19"/>
      <c r="M2602" s="19"/>
      <c r="N2602" s="19" t="s">
        <v>33</v>
      </c>
      <c r="O2602" s="23" t="s">
        <v>33</v>
      </c>
      <c r="P2602" s="17" t="s">
        <v>33</v>
      </c>
      <c r="Q2602" s="17"/>
      <c r="R2602" s="24"/>
      <c r="U2602" s="22"/>
      <c r="V2602" s="18">
        <v>1.0</v>
      </c>
      <c r="W2602" s="17">
        <v>4.0</v>
      </c>
      <c r="X2602" s="18">
        <v>18.0</v>
      </c>
      <c r="Y2602" s="17" t="s">
        <v>36</v>
      </c>
      <c r="Z2602" s="17">
        <v>-1.0</v>
      </c>
      <c r="AA2602" s="17" t="s">
        <v>46</v>
      </c>
      <c r="AB2602" s="18">
        <v>14.0</v>
      </c>
      <c r="AC2602" s="17">
        <v>39.0</v>
      </c>
      <c r="AD2602" s="18">
        <v>18.0</v>
      </c>
      <c r="AE2602" s="17">
        <v>46.0</v>
      </c>
      <c r="AF2602" s="20"/>
      <c r="AG2602" s="17"/>
      <c r="AH2602" s="17"/>
      <c r="AI2602" s="17"/>
    </row>
    <row r="2603" ht="18.75" customHeight="1">
      <c r="A2603" s="14">
        <v>1156.0</v>
      </c>
      <c r="B2603" s="15"/>
      <c r="C2603" s="16">
        <v>43197.0</v>
      </c>
      <c r="D2603" s="17">
        <f t="array" ref="D2603">IFS(AND(A2603=A2602, NOT(ISBLANK(E2602))), E2602, A2603 &lt;&gt; A2602, E2603, A2602=A2603, D2602)</f>
        <v>1</v>
      </c>
      <c r="E2603" s="18">
        <v>1.0</v>
      </c>
      <c r="F2603" s="18"/>
      <c r="G2603" s="18"/>
      <c r="H2603" s="19"/>
      <c r="I2603" s="19" t="s">
        <v>33</v>
      </c>
      <c r="J2603" s="19"/>
      <c r="K2603" s="19"/>
      <c r="L2603" s="19"/>
      <c r="M2603" s="19"/>
      <c r="N2603" s="19" t="s">
        <v>33</v>
      </c>
      <c r="O2603" s="23" t="s">
        <v>33</v>
      </c>
      <c r="P2603" s="17" t="s">
        <v>33</v>
      </c>
      <c r="Q2603" s="17"/>
      <c r="R2603" s="24"/>
      <c r="U2603" s="22"/>
      <c r="V2603" s="18">
        <v>1.0</v>
      </c>
      <c r="W2603" s="17">
        <v>4.0</v>
      </c>
      <c r="X2603" s="18">
        <v>18.0</v>
      </c>
      <c r="Y2603" s="17" t="s">
        <v>36</v>
      </c>
      <c r="Z2603" s="17">
        <v>-1.0</v>
      </c>
      <c r="AA2603" s="17" t="s">
        <v>46</v>
      </c>
      <c r="AB2603" s="18">
        <v>14.0</v>
      </c>
      <c r="AC2603" s="17">
        <v>39.0</v>
      </c>
      <c r="AD2603" s="18">
        <v>18.0</v>
      </c>
      <c r="AE2603" s="17">
        <v>46.0</v>
      </c>
      <c r="AF2603" s="20"/>
      <c r="AG2603" s="17"/>
      <c r="AH2603" s="17"/>
      <c r="AI2603" s="17"/>
    </row>
    <row r="2604" ht="18.75" customHeight="1">
      <c r="A2604" s="14">
        <v>1156.0</v>
      </c>
      <c r="B2604" s="15"/>
      <c r="C2604" s="16">
        <v>43199.0</v>
      </c>
      <c r="D2604" s="17">
        <f t="array" ref="D2604">IFS(AND(A2604=A2603, NOT(ISBLANK(E2603))), E2603, A2604 &lt;&gt; A2603, E2604, A2603=A2604, D2603)</f>
        <v>1</v>
      </c>
      <c r="E2604" s="18">
        <v>1.0</v>
      </c>
      <c r="F2604" s="18"/>
      <c r="G2604" s="18"/>
      <c r="H2604" s="19"/>
      <c r="I2604" s="19" t="s">
        <v>34</v>
      </c>
      <c r="J2604" s="19"/>
      <c r="K2604" s="19"/>
      <c r="L2604" s="19"/>
      <c r="M2604" s="19"/>
      <c r="N2604" s="19" t="s">
        <v>33</v>
      </c>
      <c r="O2604" s="23" t="s">
        <v>33</v>
      </c>
      <c r="P2604" s="17" t="s">
        <v>33</v>
      </c>
      <c r="Q2604" s="17"/>
      <c r="R2604" s="24"/>
      <c r="U2604" s="22"/>
      <c r="V2604" s="18">
        <v>1.0</v>
      </c>
      <c r="W2604" s="17">
        <v>6.0</v>
      </c>
      <c r="X2604" s="18">
        <v>19.0</v>
      </c>
      <c r="Y2604" s="17" t="s">
        <v>35</v>
      </c>
      <c r="Z2604" s="17">
        <v>-4.0</v>
      </c>
      <c r="AA2604" s="17" t="s">
        <v>46</v>
      </c>
      <c r="AB2604" s="18">
        <v>15.0</v>
      </c>
      <c r="AC2604" s="17">
        <v>36.0</v>
      </c>
      <c r="AD2604" s="18">
        <v>19.0</v>
      </c>
      <c r="AE2604" s="17">
        <v>43.0</v>
      </c>
      <c r="AF2604" s="20"/>
      <c r="AG2604" s="17"/>
      <c r="AH2604" s="17"/>
      <c r="AI2604" s="17"/>
    </row>
    <row r="2605" ht="18.75" customHeight="1">
      <c r="A2605" s="14">
        <v>1156.0</v>
      </c>
      <c r="B2605" s="15"/>
      <c r="C2605" s="16">
        <v>43200.0</v>
      </c>
      <c r="D2605" s="17">
        <f t="array" ref="D2605">IFS(AND(A2605=A2604, NOT(ISBLANK(E2604))), E2604, A2605 &lt;&gt; A2604, E2605, A2604=A2605, D2604)</f>
        <v>1</v>
      </c>
      <c r="E2605" s="18">
        <v>0.0</v>
      </c>
      <c r="F2605" s="18"/>
      <c r="G2605" s="18"/>
      <c r="H2605" s="19"/>
      <c r="I2605" s="19" t="s">
        <v>34</v>
      </c>
      <c r="J2605" s="19"/>
      <c r="K2605" s="19"/>
      <c r="L2605" s="19"/>
      <c r="M2605" s="19"/>
      <c r="N2605" s="19" t="s">
        <v>33</v>
      </c>
      <c r="O2605" s="23" t="s">
        <v>33</v>
      </c>
      <c r="P2605" s="17" t="s">
        <v>33</v>
      </c>
      <c r="Q2605" s="17"/>
      <c r="R2605" s="24"/>
      <c r="U2605" s="22"/>
      <c r="V2605" s="18">
        <v>0.0</v>
      </c>
      <c r="W2605" s="17">
        <v>2.0</v>
      </c>
      <c r="X2605" s="18">
        <v>14.0</v>
      </c>
      <c r="Y2605" s="17" t="s">
        <v>36</v>
      </c>
      <c r="Z2605" s="17">
        <v>0.0</v>
      </c>
      <c r="AA2605" s="17" t="s">
        <v>47</v>
      </c>
      <c r="AB2605" s="18">
        <v>10.0</v>
      </c>
      <c r="AC2605" s="17">
        <v>39.0</v>
      </c>
      <c r="AD2605" s="18">
        <v>14.0</v>
      </c>
      <c r="AE2605" s="17">
        <v>46.0</v>
      </c>
      <c r="AF2605" s="20"/>
      <c r="AG2605" s="17"/>
      <c r="AH2605" s="17"/>
      <c r="AI2605" s="17"/>
    </row>
    <row r="2606" ht="18.75" customHeight="1">
      <c r="A2606" s="14">
        <v>1156.0</v>
      </c>
      <c r="B2606" s="15"/>
      <c r="C2606" s="16">
        <v>43201.0</v>
      </c>
      <c r="D2606" s="17">
        <f t="array" ref="D2606">IFS(AND(A2606=A2605, NOT(ISBLANK(E2605))), E2605, A2606 &lt;&gt; A2605, E2606, A2605=A2606, D2605)</f>
        <v>0</v>
      </c>
      <c r="E2606" s="18">
        <v>1.0</v>
      </c>
      <c r="F2606" s="18"/>
      <c r="G2606" s="18"/>
      <c r="H2606" s="19"/>
      <c r="I2606" s="19">
        <v>2.06</v>
      </c>
      <c r="J2606" s="19"/>
      <c r="K2606" s="19"/>
      <c r="L2606" s="19"/>
      <c r="M2606" s="19"/>
      <c r="N2606" s="19" t="s">
        <v>33</v>
      </c>
      <c r="O2606" s="23" t="s">
        <v>33</v>
      </c>
      <c r="P2606" s="17" t="s">
        <v>33</v>
      </c>
      <c r="Q2606" s="17"/>
      <c r="R2606" s="24"/>
      <c r="U2606" s="22"/>
      <c r="V2606" s="18">
        <v>1.0</v>
      </c>
      <c r="W2606" s="17">
        <v>2.0</v>
      </c>
      <c r="X2606" s="18">
        <v>17.0</v>
      </c>
      <c r="Y2606" s="17" t="s">
        <v>36</v>
      </c>
      <c r="Z2606" s="17">
        <v>-2.0</v>
      </c>
      <c r="AA2606" s="17" t="s">
        <v>46</v>
      </c>
      <c r="AB2606" s="18">
        <v>13.0</v>
      </c>
      <c r="AC2606" s="17">
        <v>36.0</v>
      </c>
      <c r="AD2606" s="18">
        <v>17.0</v>
      </c>
      <c r="AE2606" s="17">
        <v>43.0</v>
      </c>
      <c r="AF2606" s="20"/>
      <c r="AG2606" s="17"/>
      <c r="AH2606" s="17"/>
      <c r="AI2606" s="17"/>
    </row>
    <row r="2607" ht="18.75" customHeight="1">
      <c r="A2607" s="14">
        <v>1156.0</v>
      </c>
      <c r="B2607" s="15"/>
      <c r="C2607" s="16">
        <v>43201.0</v>
      </c>
      <c r="D2607" s="17">
        <f t="array" ref="D2607">IFS(AND(A2607=A2606, NOT(ISBLANK(E2606))), E2606, A2607 &lt;&gt; A2606, E2607, A2606=A2607, D2606)</f>
        <v>1</v>
      </c>
      <c r="E2607" s="18">
        <v>1.0</v>
      </c>
      <c r="F2607" s="18"/>
      <c r="G2607" s="18"/>
      <c r="H2607" s="19"/>
      <c r="I2607" s="19">
        <v>1.95</v>
      </c>
      <c r="J2607" s="19"/>
      <c r="K2607" s="19"/>
      <c r="L2607" s="19"/>
      <c r="M2607" s="19"/>
      <c r="N2607" s="19" t="s">
        <v>33</v>
      </c>
      <c r="O2607" s="23" t="s">
        <v>33</v>
      </c>
      <c r="P2607" s="17" t="s">
        <v>33</v>
      </c>
      <c r="Q2607" s="17"/>
      <c r="R2607" s="24"/>
      <c r="U2607" s="22"/>
      <c r="V2607" s="18">
        <v>1.0</v>
      </c>
      <c r="W2607" s="17">
        <v>2.0</v>
      </c>
      <c r="X2607" s="18">
        <v>17.0</v>
      </c>
      <c r="Y2607" s="17" t="s">
        <v>35</v>
      </c>
      <c r="Z2607" s="17">
        <v>-3.0</v>
      </c>
      <c r="AA2607" s="17" t="s">
        <v>46</v>
      </c>
      <c r="AB2607" s="18">
        <v>13.0</v>
      </c>
      <c r="AC2607" s="17">
        <v>33.0</v>
      </c>
      <c r="AD2607" s="18">
        <v>17.0</v>
      </c>
      <c r="AE2607" s="17">
        <v>40.0</v>
      </c>
      <c r="AF2607" s="20"/>
      <c r="AG2607" s="17"/>
      <c r="AH2607" s="17"/>
      <c r="AI2607" s="17"/>
    </row>
    <row r="2608" ht="18.75" customHeight="1">
      <c r="A2608" s="14">
        <v>1156.0</v>
      </c>
      <c r="B2608" s="15"/>
      <c r="C2608" s="16">
        <v>43202.0</v>
      </c>
      <c r="D2608" s="17">
        <f t="array" ref="D2608">IFS(AND(A2608=A2607, NOT(ISBLANK(E2607))), E2607, A2608 &lt;&gt; A2607, E2608, A2607=A2608, D2607)</f>
        <v>1</v>
      </c>
      <c r="E2608" s="18">
        <v>1.0</v>
      </c>
      <c r="F2608" s="18"/>
      <c r="G2608" s="18"/>
      <c r="H2608" s="19"/>
      <c r="I2608" s="19">
        <v>1.87</v>
      </c>
      <c r="J2608" s="19"/>
      <c r="K2608" s="19"/>
      <c r="L2608" s="19"/>
      <c r="M2608" s="19"/>
      <c r="N2608" s="19" t="s">
        <v>33</v>
      </c>
      <c r="O2608" s="23" t="s">
        <v>33</v>
      </c>
      <c r="P2608" s="17" t="s">
        <v>33</v>
      </c>
      <c r="Q2608" s="17"/>
      <c r="R2608" s="24"/>
      <c r="U2608" s="22"/>
      <c r="V2608" s="18">
        <v>1.0</v>
      </c>
      <c r="W2608" s="17">
        <v>2.0</v>
      </c>
      <c r="X2608" s="18">
        <v>17.0</v>
      </c>
      <c r="Y2608" s="17" t="s">
        <v>35</v>
      </c>
      <c r="Z2608" s="17">
        <v>-1.0</v>
      </c>
      <c r="AA2608" s="17" t="s">
        <v>46</v>
      </c>
      <c r="AB2608" s="18">
        <v>13.0</v>
      </c>
      <c r="AC2608" s="17">
        <v>36.0</v>
      </c>
      <c r="AD2608" s="18">
        <v>17.0</v>
      </c>
      <c r="AE2608" s="17">
        <v>43.0</v>
      </c>
      <c r="AF2608" s="20"/>
      <c r="AG2608" s="17"/>
      <c r="AH2608" s="17"/>
      <c r="AI2608" s="17"/>
    </row>
    <row r="2609" ht="18.75" customHeight="1">
      <c r="A2609" s="14">
        <v>1156.0</v>
      </c>
      <c r="B2609" s="15"/>
      <c r="C2609" s="16">
        <v>43202.0</v>
      </c>
      <c r="D2609" s="17">
        <f t="array" ref="D2609">IFS(AND(A2609=A2608, NOT(ISBLANK(E2608))), E2608, A2609 &lt;&gt; A2608, E2609, A2608=A2609, D2608)</f>
        <v>1</v>
      </c>
      <c r="E2609" s="18">
        <v>1.0</v>
      </c>
      <c r="F2609" s="18"/>
      <c r="G2609" s="18"/>
      <c r="H2609" s="19"/>
      <c r="I2609" s="19" t="s">
        <v>34</v>
      </c>
      <c r="J2609" s="19"/>
      <c r="K2609" s="19"/>
      <c r="L2609" s="19"/>
      <c r="M2609" s="19"/>
      <c r="N2609" s="19" t="s">
        <v>33</v>
      </c>
      <c r="O2609" s="23" t="s">
        <v>33</v>
      </c>
      <c r="P2609" s="17" t="s">
        <v>33</v>
      </c>
      <c r="Q2609" s="17"/>
      <c r="R2609" s="24"/>
      <c r="U2609" s="22"/>
      <c r="V2609" s="18">
        <v>1.0</v>
      </c>
      <c r="W2609" s="17">
        <v>2.0</v>
      </c>
      <c r="X2609" s="18">
        <v>17.0</v>
      </c>
      <c r="Y2609" s="17" t="s">
        <v>35</v>
      </c>
      <c r="Z2609" s="17">
        <v>-1.0</v>
      </c>
      <c r="AA2609" s="17" t="s">
        <v>46</v>
      </c>
      <c r="AB2609" s="18">
        <v>13.0</v>
      </c>
      <c r="AC2609" s="17">
        <v>36.0</v>
      </c>
      <c r="AD2609" s="18">
        <v>17.0</v>
      </c>
      <c r="AE2609" s="17">
        <v>43.0</v>
      </c>
      <c r="AF2609" s="20"/>
      <c r="AG2609" s="17"/>
      <c r="AH2609" s="17"/>
      <c r="AI2609" s="17"/>
    </row>
    <row r="2610" ht="18.75" customHeight="1">
      <c r="A2610" s="14">
        <v>1156.0</v>
      </c>
      <c r="B2610" s="15"/>
      <c r="C2610" s="16">
        <v>43203.0</v>
      </c>
      <c r="D2610" s="17">
        <f t="array" ref="D2610">IFS(AND(A2610=A2609, NOT(ISBLANK(E2609))), E2609, A2610 &lt;&gt; A2609, E2610, A2609=A2610, D2609)</f>
        <v>1</v>
      </c>
      <c r="E2610" s="18">
        <v>1.0</v>
      </c>
      <c r="F2610" s="18"/>
      <c r="G2610" s="18"/>
      <c r="H2610" s="19"/>
      <c r="I2610" s="19">
        <v>1.96</v>
      </c>
      <c r="J2610" s="19"/>
      <c r="K2610" s="19"/>
      <c r="L2610" s="19"/>
      <c r="M2610" s="19"/>
      <c r="N2610" s="19" t="s">
        <v>33</v>
      </c>
      <c r="O2610" s="23" t="s">
        <v>33</v>
      </c>
      <c r="P2610" s="17" t="s">
        <v>33</v>
      </c>
      <c r="Q2610" s="17"/>
      <c r="R2610" s="24"/>
      <c r="U2610" s="22"/>
      <c r="V2610" s="18">
        <v>1.0</v>
      </c>
      <c r="W2610" s="17">
        <v>3.0</v>
      </c>
      <c r="X2610" s="18">
        <v>15.0</v>
      </c>
      <c r="Y2610" s="17" t="s">
        <v>35</v>
      </c>
      <c r="Z2610" s="17">
        <v>-2.0</v>
      </c>
      <c r="AA2610" s="17" t="s">
        <v>46</v>
      </c>
      <c r="AB2610" s="18">
        <v>11.0</v>
      </c>
      <c r="AC2610" s="17">
        <v>36.0</v>
      </c>
      <c r="AD2610" s="18">
        <v>15.0</v>
      </c>
      <c r="AE2610" s="17">
        <v>43.0</v>
      </c>
      <c r="AF2610" s="20"/>
      <c r="AG2610" s="17"/>
      <c r="AH2610" s="17"/>
      <c r="AI2610" s="17"/>
    </row>
    <row r="2611" ht="18.75" customHeight="1">
      <c r="A2611" s="14">
        <v>1156.0</v>
      </c>
      <c r="B2611" s="15"/>
      <c r="C2611" s="16">
        <v>43203.0</v>
      </c>
      <c r="D2611" s="17">
        <f t="array" ref="D2611">IFS(AND(A2611=A2610, NOT(ISBLANK(E2610))), E2610, A2611 &lt;&gt; A2610, E2611, A2610=A2611, D2610)</f>
        <v>1</v>
      </c>
      <c r="E2611" s="18">
        <v>0.0</v>
      </c>
      <c r="F2611" s="18"/>
      <c r="G2611" s="18"/>
      <c r="H2611" s="19"/>
      <c r="I2611" s="19">
        <v>1.63</v>
      </c>
      <c r="J2611" s="19"/>
      <c r="K2611" s="19"/>
      <c r="L2611" s="19"/>
      <c r="M2611" s="19"/>
      <c r="N2611" s="19" t="s">
        <v>33</v>
      </c>
      <c r="O2611" s="23" t="s">
        <v>33</v>
      </c>
      <c r="P2611" s="17" t="s">
        <v>33</v>
      </c>
      <c r="Q2611" s="17"/>
      <c r="R2611" s="24"/>
      <c r="U2611" s="22"/>
      <c r="V2611" s="18">
        <v>0.0</v>
      </c>
      <c r="W2611" s="17">
        <v>3.0</v>
      </c>
      <c r="X2611" s="18">
        <v>9.0</v>
      </c>
      <c r="Y2611" s="17" t="s">
        <v>36</v>
      </c>
      <c r="Z2611" s="17">
        <v>-1.0</v>
      </c>
      <c r="AA2611" s="17" t="s">
        <v>46</v>
      </c>
      <c r="AB2611" s="18">
        <v>5.0</v>
      </c>
      <c r="AC2611" s="17">
        <v>36.0</v>
      </c>
      <c r="AD2611" s="18">
        <v>9.0</v>
      </c>
      <c r="AE2611" s="17">
        <v>43.0</v>
      </c>
      <c r="AF2611" s="20"/>
      <c r="AG2611" s="17"/>
      <c r="AH2611" s="17"/>
      <c r="AI2611" s="17"/>
    </row>
    <row r="2612" ht="18.75" customHeight="1">
      <c r="A2612" s="14">
        <v>1157.0</v>
      </c>
      <c r="B2612" s="15" t="s">
        <v>33</v>
      </c>
      <c r="C2612" s="16">
        <v>43196.0</v>
      </c>
      <c r="D2612" s="17">
        <f t="array" ref="D2612">IFS(AND(A2612=A2611, NOT(ISBLANK(E2611))), E2611, A2612 &lt;&gt; A2611, E2612, A2611=A2612, D2611)</f>
        <v>0</v>
      </c>
      <c r="E2612" s="18">
        <v>0.0</v>
      </c>
      <c r="F2612" s="18"/>
      <c r="G2612" s="18"/>
      <c r="H2612" s="19"/>
      <c r="I2612" s="19">
        <v>1.42</v>
      </c>
      <c r="J2612" s="19"/>
      <c r="K2612" s="19"/>
      <c r="L2612" s="19"/>
      <c r="M2612" s="19"/>
      <c r="N2612" s="19" t="s">
        <v>33</v>
      </c>
      <c r="O2612" s="23" t="s">
        <v>33</v>
      </c>
      <c r="P2612" s="17" t="s">
        <v>33</v>
      </c>
      <c r="Q2612" s="17">
        <v>0.251455</v>
      </c>
      <c r="R2612" s="24">
        <v>1.42</v>
      </c>
      <c r="S2612" s="21">
        <v>27.0</v>
      </c>
      <c r="U2612" s="22">
        <v>0.0</v>
      </c>
      <c r="V2612" s="18">
        <v>0.0</v>
      </c>
      <c r="W2612" s="17">
        <v>0.0</v>
      </c>
      <c r="X2612" s="18">
        <v>3.0</v>
      </c>
      <c r="Y2612" s="17" t="s">
        <v>36</v>
      </c>
      <c r="Z2612" s="17">
        <v>0.0</v>
      </c>
      <c r="AA2612" s="17" t="s">
        <v>47</v>
      </c>
      <c r="AB2612" s="18">
        <v>2.0</v>
      </c>
      <c r="AC2612" s="17">
        <v>39.0</v>
      </c>
      <c r="AD2612" s="18">
        <v>3.0</v>
      </c>
      <c r="AE2612" s="17">
        <v>46.0</v>
      </c>
      <c r="AF2612" s="20"/>
      <c r="AG2612" s="17"/>
      <c r="AH2612" s="17"/>
      <c r="AI2612" s="17"/>
    </row>
    <row r="2613" ht="18.75" customHeight="1">
      <c r="A2613" s="14">
        <v>1157.0</v>
      </c>
      <c r="B2613" s="15"/>
      <c r="C2613" s="16">
        <v>43196.0</v>
      </c>
      <c r="D2613" s="17">
        <f t="array" ref="D2613">IFS(AND(A2613=A2612, NOT(ISBLANK(E2612))), E2612, A2613 &lt;&gt; A2612, E2613, A2612=A2613, D2612)</f>
        <v>0</v>
      </c>
      <c r="E2613" s="18">
        <v>0.0</v>
      </c>
      <c r="F2613" s="18"/>
      <c r="G2613" s="18"/>
      <c r="H2613" s="19"/>
      <c r="I2613" s="19">
        <v>1.41</v>
      </c>
      <c r="J2613" s="19"/>
      <c r="K2613" s="19"/>
      <c r="L2613" s="19"/>
      <c r="M2613" s="19"/>
      <c r="N2613" s="19" t="s">
        <v>33</v>
      </c>
      <c r="O2613" s="23" t="s">
        <v>33</v>
      </c>
      <c r="P2613" s="17" t="s">
        <v>33</v>
      </c>
      <c r="Q2613" s="17"/>
      <c r="R2613" s="24"/>
      <c r="U2613" s="22"/>
      <c r="V2613" s="18">
        <v>0.0</v>
      </c>
      <c r="W2613" s="17">
        <v>0.0</v>
      </c>
      <c r="X2613" s="18">
        <v>3.0</v>
      </c>
      <c r="Y2613" s="17" t="s">
        <v>36</v>
      </c>
      <c r="Z2613" s="17">
        <v>0.0</v>
      </c>
      <c r="AA2613" s="17" t="s">
        <v>47</v>
      </c>
      <c r="AB2613" s="18">
        <v>2.0</v>
      </c>
      <c r="AC2613" s="17">
        <v>39.0</v>
      </c>
      <c r="AD2613" s="18">
        <v>3.0</v>
      </c>
      <c r="AE2613" s="17">
        <v>46.0</v>
      </c>
      <c r="AF2613" s="20"/>
      <c r="AG2613" s="17"/>
      <c r="AH2613" s="17"/>
      <c r="AI2613" s="17"/>
    </row>
    <row r="2614" ht="18.75" customHeight="1">
      <c r="A2614" s="14">
        <v>1158.0</v>
      </c>
      <c r="B2614" s="15">
        <v>137.0</v>
      </c>
      <c r="C2614" s="16">
        <v>43196.0</v>
      </c>
      <c r="D2614" s="17">
        <f t="array" ref="D2614">IFS(AND(A2614=A2613, NOT(ISBLANK(E2613))), E2613, A2614 &lt;&gt; A2613, E2614, A2613=A2614, D2613)</f>
        <v>1</v>
      </c>
      <c r="E2614" s="18">
        <v>1.0</v>
      </c>
      <c r="F2614" s="18"/>
      <c r="G2614" s="18"/>
      <c r="H2614" s="19"/>
      <c r="I2614" s="19">
        <v>1.38</v>
      </c>
      <c r="J2614" s="19"/>
      <c r="K2614" s="19"/>
      <c r="L2614" s="19"/>
      <c r="M2614" s="19"/>
      <c r="N2614" s="19" t="s">
        <v>33</v>
      </c>
      <c r="O2614" s="23" t="s">
        <v>33</v>
      </c>
      <c r="P2614" s="17" t="s">
        <v>33</v>
      </c>
      <c r="Q2614" s="17">
        <v>0.198109</v>
      </c>
      <c r="R2614" s="24">
        <v>1.38</v>
      </c>
      <c r="S2614" s="21">
        <v>22.0</v>
      </c>
      <c r="U2614" s="22">
        <v>0.0</v>
      </c>
      <c r="V2614" s="18">
        <v>1.0</v>
      </c>
      <c r="W2614" s="17">
        <v>0.0</v>
      </c>
      <c r="X2614" s="18">
        <v>15.0</v>
      </c>
      <c r="Y2614" s="17" t="s">
        <v>36</v>
      </c>
      <c r="Z2614" s="17">
        <v>-1.0</v>
      </c>
      <c r="AA2614" s="17" t="s">
        <v>46</v>
      </c>
      <c r="AB2614" s="18">
        <v>11.0</v>
      </c>
      <c r="AC2614" s="17">
        <v>39.0</v>
      </c>
      <c r="AD2614" s="18">
        <v>15.0</v>
      </c>
      <c r="AE2614" s="17">
        <v>46.0</v>
      </c>
      <c r="AF2614" s="20"/>
      <c r="AG2614" s="17"/>
      <c r="AH2614" s="17"/>
      <c r="AI2614" s="17"/>
    </row>
    <row r="2615" ht="18.75" customHeight="1">
      <c r="A2615" s="14">
        <v>1158.0</v>
      </c>
      <c r="B2615" s="15"/>
      <c r="C2615" s="16">
        <v>43197.0</v>
      </c>
      <c r="D2615" s="17">
        <f t="array" ref="D2615">IFS(AND(A2615=A2614, NOT(ISBLANK(E2614))), E2614, A2615 &lt;&gt; A2614, E2615, A2614=A2615, D2614)</f>
        <v>1</v>
      </c>
      <c r="E2615" s="18">
        <v>1.0</v>
      </c>
      <c r="F2615" s="18"/>
      <c r="G2615" s="18"/>
      <c r="H2615" s="19"/>
      <c r="I2615" s="19" t="s">
        <v>33</v>
      </c>
      <c r="J2615" s="19"/>
      <c r="K2615" s="19"/>
      <c r="L2615" s="19"/>
      <c r="M2615" s="19"/>
      <c r="N2615" s="19" t="s">
        <v>33</v>
      </c>
      <c r="O2615" s="23" t="s">
        <v>33</v>
      </c>
      <c r="P2615" s="17" t="s">
        <v>33</v>
      </c>
      <c r="Q2615" s="17"/>
      <c r="R2615" s="24"/>
      <c r="U2615" s="22"/>
      <c r="V2615" s="18">
        <v>1.0</v>
      </c>
      <c r="W2615" s="17">
        <v>0.0</v>
      </c>
      <c r="X2615" s="18">
        <v>15.0</v>
      </c>
      <c r="Y2615" s="17" t="s">
        <v>36</v>
      </c>
      <c r="Z2615" s="17">
        <v>-1.0</v>
      </c>
      <c r="AA2615" s="17" t="s">
        <v>46</v>
      </c>
      <c r="AB2615" s="18">
        <v>11.0</v>
      </c>
      <c r="AC2615" s="17">
        <v>39.0</v>
      </c>
      <c r="AD2615" s="18">
        <v>15.0</v>
      </c>
      <c r="AE2615" s="17">
        <v>46.0</v>
      </c>
      <c r="AF2615" s="20"/>
      <c r="AG2615" s="17"/>
      <c r="AH2615" s="17"/>
      <c r="AI2615" s="17"/>
    </row>
    <row r="2616" ht="18.75" customHeight="1">
      <c r="A2616" s="14">
        <v>1159.0</v>
      </c>
      <c r="B2616" s="15">
        <v>138.0</v>
      </c>
      <c r="C2616" s="16">
        <v>43199.0</v>
      </c>
      <c r="D2616" s="17">
        <f t="array" ref="D2616">IFS(AND(A2616=A2615, NOT(ISBLANK(E2615))), E2615, A2616 &lt;&gt; A2615, E2616, A2615=A2616, D2615)</f>
        <v>0</v>
      </c>
      <c r="E2616" s="18">
        <v>0.0</v>
      </c>
      <c r="F2616" s="18"/>
      <c r="G2616" s="18"/>
      <c r="H2616" s="19"/>
      <c r="I2616" s="19">
        <v>1.02</v>
      </c>
      <c r="J2616" s="19"/>
      <c r="K2616" s="19"/>
      <c r="L2616" s="19"/>
      <c r="M2616" s="19"/>
      <c r="N2616" s="19" t="s">
        <v>33</v>
      </c>
      <c r="O2616" s="23" t="s">
        <v>33</v>
      </c>
      <c r="P2616" s="17" t="s">
        <v>33</v>
      </c>
      <c r="Q2616" s="17">
        <v>0.505158</v>
      </c>
      <c r="R2616" s="24">
        <v>1.46</v>
      </c>
      <c r="S2616" s="21">
        <v>24.0</v>
      </c>
      <c r="U2616" s="22">
        <v>0.0</v>
      </c>
      <c r="V2616" s="18">
        <v>0.0</v>
      </c>
      <c r="W2616" s="17">
        <v>0.0</v>
      </c>
      <c r="X2616" s="18">
        <v>3.0</v>
      </c>
      <c r="Y2616" s="17" t="s">
        <v>36</v>
      </c>
      <c r="Z2616" s="17">
        <v>0.0</v>
      </c>
      <c r="AA2616" s="17" t="s">
        <v>47</v>
      </c>
      <c r="AB2616" s="18">
        <v>2.0</v>
      </c>
      <c r="AC2616" s="17">
        <v>39.0</v>
      </c>
      <c r="AD2616" s="18">
        <v>3.0</v>
      </c>
      <c r="AE2616" s="17">
        <v>46.0</v>
      </c>
      <c r="AF2616" s="20"/>
      <c r="AG2616" s="17"/>
      <c r="AH2616" s="17"/>
      <c r="AI2616" s="17"/>
    </row>
    <row r="2617" ht="18.75" customHeight="1">
      <c r="A2617" s="14">
        <v>1159.0</v>
      </c>
      <c r="B2617" s="15"/>
      <c r="C2617" s="16">
        <v>43200.0</v>
      </c>
      <c r="D2617" s="17">
        <f t="array" ref="D2617">IFS(AND(A2617=A2616, NOT(ISBLANK(E2616))), E2616, A2617 &lt;&gt; A2616, E2617, A2616=A2617, D2616)</f>
        <v>0</v>
      </c>
      <c r="E2617" s="18">
        <v>0.0</v>
      </c>
      <c r="F2617" s="18"/>
      <c r="G2617" s="18"/>
      <c r="H2617" s="19"/>
      <c r="I2617" s="19">
        <v>1.4</v>
      </c>
      <c r="J2617" s="19"/>
      <c r="K2617" s="19"/>
      <c r="L2617" s="19"/>
      <c r="M2617" s="19"/>
      <c r="N2617" s="19" t="s">
        <v>33</v>
      </c>
      <c r="O2617" s="23" t="s">
        <v>33</v>
      </c>
      <c r="P2617" s="17" t="s">
        <v>33</v>
      </c>
      <c r="Q2617" s="17"/>
      <c r="R2617" s="24"/>
      <c r="U2617" s="22"/>
      <c r="V2617" s="18">
        <v>0.0</v>
      </c>
      <c r="W2617" s="17">
        <v>0.0</v>
      </c>
      <c r="X2617" s="18">
        <v>4.0</v>
      </c>
      <c r="Y2617" s="17" t="s">
        <v>36</v>
      </c>
      <c r="Z2617" s="17">
        <v>0.0</v>
      </c>
      <c r="AA2617" s="17" t="s">
        <v>47</v>
      </c>
      <c r="AB2617" s="18">
        <v>3.0</v>
      </c>
      <c r="AC2617" s="17">
        <v>39.0</v>
      </c>
      <c r="AD2617" s="18">
        <v>4.0</v>
      </c>
      <c r="AE2617" s="17">
        <v>46.0</v>
      </c>
      <c r="AF2617" s="20"/>
      <c r="AG2617" s="17"/>
      <c r="AH2617" s="17"/>
      <c r="AI2617" s="17"/>
    </row>
    <row r="2618" ht="18.75" customHeight="1">
      <c r="A2618" s="14">
        <v>1159.0</v>
      </c>
      <c r="B2618" s="15"/>
      <c r="C2618" s="16">
        <v>43200.0</v>
      </c>
      <c r="D2618" s="17">
        <f t="array" ref="D2618">IFS(AND(A2618=A2617, NOT(ISBLANK(E2617))), E2617, A2618 &lt;&gt; A2617, E2618, A2617=A2618, D2617)</f>
        <v>0</v>
      </c>
      <c r="E2618" s="18">
        <v>0.0</v>
      </c>
      <c r="F2618" s="18"/>
      <c r="G2618" s="18"/>
      <c r="H2618" s="19"/>
      <c r="I2618" s="19">
        <v>1.46</v>
      </c>
      <c r="J2618" s="19"/>
      <c r="K2618" s="19"/>
      <c r="L2618" s="19"/>
      <c r="M2618" s="19"/>
      <c r="N2618" s="19" t="s">
        <v>33</v>
      </c>
      <c r="O2618" s="23" t="s">
        <v>33</v>
      </c>
      <c r="P2618" s="17" t="s">
        <v>33</v>
      </c>
      <c r="Q2618" s="17"/>
      <c r="R2618" s="24"/>
      <c r="U2618" s="22"/>
      <c r="V2618" s="18">
        <v>0.0</v>
      </c>
      <c r="W2618" s="17">
        <v>0.0</v>
      </c>
      <c r="X2618" s="18">
        <v>3.0</v>
      </c>
      <c r="Y2618" s="17" t="s">
        <v>36</v>
      </c>
      <c r="Z2618" s="17">
        <v>0.0</v>
      </c>
      <c r="AA2618" s="17" t="s">
        <v>47</v>
      </c>
      <c r="AB2618" s="18">
        <v>2.0</v>
      </c>
      <c r="AC2618" s="17">
        <v>39.0</v>
      </c>
      <c r="AD2618" s="18">
        <v>3.0</v>
      </c>
      <c r="AE2618" s="17">
        <v>46.0</v>
      </c>
      <c r="AF2618" s="20"/>
      <c r="AG2618" s="17"/>
      <c r="AH2618" s="17"/>
      <c r="AI2618" s="17"/>
    </row>
    <row r="2619" ht="18.75" customHeight="1">
      <c r="A2619" s="14">
        <v>1163.0</v>
      </c>
      <c r="B2619" s="15">
        <v>140.0</v>
      </c>
      <c r="C2619" s="16">
        <v>43200.0</v>
      </c>
      <c r="D2619" s="17">
        <f t="array" ref="D2619">IFS(AND(A2619=A2618, NOT(ISBLANK(E2618))), E2618, A2619 &lt;&gt; A2618, E2619, A2618=A2619, D2618)</f>
        <v>1</v>
      </c>
      <c r="E2619" s="18">
        <v>1.0</v>
      </c>
      <c r="F2619" s="18"/>
      <c r="G2619" s="18"/>
      <c r="H2619" s="19"/>
      <c r="I2619" s="19">
        <v>1.15</v>
      </c>
      <c r="J2619" s="19"/>
      <c r="K2619" s="19"/>
      <c r="L2619" s="19"/>
      <c r="M2619" s="19"/>
      <c r="N2619" s="19" t="s">
        <v>33</v>
      </c>
      <c r="O2619" s="23" t="s">
        <v>33</v>
      </c>
      <c r="P2619" s="17" t="s">
        <v>33</v>
      </c>
      <c r="Q2619" s="17"/>
      <c r="R2619" s="24">
        <v>1.24</v>
      </c>
      <c r="S2619" s="21">
        <v>7.0</v>
      </c>
      <c r="U2619" s="22">
        <v>0.0</v>
      </c>
      <c r="V2619" s="18">
        <v>1.0</v>
      </c>
      <c r="W2619" s="17" t="s">
        <v>33</v>
      </c>
      <c r="X2619" s="18">
        <v>22.0</v>
      </c>
      <c r="Y2619" s="17" t="s">
        <v>35</v>
      </c>
      <c r="Z2619" s="17">
        <v>-1.0</v>
      </c>
      <c r="AA2619" s="17" t="s">
        <v>46</v>
      </c>
      <c r="AB2619" s="18">
        <v>17.0</v>
      </c>
      <c r="AC2619" s="17">
        <v>39.0</v>
      </c>
      <c r="AD2619" s="18">
        <v>22.0</v>
      </c>
      <c r="AE2619" s="17">
        <v>46.0</v>
      </c>
      <c r="AF2619" s="20"/>
      <c r="AG2619" s="17"/>
      <c r="AH2619" s="17"/>
      <c r="AI2619" s="17"/>
    </row>
    <row r="2620" ht="18.75" customHeight="1">
      <c r="A2620" s="14">
        <v>1163.0</v>
      </c>
      <c r="B2620" s="15"/>
      <c r="C2620" s="16">
        <v>43200.0</v>
      </c>
      <c r="D2620" s="17">
        <f t="array" ref="D2620">IFS(AND(A2620=A2619, NOT(ISBLANK(E2619))), E2619, A2620 &lt;&gt; A2619, E2620, A2619=A2620, D2619)</f>
        <v>1</v>
      </c>
      <c r="E2620" s="18">
        <v>1.0</v>
      </c>
      <c r="F2620" s="18"/>
      <c r="G2620" s="18"/>
      <c r="H2620" s="19"/>
      <c r="I2620" s="19">
        <v>1.09</v>
      </c>
      <c r="J2620" s="19"/>
      <c r="K2620" s="19"/>
      <c r="L2620" s="19"/>
      <c r="M2620" s="19"/>
      <c r="N2620" s="19" t="s">
        <v>33</v>
      </c>
      <c r="O2620" s="23" t="s">
        <v>33</v>
      </c>
      <c r="P2620" s="17" t="s">
        <v>33</v>
      </c>
      <c r="Q2620" s="17"/>
      <c r="R2620" s="24"/>
      <c r="U2620" s="22"/>
      <c r="V2620" s="18">
        <v>1.0</v>
      </c>
      <c r="W2620" s="17" t="s">
        <v>33</v>
      </c>
      <c r="X2620" s="18">
        <v>17.0</v>
      </c>
      <c r="Y2620" s="17" t="s">
        <v>35</v>
      </c>
      <c r="Z2620" s="17">
        <v>-2.0</v>
      </c>
      <c r="AA2620" s="17" t="s">
        <v>46</v>
      </c>
      <c r="AB2620" s="18">
        <v>12.0</v>
      </c>
      <c r="AC2620" s="17">
        <v>39.0</v>
      </c>
      <c r="AD2620" s="18">
        <v>17.0</v>
      </c>
      <c r="AE2620" s="17">
        <v>46.0</v>
      </c>
      <c r="AF2620" s="20"/>
      <c r="AG2620" s="17"/>
      <c r="AH2620" s="17"/>
      <c r="AI2620" s="17"/>
    </row>
    <row r="2621" ht="18.75" customHeight="1">
      <c r="A2621" s="14">
        <v>1163.0</v>
      </c>
      <c r="B2621" s="15"/>
      <c r="C2621" s="16">
        <v>43201.0</v>
      </c>
      <c r="D2621" s="17">
        <f t="array" ref="D2621">IFS(AND(A2621=A2620, NOT(ISBLANK(E2620))), E2620, A2621 &lt;&gt; A2620, E2621, A2620=A2621, D2620)</f>
        <v>1</v>
      </c>
      <c r="E2621" s="18">
        <v>1.0</v>
      </c>
      <c r="F2621" s="18"/>
      <c r="G2621" s="18"/>
      <c r="H2621" s="19"/>
      <c r="I2621" s="19">
        <v>1.1</v>
      </c>
      <c r="J2621" s="19"/>
      <c r="K2621" s="19"/>
      <c r="L2621" s="19"/>
      <c r="M2621" s="19"/>
      <c r="N2621" s="19" t="s">
        <v>33</v>
      </c>
      <c r="O2621" s="23" t="s">
        <v>33</v>
      </c>
      <c r="P2621" s="17" t="s">
        <v>33</v>
      </c>
      <c r="Q2621" s="17"/>
      <c r="R2621" s="24"/>
      <c r="U2621" s="22"/>
      <c r="V2621" s="18">
        <v>1.0</v>
      </c>
      <c r="W2621" s="17" t="s">
        <v>33</v>
      </c>
      <c r="X2621" s="18">
        <v>18.0</v>
      </c>
      <c r="Y2621" s="17" t="s">
        <v>36</v>
      </c>
      <c r="Z2621" s="17">
        <v>-1.0</v>
      </c>
      <c r="AA2621" s="17" t="s">
        <v>46</v>
      </c>
      <c r="AB2621" s="18">
        <v>13.0</v>
      </c>
      <c r="AC2621" s="17">
        <v>39.0</v>
      </c>
      <c r="AD2621" s="18">
        <v>18.0</v>
      </c>
      <c r="AE2621" s="17">
        <v>46.0</v>
      </c>
      <c r="AF2621" s="20"/>
      <c r="AG2621" s="17"/>
      <c r="AH2621" s="17"/>
      <c r="AI2621" s="17"/>
    </row>
    <row r="2622" ht="18.75" customHeight="1">
      <c r="A2622" s="14">
        <v>1163.0</v>
      </c>
      <c r="B2622" s="15"/>
      <c r="C2622" s="16">
        <v>43201.0</v>
      </c>
      <c r="D2622" s="17">
        <f t="array" ref="D2622">IFS(AND(A2622=A2621, NOT(ISBLANK(E2621))), E2621, A2622 &lt;&gt; A2621, E2622, A2621=A2622, D2621)</f>
        <v>1</v>
      </c>
      <c r="E2622" s="18">
        <v>1.0</v>
      </c>
      <c r="F2622" s="18"/>
      <c r="G2622" s="18"/>
      <c r="H2622" s="19"/>
      <c r="I2622" s="19">
        <v>1.24</v>
      </c>
      <c r="J2622" s="19"/>
      <c r="K2622" s="19"/>
      <c r="L2622" s="19"/>
      <c r="M2622" s="19"/>
      <c r="N2622" s="19" t="s">
        <v>33</v>
      </c>
      <c r="O2622" s="23" t="s">
        <v>33</v>
      </c>
      <c r="P2622" s="17" t="s">
        <v>33</v>
      </c>
      <c r="Q2622" s="17">
        <v>0.162964</v>
      </c>
      <c r="R2622" s="24"/>
      <c r="U2622" s="22"/>
      <c r="V2622" s="18">
        <v>1.0</v>
      </c>
      <c r="W2622" s="17" t="s">
        <v>33</v>
      </c>
      <c r="X2622" s="18">
        <v>17.0</v>
      </c>
      <c r="Y2622" s="17" t="s">
        <v>36</v>
      </c>
      <c r="Z2622" s="17">
        <v>-1.0</v>
      </c>
      <c r="AA2622" s="17" t="s">
        <v>46</v>
      </c>
      <c r="AB2622" s="18">
        <v>12.0</v>
      </c>
      <c r="AC2622" s="17">
        <v>39.0</v>
      </c>
      <c r="AD2622" s="18">
        <v>17.0</v>
      </c>
      <c r="AE2622" s="17">
        <v>46.0</v>
      </c>
      <c r="AF2622" s="20"/>
      <c r="AG2622" s="17"/>
      <c r="AH2622" s="17"/>
      <c r="AI2622" s="17"/>
    </row>
    <row r="2623" ht="18.75" customHeight="1">
      <c r="A2623" s="14">
        <v>1163.0</v>
      </c>
      <c r="B2623" s="15"/>
      <c r="C2623" s="16">
        <v>43202.0</v>
      </c>
      <c r="D2623" s="17">
        <f t="array" ref="D2623">IFS(AND(A2623=A2622, NOT(ISBLANK(E2622))), E2622, A2623 &lt;&gt; A2622, E2623, A2622=A2623, D2622)</f>
        <v>1</v>
      </c>
      <c r="E2623" s="18">
        <v>1.0</v>
      </c>
      <c r="F2623" s="18"/>
      <c r="G2623" s="18"/>
      <c r="H2623" s="19"/>
      <c r="I2623" s="19" t="s">
        <v>34</v>
      </c>
      <c r="J2623" s="19"/>
      <c r="K2623" s="19"/>
      <c r="L2623" s="19"/>
      <c r="M2623" s="19"/>
      <c r="N2623" s="19" t="s">
        <v>33</v>
      </c>
      <c r="O2623" s="23" t="s">
        <v>33</v>
      </c>
      <c r="P2623" s="17" t="s">
        <v>33</v>
      </c>
      <c r="Q2623" s="17"/>
      <c r="R2623" s="24"/>
      <c r="U2623" s="22"/>
      <c r="V2623" s="18">
        <v>1.0</v>
      </c>
      <c r="W2623" s="17" t="s">
        <v>33</v>
      </c>
      <c r="X2623" s="18">
        <v>18.0</v>
      </c>
      <c r="Y2623" s="17" t="s">
        <v>36</v>
      </c>
      <c r="Z2623" s="17">
        <v>0.0</v>
      </c>
      <c r="AA2623" s="17" t="s">
        <v>47</v>
      </c>
      <c r="AB2623" s="18">
        <v>13.0</v>
      </c>
      <c r="AC2623" s="17">
        <v>39.0</v>
      </c>
      <c r="AD2623" s="18">
        <v>18.0</v>
      </c>
      <c r="AE2623" s="17">
        <v>46.0</v>
      </c>
      <c r="AF2623" s="20"/>
      <c r="AG2623" s="17"/>
      <c r="AH2623" s="17"/>
      <c r="AI2623" s="17"/>
    </row>
    <row r="2624" ht="18.75" customHeight="1">
      <c r="A2624" s="14">
        <v>1164.0</v>
      </c>
      <c r="B2624" s="15" t="s">
        <v>33</v>
      </c>
      <c r="C2624" s="16">
        <v>43200.0</v>
      </c>
      <c r="D2624" s="17">
        <f t="array" ref="D2624">IFS(AND(A2624=A2623, NOT(ISBLANK(E2623))), E2623, A2624 &lt;&gt; A2623, E2624, A2623=A2624, D2623)</f>
        <v>0</v>
      </c>
      <c r="E2624" s="18">
        <v>0.0</v>
      </c>
      <c r="F2624" s="18"/>
      <c r="G2624" s="18"/>
      <c r="H2624" s="19"/>
      <c r="I2624" s="19">
        <v>1.15</v>
      </c>
      <c r="J2624" s="19"/>
      <c r="K2624" s="19"/>
      <c r="L2624" s="19"/>
      <c r="M2624" s="19"/>
      <c r="N2624" s="19" t="s">
        <v>33</v>
      </c>
      <c r="O2624" s="23" t="s">
        <v>33</v>
      </c>
      <c r="P2624" s="17" t="s">
        <v>33</v>
      </c>
      <c r="Q2624" s="17"/>
      <c r="R2624" s="24">
        <v>1.62</v>
      </c>
      <c r="S2624" s="21">
        <v>27.0</v>
      </c>
      <c r="U2624" s="22">
        <v>0.0</v>
      </c>
      <c r="V2624" s="18">
        <v>0.0</v>
      </c>
      <c r="W2624" s="17" t="s">
        <v>33</v>
      </c>
      <c r="X2624" s="18">
        <v>4.0</v>
      </c>
      <c r="Y2624" s="17" t="s">
        <v>36</v>
      </c>
      <c r="Z2624" s="17">
        <v>0.0</v>
      </c>
      <c r="AA2624" s="17" t="s">
        <v>47</v>
      </c>
      <c r="AB2624" s="18">
        <v>3.0</v>
      </c>
      <c r="AC2624" s="17">
        <v>39.0</v>
      </c>
      <c r="AD2624" s="18">
        <v>4.0</v>
      </c>
      <c r="AE2624" s="17">
        <v>46.0</v>
      </c>
      <c r="AF2624" s="20"/>
      <c r="AG2624" s="17"/>
      <c r="AH2624" s="17"/>
      <c r="AI2624" s="17"/>
    </row>
    <row r="2625" ht="18.75" customHeight="1">
      <c r="A2625" s="14">
        <v>1164.0</v>
      </c>
      <c r="B2625" s="15"/>
      <c r="C2625" s="16">
        <v>43201.0</v>
      </c>
      <c r="D2625" s="17">
        <f t="array" ref="D2625">IFS(AND(A2625=A2624, NOT(ISBLANK(E2624))), E2624, A2625 &lt;&gt; A2624, E2625, A2624=A2625, D2624)</f>
        <v>0</v>
      </c>
      <c r="E2625" s="18">
        <v>0.0</v>
      </c>
      <c r="F2625" s="18"/>
      <c r="G2625" s="18"/>
      <c r="H2625" s="19"/>
      <c r="I2625" s="19">
        <v>1.45</v>
      </c>
      <c r="J2625" s="19"/>
      <c r="K2625" s="19"/>
      <c r="L2625" s="19"/>
      <c r="M2625" s="19"/>
      <c r="N2625" s="19" t="s">
        <v>33</v>
      </c>
      <c r="O2625" s="23" t="s">
        <v>33</v>
      </c>
      <c r="P2625" s="17" t="s">
        <v>33</v>
      </c>
      <c r="Q2625" s="17">
        <v>0.175135</v>
      </c>
      <c r="R2625" s="24"/>
      <c r="U2625" s="22"/>
      <c r="V2625" s="18">
        <v>0.0</v>
      </c>
      <c r="W2625" s="17" t="s">
        <v>33</v>
      </c>
      <c r="X2625" s="18">
        <v>3.0</v>
      </c>
      <c r="Y2625" s="17" t="s">
        <v>36</v>
      </c>
      <c r="Z2625" s="17">
        <v>0.0</v>
      </c>
      <c r="AA2625" s="17" t="s">
        <v>47</v>
      </c>
      <c r="AB2625" s="18">
        <v>2.0</v>
      </c>
      <c r="AC2625" s="17">
        <v>36.0</v>
      </c>
      <c r="AD2625" s="18">
        <v>3.0</v>
      </c>
      <c r="AE2625" s="17">
        <v>43.0</v>
      </c>
      <c r="AF2625" s="20"/>
      <c r="AG2625" s="17"/>
      <c r="AH2625" s="17"/>
      <c r="AI2625" s="17"/>
    </row>
    <row r="2626" ht="18.75" customHeight="1">
      <c r="A2626" s="14">
        <v>1164.0</v>
      </c>
      <c r="B2626" s="15"/>
      <c r="C2626" s="16">
        <v>43202.0</v>
      </c>
      <c r="D2626" s="17">
        <f t="array" ref="D2626">IFS(AND(A2626=A2625, NOT(ISBLANK(E2625))), E2625, A2626 &lt;&gt; A2625, E2626, A2625=A2626, D2625)</f>
        <v>0</v>
      </c>
      <c r="E2626" s="18">
        <v>0.0</v>
      </c>
      <c r="F2626" s="18"/>
      <c r="G2626" s="18"/>
      <c r="H2626" s="19"/>
      <c r="I2626" s="19">
        <v>1.62</v>
      </c>
      <c r="J2626" s="19"/>
      <c r="K2626" s="19"/>
      <c r="L2626" s="19"/>
      <c r="M2626" s="19"/>
      <c r="N2626" s="19" t="s">
        <v>33</v>
      </c>
      <c r="O2626" s="23" t="s">
        <v>33</v>
      </c>
      <c r="P2626" s="17" t="s">
        <v>33</v>
      </c>
      <c r="Q2626" s="17"/>
      <c r="R2626" s="24"/>
      <c r="U2626" s="22"/>
      <c r="V2626" s="18">
        <v>0.0</v>
      </c>
      <c r="W2626" s="17" t="s">
        <v>33</v>
      </c>
      <c r="X2626" s="18">
        <v>5.0</v>
      </c>
      <c r="Y2626" s="17" t="s">
        <v>36</v>
      </c>
      <c r="Z2626" s="17">
        <v>1.0</v>
      </c>
      <c r="AA2626" s="17" t="s">
        <v>49</v>
      </c>
      <c r="AB2626" s="18">
        <v>4.0</v>
      </c>
      <c r="AC2626" s="17">
        <v>36.0</v>
      </c>
      <c r="AD2626" s="18">
        <v>5.0</v>
      </c>
      <c r="AE2626" s="17">
        <v>43.0</v>
      </c>
      <c r="AF2626" s="20"/>
      <c r="AG2626" s="17"/>
      <c r="AH2626" s="17"/>
      <c r="AI2626" s="17"/>
    </row>
    <row r="2627" ht="18.75" customHeight="1">
      <c r="A2627" s="14">
        <v>1164.0</v>
      </c>
      <c r="B2627" s="15"/>
      <c r="C2627" s="16">
        <v>43203.0</v>
      </c>
      <c r="D2627" s="17">
        <f t="array" ref="D2627">IFS(AND(A2627=A2626, NOT(ISBLANK(E2626))), E2626, A2627 &lt;&gt; A2626, E2627, A2626=A2627, D2626)</f>
        <v>0</v>
      </c>
      <c r="E2627" s="18">
        <v>0.0</v>
      </c>
      <c r="F2627" s="18"/>
      <c r="G2627" s="18"/>
      <c r="H2627" s="19"/>
      <c r="I2627" s="19">
        <v>0.99</v>
      </c>
      <c r="J2627" s="19"/>
      <c r="K2627" s="19"/>
      <c r="L2627" s="19"/>
      <c r="M2627" s="19"/>
      <c r="N2627" s="19" t="s">
        <v>33</v>
      </c>
      <c r="O2627" s="23" t="s">
        <v>33</v>
      </c>
      <c r="P2627" s="17" t="s">
        <v>33</v>
      </c>
      <c r="Q2627" s="17"/>
      <c r="R2627" s="24"/>
      <c r="U2627" s="22"/>
      <c r="V2627" s="18">
        <v>0.0</v>
      </c>
      <c r="W2627" s="17" t="s">
        <v>33</v>
      </c>
      <c r="X2627" s="18">
        <v>3.0</v>
      </c>
      <c r="Y2627" s="17" t="s">
        <v>36</v>
      </c>
      <c r="Z2627" s="17">
        <v>0.0</v>
      </c>
      <c r="AA2627" s="17" t="s">
        <v>47</v>
      </c>
      <c r="AB2627" s="18">
        <v>2.0</v>
      </c>
      <c r="AC2627" s="17">
        <v>39.0</v>
      </c>
      <c r="AD2627" s="18">
        <v>3.0</v>
      </c>
      <c r="AE2627" s="17">
        <v>46.0</v>
      </c>
      <c r="AF2627" s="20"/>
      <c r="AG2627" s="17"/>
      <c r="AH2627" s="17"/>
      <c r="AI2627" s="17"/>
    </row>
    <row r="2628" ht="18.75" customHeight="1">
      <c r="A2628" s="14">
        <v>1167.0</v>
      </c>
      <c r="B2628" s="15">
        <v>142.0</v>
      </c>
      <c r="C2628" s="16">
        <v>43200.0</v>
      </c>
      <c r="D2628" s="17">
        <f t="array" ref="D2628">IFS(AND(A2628=A2627, NOT(ISBLANK(E2627))), E2627, A2628 &lt;&gt; A2627, E2628, A2627=A2628, D2627)</f>
        <v>1</v>
      </c>
      <c r="E2628" s="18">
        <v>1.0</v>
      </c>
      <c r="F2628" s="18"/>
      <c r="G2628" s="18"/>
      <c r="H2628" s="19"/>
      <c r="I2628" s="19">
        <v>1.64</v>
      </c>
      <c r="J2628" s="19"/>
      <c r="K2628" s="19"/>
      <c r="L2628" s="19"/>
      <c r="M2628" s="19"/>
      <c r="N2628" s="19" t="s">
        <v>33</v>
      </c>
      <c r="O2628" s="23" t="s">
        <v>33</v>
      </c>
      <c r="P2628" s="17" t="s">
        <v>33</v>
      </c>
      <c r="Q2628" s="17">
        <v>0.252249</v>
      </c>
      <c r="R2628" s="24">
        <v>1.95</v>
      </c>
      <c r="S2628" s="21">
        <v>17.0</v>
      </c>
      <c r="U2628" s="22">
        <v>0.5</v>
      </c>
      <c r="V2628" s="18">
        <v>1.0</v>
      </c>
      <c r="W2628" s="17">
        <v>0.0</v>
      </c>
      <c r="X2628" s="18">
        <v>18.0</v>
      </c>
      <c r="Y2628" s="17" t="s">
        <v>36</v>
      </c>
      <c r="Z2628" s="17">
        <v>0.0</v>
      </c>
      <c r="AA2628" s="17" t="s">
        <v>47</v>
      </c>
      <c r="AB2628" s="18">
        <v>14.0</v>
      </c>
      <c r="AC2628" s="17">
        <v>39.0</v>
      </c>
      <c r="AD2628" s="18">
        <v>18.0</v>
      </c>
      <c r="AE2628" s="17">
        <v>46.0</v>
      </c>
      <c r="AF2628" s="20"/>
      <c r="AG2628" s="17"/>
      <c r="AH2628" s="17"/>
      <c r="AI2628" s="17"/>
    </row>
    <row r="2629" ht="18.75" customHeight="1">
      <c r="A2629" s="14">
        <v>1167.0</v>
      </c>
      <c r="B2629" s="15"/>
      <c r="C2629" s="16">
        <v>43201.0</v>
      </c>
      <c r="D2629" s="17">
        <f t="array" ref="D2629">IFS(AND(A2629=A2628, NOT(ISBLANK(E2628))), E2628, A2629 &lt;&gt; A2628, E2629, A2628=A2629, D2628)</f>
        <v>1</v>
      </c>
      <c r="E2629" s="18">
        <v>1.0</v>
      </c>
      <c r="F2629" s="18"/>
      <c r="G2629" s="18"/>
      <c r="H2629" s="19"/>
      <c r="I2629" s="19">
        <v>1.59</v>
      </c>
      <c r="J2629" s="19"/>
      <c r="K2629" s="19"/>
      <c r="L2629" s="19"/>
      <c r="M2629" s="19"/>
      <c r="N2629" s="19" t="s">
        <v>33</v>
      </c>
      <c r="O2629" s="23" t="s">
        <v>33</v>
      </c>
      <c r="P2629" s="17" t="s">
        <v>33</v>
      </c>
      <c r="Q2629" s="17"/>
      <c r="R2629" s="24"/>
      <c r="U2629" s="22"/>
      <c r="V2629" s="18">
        <v>1.0</v>
      </c>
      <c r="W2629" s="17">
        <v>0.0</v>
      </c>
      <c r="X2629" s="18">
        <v>20.0</v>
      </c>
      <c r="Y2629" s="17" t="s">
        <v>35</v>
      </c>
      <c r="Z2629" s="17">
        <v>-2.0</v>
      </c>
      <c r="AA2629" s="17" t="s">
        <v>46</v>
      </c>
      <c r="AB2629" s="18">
        <v>16.0</v>
      </c>
      <c r="AC2629" s="17">
        <v>39.0</v>
      </c>
      <c r="AD2629" s="18">
        <v>20.0</v>
      </c>
      <c r="AE2629" s="17">
        <v>46.0</v>
      </c>
      <c r="AF2629" s="20"/>
      <c r="AG2629" s="17"/>
      <c r="AH2629" s="17"/>
      <c r="AI2629" s="17"/>
    </row>
    <row r="2630" ht="18.75" customHeight="1">
      <c r="A2630" s="14">
        <v>1167.0</v>
      </c>
      <c r="B2630" s="15"/>
      <c r="C2630" s="16">
        <v>43201.0</v>
      </c>
      <c r="D2630" s="17">
        <f t="array" ref="D2630">IFS(AND(A2630=A2629, NOT(ISBLANK(E2629))), E2629, A2630 &lt;&gt; A2629, E2630, A2629=A2630, D2629)</f>
        <v>1</v>
      </c>
      <c r="E2630" s="18">
        <v>1.0</v>
      </c>
      <c r="F2630" s="18"/>
      <c r="G2630" s="18"/>
      <c r="H2630" s="19"/>
      <c r="I2630" s="19">
        <v>1.95</v>
      </c>
      <c r="J2630" s="19"/>
      <c r="K2630" s="19"/>
      <c r="L2630" s="19"/>
      <c r="M2630" s="19"/>
      <c r="N2630" s="19" t="s">
        <v>33</v>
      </c>
      <c r="O2630" s="23" t="s">
        <v>33</v>
      </c>
      <c r="P2630" s="17" t="s">
        <v>33</v>
      </c>
      <c r="Q2630" s="17"/>
      <c r="R2630" s="24"/>
      <c r="U2630" s="22"/>
      <c r="V2630" s="18">
        <v>1.0</v>
      </c>
      <c r="W2630" s="17">
        <v>3.0</v>
      </c>
      <c r="X2630" s="18">
        <v>17.0</v>
      </c>
      <c r="Y2630" s="17" t="s">
        <v>36</v>
      </c>
      <c r="Z2630" s="17">
        <v>-2.0</v>
      </c>
      <c r="AA2630" s="17" t="s">
        <v>46</v>
      </c>
      <c r="AB2630" s="18">
        <v>13.0</v>
      </c>
      <c r="AC2630" s="17">
        <v>36.0</v>
      </c>
      <c r="AD2630" s="18">
        <v>17.0</v>
      </c>
      <c r="AE2630" s="17">
        <v>43.0</v>
      </c>
      <c r="AF2630" s="20"/>
      <c r="AG2630" s="17"/>
      <c r="AH2630" s="17"/>
      <c r="AI2630" s="17"/>
    </row>
    <row r="2631" ht="18.75" customHeight="1">
      <c r="A2631" s="14">
        <v>1167.0</v>
      </c>
      <c r="B2631" s="15"/>
      <c r="C2631" s="16">
        <v>43202.0</v>
      </c>
      <c r="D2631" s="17">
        <f t="array" ref="D2631">IFS(AND(A2631=A2630, NOT(ISBLANK(E2630))), E2630, A2631 &lt;&gt; A2630, E2631, A2630=A2631, D2630)</f>
        <v>1</v>
      </c>
      <c r="E2631" s="18">
        <v>1.0</v>
      </c>
      <c r="F2631" s="18"/>
      <c r="G2631" s="18"/>
      <c r="H2631" s="19"/>
      <c r="I2631" s="19">
        <v>1.56</v>
      </c>
      <c r="J2631" s="19"/>
      <c r="K2631" s="19"/>
      <c r="L2631" s="19"/>
      <c r="M2631" s="19"/>
      <c r="N2631" s="19" t="s">
        <v>33</v>
      </c>
      <c r="O2631" s="23" t="s">
        <v>33</v>
      </c>
      <c r="P2631" s="17" t="s">
        <v>33</v>
      </c>
      <c r="Q2631" s="17"/>
      <c r="R2631" s="24"/>
      <c r="U2631" s="22"/>
      <c r="V2631" s="18">
        <v>1.0</v>
      </c>
      <c r="W2631" s="17">
        <v>3.0</v>
      </c>
      <c r="X2631" s="18">
        <v>12.0</v>
      </c>
      <c r="Y2631" s="17" t="s">
        <v>33</v>
      </c>
      <c r="Z2631" s="17">
        <v>-3.0</v>
      </c>
      <c r="AA2631" s="17" t="s">
        <v>46</v>
      </c>
      <c r="AB2631" s="18">
        <v>8.0</v>
      </c>
      <c r="AC2631" s="17">
        <v>27.0</v>
      </c>
      <c r="AD2631" s="18">
        <v>12.0</v>
      </c>
      <c r="AE2631" s="17">
        <v>34.0</v>
      </c>
      <c r="AF2631" s="20"/>
      <c r="AG2631" s="17"/>
      <c r="AH2631" s="17"/>
      <c r="AI2631" s="17"/>
    </row>
    <row r="2632" ht="18.75" customHeight="1">
      <c r="A2632" s="14">
        <v>1169.0</v>
      </c>
      <c r="B2632" s="15">
        <v>141.0</v>
      </c>
      <c r="C2632" s="16">
        <v>43201.0</v>
      </c>
      <c r="D2632" s="17">
        <f t="array" ref="D2632">IFS(AND(A2632=A2631, NOT(ISBLANK(E2631))), E2631, A2632 &lt;&gt; A2631, E2632, A2631=A2632, D2631)</f>
        <v>0</v>
      </c>
      <c r="E2632" s="18">
        <v>0.0</v>
      </c>
      <c r="F2632" s="18"/>
      <c r="G2632" s="18"/>
      <c r="H2632" s="19"/>
      <c r="I2632" s="19">
        <v>1.23</v>
      </c>
      <c r="J2632" s="19"/>
      <c r="K2632" s="19"/>
      <c r="L2632" s="19"/>
      <c r="M2632" s="19"/>
      <c r="N2632" s="19" t="s">
        <v>33</v>
      </c>
      <c r="O2632" s="23" t="s">
        <v>33</v>
      </c>
      <c r="P2632" s="17" t="s">
        <v>33</v>
      </c>
      <c r="Q2632" s="17">
        <v>0.161531</v>
      </c>
      <c r="R2632" s="24">
        <v>1.58</v>
      </c>
      <c r="S2632" s="21">
        <v>30.0</v>
      </c>
      <c r="U2632" s="22">
        <v>0.0</v>
      </c>
      <c r="V2632" s="18">
        <v>0.0</v>
      </c>
      <c r="W2632" s="17" t="s">
        <v>33</v>
      </c>
      <c r="X2632" s="18">
        <v>1.0</v>
      </c>
      <c r="Y2632" s="17" t="s">
        <v>36</v>
      </c>
      <c r="Z2632" s="17">
        <v>0.0</v>
      </c>
      <c r="AA2632" s="17" t="s">
        <v>47</v>
      </c>
      <c r="AB2632" s="18">
        <v>0.0</v>
      </c>
      <c r="AC2632" s="17">
        <v>39.0</v>
      </c>
      <c r="AD2632" s="18">
        <v>1.0</v>
      </c>
      <c r="AE2632" s="17">
        <v>46.0</v>
      </c>
      <c r="AF2632" s="20"/>
      <c r="AG2632" s="17"/>
      <c r="AH2632" s="17"/>
      <c r="AI2632" s="17"/>
    </row>
    <row r="2633" ht="18.75" customHeight="1">
      <c r="A2633" s="14">
        <v>1169.0</v>
      </c>
      <c r="B2633" s="15"/>
      <c r="C2633" s="16">
        <v>43202.0</v>
      </c>
      <c r="D2633" s="17">
        <f t="array" ref="D2633">IFS(AND(A2633=A2632, NOT(ISBLANK(E2632))), E2632, A2633 &lt;&gt; A2632, E2633, A2632=A2633, D2632)</f>
        <v>0</v>
      </c>
      <c r="E2633" s="18">
        <v>0.0</v>
      </c>
      <c r="F2633" s="18"/>
      <c r="G2633" s="18"/>
      <c r="H2633" s="19"/>
      <c r="I2633" s="19">
        <v>1.41</v>
      </c>
      <c r="J2633" s="19"/>
      <c r="K2633" s="19"/>
      <c r="L2633" s="19"/>
      <c r="M2633" s="19"/>
      <c r="N2633" s="19" t="s">
        <v>33</v>
      </c>
      <c r="O2633" s="23" t="s">
        <v>33</v>
      </c>
      <c r="P2633" s="17" t="s">
        <v>33</v>
      </c>
      <c r="Q2633" s="17"/>
      <c r="R2633" s="24"/>
      <c r="U2633" s="22"/>
      <c r="V2633" s="18">
        <v>0.0</v>
      </c>
      <c r="W2633" s="17" t="s">
        <v>33</v>
      </c>
      <c r="X2633" s="18">
        <v>2.0</v>
      </c>
      <c r="Y2633" s="17" t="s">
        <v>36</v>
      </c>
      <c r="Z2633" s="17">
        <v>0.0</v>
      </c>
      <c r="AA2633" s="17" t="s">
        <v>47</v>
      </c>
      <c r="AB2633" s="18">
        <v>1.0</v>
      </c>
      <c r="AC2633" s="17">
        <v>39.0</v>
      </c>
      <c r="AD2633" s="18">
        <v>2.0</v>
      </c>
      <c r="AE2633" s="17">
        <v>46.0</v>
      </c>
      <c r="AF2633" s="20"/>
      <c r="AG2633" s="17"/>
      <c r="AH2633" s="17"/>
      <c r="AI2633" s="17"/>
    </row>
    <row r="2634" ht="18.75" customHeight="1">
      <c r="A2634" s="14">
        <v>1169.0</v>
      </c>
      <c r="B2634" s="15"/>
      <c r="C2634" s="16">
        <v>43202.0</v>
      </c>
      <c r="D2634" s="17">
        <f t="array" ref="D2634">IFS(AND(A2634=A2633, NOT(ISBLANK(E2633))), E2633, A2634 &lt;&gt; A2633, E2634, A2633=A2634, D2633)</f>
        <v>0</v>
      </c>
      <c r="E2634" s="18">
        <v>0.0</v>
      </c>
      <c r="F2634" s="18"/>
      <c r="G2634" s="18"/>
      <c r="H2634" s="19"/>
      <c r="I2634" s="19">
        <v>1.36</v>
      </c>
      <c r="J2634" s="19"/>
      <c r="K2634" s="19"/>
      <c r="L2634" s="19"/>
      <c r="M2634" s="19"/>
      <c r="N2634" s="19" t="s">
        <v>33</v>
      </c>
      <c r="O2634" s="23" t="s">
        <v>33</v>
      </c>
      <c r="P2634" s="17" t="s">
        <v>33</v>
      </c>
      <c r="Q2634" s="17"/>
      <c r="R2634" s="24"/>
      <c r="U2634" s="22"/>
      <c r="V2634" s="18">
        <v>0.0</v>
      </c>
      <c r="W2634" s="17" t="s">
        <v>33</v>
      </c>
      <c r="X2634" s="18">
        <v>2.0</v>
      </c>
      <c r="Y2634" s="17" t="s">
        <v>36</v>
      </c>
      <c r="Z2634" s="17">
        <v>0.0</v>
      </c>
      <c r="AA2634" s="17" t="s">
        <v>47</v>
      </c>
      <c r="AB2634" s="18">
        <v>1.0</v>
      </c>
      <c r="AC2634" s="17">
        <v>39.0</v>
      </c>
      <c r="AD2634" s="18">
        <v>2.0</v>
      </c>
      <c r="AE2634" s="17">
        <v>46.0</v>
      </c>
      <c r="AF2634" s="20"/>
      <c r="AG2634" s="17"/>
      <c r="AH2634" s="17"/>
      <c r="AI2634" s="17"/>
    </row>
    <row r="2635" ht="18.75" customHeight="1">
      <c r="A2635" s="14">
        <v>1169.0</v>
      </c>
      <c r="B2635" s="15"/>
      <c r="C2635" s="16">
        <v>43203.0</v>
      </c>
      <c r="D2635" s="17">
        <f t="array" ref="D2635">IFS(AND(A2635=A2634, NOT(ISBLANK(E2634))), E2634, A2635 &lt;&gt; A2634, E2635, A2634=A2635, D2634)</f>
        <v>0</v>
      </c>
      <c r="E2635" s="18">
        <v>0.0</v>
      </c>
      <c r="F2635" s="18"/>
      <c r="G2635" s="18"/>
      <c r="H2635" s="19"/>
      <c r="I2635" s="19">
        <v>1.19</v>
      </c>
      <c r="J2635" s="19"/>
      <c r="K2635" s="19"/>
      <c r="L2635" s="19"/>
      <c r="M2635" s="19"/>
      <c r="N2635" s="19" t="s">
        <v>33</v>
      </c>
      <c r="O2635" s="23" t="s">
        <v>33</v>
      </c>
      <c r="P2635" s="17" t="s">
        <v>33</v>
      </c>
      <c r="Q2635" s="17"/>
      <c r="R2635" s="24"/>
      <c r="U2635" s="22"/>
      <c r="V2635" s="18">
        <v>0.0</v>
      </c>
      <c r="W2635" s="17" t="s">
        <v>33</v>
      </c>
      <c r="X2635" s="18">
        <v>2.0</v>
      </c>
      <c r="Y2635" s="17" t="s">
        <v>36</v>
      </c>
      <c r="Z2635" s="17">
        <v>0.0</v>
      </c>
      <c r="AA2635" s="17" t="s">
        <v>47</v>
      </c>
      <c r="AB2635" s="18">
        <v>1.0</v>
      </c>
      <c r="AC2635" s="17">
        <v>39.0</v>
      </c>
      <c r="AD2635" s="18">
        <v>2.0</v>
      </c>
      <c r="AE2635" s="17">
        <v>46.0</v>
      </c>
      <c r="AF2635" s="20"/>
      <c r="AG2635" s="17"/>
      <c r="AH2635" s="17"/>
      <c r="AI2635" s="17"/>
    </row>
    <row r="2636" ht="18.75" customHeight="1">
      <c r="A2636" s="14">
        <v>1169.0</v>
      </c>
      <c r="B2636" s="15"/>
      <c r="C2636" s="16">
        <v>43203.0</v>
      </c>
      <c r="D2636" s="17">
        <f t="array" ref="D2636">IFS(AND(A2636=A2635, NOT(ISBLANK(E2635))), E2635, A2636 &lt;&gt; A2635, E2636, A2635=A2636, D2635)</f>
        <v>0</v>
      </c>
      <c r="E2636" s="18">
        <v>0.0</v>
      </c>
      <c r="F2636" s="18"/>
      <c r="G2636" s="18"/>
      <c r="H2636" s="19"/>
      <c r="I2636" s="19">
        <v>1.58</v>
      </c>
      <c r="J2636" s="19"/>
      <c r="K2636" s="19"/>
      <c r="L2636" s="19"/>
      <c r="M2636" s="19"/>
      <c r="N2636" s="19" t="s">
        <v>33</v>
      </c>
      <c r="O2636" s="23" t="s">
        <v>33</v>
      </c>
      <c r="P2636" s="17" t="s">
        <v>33</v>
      </c>
      <c r="Q2636" s="17"/>
      <c r="R2636" s="24"/>
      <c r="U2636" s="22"/>
      <c r="V2636" s="18">
        <v>0.0</v>
      </c>
      <c r="W2636" s="17" t="s">
        <v>33</v>
      </c>
      <c r="X2636" s="18">
        <v>1.0</v>
      </c>
      <c r="Y2636" s="17" t="s">
        <v>36</v>
      </c>
      <c r="Z2636" s="17">
        <v>0.0</v>
      </c>
      <c r="AA2636" s="17" t="s">
        <v>47</v>
      </c>
      <c r="AB2636" s="18">
        <v>0.0</v>
      </c>
      <c r="AC2636" s="17">
        <v>39.0</v>
      </c>
      <c r="AD2636" s="18">
        <v>1.0</v>
      </c>
      <c r="AE2636" s="17">
        <v>46.0</v>
      </c>
      <c r="AF2636" s="20"/>
      <c r="AG2636" s="17"/>
      <c r="AH2636" s="17"/>
      <c r="AI2636" s="17"/>
    </row>
    <row r="2637" ht="18.75" customHeight="1">
      <c r="A2637" s="14">
        <v>1170.0</v>
      </c>
      <c r="B2637" s="15" t="s">
        <v>33</v>
      </c>
      <c r="C2637" s="16">
        <v>43202.0</v>
      </c>
      <c r="D2637" s="17">
        <f t="array" ref="D2637">IFS(AND(A2637=A2636, NOT(ISBLANK(E2636))), E2636, A2637 &lt;&gt; A2636, E2637, A2636=A2637, D2636)</f>
        <v>0</v>
      </c>
      <c r="E2637" s="18">
        <v>0.0</v>
      </c>
      <c r="F2637" s="18"/>
      <c r="G2637" s="18"/>
      <c r="H2637" s="19"/>
      <c r="I2637" s="19" t="s">
        <v>34</v>
      </c>
      <c r="J2637" s="19"/>
      <c r="K2637" s="19"/>
      <c r="L2637" s="19"/>
      <c r="M2637" s="19"/>
      <c r="N2637" s="19" t="s">
        <v>33</v>
      </c>
      <c r="O2637" s="23" t="s">
        <v>33</v>
      </c>
      <c r="P2637" s="17" t="s">
        <v>33</v>
      </c>
      <c r="Q2637" s="17" t="s">
        <v>34</v>
      </c>
      <c r="R2637" s="24">
        <v>1.81</v>
      </c>
      <c r="S2637" s="21">
        <v>23.0</v>
      </c>
      <c r="U2637" s="22">
        <v>0.5</v>
      </c>
      <c r="V2637" s="18">
        <v>0.0</v>
      </c>
      <c r="W2637" s="17" t="s">
        <v>33</v>
      </c>
      <c r="X2637" s="18">
        <v>2.0</v>
      </c>
      <c r="Y2637" s="17" t="s">
        <v>36</v>
      </c>
      <c r="Z2637" s="17">
        <v>0.0</v>
      </c>
      <c r="AA2637" s="17" t="s">
        <v>47</v>
      </c>
      <c r="AB2637" s="18">
        <v>1.0</v>
      </c>
      <c r="AC2637" s="17">
        <v>36.0</v>
      </c>
      <c r="AD2637" s="18">
        <v>2.0</v>
      </c>
      <c r="AE2637" s="17">
        <v>43.0</v>
      </c>
      <c r="AF2637" s="20"/>
      <c r="AG2637" s="17"/>
      <c r="AH2637" s="17"/>
      <c r="AI2637" s="17"/>
    </row>
    <row r="2638" ht="18.75" customHeight="1">
      <c r="A2638" s="14">
        <v>1170.0</v>
      </c>
      <c r="B2638" s="15"/>
      <c r="C2638" s="16">
        <v>43202.0</v>
      </c>
      <c r="D2638" s="17">
        <f t="array" ref="D2638">IFS(AND(A2638=A2637, NOT(ISBLANK(E2637))), E2637, A2638 &lt;&gt; A2637, E2638, A2637=A2638, D2637)</f>
        <v>0</v>
      </c>
      <c r="E2638" s="18">
        <v>0.0</v>
      </c>
      <c r="F2638" s="18"/>
      <c r="G2638" s="18"/>
      <c r="H2638" s="19"/>
      <c r="I2638" s="19">
        <v>1.33</v>
      </c>
      <c r="J2638" s="19"/>
      <c r="K2638" s="19"/>
      <c r="L2638" s="19"/>
      <c r="M2638" s="19"/>
      <c r="N2638" s="19" t="s">
        <v>33</v>
      </c>
      <c r="O2638" s="23" t="s">
        <v>33</v>
      </c>
      <c r="P2638" s="17" t="s">
        <v>33</v>
      </c>
      <c r="Q2638" s="17"/>
      <c r="R2638" s="24"/>
      <c r="U2638" s="22"/>
      <c r="V2638" s="18">
        <v>0.0</v>
      </c>
      <c r="W2638" s="17" t="s">
        <v>33</v>
      </c>
      <c r="X2638" s="18">
        <v>2.0</v>
      </c>
      <c r="Y2638" s="17" t="s">
        <v>36</v>
      </c>
      <c r="Z2638" s="17">
        <v>0.0</v>
      </c>
      <c r="AA2638" s="17" t="s">
        <v>47</v>
      </c>
      <c r="AB2638" s="18">
        <v>1.0</v>
      </c>
      <c r="AC2638" s="17">
        <v>36.0</v>
      </c>
      <c r="AD2638" s="18">
        <v>2.0</v>
      </c>
      <c r="AE2638" s="17">
        <v>43.0</v>
      </c>
      <c r="AF2638" s="20"/>
      <c r="AG2638" s="17"/>
      <c r="AH2638" s="17"/>
      <c r="AI2638" s="17"/>
    </row>
    <row r="2639" ht="18.75" customHeight="1">
      <c r="A2639" s="14">
        <v>1170.0</v>
      </c>
      <c r="B2639" s="15"/>
      <c r="C2639" s="16">
        <v>43203.0</v>
      </c>
      <c r="D2639" s="17">
        <f t="array" ref="D2639">IFS(AND(A2639=A2638, NOT(ISBLANK(E2638))), E2638, A2639 &lt;&gt; A2638, E2639, A2638=A2639, D2638)</f>
        <v>0</v>
      </c>
      <c r="E2639" s="18">
        <v>0.0</v>
      </c>
      <c r="F2639" s="18"/>
      <c r="G2639" s="18"/>
      <c r="H2639" s="19"/>
      <c r="I2639" s="19">
        <v>1.49</v>
      </c>
      <c r="J2639" s="19"/>
      <c r="K2639" s="19"/>
      <c r="L2639" s="19"/>
      <c r="M2639" s="19"/>
      <c r="N2639" s="19" t="s">
        <v>33</v>
      </c>
      <c r="O2639" s="23" t="s">
        <v>33</v>
      </c>
      <c r="P2639" s="17" t="s">
        <v>33</v>
      </c>
      <c r="Q2639" s="17"/>
      <c r="R2639" s="24"/>
      <c r="U2639" s="22"/>
      <c r="V2639" s="18">
        <v>0.0</v>
      </c>
      <c r="W2639" s="17">
        <v>0.0</v>
      </c>
      <c r="X2639" s="18">
        <v>2.0</v>
      </c>
      <c r="Y2639" s="17" t="s">
        <v>36</v>
      </c>
      <c r="Z2639" s="17">
        <v>0.0</v>
      </c>
      <c r="AA2639" s="17" t="s">
        <v>47</v>
      </c>
      <c r="AB2639" s="18">
        <v>1.0</v>
      </c>
      <c r="AC2639" s="17">
        <v>39.0</v>
      </c>
      <c r="AD2639" s="18">
        <v>2.0</v>
      </c>
      <c r="AE2639" s="17">
        <v>46.0</v>
      </c>
      <c r="AF2639" s="20"/>
      <c r="AG2639" s="17"/>
      <c r="AH2639" s="17"/>
      <c r="AI2639" s="17"/>
    </row>
    <row r="2640" ht="18.75" customHeight="1">
      <c r="A2640" s="14">
        <v>1170.0</v>
      </c>
      <c r="B2640" s="15"/>
      <c r="C2640" s="16">
        <v>43203.0</v>
      </c>
      <c r="D2640" s="17">
        <f t="array" ref="D2640">IFS(AND(A2640=A2639, NOT(ISBLANK(E2639))), E2639, A2640 &lt;&gt; A2639, E2640, A2639=A2640, D2639)</f>
        <v>0</v>
      </c>
      <c r="E2640" s="18">
        <v>0.0</v>
      </c>
      <c r="F2640" s="18"/>
      <c r="G2640" s="18"/>
      <c r="H2640" s="19"/>
      <c r="I2640" s="19">
        <v>1.61</v>
      </c>
      <c r="J2640" s="19"/>
      <c r="K2640" s="19"/>
      <c r="L2640" s="19"/>
      <c r="M2640" s="19"/>
      <c r="N2640" s="19" t="s">
        <v>33</v>
      </c>
      <c r="O2640" s="23" t="s">
        <v>33</v>
      </c>
      <c r="P2640" s="17" t="s">
        <v>33</v>
      </c>
      <c r="Q2640" s="17"/>
      <c r="R2640" s="24"/>
      <c r="U2640" s="22"/>
      <c r="V2640" s="18">
        <v>0.0</v>
      </c>
      <c r="W2640" s="17">
        <v>0.0</v>
      </c>
      <c r="X2640" s="18">
        <v>4.0</v>
      </c>
      <c r="Y2640" s="17" t="s">
        <v>36</v>
      </c>
      <c r="Z2640" s="17">
        <v>0.0</v>
      </c>
      <c r="AA2640" s="17" t="s">
        <v>47</v>
      </c>
      <c r="AB2640" s="18">
        <v>3.0</v>
      </c>
      <c r="AC2640" s="17">
        <v>36.0</v>
      </c>
      <c r="AD2640" s="18">
        <v>4.0</v>
      </c>
      <c r="AE2640" s="17">
        <v>43.0</v>
      </c>
      <c r="AF2640" s="20"/>
      <c r="AG2640" s="17"/>
      <c r="AH2640" s="17"/>
      <c r="AI2640" s="17"/>
    </row>
    <row r="2641" ht="18.75" customHeight="1">
      <c r="A2641" s="14">
        <v>1170.0</v>
      </c>
      <c r="B2641" s="15"/>
      <c r="C2641" s="16">
        <v>43204.0</v>
      </c>
      <c r="D2641" s="17">
        <f t="array" ref="D2641">IFS(AND(A2641=A2640, NOT(ISBLANK(E2640))), E2640, A2641 &lt;&gt; A2640, E2641, A2640=A2641, D2640)</f>
        <v>0</v>
      </c>
      <c r="E2641" s="18">
        <v>0.0</v>
      </c>
      <c r="F2641" s="18"/>
      <c r="G2641" s="18"/>
      <c r="H2641" s="19"/>
      <c r="I2641" s="19">
        <v>1.81</v>
      </c>
      <c r="J2641" s="19"/>
      <c r="K2641" s="19"/>
      <c r="L2641" s="19"/>
      <c r="M2641" s="19"/>
      <c r="N2641" s="19" t="s">
        <v>33</v>
      </c>
      <c r="O2641" s="23" t="s">
        <v>33</v>
      </c>
      <c r="P2641" s="17" t="s">
        <v>33</v>
      </c>
      <c r="Q2641" s="17"/>
      <c r="R2641" s="24"/>
      <c r="U2641" s="22"/>
      <c r="V2641" s="18">
        <v>0.0</v>
      </c>
      <c r="W2641" s="17">
        <v>0.0</v>
      </c>
      <c r="X2641" s="18">
        <v>2.0</v>
      </c>
      <c r="Y2641" s="17" t="s">
        <v>36</v>
      </c>
      <c r="Z2641" s="17">
        <v>0.0</v>
      </c>
      <c r="AA2641" s="17" t="s">
        <v>47</v>
      </c>
      <c r="AB2641" s="18">
        <v>1.0</v>
      </c>
      <c r="AC2641" s="17">
        <v>39.0</v>
      </c>
      <c r="AD2641" s="18">
        <v>2.0</v>
      </c>
      <c r="AE2641" s="17">
        <v>46.0</v>
      </c>
      <c r="AF2641" s="20"/>
      <c r="AG2641" s="17"/>
      <c r="AH2641" s="17"/>
      <c r="AI2641" s="17"/>
    </row>
    <row r="2642" ht="18.75" customHeight="1">
      <c r="A2642" s="14">
        <v>1170.0</v>
      </c>
      <c r="B2642" s="15"/>
      <c r="C2642" s="16">
        <v>43205.0</v>
      </c>
      <c r="D2642" s="17">
        <f t="array" ref="D2642">IFS(AND(A2642=A2641, NOT(ISBLANK(E2641))), E2641, A2642 &lt;&gt; A2641, E2642, A2641=A2642, D2641)</f>
        <v>0</v>
      </c>
      <c r="E2642" s="18">
        <v>0.0</v>
      </c>
      <c r="F2642" s="18"/>
      <c r="G2642" s="18"/>
      <c r="H2642" s="19"/>
      <c r="I2642" s="19">
        <v>1.7</v>
      </c>
      <c r="J2642" s="19"/>
      <c r="K2642" s="19"/>
      <c r="L2642" s="19"/>
      <c r="M2642" s="19"/>
      <c r="N2642" s="19" t="s">
        <v>33</v>
      </c>
      <c r="O2642" s="23" t="s">
        <v>33</v>
      </c>
      <c r="P2642" s="17" t="s">
        <v>33</v>
      </c>
      <c r="Q2642" s="17"/>
      <c r="R2642" s="24"/>
      <c r="U2642" s="22"/>
      <c r="V2642" s="18">
        <v>0.0</v>
      </c>
      <c r="W2642" s="17">
        <v>0.0</v>
      </c>
      <c r="X2642" s="18">
        <v>2.0</v>
      </c>
      <c r="Y2642" s="17" t="s">
        <v>36</v>
      </c>
      <c r="Z2642" s="17">
        <v>-1.0</v>
      </c>
      <c r="AA2642" s="17" t="s">
        <v>46</v>
      </c>
      <c r="AB2642" s="18">
        <v>1.0</v>
      </c>
      <c r="AC2642" s="17">
        <v>39.0</v>
      </c>
      <c r="AD2642" s="18">
        <v>2.0</v>
      </c>
      <c r="AE2642" s="17">
        <v>46.0</v>
      </c>
      <c r="AF2642" s="20"/>
      <c r="AG2642" s="17"/>
      <c r="AH2642" s="17"/>
      <c r="AI2642" s="17"/>
    </row>
    <row r="2643" ht="18.75" customHeight="1">
      <c r="A2643" s="14">
        <v>1170.0</v>
      </c>
      <c r="B2643" s="15"/>
      <c r="C2643" s="16">
        <v>43206.0</v>
      </c>
      <c r="D2643" s="17">
        <f t="array" ref="D2643">IFS(AND(A2643=A2642, NOT(ISBLANK(E2642))), E2642, A2643 &lt;&gt; A2642, E2643, A2642=A2643, D2642)</f>
        <v>0</v>
      </c>
      <c r="E2643" s="18">
        <v>0.0</v>
      </c>
      <c r="F2643" s="18"/>
      <c r="G2643" s="18"/>
      <c r="H2643" s="19"/>
      <c r="I2643" s="19">
        <v>1.6</v>
      </c>
      <c r="J2643" s="19"/>
      <c r="K2643" s="19"/>
      <c r="L2643" s="19"/>
      <c r="M2643" s="19"/>
      <c r="N2643" s="19" t="s">
        <v>33</v>
      </c>
      <c r="O2643" s="23" t="s">
        <v>33</v>
      </c>
      <c r="P2643" s="17" t="s">
        <v>33</v>
      </c>
      <c r="Q2643" s="17"/>
      <c r="R2643" s="24"/>
      <c r="U2643" s="22"/>
      <c r="V2643" s="18">
        <v>0.0</v>
      </c>
      <c r="W2643" s="17">
        <v>0.0</v>
      </c>
      <c r="X2643" s="18">
        <v>4.0</v>
      </c>
      <c r="Y2643" s="17" t="s">
        <v>36</v>
      </c>
      <c r="Z2643" s="17">
        <v>-1.0</v>
      </c>
      <c r="AA2643" s="17" t="s">
        <v>46</v>
      </c>
      <c r="AB2643" s="18">
        <v>3.0</v>
      </c>
      <c r="AC2643" s="17">
        <v>39.0</v>
      </c>
      <c r="AD2643" s="18">
        <v>4.0</v>
      </c>
      <c r="AE2643" s="17">
        <v>46.0</v>
      </c>
      <c r="AF2643" s="20"/>
      <c r="AG2643" s="17"/>
      <c r="AH2643" s="17"/>
      <c r="AI2643" s="17"/>
    </row>
    <row r="2644" ht="18.75" customHeight="1">
      <c r="A2644" s="14">
        <v>1171.0</v>
      </c>
      <c r="B2644" s="15"/>
      <c r="C2644" s="16">
        <v>43202.0</v>
      </c>
      <c r="D2644" s="17">
        <f t="array" ref="D2644">IFS(AND(A2644=A2643, NOT(ISBLANK(E2643))), E2643, A2644 &lt;&gt; A2643, E2644, A2643=A2644, D2643)</f>
        <v>1</v>
      </c>
      <c r="E2644" s="18">
        <v>1.0</v>
      </c>
      <c r="F2644" s="18"/>
      <c r="G2644" s="18"/>
      <c r="H2644" s="19"/>
      <c r="I2644" s="19">
        <v>1.65</v>
      </c>
      <c r="J2644" s="19"/>
      <c r="K2644" s="19"/>
      <c r="L2644" s="19"/>
      <c r="M2644" s="19"/>
      <c r="N2644" s="19" t="s">
        <v>33</v>
      </c>
      <c r="O2644" s="23" t="s">
        <v>33</v>
      </c>
      <c r="P2644" s="17" t="s">
        <v>33</v>
      </c>
      <c r="Q2644" s="17">
        <v>0.226282</v>
      </c>
      <c r="R2644" s="24">
        <v>1.65</v>
      </c>
      <c r="S2644" s="21">
        <v>12.0</v>
      </c>
      <c r="U2644" s="22">
        <v>1.0</v>
      </c>
      <c r="V2644" s="18">
        <v>1.0</v>
      </c>
      <c r="W2644" s="17">
        <v>1.0</v>
      </c>
      <c r="X2644" s="18">
        <v>15.0</v>
      </c>
      <c r="Y2644" s="17" t="s">
        <v>35</v>
      </c>
      <c r="Z2644" s="17">
        <v>0.0</v>
      </c>
      <c r="AA2644" s="17" t="s">
        <v>47</v>
      </c>
      <c r="AB2644" s="18">
        <v>13.0</v>
      </c>
      <c r="AC2644" s="17">
        <v>39.0</v>
      </c>
      <c r="AD2644" s="18">
        <v>15.0</v>
      </c>
      <c r="AE2644" s="17">
        <v>46.0</v>
      </c>
      <c r="AF2644" s="20"/>
      <c r="AG2644" s="17"/>
      <c r="AH2644" s="17"/>
      <c r="AI2644" s="17"/>
    </row>
    <row r="2645" ht="18.75" customHeight="1">
      <c r="A2645" s="14">
        <v>1172.0</v>
      </c>
      <c r="B2645" s="15">
        <v>143.0</v>
      </c>
      <c r="C2645" s="16">
        <v>43203.0</v>
      </c>
      <c r="D2645" s="17">
        <f t="array" ref="D2645">IFS(AND(A2645=A2644, NOT(ISBLANK(E2644))), E2644, A2645 &lt;&gt; A2644, E2645, A2644=A2645, D2644)</f>
        <v>1</v>
      </c>
      <c r="E2645" s="18">
        <v>1.0</v>
      </c>
      <c r="F2645" s="18"/>
      <c r="G2645" s="18"/>
      <c r="H2645" s="19"/>
      <c r="I2645" s="19">
        <v>1.52</v>
      </c>
      <c r="J2645" s="19"/>
      <c r="K2645" s="19"/>
      <c r="L2645" s="19"/>
      <c r="M2645" s="19"/>
      <c r="N2645" s="19" t="s">
        <v>33</v>
      </c>
      <c r="O2645" s="23" t="s">
        <v>33</v>
      </c>
      <c r="P2645" s="17" t="s">
        <v>33</v>
      </c>
      <c r="Q2645" s="17">
        <v>0.1744883</v>
      </c>
      <c r="R2645" s="24">
        <v>1.52</v>
      </c>
      <c r="S2645" s="21" t="s">
        <v>33</v>
      </c>
      <c r="U2645" s="22">
        <v>1.0</v>
      </c>
      <c r="V2645" s="18">
        <v>1.0</v>
      </c>
      <c r="W2645" s="17">
        <v>2.0</v>
      </c>
      <c r="X2645" s="18">
        <v>17.0</v>
      </c>
      <c r="Y2645" s="17" t="s">
        <v>36</v>
      </c>
      <c r="Z2645" s="17">
        <v>1.0</v>
      </c>
      <c r="AA2645" s="17" t="s">
        <v>49</v>
      </c>
      <c r="AB2645" s="18">
        <v>14.0</v>
      </c>
      <c r="AC2645" s="17">
        <v>36.0</v>
      </c>
      <c r="AD2645" s="18">
        <v>17.0</v>
      </c>
      <c r="AE2645" s="17">
        <v>43.0</v>
      </c>
      <c r="AF2645" s="20"/>
      <c r="AG2645" s="17"/>
      <c r="AH2645" s="17"/>
      <c r="AI2645" s="17"/>
    </row>
    <row r="2646" ht="18.75" customHeight="1">
      <c r="A2646" s="14">
        <v>1174.0</v>
      </c>
      <c r="B2646" s="15">
        <v>144.0</v>
      </c>
      <c r="C2646" s="16">
        <v>43203.0</v>
      </c>
      <c r="D2646" s="17">
        <f t="array" ref="D2646">IFS(AND(A2646=A2645, NOT(ISBLANK(E2645))), E2645, A2646 &lt;&gt; A2645, E2646, A2645=A2646, D2645)</f>
        <v>0</v>
      </c>
      <c r="E2646" s="18">
        <v>0.0</v>
      </c>
      <c r="F2646" s="18"/>
      <c r="G2646" s="18"/>
      <c r="H2646" s="19"/>
      <c r="I2646" s="19">
        <v>0.95</v>
      </c>
      <c r="J2646" s="19"/>
      <c r="K2646" s="19"/>
      <c r="L2646" s="19"/>
      <c r="M2646" s="19"/>
      <c r="N2646" s="19" t="s">
        <v>33</v>
      </c>
      <c r="O2646" s="23" t="s">
        <v>33</v>
      </c>
      <c r="P2646" s="17" t="s">
        <v>33</v>
      </c>
      <c r="Q2646" s="17">
        <v>0.420888</v>
      </c>
      <c r="R2646" s="24">
        <v>0.95</v>
      </c>
      <c r="S2646" s="21">
        <v>30.0</v>
      </c>
      <c r="U2646" s="22">
        <v>0.0</v>
      </c>
      <c r="V2646" s="18">
        <v>0.0</v>
      </c>
      <c r="W2646" s="17" t="s">
        <v>33</v>
      </c>
      <c r="X2646" s="18">
        <v>1.0</v>
      </c>
      <c r="Y2646" s="17" t="s">
        <v>36</v>
      </c>
      <c r="Z2646" s="17">
        <v>0.0</v>
      </c>
      <c r="AA2646" s="17" t="s">
        <v>47</v>
      </c>
      <c r="AB2646" s="18">
        <v>0.0</v>
      </c>
      <c r="AC2646" s="17">
        <v>39.0</v>
      </c>
      <c r="AD2646" s="18">
        <v>1.0</v>
      </c>
      <c r="AE2646" s="17">
        <v>46.0</v>
      </c>
      <c r="AF2646" s="20"/>
      <c r="AG2646" s="17"/>
      <c r="AH2646" s="17"/>
      <c r="AI2646" s="17"/>
    </row>
    <row r="2647" ht="18.75" customHeight="1">
      <c r="A2647" s="14">
        <v>1177.0</v>
      </c>
      <c r="B2647" s="15">
        <v>149.0</v>
      </c>
      <c r="C2647" s="16">
        <v>43206.0</v>
      </c>
      <c r="D2647" s="17">
        <f t="array" ref="D2647">IFS(AND(A2647=A2646, NOT(ISBLANK(E2646))), E2646, A2647 &lt;&gt; A2646, E2647, A2646=A2647, D2646)</f>
        <v>0</v>
      </c>
      <c r="E2647" s="18">
        <v>0.0</v>
      </c>
      <c r="F2647" s="18"/>
      <c r="G2647" s="18"/>
      <c r="H2647" s="19"/>
      <c r="I2647" s="19">
        <v>1.48</v>
      </c>
      <c r="J2647" s="19"/>
      <c r="K2647" s="19"/>
      <c r="L2647" s="19"/>
      <c r="M2647" s="19"/>
      <c r="N2647" s="19" t="s">
        <v>33</v>
      </c>
      <c r="O2647" s="23" t="s">
        <v>33</v>
      </c>
      <c r="P2647" s="17" t="s">
        <v>33</v>
      </c>
      <c r="Q2647" s="29" t="s">
        <v>34</v>
      </c>
      <c r="R2647" s="24">
        <v>2.05</v>
      </c>
      <c r="S2647" s="21">
        <v>29.0</v>
      </c>
      <c r="U2647" s="22">
        <v>0.0</v>
      </c>
      <c r="V2647" s="18">
        <v>0.0</v>
      </c>
      <c r="W2647" s="17">
        <v>3.0</v>
      </c>
      <c r="X2647" s="18">
        <v>4.0</v>
      </c>
      <c r="Y2647" s="17" t="s">
        <v>36</v>
      </c>
      <c r="Z2647" s="17">
        <v>0.0</v>
      </c>
      <c r="AA2647" s="17" t="s">
        <v>47</v>
      </c>
      <c r="AB2647" s="18">
        <v>3.0</v>
      </c>
      <c r="AC2647" s="17">
        <v>39.0</v>
      </c>
      <c r="AD2647" s="18">
        <v>4.0</v>
      </c>
      <c r="AE2647" s="17">
        <v>46.0</v>
      </c>
      <c r="AF2647" s="20"/>
      <c r="AG2647" s="17"/>
      <c r="AH2647" s="17"/>
      <c r="AI2647" s="17"/>
    </row>
    <row r="2648" ht="18.75" customHeight="1">
      <c r="A2648" s="14">
        <v>1177.0</v>
      </c>
      <c r="B2648" s="15"/>
      <c r="C2648" s="16">
        <v>43206.0</v>
      </c>
      <c r="D2648" s="17">
        <f t="array" ref="D2648">IFS(AND(A2648=A2647, NOT(ISBLANK(E2647))), E2647, A2648 &lt;&gt; A2647, E2648, A2647=A2648, D2647)</f>
        <v>0</v>
      </c>
      <c r="E2648" s="18">
        <v>0.0</v>
      </c>
      <c r="F2648" s="18"/>
      <c r="G2648" s="18"/>
      <c r="H2648" s="19"/>
      <c r="I2648" s="19">
        <v>1.6</v>
      </c>
      <c r="J2648" s="19"/>
      <c r="K2648" s="19"/>
      <c r="L2648" s="19"/>
      <c r="M2648" s="19"/>
      <c r="N2648" s="19" t="s">
        <v>33</v>
      </c>
      <c r="O2648" s="23" t="s">
        <v>33</v>
      </c>
      <c r="P2648" s="17" t="s">
        <v>33</v>
      </c>
      <c r="Q2648" s="17"/>
      <c r="R2648" s="24"/>
      <c r="U2648" s="22"/>
      <c r="V2648" s="18">
        <v>0.0</v>
      </c>
      <c r="W2648" s="17">
        <v>3.0</v>
      </c>
      <c r="X2648" s="18">
        <v>3.0</v>
      </c>
      <c r="Y2648" s="17" t="s">
        <v>36</v>
      </c>
      <c r="Z2648" s="17">
        <v>0.0</v>
      </c>
      <c r="AA2648" s="17" t="s">
        <v>47</v>
      </c>
      <c r="AB2648" s="18">
        <v>2.0</v>
      </c>
      <c r="AC2648" s="17">
        <v>39.0</v>
      </c>
      <c r="AD2648" s="18">
        <v>3.0</v>
      </c>
      <c r="AE2648" s="17">
        <v>46.0</v>
      </c>
      <c r="AF2648" s="20"/>
      <c r="AG2648" s="17"/>
      <c r="AH2648" s="17"/>
      <c r="AI2648" s="17"/>
    </row>
    <row r="2649" ht="18.75" customHeight="1">
      <c r="A2649" s="14">
        <v>1177.0</v>
      </c>
      <c r="B2649" s="15"/>
      <c r="C2649" s="16">
        <v>43207.0</v>
      </c>
      <c r="D2649" s="17">
        <f t="array" ref="D2649">IFS(AND(A2649=A2648, NOT(ISBLANK(E2648))), E2648, A2649 &lt;&gt; A2648, E2649, A2648=A2649, D2648)</f>
        <v>0</v>
      </c>
      <c r="E2649" s="18">
        <v>0.0</v>
      </c>
      <c r="F2649" s="18"/>
      <c r="G2649" s="18"/>
      <c r="H2649" s="19"/>
      <c r="I2649" s="19" t="s">
        <v>33</v>
      </c>
      <c r="J2649" s="19"/>
      <c r="K2649" s="19"/>
      <c r="L2649" s="19"/>
      <c r="M2649" s="19"/>
      <c r="N2649" s="19" t="s">
        <v>33</v>
      </c>
      <c r="O2649" s="23" t="s">
        <v>33</v>
      </c>
      <c r="P2649" s="17" t="s">
        <v>33</v>
      </c>
      <c r="Q2649" s="17"/>
      <c r="R2649" s="24"/>
      <c r="U2649" s="22"/>
      <c r="V2649" s="18">
        <v>0.0</v>
      </c>
      <c r="W2649" s="17">
        <v>6.0</v>
      </c>
      <c r="X2649" s="18">
        <v>5.0</v>
      </c>
      <c r="Y2649" s="17" t="s">
        <v>36</v>
      </c>
      <c r="Z2649" s="17">
        <v>0.0</v>
      </c>
      <c r="AA2649" s="17" t="s">
        <v>47</v>
      </c>
      <c r="AB2649" s="18">
        <v>4.0</v>
      </c>
      <c r="AC2649" s="17">
        <v>36.0</v>
      </c>
      <c r="AD2649" s="18">
        <v>5.0</v>
      </c>
      <c r="AE2649" s="17">
        <v>43.0</v>
      </c>
      <c r="AF2649" s="20"/>
      <c r="AG2649" s="17"/>
      <c r="AH2649" s="17"/>
      <c r="AI2649" s="17"/>
    </row>
    <row r="2650" ht="18.75" customHeight="1">
      <c r="A2650" s="14">
        <v>1177.0</v>
      </c>
      <c r="B2650" s="15"/>
      <c r="C2650" s="16">
        <v>43207.0</v>
      </c>
      <c r="D2650" s="17">
        <f t="array" ref="D2650">IFS(AND(A2650=A2649, NOT(ISBLANK(E2649))), E2649, A2650 &lt;&gt; A2649, E2650, A2649=A2650, D2649)</f>
        <v>0</v>
      </c>
      <c r="E2650" s="18">
        <v>0.0</v>
      </c>
      <c r="F2650" s="18"/>
      <c r="G2650" s="18"/>
      <c r="H2650" s="19"/>
      <c r="I2650" s="19">
        <v>1.62</v>
      </c>
      <c r="J2650" s="19"/>
      <c r="K2650" s="19"/>
      <c r="L2650" s="19"/>
      <c r="M2650" s="19"/>
      <c r="N2650" s="19" t="s">
        <v>33</v>
      </c>
      <c r="O2650" s="23" t="s">
        <v>33</v>
      </c>
      <c r="P2650" s="17" t="s">
        <v>33</v>
      </c>
      <c r="Q2650" s="17">
        <v>0.177963</v>
      </c>
      <c r="R2650" s="24"/>
      <c r="U2650" s="22"/>
      <c r="V2650" s="18">
        <v>0.0</v>
      </c>
      <c r="W2650" s="17">
        <v>1.0</v>
      </c>
      <c r="X2650" s="18">
        <v>4.0</v>
      </c>
      <c r="Y2650" s="17" t="s">
        <v>36</v>
      </c>
      <c r="Z2650" s="17">
        <v>0.0</v>
      </c>
      <c r="AA2650" s="17" t="s">
        <v>47</v>
      </c>
      <c r="AB2650" s="18">
        <v>3.0</v>
      </c>
      <c r="AC2650" s="17">
        <v>39.0</v>
      </c>
      <c r="AD2650" s="18">
        <v>4.0</v>
      </c>
      <c r="AE2650" s="17">
        <v>46.0</v>
      </c>
      <c r="AF2650" s="20"/>
      <c r="AG2650" s="17"/>
      <c r="AH2650" s="17"/>
      <c r="AI2650" s="17"/>
    </row>
    <row r="2651" ht="18.75" customHeight="1">
      <c r="A2651" s="14">
        <v>1177.0</v>
      </c>
      <c r="B2651" s="15"/>
      <c r="C2651" s="16">
        <v>43208.0</v>
      </c>
      <c r="D2651" s="17">
        <f t="array" ref="D2651">IFS(AND(A2651=A2650, NOT(ISBLANK(E2650))), E2650, A2651 &lt;&gt; A2650, E2651, A2650=A2651, D2650)</f>
        <v>0</v>
      </c>
      <c r="E2651" s="18">
        <v>0.0</v>
      </c>
      <c r="F2651" s="18"/>
      <c r="G2651" s="18"/>
      <c r="H2651" s="19"/>
      <c r="I2651" s="19">
        <v>1.84</v>
      </c>
      <c r="J2651" s="19"/>
      <c r="K2651" s="19"/>
      <c r="L2651" s="19"/>
      <c r="M2651" s="19"/>
      <c r="N2651" s="19" t="s">
        <v>33</v>
      </c>
      <c r="O2651" s="23" t="s">
        <v>33</v>
      </c>
      <c r="P2651" s="17" t="s">
        <v>33</v>
      </c>
      <c r="Q2651" s="17"/>
      <c r="R2651" s="24"/>
      <c r="U2651" s="22"/>
      <c r="V2651" s="18">
        <v>0.0</v>
      </c>
      <c r="W2651" s="17">
        <v>1.0</v>
      </c>
      <c r="X2651" s="18">
        <v>5.0</v>
      </c>
      <c r="Y2651" s="17" t="s">
        <v>36</v>
      </c>
      <c r="Z2651" s="17">
        <v>-1.0</v>
      </c>
      <c r="AA2651" s="17" t="s">
        <v>46</v>
      </c>
      <c r="AB2651" s="18">
        <v>4.0</v>
      </c>
      <c r="AC2651" s="17">
        <v>39.0</v>
      </c>
      <c r="AD2651" s="18">
        <v>5.0</v>
      </c>
      <c r="AE2651" s="17">
        <v>46.0</v>
      </c>
      <c r="AF2651" s="20"/>
      <c r="AG2651" s="17"/>
      <c r="AH2651" s="17"/>
      <c r="AI2651" s="17"/>
    </row>
    <row r="2652" ht="18.75" customHeight="1">
      <c r="A2652" s="14">
        <v>1177.0</v>
      </c>
      <c r="B2652" s="15"/>
      <c r="C2652" s="16">
        <v>43209.0</v>
      </c>
      <c r="D2652" s="17">
        <f t="array" ref="D2652">IFS(AND(A2652=A2651, NOT(ISBLANK(E2651))), E2651, A2652 &lt;&gt; A2651, E2652, A2651=A2652, D2651)</f>
        <v>0</v>
      </c>
      <c r="E2652" s="18">
        <v>0.0</v>
      </c>
      <c r="F2652" s="18"/>
      <c r="G2652" s="18"/>
      <c r="H2652" s="19"/>
      <c r="I2652" s="19">
        <v>1.45</v>
      </c>
      <c r="J2652" s="19"/>
      <c r="K2652" s="19"/>
      <c r="L2652" s="19"/>
      <c r="M2652" s="19"/>
      <c r="N2652" s="19" t="s">
        <v>33</v>
      </c>
      <c r="O2652" s="23" t="s">
        <v>33</v>
      </c>
      <c r="P2652" s="17" t="s">
        <v>33</v>
      </c>
      <c r="Q2652" s="17"/>
      <c r="R2652" s="24"/>
      <c r="U2652" s="22"/>
      <c r="V2652" s="18">
        <v>0.0</v>
      </c>
      <c r="W2652" s="17">
        <v>3.0</v>
      </c>
      <c r="X2652" s="18">
        <v>5.0</v>
      </c>
      <c r="Y2652" s="17" t="s">
        <v>36</v>
      </c>
      <c r="Z2652" s="17">
        <v>-1.0</v>
      </c>
      <c r="AA2652" s="17" t="s">
        <v>46</v>
      </c>
      <c r="AB2652" s="18">
        <v>4.0</v>
      </c>
      <c r="AC2652" s="17">
        <v>39.0</v>
      </c>
      <c r="AD2652" s="18">
        <v>5.0</v>
      </c>
      <c r="AE2652" s="17">
        <v>46.0</v>
      </c>
      <c r="AF2652" s="20"/>
      <c r="AG2652" s="17"/>
      <c r="AH2652" s="17"/>
      <c r="AI2652" s="17"/>
    </row>
    <row r="2653" ht="18.75" customHeight="1">
      <c r="A2653" s="14">
        <v>1177.0</v>
      </c>
      <c r="B2653" s="15"/>
      <c r="C2653" s="16">
        <v>43210.0</v>
      </c>
      <c r="D2653" s="17">
        <f t="array" ref="D2653">IFS(AND(A2653=A2652, NOT(ISBLANK(E2652))), E2652, A2653 &lt;&gt; A2652, E2653, A2652=A2653, D2652)</f>
        <v>0</v>
      </c>
      <c r="E2653" s="18">
        <v>0.0</v>
      </c>
      <c r="F2653" s="18"/>
      <c r="G2653" s="18"/>
      <c r="H2653" s="19"/>
      <c r="I2653" s="19">
        <v>2.05</v>
      </c>
      <c r="J2653" s="19"/>
      <c r="K2653" s="19"/>
      <c r="L2653" s="19"/>
      <c r="M2653" s="19"/>
      <c r="N2653" s="19" t="s">
        <v>33</v>
      </c>
      <c r="O2653" s="23" t="s">
        <v>33</v>
      </c>
      <c r="P2653" s="17" t="s">
        <v>33</v>
      </c>
      <c r="Q2653" s="17"/>
      <c r="R2653" s="24"/>
      <c r="U2653" s="22"/>
      <c r="V2653" s="18">
        <v>0.0</v>
      </c>
      <c r="W2653" s="17">
        <v>3.0</v>
      </c>
      <c r="X2653" s="18">
        <v>6.0</v>
      </c>
      <c r="Y2653" s="17" t="s">
        <v>36</v>
      </c>
      <c r="Z2653" s="17">
        <v>-1.0</v>
      </c>
      <c r="AA2653" s="17" t="s">
        <v>46</v>
      </c>
      <c r="AB2653" s="18">
        <v>5.0</v>
      </c>
      <c r="AC2653" s="17">
        <v>36.0</v>
      </c>
      <c r="AD2653" s="18">
        <v>6.0</v>
      </c>
      <c r="AE2653" s="17">
        <v>43.0</v>
      </c>
      <c r="AF2653" s="20"/>
      <c r="AG2653" s="17"/>
      <c r="AH2653" s="17"/>
      <c r="AI2653" s="17"/>
    </row>
    <row r="2654" ht="18.75" customHeight="1">
      <c r="A2654" s="14">
        <v>1177.0</v>
      </c>
      <c r="B2654" s="15"/>
      <c r="C2654" s="16">
        <v>43211.0</v>
      </c>
      <c r="D2654" s="17">
        <f t="array" ref="D2654">IFS(AND(A2654=A2653, NOT(ISBLANK(E2653))), E2653, A2654 &lt;&gt; A2653, E2654, A2653=A2654, D2653)</f>
        <v>0</v>
      </c>
      <c r="E2654" s="18">
        <v>0.0</v>
      </c>
      <c r="F2654" s="18"/>
      <c r="G2654" s="18"/>
      <c r="H2654" s="19"/>
      <c r="I2654" s="19" t="s">
        <v>34</v>
      </c>
      <c r="J2654" s="19"/>
      <c r="K2654" s="19"/>
      <c r="L2654" s="19"/>
      <c r="M2654" s="19"/>
      <c r="N2654" s="19" t="s">
        <v>33</v>
      </c>
      <c r="O2654" s="23" t="s">
        <v>33</v>
      </c>
      <c r="P2654" s="17" t="s">
        <v>33</v>
      </c>
      <c r="Q2654" s="17"/>
      <c r="R2654" s="24"/>
      <c r="U2654" s="22"/>
      <c r="V2654" s="18">
        <v>0.0</v>
      </c>
      <c r="W2654" s="17">
        <v>0.0</v>
      </c>
      <c r="X2654" s="18">
        <v>4.0</v>
      </c>
      <c r="Y2654" s="17" t="s">
        <v>36</v>
      </c>
      <c r="Z2654" s="17">
        <v>0.0</v>
      </c>
      <c r="AA2654" s="17" t="s">
        <v>47</v>
      </c>
      <c r="AB2654" s="18">
        <v>3.0</v>
      </c>
      <c r="AC2654" s="17">
        <v>39.0</v>
      </c>
      <c r="AD2654" s="18">
        <v>4.0</v>
      </c>
      <c r="AE2654" s="17">
        <v>46.0</v>
      </c>
      <c r="AF2654" s="20"/>
      <c r="AG2654" s="17"/>
      <c r="AH2654" s="17"/>
      <c r="AI2654" s="17"/>
    </row>
    <row r="2655" ht="18.75" customHeight="1">
      <c r="A2655" s="14">
        <v>1177.0</v>
      </c>
      <c r="B2655" s="15"/>
      <c r="C2655" s="16">
        <v>43213.0</v>
      </c>
      <c r="D2655" s="17">
        <f t="array" ref="D2655">IFS(AND(A2655=A2654, NOT(ISBLANK(E2654))), E2654, A2655 &lt;&gt; A2654, E2655, A2654=A2655, D2654)</f>
        <v>0</v>
      </c>
      <c r="E2655" s="18">
        <v>0.0</v>
      </c>
      <c r="F2655" s="18"/>
      <c r="G2655" s="18"/>
      <c r="H2655" s="19"/>
      <c r="I2655" s="19">
        <v>1.82</v>
      </c>
      <c r="J2655" s="19"/>
      <c r="K2655" s="19"/>
      <c r="L2655" s="19"/>
      <c r="M2655" s="19"/>
      <c r="N2655" s="19" t="s">
        <v>33</v>
      </c>
      <c r="O2655" s="23" t="s">
        <v>33</v>
      </c>
      <c r="P2655" s="17" t="s">
        <v>33</v>
      </c>
      <c r="Q2655" s="17"/>
      <c r="R2655" s="24"/>
      <c r="U2655" s="22"/>
      <c r="V2655" s="18">
        <v>0.0</v>
      </c>
      <c r="W2655" s="17">
        <v>0.0</v>
      </c>
      <c r="X2655" s="18">
        <v>4.0</v>
      </c>
      <c r="Y2655" s="17" t="s">
        <v>36</v>
      </c>
      <c r="Z2655" s="17">
        <v>0.0</v>
      </c>
      <c r="AA2655" s="17" t="s">
        <v>47</v>
      </c>
      <c r="AB2655" s="18">
        <v>3.0</v>
      </c>
      <c r="AC2655" s="17">
        <v>39.0</v>
      </c>
      <c r="AD2655" s="18">
        <v>4.0</v>
      </c>
      <c r="AE2655" s="17">
        <v>46.0</v>
      </c>
      <c r="AF2655" s="20"/>
      <c r="AG2655" s="17"/>
      <c r="AH2655" s="17"/>
      <c r="AI2655" s="17"/>
    </row>
    <row r="2656" ht="18.75" customHeight="1">
      <c r="A2656" s="14">
        <v>1178.0</v>
      </c>
      <c r="B2656" s="15" t="s">
        <v>33</v>
      </c>
      <c r="C2656" s="16">
        <v>43206.0</v>
      </c>
      <c r="D2656" s="17">
        <f t="array" ref="D2656">IFS(AND(A2656=A2655, NOT(ISBLANK(E2655))), E2655, A2656 &lt;&gt; A2655, E2656, A2655=A2656, D2655)</f>
        <v>1</v>
      </c>
      <c r="E2656" s="18">
        <v>1.0</v>
      </c>
      <c r="F2656" s="18"/>
      <c r="G2656" s="18"/>
      <c r="H2656" s="19"/>
      <c r="I2656" s="19">
        <v>1.31</v>
      </c>
      <c r="J2656" s="19"/>
      <c r="K2656" s="19"/>
      <c r="L2656" s="19"/>
      <c r="M2656" s="19"/>
      <c r="N2656" s="19" t="s">
        <v>33</v>
      </c>
      <c r="O2656" s="23" t="s">
        <v>33</v>
      </c>
      <c r="P2656" s="17" t="s">
        <v>33</v>
      </c>
      <c r="Q2656" s="17">
        <v>0.182616</v>
      </c>
      <c r="R2656" s="24">
        <v>1.31</v>
      </c>
      <c r="S2656" s="21">
        <v>16.0</v>
      </c>
      <c r="U2656" s="22">
        <v>0.0</v>
      </c>
      <c r="V2656" s="18">
        <v>1.0</v>
      </c>
      <c r="W2656" s="17">
        <v>0.0</v>
      </c>
      <c r="X2656" s="18">
        <v>18.0</v>
      </c>
      <c r="Y2656" s="17" t="s">
        <v>36</v>
      </c>
      <c r="Z2656" s="17">
        <v>0.0</v>
      </c>
      <c r="AA2656" s="17" t="s">
        <v>47</v>
      </c>
      <c r="AB2656" s="18">
        <v>14.0</v>
      </c>
      <c r="AC2656" s="17">
        <v>39.0</v>
      </c>
      <c r="AD2656" s="18">
        <v>18.0</v>
      </c>
      <c r="AE2656" s="17">
        <v>46.0</v>
      </c>
      <c r="AF2656" s="20"/>
      <c r="AG2656" s="17"/>
      <c r="AH2656" s="17"/>
      <c r="AI2656" s="17"/>
    </row>
    <row r="2657" ht="18.75" customHeight="1">
      <c r="A2657" s="14">
        <v>1179.0</v>
      </c>
      <c r="B2657" s="15">
        <v>145.0</v>
      </c>
      <c r="C2657" s="16">
        <v>43206.0</v>
      </c>
      <c r="D2657" s="17">
        <f t="array" ref="D2657">IFS(AND(A2657=A2656, NOT(ISBLANK(E2656))), E2656, A2657 &lt;&gt; A2656, E2657, A2656=A2657, D2656)</f>
        <v>0</v>
      </c>
      <c r="E2657" s="18">
        <v>0.0</v>
      </c>
      <c r="F2657" s="18"/>
      <c r="G2657" s="18"/>
      <c r="H2657" s="19"/>
      <c r="I2657" s="19">
        <v>1.02</v>
      </c>
      <c r="J2657" s="19"/>
      <c r="K2657" s="19"/>
      <c r="L2657" s="19"/>
      <c r="M2657" s="19"/>
      <c r="N2657" s="19" t="s">
        <v>33</v>
      </c>
      <c r="O2657" s="23" t="s">
        <v>33</v>
      </c>
      <c r="P2657" s="17" t="s">
        <v>33</v>
      </c>
      <c r="Q2657" s="17">
        <v>0.349875</v>
      </c>
      <c r="R2657" s="24">
        <v>5.38</v>
      </c>
      <c r="S2657" s="21">
        <v>16.0</v>
      </c>
      <c r="U2657" s="22">
        <v>0.0</v>
      </c>
      <c r="V2657" s="18">
        <v>0.0</v>
      </c>
      <c r="W2657" s="17">
        <v>0.0</v>
      </c>
      <c r="X2657" s="18">
        <v>9.0</v>
      </c>
      <c r="Y2657" s="17" t="s">
        <v>36</v>
      </c>
      <c r="Z2657" s="17">
        <v>0.0</v>
      </c>
      <c r="AA2657" s="17" t="s">
        <v>47</v>
      </c>
      <c r="AB2657" s="18">
        <v>8.0</v>
      </c>
      <c r="AC2657" s="17">
        <v>39.0</v>
      </c>
      <c r="AD2657" s="18">
        <v>9.0</v>
      </c>
      <c r="AE2657" s="17">
        <v>46.0</v>
      </c>
      <c r="AF2657" s="20"/>
      <c r="AG2657" s="17"/>
      <c r="AH2657" s="17"/>
      <c r="AI2657" s="17"/>
    </row>
    <row r="2658" ht="18.75" customHeight="1">
      <c r="A2658" s="14">
        <v>1179.0</v>
      </c>
      <c r="B2658" s="15"/>
      <c r="C2658" s="16">
        <v>43207.0</v>
      </c>
      <c r="D2658" s="17">
        <f t="array" ref="D2658">IFS(AND(A2658=A2657, NOT(ISBLANK(E2657))), E2657, A2658 &lt;&gt; A2657, E2658, A2657=A2658, D2657)</f>
        <v>0</v>
      </c>
      <c r="E2658" s="18">
        <v>0.0</v>
      </c>
      <c r="F2658" s="18"/>
      <c r="G2658" s="18"/>
      <c r="H2658" s="19"/>
      <c r="I2658" s="19">
        <v>5.38</v>
      </c>
      <c r="J2658" s="19"/>
      <c r="K2658" s="19"/>
      <c r="L2658" s="19"/>
      <c r="M2658" s="19"/>
      <c r="N2658" s="19" t="s">
        <v>33</v>
      </c>
      <c r="O2658" s="23" t="s">
        <v>33</v>
      </c>
      <c r="P2658" s="17" t="s">
        <v>33</v>
      </c>
      <c r="Q2658" s="17"/>
      <c r="R2658" s="24"/>
      <c r="U2658" s="22"/>
      <c r="V2658" s="18">
        <v>0.0</v>
      </c>
      <c r="W2658" s="17">
        <v>0.0</v>
      </c>
      <c r="X2658" s="18">
        <v>6.0</v>
      </c>
      <c r="Y2658" s="17" t="s">
        <v>36</v>
      </c>
      <c r="Z2658" s="17">
        <v>0.0</v>
      </c>
      <c r="AA2658" s="17" t="s">
        <v>47</v>
      </c>
      <c r="AB2658" s="18">
        <v>5.0</v>
      </c>
      <c r="AC2658" s="17">
        <v>39.0</v>
      </c>
      <c r="AD2658" s="18">
        <v>6.0</v>
      </c>
      <c r="AE2658" s="17">
        <v>46.0</v>
      </c>
      <c r="AF2658" s="20"/>
      <c r="AG2658" s="17"/>
      <c r="AH2658" s="17"/>
      <c r="AI2658" s="17"/>
    </row>
    <row r="2659" ht="18.75" customHeight="1">
      <c r="A2659" s="14">
        <v>1179.0</v>
      </c>
      <c r="B2659" s="15"/>
      <c r="C2659" s="16">
        <v>43208.0</v>
      </c>
      <c r="D2659" s="17">
        <f t="array" ref="D2659">IFS(AND(A2659=A2658, NOT(ISBLANK(E2658))), E2658, A2659 &lt;&gt; A2658, E2659, A2658=A2659, D2658)</f>
        <v>0</v>
      </c>
      <c r="E2659" s="18">
        <v>0.0</v>
      </c>
      <c r="F2659" s="18"/>
      <c r="G2659" s="18"/>
      <c r="H2659" s="19"/>
      <c r="I2659" s="19">
        <v>1.37</v>
      </c>
      <c r="J2659" s="19"/>
      <c r="K2659" s="19"/>
      <c r="L2659" s="19"/>
      <c r="M2659" s="19"/>
      <c r="N2659" s="19" t="s">
        <v>33</v>
      </c>
      <c r="O2659" s="23" t="s">
        <v>33</v>
      </c>
      <c r="P2659" s="17" t="s">
        <v>33</v>
      </c>
      <c r="Q2659" s="17"/>
      <c r="R2659" s="24"/>
      <c r="U2659" s="22"/>
      <c r="V2659" s="18">
        <v>0.0</v>
      </c>
      <c r="W2659" s="17">
        <v>0.0</v>
      </c>
      <c r="X2659" s="18">
        <v>3.0</v>
      </c>
      <c r="Y2659" s="17" t="s">
        <v>36</v>
      </c>
      <c r="Z2659" s="17">
        <v>0.0</v>
      </c>
      <c r="AA2659" s="17" t="s">
        <v>47</v>
      </c>
      <c r="AB2659" s="18">
        <v>2.0</v>
      </c>
      <c r="AC2659" s="17">
        <v>39.0</v>
      </c>
      <c r="AD2659" s="18">
        <v>3.0</v>
      </c>
      <c r="AE2659" s="17">
        <v>46.0</v>
      </c>
      <c r="AF2659" s="20"/>
      <c r="AG2659" s="17"/>
      <c r="AH2659" s="17"/>
      <c r="AI2659" s="17"/>
    </row>
    <row r="2660" ht="18.75" customHeight="1">
      <c r="A2660" s="14">
        <v>1179.0</v>
      </c>
      <c r="B2660" s="15"/>
      <c r="C2660" s="16">
        <v>43209.0</v>
      </c>
      <c r="D2660" s="17">
        <f t="array" ref="D2660">IFS(AND(A2660=A2659, NOT(ISBLANK(E2659))), E2659, A2660 &lt;&gt; A2659, E2660, A2659=A2660, D2659)</f>
        <v>0</v>
      </c>
      <c r="E2660" s="18">
        <v>0.0</v>
      </c>
      <c r="F2660" s="18"/>
      <c r="G2660" s="18"/>
      <c r="H2660" s="19"/>
      <c r="I2660" s="19">
        <v>0.99</v>
      </c>
      <c r="J2660" s="19"/>
      <c r="K2660" s="19"/>
      <c r="L2660" s="19"/>
      <c r="M2660" s="19"/>
      <c r="N2660" s="19" t="s">
        <v>33</v>
      </c>
      <c r="O2660" s="23" t="s">
        <v>33</v>
      </c>
      <c r="P2660" s="17" t="s">
        <v>33</v>
      </c>
      <c r="Q2660" s="17"/>
      <c r="R2660" s="24"/>
      <c r="U2660" s="22"/>
      <c r="V2660" s="18">
        <v>0.0</v>
      </c>
      <c r="W2660" s="17">
        <v>0.0</v>
      </c>
      <c r="X2660" s="18">
        <v>3.0</v>
      </c>
      <c r="Y2660" s="17" t="s">
        <v>36</v>
      </c>
      <c r="Z2660" s="17">
        <v>0.0</v>
      </c>
      <c r="AA2660" s="17" t="s">
        <v>47</v>
      </c>
      <c r="AB2660" s="18">
        <v>2.0</v>
      </c>
      <c r="AC2660" s="17">
        <v>39.0</v>
      </c>
      <c r="AD2660" s="18">
        <v>3.0</v>
      </c>
      <c r="AE2660" s="17">
        <v>46.0</v>
      </c>
      <c r="AF2660" s="20"/>
      <c r="AG2660" s="17"/>
      <c r="AH2660" s="17"/>
      <c r="AI2660" s="17"/>
    </row>
    <row r="2661" ht="18.75" customHeight="1">
      <c r="A2661" s="14">
        <v>1179.0</v>
      </c>
      <c r="B2661" s="15"/>
      <c r="C2661" s="16">
        <v>43210.0</v>
      </c>
      <c r="D2661" s="17">
        <f t="array" ref="D2661">IFS(AND(A2661=A2660, NOT(ISBLANK(E2660))), E2660, A2661 &lt;&gt; A2660, E2661, A2660=A2661, D2660)</f>
        <v>0</v>
      </c>
      <c r="E2661" s="18">
        <v>0.0</v>
      </c>
      <c r="F2661" s="18"/>
      <c r="G2661" s="18"/>
      <c r="H2661" s="19"/>
      <c r="I2661" s="19" t="s">
        <v>34</v>
      </c>
      <c r="J2661" s="19"/>
      <c r="K2661" s="19"/>
      <c r="L2661" s="19"/>
      <c r="M2661" s="19"/>
      <c r="N2661" s="19" t="s">
        <v>33</v>
      </c>
      <c r="O2661" s="23" t="s">
        <v>33</v>
      </c>
      <c r="P2661" s="17" t="s">
        <v>33</v>
      </c>
      <c r="Q2661" s="17"/>
      <c r="R2661" s="24"/>
      <c r="U2661" s="22"/>
      <c r="V2661" s="18">
        <v>0.0</v>
      </c>
      <c r="W2661" s="17">
        <v>0.0</v>
      </c>
      <c r="X2661" s="18">
        <v>3.0</v>
      </c>
      <c r="Y2661" s="17" t="s">
        <v>36</v>
      </c>
      <c r="Z2661" s="17">
        <v>0.0</v>
      </c>
      <c r="AA2661" s="17" t="s">
        <v>47</v>
      </c>
      <c r="AB2661" s="18">
        <v>2.0</v>
      </c>
      <c r="AC2661" s="17">
        <v>39.0</v>
      </c>
      <c r="AD2661" s="18">
        <v>3.0</v>
      </c>
      <c r="AE2661" s="17">
        <v>46.0</v>
      </c>
      <c r="AF2661" s="20"/>
      <c r="AG2661" s="17"/>
      <c r="AH2661" s="17"/>
      <c r="AI2661" s="17"/>
    </row>
    <row r="2662" ht="18.75" customHeight="1">
      <c r="A2662" s="14">
        <v>1179.0</v>
      </c>
      <c r="B2662" s="15"/>
      <c r="C2662" s="16">
        <v>43211.0</v>
      </c>
      <c r="D2662" s="17">
        <f t="array" ref="D2662">IFS(AND(A2662=A2661, NOT(ISBLANK(E2661))), E2661, A2662 &lt;&gt; A2661, E2662, A2661=A2662, D2661)</f>
        <v>0</v>
      </c>
      <c r="E2662" s="18">
        <v>0.0</v>
      </c>
      <c r="F2662" s="18"/>
      <c r="G2662" s="18"/>
      <c r="H2662" s="19"/>
      <c r="I2662" s="19">
        <v>1.23</v>
      </c>
      <c r="J2662" s="19"/>
      <c r="K2662" s="19"/>
      <c r="L2662" s="19"/>
      <c r="M2662" s="19"/>
      <c r="N2662" s="19" t="s">
        <v>33</v>
      </c>
      <c r="O2662" s="23" t="s">
        <v>33</v>
      </c>
      <c r="P2662" s="17" t="s">
        <v>33</v>
      </c>
      <c r="Q2662" s="17"/>
      <c r="R2662" s="24"/>
      <c r="U2662" s="22"/>
      <c r="V2662" s="18">
        <v>0.0</v>
      </c>
      <c r="W2662" s="17" t="s">
        <v>33</v>
      </c>
      <c r="X2662" s="18">
        <v>2.0</v>
      </c>
      <c r="Y2662" s="17" t="s">
        <v>36</v>
      </c>
      <c r="Z2662" s="17">
        <v>0.0</v>
      </c>
      <c r="AA2662" s="17" t="s">
        <v>47</v>
      </c>
      <c r="AB2662" s="18">
        <v>1.0</v>
      </c>
      <c r="AC2662" s="17">
        <v>39.0</v>
      </c>
      <c r="AD2662" s="18">
        <v>2.0</v>
      </c>
      <c r="AE2662" s="17">
        <v>46.0</v>
      </c>
      <c r="AF2662" s="20"/>
      <c r="AG2662" s="17"/>
      <c r="AH2662" s="17"/>
      <c r="AI2662" s="17"/>
    </row>
    <row r="2663" ht="18.75" customHeight="1">
      <c r="A2663" s="14">
        <v>1179.0</v>
      </c>
      <c r="B2663" s="15"/>
      <c r="C2663" s="16">
        <v>43212.0</v>
      </c>
      <c r="D2663" s="17">
        <f t="array" ref="D2663">IFS(AND(A2663=A2662, NOT(ISBLANK(E2662))), E2662, A2663 &lt;&gt; A2662, E2663, A2662=A2663, D2662)</f>
        <v>0</v>
      </c>
      <c r="E2663" s="18">
        <v>0.0</v>
      </c>
      <c r="F2663" s="18"/>
      <c r="G2663" s="18"/>
      <c r="H2663" s="19"/>
      <c r="I2663" s="19" t="s">
        <v>34</v>
      </c>
      <c r="J2663" s="19"/>
      <c r="K2663" s="19"/>
      <c r="L2663" s="19"/>
      <c r="M2663" s="19"/>
      <c r="N2663" s="19" t="s">
        <v>33</v>
      </c>
      <c r="O2663" s="23" t="s">
        <v>33</v>
      </c>
      <c r="P2663" s="17" t="s">
        <v>33</v>
      </c>
      <c r="Q2663" s="17"/>
      <c r="R2663" s="24"/>
      <c r="U2663" s="22"/>
      <c r="V2663" s="18">
        <v>0.0</v>
      </c>
      <c r="W2663" s="17">
        <v>0.0</v>
      </c>
      <c r="X2663" s="18">
        <v>3.0</v>
      </c>
      <c r="Y2663" s="17" t="s">
        <v>36</v>
      </c>
      <c r="Z2663" s="17">
        <v>0.0</v>
      </c>
      <c r="AA2663" s="17" t="s">
        <v>47</v>
      </c>
      <c r="AB2663" s="18">
        <v>2.0</v>
      </c>
      <c r="AC2663" s="17">
        <v>39.0</v>
      </c>
      <c r="AD2663" s="18">
        <v>3.0</v>
      </c>
      <c r="AE2663" s="17">
        <v>46.0</v>
      </c>
      <c r="AF2663" s="20"/>
      <c r="AG2663" s="17"/>
      <c r="AH2663" s="17"/>
      <c r="AI2663" s="17"/>
    </row>
    <row r="2664" ht="18.75" customHeight="1">
      <c r="A2664" s="14">
        <v>1179.0</v>
      </c>
      <c r="B2664" s="15"/>
      <c r="C2664" s="16">
        <v>43213.0</v>
      </c>
      <c r="D2664" s="17">
        <f t="array" ref="D2664">IFS(AND(A2664=A2663, NOT(ISBLANK(E2663))), E2663, A2664 &lt;&gt; A2663, E2664, A2663=A2664, D2663)</f>
        <v>0</v>
      </c>
      <c r="E2664" s="18">
        <v>0.0</v>
      </c>
      <c r="F2664" s="18"/>
      <c r="G2664" s="18"/>
      <c r="H2664" s="19"/>
      <c r="I2664" s="19">
        <v>1.17</v>
      </c>
      <c r="J2664" s="19"/>
      <c r="K2664" s="19"/>
      <c r="L2664" s="19"/>
      <c r="M2664" s="19"/>
      <c r="N2664" s="19" t="s">
        <v>33</v>
      </c>
      <c r="O2664" s="23" t="s">
        <v>33</v>
      </c>
      <c r="P2664" s="17" t="s">
        <v>33</v>
      </c>
      <c r="Q2664" s="17"/>
      <c r="R2664" s="24"/>
      <c r="U2664" s="22"/>
      <c r="V2664" s="18">
        <v>0.0</v>
      </c>
      <c r="W2664" s="17" t="s">
        <v>33</v>
      </c>
      <c r="X2664" s="18">
        <v>4.0</v>
      </c>
      <c r="Y2664" s="17" t="s">
        <v>36</v>
      </c>
      <c r="Z2664" s="17">
        <v>0.0</v>
      </c>
      <c r="AA2664" s="17" t="s">
        <v>47</v>
      </c>
      <c r="AB2664" s="18">
        <v>3.0</v>
      </c>
      <c r="AC2664" s="17">
        <v>39.0</v>
      </c>
      <c r="AD2664" s="18">
        <v>4.0</v>
      </c>
      <c r="AE2664" s="17">
        <v>46.0</v>
      </c>
      <c r="AF2664" s="20"/>
      <c r="AG2664" s="17"/>
      <c r="AH2664" s="17"/>
      <c r="AI2664" s="17"/>
    </row>
    <row r="2665" ht="18.75" customHeight="1">
      <c r="A2665" s="14">
        <v>1179.0</v>
      </c>
      <c r="B2665" s="15"/>
      <c r="C2665" s="16">
        <v>43213.0</v>
      </c>
      <c r="D2665" s="17">
        <f t="array" ref="D2665">IFS(AND(A2665=A2664, NOT(ISBLANK(E2664))), E2664, A2665 &lt;&gt; A2664, E2665, A2664=A2665, D2664)</f>
        <v>0</v>
      </c>
      <c r="E2665" s="18">
        <v>0.0</v>
      </c>
      <c r="F2665" s="18"/>
      <c r="G2665" s="18"/>
      <c r="H2665" s="19"/>
      <c r="I2665" s="19">
        <v>1.21</v>
      </c>
      <c r="J2665" s="19"/>
      <c r="K2665" s="19"/>
      <c r="L2665" s="19"/>
      <c r="M2665" s="19"/>
      <c r="N2665" s="19" t="s">
        <v>33</v>
      </c>
      <c r="O2665" s="23" t="s">
        <v>33</v>
      </c>
      <c r="P2665" s="17" t="s">
        <v>33</v>
      </c>
      <c r="Q2665" s="17"/>
      <c r="R2665" s="24"/>
      <c r="U2665" s="22"/>
      <c r="V2665" s="18">
        <v>0.0</v>
      </c>
      <c r="W2665" s="17">
        <v>0.0</v>
      </c>
      <c r="X2665" s="18">
        <v>3.0</v>
      </c>
      <c r="Y2665" s="17" t="s">
        <v>36</v>
      </c>
      <c r="Z2665" s="17">
        <v>0.0</v>
      </c>
      <c r="AA2665" s="17" t="s">
        <v>47</v>
      </c>
      <c r="AB2665" s="18">
        <v>2.0</v>
      </c>
      <c r="AC2665" s="17">
        <v>39.0</v>
      </c>
      <c r="AD2665" s="18">
        <v>3.0</v>
      </c>
      <c r="AE2665" s="17">
        <v>46.0</v>
      </c>
      <c r="AF2665" s="20"/>
      <c r="AG2665" s="17"/>
      <c r="AH2665" s="17"/>
      <c r="AI2665" s="17"/>
    </row>
    <row r="2666" ht="18.75" customHeight="1">
      <c r="A2666" s="14">
        <v>1179.0</v>
      </c>
      <c r="B2666" s="15"/>
      <c r="C2666" s="16">
        <v>43214.0</v>
      </c>
      <c r="D2666" s="17">
        <f t="array" ref="D2666">IFS(AND(A2666=A2665, NOT(ISBLANK(E2665))), E2665, A2666 &lt;&gt; A2665, E2666, A2665=A2666, D2665)</f>
        <v>0</v>
      </c>
      <c r="E2666" s="18">
        <v>0.0</v>
      </c>
      <c r="F2666" s="18"/>
      <c r="G2666" s="18"/>
      <c r="H2666" s="19"/>
      <c r="I2666" s="19">
        <v>1.16</v>
      </c>
      <c r="J2666" s="19"/>
      <c r="K2666" s="19"/>
      <c r="L2666" s="19"/>
      <c r="M2666" s="19"/>
      <c r="N2666" s="19" t="s">
        <v>33</v>
      </c>
      <c r="O2666" s="23" t="s">
        <v>33</v>
      </c>
      <c r="P2666" s="17" t="s">
        <v>33</v>
      </c>
      <c r="Q2666" s="17"/>
      <c r="R2666" s="24"/>
      <c r="U2666" s="22"/>
      <c r="V2666" s="18">
        <v>0.0</v>
      </c>
      <c r="W2666" s="17" t="s">
        <v>33</v>
      </c>
      <c r="X2666" s="18">
        <v>4.0</v>
      </c>
      <c r="Y2666" s="17" t="s">
        <v>36</v>
      </c>
      <c r="Z2666" s="17">
        <v>0.0</v>
      </c>
      <c r="AA2666" s="17" t="s">
        <v>47</v>
      </c>
      <c r="AB2666" s="18">
        <v>3.0</v>
      </c>
      <c r="AC2666" s="17">
        <v>39.0</v>
      </c>
      <c r="AD2666" s="18">
        <v>4.0</v>
      </c>
      <c r="AE2666" s="17">
        <v>46.0</v>
      </c>
      <c r="AF2666" s="20"/>
      <c r="AG2666" s="17"/>
      <c r="AH2666" s="17"/>
      <c r="AI2666" s="17"/>
    </row>
    <row r="2667" ht="18.75" customHeight="1">
      <c r="A2667" s="14">
        <v>1184.0</v>
      </c>
      <c r="B2667" s="15" t="s">
        <v>33</v>
      </c>
      <c r="C2667" s="16">
        <v>43206.0</v>
      </c>
      <c r="D2667" s="17">
        <f t="array" ref="D2667">IFS(AND(A2667=A2666, NOT(ISBLANK(E2666))), E2666, A2667 &lt;&gt; A2666, E2667, A2666=A2667, D2666)</f>
        <v>0</v>
      </c>
      <c r="E2667" s="18">
        <v>0.0</v>
      </c>
      <c r="F2667" s="18"/>
      <c r="G2667" s="18"/>
      <c r="H2667" s="19"/>
      <c r="I2667" s="19">
        <v>1.51</v>
      </c>
      <c r="J2667" s="19"/>
      <c r="K2667" s="19"/>
      <c r="L2667" s="19"/>
      <c r="M2667" s="19"/>
      <c r="N2667" s="19" t="s">
        <v>33</v>
      </c>
      <c r="O2667" s="23" t="s">
        <v>33</v>
      </c>
      <c r="P2667" s="17" t="s">
        <v>33</v>
      </c>
      <c r="Q2667" s="17">
        <v>0.193781</v>
      </c>
      <c r="R2667" s="24">
        <v>1.77</v>
      </c>
      <c r="S2667" s="21">
        <v>26.0</v>
      </c>
      <c r="U2667" s="22">
        <v>0.0</v>
      </c>
      <c r="V2667" s="18">
        <v>0.0</v>
      </c>
      <c r="W2667" s="17" t="s">
        <v>33</v>
      </c>
      <c r="X2667" s="18">
        <v>12.0</v>
      </c>
      <c r="Y2667" s="17" t="s">
        <v>36</v>
      </c>
      <c r="Z2667" s="17">
        <v>0.0</v>
      </c>
      <c r="AA2667" s="17" t="s">
        <v>47</v>
      </c>
      <c r="AB2667" s="18">
        <v>8.0</v>
      </c>
      <c r="AC2667" s="17">
        <v>39.0</v>
      </c>
      <c r="AD2667" s="18">
        <v>12.0</v>
      </c>
      <c r="AE2667" s="17">
        <v>46.0</v>
      </c>
      <c r="AF2667" s="20"/>
      <c r="AG2667" s="17"/>
      <c r="AH2667" s="17"/>
      <c r="AI2667" s="17"/>
    </row>
    <row r="2668" ht="18.75" customHeight="1">
      <c r="A2668" s="14">
        <v>1184.0</v>
      </c>
      <c r="B2668" s="15"/>
      <c r="C2668" s="16">
        <v>43207.0</v>
      </c>
      <c r="D2668" s="17">
        <f t="array" ref="D2668">IFS(AND(A2668=A2667, NOT(ISBLANK(E2667))), E2667, A2668 &lt;&gt; A2667, E2668, A2667=A2668, D2667)</f>
        <v>0</v>
      </c>
      <c r="E2668" s="18">
        <v>0.0</v>
      </c>
      <c r="F2668" s="18"/>
      <c r="G2668" s="18"/>
      <c r="H2668" s="19"/>
      <c r="I2668" s="19">
        <v>1.37</v>
      </c>
      <c r="J2668" s="19"/>
      <c r="K2668" s="19"/>
      <c r="L2668" s="19"/>
      <c r="M2668" s="19"/>
      <c r="N2668" s="19" t="s">
        <v>33</v>
      </c>
      <c r="O2668" s="23" t="s">
        <v>33</v>
      </c>
      <c r="P2668" s="17" t="s">
        <v>33</v>
      </c>
      <c r="Q2668" s="17"/>
      <c r="R2668" s="24"/>
      <c r="U2668" s="22"/>
      <c r="V2668" s="18">
        <v>0.0</v>
      </c>
      <c r="W2668" s="17" t="s">
        <v>33</v>
      </c>
      <c r="X2668" s="18">
        <v>7.0</v>
      </c>
      <c r="Y2668" s="17" t="s">
        <v>36</v>
      </c>
      <c r="Z2668" s="17">
        <v>-1.0</v>
      </c>
      <c r="AA2668" s="17" t="s">
        <v>46</v>
      </c>
      <c r="AB2668" s="18">
        <v>6.0</v>
      </c>
      <c r="AC2668" s="17">
        <v>36.0</v>
      </c>
      <c r="AD2668" s="18">
        <v>7.0</v>
      </c>
      <c r="AE2668" s="17">
        <v>43.0</v>
      </c>
      <c r="AF2668" s="20"/>
      <c r="AG2668" s="17"/>
      <c r="AH2668" s="17"/>
      <c r="AI2668" s="17"/>
    </row>
    <row r="2669" ht="18.75" customHeight="1">
      <c r="A2669" s="14">
        <v>1184.0</v>
      </c>
      <c r="B2669" s="15"/>
      <c r="C2669" s="16">
        <v>43207.0</v>
      </c>
      <c r="D2669" s="17">
        <f t="array" ref="D2669">IFS(AND(A2669=A2668, NOT(ISBLANK(E2668))), E2668, A2669 &lt;&gt; A2668, E2669, A2668=A2669, D2668)</f>
        <v>0</v>
      </c>
      <c r="E2669" s="18">
        <v>0.0</v>
      </c>
      <c r="F2669" s="18"/>
      <c r="G2669" s="18"/>
      <c r="H2669" s="19"/>
      <c r="I2669" s="19" t="s">
        <v>34</v>
      </c>
      <c r="J2669" s="19"/>
      <c r="K2669" s="19"/>
      <c r="L2669" s="19"/>
      <c r="M2669" s="19"/>
      <c r="N2669" s="19" t="s">
        <v>33</v>
      </c>
      <c r="O2669" s="23" t="s">
        <v>33</v>
      </c>
      <c r="P2669" s="17" t="s">
        <v>33</v>
      </c>
      <c r="Q2669" s="17"/>
      <c r="R2669" s="24"/>
      <c r="U2669" s="22"/>
      <c r="V2669" s="18">
        <v>0.0</v>
      </c>
      <c r="W2669" s="17" t="s">
        <v>33</v>
      </c>
      <c r="X2669" s="18">
        <v>9.0</v>
      </c>
      <c r="Y2669" s="17" t="s">
        <v>36</v>
      </c>
      <c r="Z2669" s="17">
        <v>0.0</v>
      </c>
      <c r="AA2669" s="17" t="s">
        <v>47</v>
      </c>
      <c r="AB2669" s="18">
        <v>8.0</v>
      </c>
      <c r="AC2669" s="17">
        <v>39.0</v>
      </c>
      <c r="AD2669" s="18">
        <v>9.0</v>
      </c>
      <c r="AE2669" s="17">
        <v>46.0</v>
      </c>
      <c r="AF2669" s="20"/>
      <c r="AG2669" s="17"/>
      <c r="AH2669" s="17"/>
      <c r="AI2669" s="17"/>
    </row>
    <row r="2670" ht="18.75" customHeight="1">
      <c r="A2670" s="14">
        <v>1184.0</v>
      </c>
      <c r="B2670" s="15"/>
      <c r="C2670" s="16">
        <v>43208.0</v>
      </c>
      <c r="D2670" s="17">
        <f t="array" ref="D2670">IFS(AND(A2670=A2669, NOT(ISBLANK(E2669))), E2669, A2670 &lt;&gt; A2669, E2670, A2669=A2670, D2669)</f>
        <v>0</v>
      </c>
      <c r="E2670" s="18">
        <v>0.0</v>
      </c>
      <c r="F2670" s="18"/>
      <c r="G2670" s="18"/>
      <c r="H2670" s="19"/>
      <c r="I2670" s="19">
        <v>1.4</v>
      </c>
      <c r="J2670" s="19"/>
      <c r="K2670" s="19"/>
      <c r="L2670" s="19"/>
      <c r="M2670" s="19"/>
      <c r="N2670" s="19" t="s">
        <v>33</v>
      </c>
      <c r="O2670" s="23" t="s">
        <v>33</v>
      </c>
      <c r="P2670" s="17" t="s">
        <v>33</v>
      </c>
      <c r="Q2670" s="17"/>
      <c r="R2670" s="24"/>
      <c r="U2670" s="22"/>
      <c r="V2670" s="18">
        <v>0.0</v>
      </c>
      <c r="W2670" s="17" t="s">
        <v>33</v>
      </c>
      <c r="X2670" s="18">
        <v>10.0</v>
      </c>
      <c r="Y2670" s="17" t="s">
        <v>36</v>
      </c>
      <c r="Z2670" s="17">
        <v>-1.0</v>
      </c>
      <c r="AA2670" s="17" t="s">
        <v>46</v>
      </c>
      <c r="AB2670" s="18">
        <v>9.0</v>
      </c>
      <c r="AC2670" s="17">
        <v>39.0</v>
      </c>
      <c r="AD2670" s="18">
        <v>10.0</v>
      </c>
      <c r="AE2670" s="17">
        <v>46.0</v>
      </c>
      <c r="AF2670" s="20"/>
      <c r="AG2670" s="17"/>
      <c r="AH2670" s="17"/>
      <c r="AI2670" s="17"/>
    </row>
    <row r="2671" ht="18.75" customHeight="1">
      <c r="A2671" s="14">
        <v>1184.0</v>
      </c>
      <c r="B2671" s="15"/>
      <c r="C2671" s="16">
        <v>43208.0</v>
      </c>
      <c r="D2671" s="17">
        <f t="array" ref="D2671">IFS(AND(A2671=A2670, NOT(ISBLANK(E2670))), E2670, A2671 &lt;&gt; A2670, E2671, A2670=A2671, D2670)</f>
        <v>0</v>
      </c>
      <c r="E2671" s="18">
        <v>0.0</v>
      </c>
      <c r="F2671" s="18"/>
      <c r="G2671" s="18"/>
      <c r="H2671" s="19"/>
      <c r="I2671" s="19">
        <v>1.77</v>
      </c>
      <c r="J2671" s="19"/>
      <c r="K2671" s="19"/>
      <c r="L2671" s="19"/>
      <c r="M2671" s="19"/>
      <c r="N2671" s="19" t="s">
        <v>33</v>
      </c>
      <c r="O2671" s="23" t="s">
        <v>33</v>
      </c>
      <c r="P2671" s="17" t="s">
        <v>33</v>
      </c>
      <c r="Q2671" s="17"/>
      <c r="R2671" s="24"/>
      <c r="U2671" s="22"/>
      <c r="V2671" s="18">
        <v>0.0</v>
      </c>
      <c r="W2671" s="17" t="s">
        <v>33</v>
      </c>
      <c r="X2671" s="18">
        <v>7.0</v>
      </c>
      <c r="Y2671" s="17" t="s">
        <v>36</v>
      </c>
      <c r="Z2671" s="17">
        <v>0.0</v>
      </c>
      <c r="AA2671" s="17" t="s">
        <v>47</v>
      </c>
      <c r="AB2671" s="18">
        <v>6.0</v>
      </c>
      <c r="AC2671" s="17">
        <v>39.0</v>
      </c>
      <c r="AD2671" s="18">
        <v>7.0</v>
      </c>
      <c r="AE2671" s="17">
        <v>46.0</v>
      </c>
      <c r="AF2671" s="20"/>
      <c r="AG2671" s="17"/>
      <c r="AH2671" s="17"/>
      <c r="AI2671" s="17"/>
    </row>
    <row r="2672" ht="18.75" customHeight="1">
      <c r="A2672" s="14">
        <v>1184.0</v>
      </c>
      <c r="B2672" s="15"/>
      <c r="C2672" s="16">
        <v>43209.0</v>
      </c>
      <c r="D2672" s="17">
        <f t="array" ref="D2672">IFS(AND(A2672=A2671, NOT(ISBLANK(E2671))), E2671, A2672 &lt;&gt; A2671, E2672, A2671=A2672, D2671)</f>
        <v>0</v>
      </c>
      <c r="E2672" s="18">
        <v>0.0</v>
      </c>
      <c r="F2672" s="18"/>
      <c r="G2672" s="18"/>
      <c r="H2672" s="19"/>
      <c r="I2672" s="19">
        <v>1.55</v>
      </c>
      <c r="J2672" s="19"/>
      <c r="K2672" s="19"/>
      <c r="L2672" s="19"/>
      <c r="M2672" s="19"/>
      <c r="N2672" s="19" t="s">
        <v>33</v>
      </c>
      <c r="O2672" s="23" t="s">
        <v>33</v>
      </c>
      <c r="P2672" s="17" t="s">
        <v>33</v>
      </c>
      <c r="Q2672" s="17"/>
      <c r="R2672" s="24"/>
      <c r="U2672" s="22"/>
      <c r="V2672" s="18">
        <v>0.0</v>
      </c>
      <c r="W2672" s="17" t="s">
        <v>33</v>
      </c>
      <c r="X2672" s="18">
        <v>4.0</v>
      </c>
      <c r="Y2672" s="17" t="s">
        <v>36</v>
      </c>
      <c r="Z2672" s="17">
        <v>0.0</v>
      </c>
      <c r="AA2672" s="17" t="s">
        <v>47</v>
      </c>
      <c r="AB2672" s="18">
        <v>3.0</v>
      </c>
      <c r="AC2672" s="17">
        <v>39.0</v>
      </c>
      <c r="AD2672" s="18">
        <v>4.0</v>
      </c>
      <c r="AE2672" s="17">
        <v>46.0</v>
      </c>
      <c r="AF2672" s="20"/>
      <c r="AG2672" s="17"/>
      <c r="AH2672" s="17"/>
      <c r="AI2672" s="17"/>
    </row>
    <row r="2673" ht="18.75" customHeight="1">
      <c r="A2673" s="14">
        <v>1184.0</v>
      </c>
      <c r="B2673" s="15"/>
      <c r="C2673" s="16">
        <v>43209.0</v>
      </c>
      <c r="D2673" s="17">
        <f t="array" ref="D2673">IFS(AND(A2673=A2672, NOT(ISBLANK(E2672))), E2672, A2673 &lt;&gt; A2672, E2673, A2672=A2673, D2672)</f>
        <v>0</v>
      </c>
      <c r="E2673" s="18">
        <v>0.0</v>
      </c>
      <c r="F2673" s="18"/>
      <c r="G2673" s="18"/>
      <c r="H2673" s="19"/>
      <c r="I2673" s="19">
        <v>1.63</v>
      </c>
      <c r="J2673" s="19"/>
      <c r="K2673" s="19"/>
      <c r="L2673" s="19"/>
      <c r="M2673" s="19"/>
      <c r="N2673" s="19" t="s">
        <v>33</v>
      </c>
      <c r="O2673" s="23" t="s">
        <v>33</v>
      </c>
      <c r="P2673" s="17" t="s">
        <v>33</v>
      </c>
      <c r="Q2673" s="17"/>
      <c r="R2673" s="24"/>
      <c r="U2673" s="22"/>
      <c r="V2673" s="18">
        <v>0.0</v>
      </c>
      <c r="W2673" s="17" t="s">
        <v>33</v>
      </c>
      <c r="X2673" s="18">
        <v>5.0</v>
      </c>
      <c r="Y2673" s="17" t="s">
        <v>36</v>
      </c>
      <c r="Z2673" s="17">
        <v>0.0</v>
      </c>
      <c r="AA2673" s="17" t="s">
        <v>47</v>
      </c>
      <c r="AB2673" s="18">
        <v>4.0</v>
      </c>
      <c r="AC2673" s="17">
        <v>39.0</v>
      </c>
      <c r="AD2673" s="18">
        <v>5.0</v>
      </c>
      <c r="AE2673" s="17">
        <v>46.0</v>
      </c>
      <c r="AF2673" s="20"/>
      <c r="AG2673" s="17"/>
      <c r="AH2673" s="17"/>
      <c r="AI2673" s="17"/>
    </row>
    <row r="2674" ht="18.75" customHeight="1">
      <c r="A2674" s="14">
        <v>1184.0</v>
      </c>
      <c r="B2674" s="15"/>
      <c r="C2674" s="16">
        <v>43210.0</v>
      </c>
      <c r="D2674" s="17">
        <f t="array" ref="D2674">IFS(AND(A2674=A2673, NOT(ISBLANK(E2673))), E2673, A2674 &lt;&gt; A2673, E2674, A2673=A2674, D2673)</f>
        <v>0</v>
      </c>
      <c r="E2674" s="18">
        <v>0.0</v>
      </c>
      <c r="F2674" s="18"/>
      <c r="G2674" s="18"/>
      <c r="H2674" s="19"/>
      <c r="I2674" s="19">
        <v>1.48</v>
      </c>
      <c r="J2674" s="19"/>
      <c r="K2674" s="19"/>
      <c r="L2674" s="19"/>
      <c r="M2674" s="19"/>
      <c r="N2674" s="19" t="s">
        <v>33</v>
      </c>
      <c r="O2674" s="23" t="s">
        <v>33</v>
      </c>
      <c r="P2674" s="17" t="s">
        <v>33</v>
      </c>
      <c r="Q2674" s="17"/>
      <c r="R2674" s="24"/>
      <c r="U2674" s="22"/>
      <c r="V2674" s="18">
        <v>0.0</v>
      </c>
      <c r="W2674" s="17" t="s">
        <v>33</v>
      </c>
      <c r="X2674" s="18">
        <v>4.0</v>
      </c>
      <c r="Y2674" s="17" t="s">
        <v>36</v>
      </c>
      <c r="Z2674" s="17">
        <v>0.0</v>
      </c>
      <c r="AA2674" s="17" t="s">
        <v>47</v>
      </c>
      <c r="AB2674" s="18">
        <v>3.0</v>
      </c>
      <c r="AC2674" s="17">
        <v>39.0</v>
      </c>
      <c r="AD2674" s="18">
        <v>4.0</v>
      </c>
      <c r="AE2674" s="17">
        <v>46.0</v>
      </c>
      <c r="AF2674" s="20"/>
      <c r="AG2674" s="17"/>
      <c r="AH2674" s="17"/>
      <c r="AI2674" s="17"/>
    </row>
    <row r="2675" ht="18.75" customHeight="1">
      <c r="A2675" s="14">
        <v>1184.0</v>
      </c>
      <c r="B2675" s="15"/>
      <c r="C2675" s="16">
        <v>43211.0</v>
      </c>
      <c r="D2675" s="17">
        <f t="array" ref="D2675">IFS(AND(A2675=A2674, NOT(ISBLANK(E2674))), E2674, A2675 &lt;&gt; A2674, E2675, A2674=A2675, D2674)</f>
        <v>0</v>
      </c>
      <c r="E2675" s="18">
        <v>0.0</v>
      </c>
      <c r="F2675" s="18"/>
      <c r="G2675" s="18"/>
      <c r="H2675" s="19"/>
      <c r="I2675" s="19">
        <v>1.4</v>
      </c>
      <c r="J2675" s="19"/>
      <c r="K2675" s="19"/>
      <c r="L2675" s="19"/>
      <c r="M2675" s="19"/>
      <c r="N2675" s="19" t="s">
        <v>33</v>
      </c>
      <c r="O2675" s="23" t="s">
        <v>33</v>
      </c>
      <c r="P2675" s="17" t="s">
        <v>33</v>
      </c>
      <c r="Q2675" s="17"/>
      <c r="R2675" s="24"/>
      <c r="U2675" s="22"/>
      <c r="V2675" s="18">
        <v>0.0</v>
      </c>
      <c r="W2675" s="17" t="s">
        <v>33</v>
      </c>
      <c r="X2675" s="18">
        <v>7.0</v>
      </c>
      <c r="Y2675" s="17" t="s">
        <v>36</v>
      </c>
      <c r="Z2675" s="17">
        <v>0.0</v>
      </c>
      <c r="AA2675" s="17" t="s">
        <v>47</v>
      </c>
      <c r="AB2675" s="18">
        <v>6.0</v>
      </c>
      <c r="AC2675" s="17">
        <v>39.0</v>
      </c>
      <c r="AD2675" s="18">
        <v>7.0</v>
      </c>
      <c r="AE2675" s="17">
        <v>46.0</v>
      </c>
      <c r="AF2675" s="20"/>
      <c r="AG2675" s="17"/>
      <c r="AH2675" s="17"/>
      <c r="AI2675" s="17"/>
    </row>
    <row r="2676" ht="18.75" customHeight="1">
      <c r="A2676" s="14">
        <v>1184.0</v>
      </c>
      <c r="B2676" s="15"/>
      <c r="C2676" s="16">
        <v>43212.0</v>
      </c>
      <c r="D2676" s="17">
        <f t="array" ref="D2676">IFS(AND(A2676=A2675, NOT(ISBLANK(E2675))), E2675, A2676 &lt;&gt; A2675, E2676, A2675=A2676, D2675)</f>
        <v>0</v>
      </c>
      <c r="E2676" s="18">
        <v>0.0</v>
      </c>
      <c r="F2676" s="18"/>
      <c r="G2676" s="18"/>
      <c r="H2676" s="19"/>
      <c r="I2676" s="19">
        <v>1.67</v>
      </c>
      <c r="J2676" s="19"/>
      <c r="K2676" s="19"/>
      <c r="L2676" s="19"/>
      <c r="M2676" s="19"/>
      <c r="N2676" s="19" t="s">
        <v>33</v>
      </c>
      <c r="O2676" s="23" t="s">
        <v>33</v>
      </c>
      <c r="P2676" s="17" t="s">
        <v>33</v>
      </c>
      <c r="Q2676" s="17"/>
      <c r="R2676" s="24"/>
      <c r="U2676" s="22"/>
      <c r="V2676" s="18">
        <v>0.0</v>
      </c>
      <c r="W2676" s="17" t="s">
        <v>33</v>
      </c>
      <c r="X2676" s="18">
        <v>7.0</v>
      </c>
      <c r="Y2676" s="17" t="s">
        <v>36</v>
      </c>
      <c r="Z2676" s="17">
        <v>0.0</v>
      </c>
      <c r="AA2676" s="17" t="s">
        <v>47</v>
      </c>
      <c r="AB2676" s="18">
        <v>6.0</v>
      </c>
      <c r="AC2676" s="17">
        <v>39.0</v>
      </c>
      <c r="AD2676" s="18">
        <v>7.0</v>
      </c>
      <c r="AE2676" s="17">
        <v>46.0</v>
      </c>
      <c r="AF2676" s="20"/>
      <c r="AG2676" s="17"/>
      <c r="AH2676" s="17"/>
      <c r="AI2676" s="17"/>
    </row>
    <row r="2677" ht="18.75" customHeight="1">
      <c r="A2677" s="14">
        <v>1184.0</v>
      </c>
      <c r="B2677" s="15"/>
      <c r="C2677" s="16">
        <v>43213.0</v>
      </c>
      <c r="D2677" s="17">
        <f t="array" ref="D2677">IFS(AND(A2677=A2676, NOT(ISBLANK(E2676))), E2676, A2677 &lt;&gt; A2676, E2677, A2676=A2677, D2676)</f>
        <v>0</v>
      </c>
      <c r="E2677" s="18">
        <v>0.0</v>
      </c>
      <c r="F2677" s="18"/>
      <c r="G2677" s="18"/>
      <c r="H2677" s="19"/>
      <c r="I2677" s="19">
        <v>1.38</v>
      </c>
      <c r="J2677" s="19"/>
      <c r="K2677" s="19"/>
      <c r="L2677" s="19"/>
      <c r="M2677" s="19"/>
      <c r="N2677" s="19" t="s">
        <v>33</v>
      </c>
      <c r="O2677" s="23" t="s">
        <v>33</v>
      </c>
      <c r="P2677" s="17" t="s">
        <v>33</v>
      </c>
      <c r="Q2677" s="17"/>
      <c r="R2677" s="24"/>
      <c r="U2677" s="22"/>
      <c r="V2677" s="18">
        <v>0.0</v>
      </c>
      <c r="W2677" s="17" t="s">
        <v>33</v>
      </c>
      <c r="X2677" s="18" t="s">
        <v>33</v>
      </c>
      <c r="Y2677" s="17" t="s">
        <v>33</v>
      </c>
      <c r="Z2677" s="17" t="s">
        <v>33</v>
      </c>
      <c r="AA2677" s="17" t="s">
        <v>33</v>
      </c>
      <c r="AB2677" s="18" t="s">
        <v>33</v>
      </c>
      <c r="AC2677" s="17" t="s">
        <v>33</v>
      </c>
      <c r="AD2677" s="18" t="s">
        <v>33</v>
      </c>
      <c r="AE2677" s="17" t="s">
        <v>33</v>
      </c>
      <c r="AF2677" s="20"/>
      <c r="AG2677" s="17"/>
      <c r="AH2677" s="17"/>
      <c r="AI2677" s="17"/>
    </row>
    <row r="2678" ht="18.75" customHeight="1">
      <c r="A2678" s="14">
        <v>1184.0</v>
      </c>
      <c r="B2678" s="15"/>
      <c r="C2678" s="16">
        <v>43213.0</v>
      </c>
      <c r="D2678" s="17">
        <f t="array" ref="D2678">IFS(AND(A2678=A2677, NOT(ISBLANK(E2677))), E2677, A2678 &lt;&gt; A2677, E2678, A2677=A2678, D2677)</f>
        <v>0</v>
      </c>
      <c r="E2678" s="18">
        <v>0.0</v>
      </c>
      <c r="F2678" s="18"/>
      <c r="G2678" s="18"/>
      <c r="H2678" s="19"/>
      <c r="I2678" s="19">
        <v>1.49</v>
      </c>
      <c r="J2678" s="19"/>
      <c r="K2678" s="19"/>
      <c r="L2678" s="19"/>
      <c r="M2678" s="19"/>
      <c r="N2678" s="19" t="s">
        <v>33</v>
      </c>
      <c r="O2678" s="23" t="s">
        <v>33</v>
      </c>
      <c r="P2678" s="17" t="s">
        <v>33</v>
      </c>
      <c r="Q2678" s="17"/>
      <c r="R2678" s="24"/>
      <c r="U2678" s="22"/>
      <c r="V2678" s="18">
        <v>0.0</v>
      </c>
      <c r="W2678" s="17" t="s">
        <v>33</v>
      </c>
      <c r="X2678" s="18">
        <v>14.0</v>
      </c>
      <c r="Y2678" s="17" t="s">
        <v>36</v>
      </c>
      <c r="Z2678" s="17">
        <v>0.0</v>
      </c>
      <c r="AA2678" s="17" t="s">
        <v>47</v>
      </c>
      <c r="AB2678" s="18">
        <v>11.0</v>
      </c>
      <c r="AC2678" s="17">
        <v>39.0</v>
      </c>
      <c r="AD2678" s="18">
        <v>14.0</v>
      </c>
      <c r="AE2678" s="17">
        <v>46.0</v>
      </c>
      <c r="AF2678" s="20"/>
      <c r="AG2678" s="17"/>
      <c r="AH2678" s="17"/>
      <c r="AI2678" s="17"/>
    </row>
    <row r="2679" ht="18.75" customHeight="1">
      <c r="A2679" s="14">
        <v>1184.0</v>
      </c>
      <c r="B2679" s="15"/>
      <c r="C2679" s="16">
        <v>43214.0</v>
      </c>
      <c r="D2679" s="17">
        <f t="array" ref="D2679">IFS(AND(A2679=A2678, NOT(ISBLANK(E2678))), E2678, A2679 &lt;&gt; A2678, E2679, A2678=A2679, D2678)</f>
        <v>0</v>
      </c>
      <c r="E2679" s="18">
        <v>0.0</v>
      </c>
      <c r="F2679" s="18"/>
      <c r="G2679" s="18"/>
      <c r="H2679" s="19"/>
      <c r="I2679" s="19">
        <v>1.65</v>
      </c>
      <c r="J2679" s="19"/>
      <c r="K2679" s="19"/>
      <c r="L2679" s="19"/>
      <c r="M2679" s="19"/>
      <c r="N2679" s="19" t="s">
        <v>33</v>
      </c>
      <c r="O2679" s="23" t="s">
        <v>33</v>
      </c>
      <c r="P2679" s="17" t="s">
        <v>33</v>
      </c>
      <c r="Q2679" s="17"/>
      <c r="R2679" s="24"/>
      <c r="U2679" s="22"/>
      <c r="V2679" s="18">
        <v>0.0</v>
      </c>
      <c r="W2679" s="17" t="s">
        <v>33</v>
      </c>
      <c r="X2679" s="18">
        <v>8.0</v>
      </c>
      <c r="Y2679" s="17" t="s">
        <v>36</v>
      </c>
      <c r="Z2679" s="17">
        <v>0.0</v>
      </c>
      <c r="AA2679" s="17" t="s">
        <v>47</v>
      </c>
      <c r="AB2679" s="18">
        <v>5.0</v>
      </c>
      <c r="AC2679" s="17">
        <v>33.0</v>
      </c>
      <c r="AD2679" s="18">
        <v>8.0</v>
      </c>
      <c r="AE2679" s="17">
        <v>40.0</v>
      </c>
      <c r="AF2679" s="20"/>
      <c r="AG2679" s="17"/>
      <c r="AH2679" s="17"/>
      <c r="AI2679" s="17"/>
    </row>
    <row r="2680" ht="18.75" customHeight="1">
      <c r="A2680" s="14">
        <v>1184.0</v>
      </c>
      <c r="B2680" s="15"/>
      <c r="C2680" s="16">
        <v>43214.0</v>
      </c>
      <c r="D2680" s="17">
        <f t="array" ref="D2680">IFS(AND(A2680=A2679, NOT(ISBLANK(E2679))), E2679, A2680 &lt;&gt; A2679, E2680, A2679=A2680, D2679)</f>
        <v>0</v>
      </c>
      <c r="E2680" s="18">
        <v>0.0</v>
      </c>
      <c r="F2680" s="18"/>
      <c r="G2680" s="18"/>
      <c r="H2680" s="19"/>
      <c r="I2680" s="19">
        <v>1.62</v>
      </c>
      <c r="J2680" s="19"/>
      <c r="K2680" s="19"/>
      <c r="L2680" s="19"/>
      <c r="M2680" s="19"/>
      <c r="N2680" s="19" t="s">
        <v>33</v>
      </c>
      <c r="O2680" s="23" t="s">
        <v>33</v>
      </c>
      <c r="P2680" s="17" t="s">
        <v>33</v>
      </c>
      <c r="Q2680" s="17"/>
      <c r="R2680" s="24"/>
      <c r="U2680" s="22"/>
      <c r="V2680" s="18">
        <v>0.0</v>
      </c>
      <c r="W2680" s="17" t="s">
        <v>33</v>
      </c>
      <c r="X2680" s="18">
        <v>11.0</v>
      </c>
      <c r="Y2680" s="17" t="s">
        <v>36</v>
      </c>
      <c r="Z2680" s="17">
        <v>1.0</v>
      </c>
      <c r="AA2680" s="17" t="s">
        <v>49</v>
      </c>
      <c r="AB2680" s="18">
        <v>8.0</v>
      </c>
      <c r="AC2680" s="17">
        <v>39.0</v>
      </c>
      <c r="AD2680" s="18">
        <v>11.0</v>
      </c>
      <c r="AE2680" s="17">
        <v>46.0</v>
      </c>
      <c r="AF2680" s="20"/>
      <c r="AG2680" s="17"/>
      <c r="AH2680" s="17"/>
      <c r="AI2680" s="17"/>
    </row>
    <row r="2681" ht="18.75" customHeight="1">
      <c r="A2681" s="14">
        <v>1184.0</v>
      </c>
      <c r="B2681" s="15"/>
      <c r="C2681" s="16">
        <v>43215.0</v>
      </c>
      <c r="D2681" s="17">
        <f t="array" ref="D2681">IFS(AND(A2681=A2680, NOT(ISBLANK(E2680))), E2680, A2681 &lt;&gt; A2680, E2681, A2680=A2681, D2680)</f>
        <v>0</v>
      </c>
      <c r="E2681" s="18">
        <v>1.0</v>
      </c>
      <c r="F2681" s="18"/>
      <c r="G2681" s="18"/>
      <c r="H2681" s="19"/>
      <c r="I2681" s="19">
        <v>1.6</v>
      </c>
      <c r="J2681" s="19"/>
      <c r="K2681" s="19"/>
      <c r="L2681" s="19"/>
      <c r="M2681" s="19"/>
      <c r="N2681" s="19" t="s">
        <v>33</v>
      </c>
      <c r="O2681" s="23" t="s">
        <v>33</v>
      </c>
      <c r="P2681" s="17" t="s">
        <v>33</v>
      </c>
      <c r="Q2681" s="17"/>
      <c r="R2681" s="24"/>
      <c r="U2681" s="22"/>
      <c r="V2681" s="18">
        <v>1.0</v>
      </c>
      <c r="W2681" s="17" t="s">
        <v>33</v>
      </c>
      <c r="X2681" s="18">
        <v>17.0</v>
      </c>
      <c r="Y2681" s="17" t="s">
        <v>36</v>
      </c>
      <c r="Z2681" s="17">
        <v>2.0</v>
      </c>
      <c r="AA2681" s="17" t="s">
        <v>49</v>
      </c>
      <c r="AB2681" s="18">
        <v>13.0</v>
      </c>
      <c r="AC2681" s="17">
        <v>39.0</v>
      </c>
      <c r="AD2681" s="18">
        <v>17.0</v>
      </c>
      <c r="AE2681" s="17">
        <v>46.0</v>
      </c>
      <c r="AF2681" s="20"/>
      <c r="AG2681" s="17"/>
      <c r="AH2681" s="17"/>
      <c r="AI2681" s="17"/>
    </row>
    <row r="2682" ht="18.75" customHeight="1">
      <c r="A2682" s="14">
        <v>1184.0</v>
      </c>
      <c r="B2682" s="15"/>
      <c r="C2682" s="16">
        <v>43215.0</v>
      </c>
      <c r="D2682" s="17">
        <f t="array" ref="D2682">IFS(AND(A2682=A2681, NOT(ISBLANK(E2681))), E2681, A2682 &lt;&gt; A2681, E2682, A2681=A2682, D2681)</f>
        <v>1</v>
      </c>
      <c r="E2682" s="18">
        <v>0.0</v>
      </c>
      <c r="F2682" s="18"/>
      <c r="G2682" s="18"/>
      <c r="H2682" s="19"/>
      <c r="I2682" s="19">
        <v>1.62</v>
      </c>
      <c r="J2682" s="19"/>
      <c r="K2682" s="19"/>
      <c r="L2682" s="19"/>
      <c r="M2682" s="19"/>
      <c r="N2682" s="19" t="s">
        <v>33</v>
      </c>
      <c r="O2682" s="23" t="s">
        <v>33</v>
      </c>
      <c r="P2682" s="17" t="s">
        <v>33</v>
      </c>
      <c r="Q2682" s="17"/>
      <c r="R2682" s="24"/>
      <c r="U2682" s="22"/>
      <c r="V2682" s="18">
        <v>0.0</v>
      </c>
      <c r="W2682" s="17" t="s">
        <v>33</v>
      </c>
      <c r="X2682" s="18">
        <v>13.0</v>
      </c>
      <c r="Y2682" s="17" t="s">
        <v>36</v>
      </c>
      <c r="Z2682" s="17">
        <v>1.0</v>
      </c>
      <c r="AA2682" s="17" t="s">
        <v>49</v>
      </c>
      <c r="AB2682" s="18">
        <v>9.0</v>
      </c>
      <c r="AC2682" s="17">
        <v>39.0</v>
      </c>
      <c r="AD2682" s="18">
        <v>13.0</v>
      </c>
      <c r="AE2682" s="17">
        <v>46.0</v>
      </c>
      <c r="AF2682" s="20"/>
      <c r="AG2682" s="17"/>
      <c r="AH2682" s="17"/>
      <c r="AI2682" s="17"/>
    </row>
    <row r="2683" ht="18.75" customHeight="1">
      <c r="A2683" s="14">
        <v>1184.0</v>
      </c>
      <c r="B2683" s="15"/>
      <c r="C2683" s="16">
        <v>43216.0</v>
      </c>
      <c r="D2683" s="17">
        <f t="array" ref="D2683">IFS(AND(A2683=A2682, NOT(ISBLANK(E2682))), E2682, A2683 &lt;&gt; A2682, E2683, A2682=A2683, D2682)</f>
        <v>0</v>
      </c>
      <c r="E2683" s="18">
        <v>0.0</v>
      </c>
      <c r="F2683" s="18"/>
      <c r="G2683" s="18"/>
      <c r="H2683" s="19"/>
      <c r="I2683" s="19" t="s">
        <v>34</v>
      </c>
      <c r="J2683" s="19"/>
      <c r="K2683" s="19"/>
      <c r="L2683" s="19"/>
      <c r="M2683" s="19"/>
      <c r="N2683" s="19" t="s">
        <v>33</v>
      </c>
      <c r="O2683" s="23" t="s">
        <v>33</v>
      </c>
      <c r="P2683" s="17" t="s">
        <v>33</v>
      </c>
      <c r="Q2683" s="17"/>
      <c r="R2683" s="24"/>
      <c r="U2683" s="22"/>
      <c r="V2683" s="18">
        <v>0.0</v>
      </c>
      <c r="W2683" s="17" t="s">
        <v>33</v>
      </c>
      <c r="X2683" s="18">
        <v>12.0</v>
      </c>
      <c r="Y2683" s="17" t="s">
        <v>36</v>
      </c>
      <c r="Z2683" s="17">
        <v>-2.0</v>
      </c>
      <c r="AA2683" s="17" t="s">
        <v>46</v>
      </c>
      <c r="AB2683" s="18">
        <v>9.0</v>
      </c>
      <c r="AC2683" s="17">
        <v>39.0</v>
      </c>
      <c r="AD2683" s="18">
        <v>12.0</v>
      </c>
      <c r="AE2683" s="17">
        <v>46.0</v>
      </c>
      <c r="AF2683" s="20"/>
      <c r="AG2683" s="17"/>
      <c r="AH2683" s="17"/>
      <c r="AI2683" s="17"/>
    </row>
    <row r="2684" ht="18.75" customHeight="1">
      <c r="A2684" s="14">
        <v>1184.0</v>
      </c>
      <c r="B2684" s="15"/>
      <c r="C2684" s="16">
        <v>43217.0</v>
      </c>
      <c r="D2684" s="17">
        <f t="array" ref="D2684">IFS(AND(A2684=A2683, NOT(ISBLANK(E2683))), E2683, A2684 &lt;&gt; A2683, E2684, A2683=A2684, D2683)</f>
        <v>0</v>
      </c>
      <c r="E2684" s="18">
        <v>0.0</v>
      </c>
      <c r="F2684" s="18"/>
      <c r="G2684" s="18"/>
      <c r="H2684" s="19"/>
      <c r="I2684" s="19">
        <v>1.6</v>
      </c>
      <c r="J2684" s="19"/>
      <c r="K2684" s="19"/>
      <c r="L2684" s="19"/>
      <c r="M2684" s="19"/>
      <c r="N2684" s="19" t="s">
        <v>33</v>
      </c>
      <c r="O2684" s="23" t="s">
        <v>33</v>
      </c>
      <c r="P2684" s="17" t="s">
        <v>33</v>
      </c>
      <c r="Q2684" s="17"/>
      <c r="R2684" s="24"/>
      <c r="U2684" s="22"/>
      <c r="V2684" s="18">
        <v>0.0</v>
      </c>
      <c r="W2684" s="17" t="s">
        <v>33</v>
      </c>
      <c r="X2684" s="18">
        <v>22.0</v>
      </c>
      <c r="Y2684" s="17" t="s">
        <v>36</v>
      </c>
      <c r="Z2684" s="17">
        <v>-1.0</v>
      </c>
      <c r="AA2684" s="17" t="s">
        <v>46</v>
      </c>
      <c r="AB2684" s="18">
        <v>19.0</v>
      </c>
      <c r="AC2684" s="17">
        <v>39.0</v>
      </c>
      <c r="AD2684" s="18">
        <v>22.0</v>
      </c>
      <c r="AE2684" s="17">
        <v>46.0</v>
      </c>
      <c r="AF2684" s="20"/>
      <c r="AG2684" s="17"/>
      <c r="AH2684" s="17"/>
      <c r="AI2684" s="17"/>
    </row>
    <row r="2685" ht="18.75" customHeight="1">
      <c r="A2685" s="14">
        <v>1184.0</v>
      </c>
      <c r="B2685" s="15"/>
      <c r="C2685" s="16">
        <v>43218.0</v>
      </c>
      <c r="D2685" s="17">
        <f t="array" ref="D2685">IFS(AND(A2685=A2684, NOT(ISBLANK(E2684))), E2684, A2685 &lt;&gt; A2684, E2685, A2684=A2685, D2684)</f>
        <v>0</v>
      </c>
      <c r="E2685" s="18">
        <v>0.0</v>
      </c>
      <c r="F2685" s="18"/>
      <c r="G2685" s="18"/>
      <c r="H2685" s="19"/>
      <c r="I2685" s="19">
        <v>1.5</v>
      </c>
      <c r="J2685" s="19"/>
      <c r="K2685" s="19"/>
      <c r="L2685" s="19"/>
      <c r="M2685" s="19"/>
      <c r="N2685" s="19" t="s">
        <v>33</v>
      </c>
      <c r="O2685" s="23" t="s">
        <v>33</v>
      </c>
      <c r="P2685" s="17" t="s">
        <v>33</v>
      </c>
      <c r="Q2685" s="17"/>
      <c r="R2685" s="24"/>
      <c r="U2685" s="22"/>
      <c r="V2685" s="18">
        <v>0.0</v>
      </c>
      <c r="W2685" s="17" t="s">
        <v>33</v>
      </c>
      <c r="X2685" s="18">
        <v>10.0</v>
      </c>
      <c r="Y2685" s="17" t="s">
        <v>36</v>
      </c>
      <c r="Z2685" s="17">
        <v>0.0</v>
      </c>
      <c r="AA2685" s="17" t="s">
        <v>47</v>
      </c>
      <c r="AB2685" s="18">
        <v>8.0</v>
      </c>
      <c r="AC2685" s="17">
        <v>36.0</v>
      </c>
      <c r="AD2685" s="18">
        <v>10.0</v>
      </c>
      <c r="AE2685" s="17">
        <v>43.0</v>
      </c>
      <c r="AF2685" s="20"/>
      <c r="AG2685" s="17"/>
      <c r="AH2685" s="17"/>
      <c r="AI2685" s="17"/>
    </row>
    <row r="2686" ht="18.75" customHeight="1">
      <c r="A2686" s="14">
        <v>1184.0</v>
      </c>
      <c r="B2686" s="15"/>
      <c r="C2686" s="16">
        <v>43219.0</v>
      </c>
      <c r="D2686" s="17">
        <f t="array" ref="D2686">IFS(AND(A2686=A2685, NOT(ISBLANK(E2685))), E2685, A2686 &lt;&gt; A2685, E2686, A2685=A2686, D2685)</f>
        <v>0</v>
      </c>
      <c r="E2686" s="18">
        <v>0.0</v>
      </c>
      <c r="F2686" s="18"/>
      <c r="G2686" s="18"/>
      <c r="H2686" s="19"/>
      <c r="I2686" s="19">
        <v>1.4</v>
      </c>
      <c r="J2686" s="19"/>
      <c r="K2686" s="19"/>
      <c r="L2686" s="19"/>
      <c r="M2686" s="19"/>
      <c r="N2686" s="19" t="s">
        <v>33</v>
      </c>
      <c r="O2686" s="23" t="s">
        <v>33</v>
      </c>
      <c r="P2686" s="17" t="s">
        <v>33</v>
      </c>
      <c r="Q2686" s="17"/>
      <c r="R2686" s="24"/>
      <c r="U2686" s="22"/>
      <c r="V2686" s="18">
        <v>0.0</v>
      </c>
      <c r="W2686" s="17" t="s">
        <v>33</v>
      </c>
      <c r="X2686" s="18">
        <v>12.0</v>
      </c>
      <c r="Y2686" s="17" t="s">
        <v>36</v>
      </c>
      <c r="Z2686" s="17">
        <v>-1.0</v>
      </c>
      <c r="AA2686" s="17" t="s">
        <v>46</v>
      </c>
      <c r="AB2686" s="18">
        <v>10.0</v>
      </c>
      <c r="AC2686" s="17">
        <v>36.0</v>
      </c>
      <c r="AD2686" s="18">
        <v>12.0</v>
      </c>
      <c r="AE2686" s="17">
        <v>43.0</v>
      </c>
      <c r="AF2686" s="20"/>
      <c r="AG2686" s="17"/>
      <c r="AH2686" s="17"/>
      <c r="AI2686" s="17"/>
    </row>
    <row r="2687" ht="18.75" customHeight="1">
      <c r="A2687" s="14">
        <v>1185.0</v>
      </c>
      <c r="B2687" s="15" t="s">
        <v>33</v>
      </c>
      <c r="C2687" s="16">
        <v>43206.0</v>
      </c>
      <c r="D2687" s="17">
        <f t="array" ref="D2687">IFS(AND(A2687=A2686, NOT(ISBLANK(E2686))), E2686, A2687 &lt;&gt; A2686, E2687, A2686=A2687, D2686)</f>
        <v>0</v>
      </c>
      <c r="E2687" s="18">
        <v>0.0</v>
      </c>
      <c r="F2687" s="18"/>
      <c r="G2687" s="18"/>
      <c r="H2687" s="19"/>
      <c r="I2687" s="19">
        <v>1.79</v>
      </c>
      <c r="J2687" s="19"/>
      <c r="K2687" s="19"/>
      <c r="L2687" s="19"/>
      <c r="M2687" s="19"/>
      <c r="N2687" s="19" t="s">
        <v>33</v>
      </c>
      <c r="O2687" s="23" t="s">
        <v>33</v>
      </c>
      <c r="P2687" s="17" t="s">
        <v>33</v>
      </c>
      <c r="Q2687" s="17"/>
      <c r="R2687" s="24">
        <v>1.79</v>
      </c>
      <c r="S2687" s="21">
        <v>13.0</v>
      </c>
      <c r="U2687" s="22">
        <v>0.0</v>
      </c>
      <c r="V2687" s="18">
        <v>0.0</v>
      </c>
      <c r="W2687" s="17" t="s">
        <v>33</v>
      </c>
      <c r="X2687" s="18">
        <v>14.0</v>
      </c>
      <c r="Y2687" s="17" t="s">
        <v>36</v>
      </c>
      <c r="Z2687" s="17">
        <v>0.0</v>
      </c>
      <c r="AA2687" s="17" t="s">
        <v>47</v>
      </c>
      <c r="AB2687" s="18">
        <v>13.0</v>
      </c>
      <c r="AC2687" s="17">
        <v>39.0</v>
      </c>
      <c r="AD2687" s="18">
        <v>14.0</v>
      </c>
      <c r="AE2687" s="17">
        <v>46.0</v>
      </c>
      <c r="AF2687" s="20"/>
      <c r="AG2687" s="17"/>
      <c r="AH2687" s="17"/>
      <c r="AI2687" s="17"/>
    </row>
    <row r="2688" ht="18.75" customHeight="1">
      <c r="A2688" s="14">
        <v>1185.0</v>
      </c>
      <c r="B2688" s="15"/>
      <c r="C2688" s="16">
        <v>43207.0</v>
      </c>
      <c r="D2688" s="17">
        <f t="array" ref="D2688">IFS(AND(A2688=A2687, NOT(ISBLANK(E2687))), E2687, A2688 &lt;&gt; A2687, E2688, A2687=A2688, D2687)</f>
        <v>0</v>
      </c>
      <c r="E2688" s="18">
        <v>0.0</v>
      </c>
      <c r="F2688" s="18"/>
      <c r="G2688" s="18"/>
      <c r="H2688" s="19"/>
      <c r="I2688" s="19">
        <v>1.43</v>
      </c>
      <c r="J2688" s="19"/>
      <c r="K2688" s="19"/>
      <c r="L2688" s="19"/>
      <c r="M2688" s="19"/>
      <c r="N2688" s="19" t="s">
        <v>33</v>
      </c>
      <c r="O2688" s="23" t="s">
        <v>33</v>
      </c>
      <c r="P2688" s="17" t="s">
        <v>33</v>
      </c>
      <c r="Q2688" s="17">
        <v>0.284543</v>
      </c>
      <c r="R2688" s="24"/>
      <c r="U2688" s="22"/>
      <c r="V2688" s="18">
        <v>0.0</v>
      </c>
      <c r="W2688" s="17" t="s">
        <v>33</v>
      </c>
      <c r="X2688" s="18">
        <v>9.0</v>
      </c>
      <c r="Y2688" s="17" t="s">
        <v>36</v>
      </c>
      <c r="Z2688" s="17">
        <v>0.0</v>
      </c>
      <c r="AA2688" s="17" t="s">
        <v>47</v>
      </c>
      <c r="AB2688" s="18">
        <v>8.0</v>
      </c>
      <c r="AC2688" s="17">
        <v>39.0</v>
      </c>
      <c r="AD2688" s="18">
        <v>9.0</v>
      </c>
      <c r="AE2688" s="17">
        <v>46.0</v>
      </c>
      <c r="AF2688" s="20"/>
      <c r="AG2688" s="17"/>
      <c r="AH2688" s="17"/>
      <c r="AI2688" s="17"/>
    </row>
    <row r="2689" ht="18.75" customHeight="1">
      <c r="A2689" s="14">
        <v>1185.0</v>
      </c>
      <c r="B2689" s="15"/>
      <c r="C2689" s="16">
        <v>43207.0</v>
      </c>
      <c r="D2689" s="17">
        <f t="array" ref="D2689">IFS(AND(A2689=A2688, NOT(ISBLANK(E2688))), E2688, A2689 &lt;&gt; A2688, E2689, A2688=A2689, D2688)</f>
        <v>0</v>
      </c>
      <c r="E2689" s="18">
        <v>1.0</v>
      </c>
      <c r="F2689" s="18"/>
      <c r="G2689" s="18"/>
      <c r="H2689" s="19"/>
      <c r="I2689" s="19">
        <v>1.61</v>
      </c>
      <c r="J2689" s="19"/>
      <c r="K2689" s="19"/>
      <c r="L2689" s="19"/>
      <c r="M2689" s="19"/>
      <c r="N2689" s="19" t="s">
        <v>33</v>
      </c>
      <c r="O2689" s="23" t="s">
        <v>33</v>
      </c>
      <c r="P2689" s="17" t="s">
        <v>33</v>
      </c>
      <c r="Q2689" s="17"/>
      <c r="R2689" s="24"/>
      <c r="U2689" s="22"/>
      <c r="V2689" s="18">
        <v>1.0</v>
      </c>
      <c r="W2689" s="17" t="s">
        <v>33</v>
      </c>
      <c r="X2689" s="18">
        <v>18.0</v>
      </c>
      <c r="Y2689" s="17" t="s">
        <v>36</v>
      </c>
      <c r="Z2689" s="17">
        <v>2.0</v>
      </c>
      <c r="AA2689" s="17" t="s">
        <v>49</v>
      </c>
      <c r="AB2689" s="18">
        <v>15.0</v>
      </c>
      <c r="AC2689" s="17">
        <v>39.0</v>
      </c>
      <c r="AD2689" s="18">
        <v>18.0</v>
      </c>
      <c r="AE2689" s="17">
        <v>46.0</v>
      </c>
      <c r="AF2689" s="20"/>
      <c r="AG2689" s="17"/>
      <c r="AH2689" s="17"/>
      <c r="AI2689" s="17"/>
    </row>
    <row r="2690" ht="18.75" customHeight="1">
      <c r="A2690" s="14">
        <v>1185.0</v>
      </c>
      <c r="B2690" s="15"/>
      <c r="C2690" s="16">
        <v>43208.0</v>
      </c>
      <c r="D2690" s="17">
        <f t="array" ref="D2690">IFS(AND(A2690=A2689, NOT(ISBLANK(E2689))), E2689, A2690 &lt;&gt; A2689, E2690, A2689=A2690, D2689)</f>
        <v>1</v>
      </c>
      <c r="E2690" s="18">
        <v>0.0</v>
      </c>
      <c r="F2690" s="18"/>
      <c r="G2690" s="18"/>
      <c r="H2690" s="19"/>
      <c r="I2690" s="19">
        <v>1.57</v>
      </c>
      <c r="J2690" s="19"/>
      <c r="K2690" s="19"/>
      <c r="L2690" s="19"/>
      <c r="M2690" s="19"/>
      <c r="N2690" s="19" t="s">
        <v>33</v>
      </c>
      <c r="O2690" s="23" t="s">
        <v>33</v>
      </c>
      <c r="P2690" s="17" t="s">
        <v>33</v>
      </c>
      <c r="Q2690" s="17"/>
      <c r="R2690" s="24"/>
      <c r="U2690" s="22"/>
      <c r="V2690" s="18">
        <v>0.0</v>
      </c>
      <c r="W2690" s="17" t="s">
        <v>33</v>
      </c>
      <c r="X2690" s="18">
        <v>13.0</v>
      </c>
      <c r="Y2690" s="17" t="s">
        <v>35</v>
      </c>
      <c r="Z2690" s="17">
        <v>-1.0</v>
      </c>
      <c r="AA2690" s="17" t="s">
        <v>46</v>
      </c>
      <c r="AB2690" s="18">
        <v>10.0</v>
      </c>
      <c r="AC2690" s="17">
        <v>39.0</v>
      </c>
      <c r="AD2690" s="18">
        <v>13.0</v>
      </c>
      <c r="AE2690" s="17">
        <v>46.0</v>
      </c>
      <c r="AF2690" s="20"/>
      <c r="AG2690" s="17"/>
      <c r="AH2690" s="17"/>
      <c r="AI2690" s="17"/>
    </row>
    <row r="2691" ht="18.75" customHeight="1">
      <c r="A2691" s="14">
        <v>1185.0</v>
      </c>
      <c r="B2691" s="15"/>
      <c r="C2691" s="16">
        <v>43208.0</v>
      </c>
      <c r="D2691" s="17">
        <f t="array" ref="D2691">IFS(AND(A2691=A2690, NOT(ISBLANK(E2690))), E2690, A2691 &lt;&gt; A2690, E2691, A2690=A2691, D2690)</f>
        <v>0</v>
      </c>
      <c r="E2691" s="18">
        <v>1.0</v>
      </c>
      <c r="F2691" s="18"/>
      <c r="G2691" s="18"/>
      <c r="H2691" s="19"/>
      <c r="I2691" s="19">
        <v>1.56</v>
      </c>
      <c r="J2691" s="19"/>
      <c r="K2691" s="19"/>
      <c r="L2691" s="19"/>
      <c r="M2691" s="19"/>
      <c r="N2691" s="19" t="s">
        <v>33</v>
      </c>
      <c r="O2691" s="23" t="s">
        <v>33</v>
      </c>
      <c r="P2691" s="17" t="s">
        <v>33</v>
      </c>
      <c r="Q2691" s="17"/>
      <c r="R2691" s="24"/>
      <c r="U2691" s="22"/>
      <c r="V2691" s="18">
        <v>1.0</v>
      </c>
      <c r="W2691" s="17" t="s">
        <v>33</v>
      </c>
      <c r="X2691" s="18">
        <v>20.0</v>
      </c>
      <c r="Y2691" s="17" t="s">
        <v>35</v>
      </c>
      <c r="Z2691" s="17">
        <v>-3.0</v>
      </c>
      <c r="AA2691" s="17" t="s">
        <v>46</v>
      </c>
      <c r="AB2691" s="18">
        <v>17.0</v>
      </c>
      <c r="AC2691" s="17">
        <v>36.0</v>
      </c>
      <c r="AD2691" s="18">
        <v>20.0</v>
      </c>
      <c r="AE2691" s="17">
        <v>43.0</v>
      </c>
      <c r="AF2691" s="20"/>
      <c r="AG2691" s="17"/>
      <c r="AH2691" s="17"/>
      <c r="AI2691" s="17"/>
    </row>
    <row r="2692" ht="18.75" customHeight="1">
      <c r="A2692" s="14">
        <v>1185.0</v>
      </c>
      <c r="B2692" s="15"/>
      <c r="C2692" s="16">
        <v>43209.0</v>
      </c>
      <c r="D2692" s="17">
        <f t="array" ref="D2692">IFS(AND(A2692=A2691, NOT(ISBLANK(E2691))), E2691, A2692 &lt;&gt; A2691, E2692, A2691=A2692, D2691)</f>
        <v>1</v>
      </c>
      <c r="E2692" s="18">
        <v>0.0</v>
      </c>
      <c r="F2692" s="18"/>
      <c r="G2692" s="18"/>
      <c r="H2692" s="19"/>
      <c r="I2692" s="19">
        <v>1.54</v>
      </c>
      <c r="J2692" s="19"/>
      <c r="K2692" s="19"/>
      <c r="L2692" s="19"/>
      <c r="M2692" s="19"/>
      <c r="N2692" s="19" t="s">
        <v>33</v>
      </c>
      <c r="O2692" s="23" t="s">
        <v>33</v>
      </c>
      <c r="P2692" s="17" t="s">
        <v>33</v>
      </c>
      <c r="Q2692" s="17"/>
      <c r="R2692" s="24"/>
      <c r="U2692" s="22"/>
      <c r="V2692" s="18">
        <v>0.0</v>
      </c>
      <c r="W2692" s="17" t="s">
        <v>33</v>
      </c>
      <c r="X2692" s="18">
        <v>9.0</v>
      </c>
      <c r="Y2692" s="17" t="s">
        <v>36</v>
      </c>
      <c r="Z2692" s="17">
        <v>0.0</v>
      </c>
      <c r="AA2692" s="17" t="s">
        <v>47</v>
      </c>
      <c r="AB2692" s="18">
        <v>6.0</v>
      </c>
      <c r="AC2692" s="17">
        <v>39.0</v>
      </c>
      <c r="AD2692" s="18">
        <v>9.0</v>
      </c>
      <c r="AE2692" s="17">
        <v>46.0</v>
      </c>
      <c r="AF2692" s="20"/>
      <c r="AG2692" s="17"/>
      <c r="AH2692" s="17"/>
      <c r="AI2692" s="17"/>
    </row>
    <row r="2693" ht="18.75" customHeight="1">
      <c r="A2693" s="14">
        <v>1185.0</v>
      </c>
      <c r="B2693" s="15"/>
      <c r="C2693" s="16">
        <v>43209.0</v>
      </c>
      <c r="D2693" s="17">
        <f t="array" ref="D2693">IFS(AND(A2693=A2692, NOT(ISBLANK(E2692))), E2692, A2693 &lt;&gt; A2692, E2693, A2692=A2693, D2692)</f>
        <v>0</v>
      </c>
      <c r="E2693" s="18">
        <v>0.0</v>
      </c>
      <c r="F2693" s="18"/>
      <c r="G2693" s="18"/>
      <c r="H2693" s="19"/>
      <c r="I2693" s="19">
        <v>1.44</v>
      </c>
      <c r="J2693" s="19"/>
      <c r="K2693" s="19"/>
      <c r="L2693" s="19"/>
      <c r="M2693" s="19"/>
      <c r="N2693" s="19" t="s">
        <v>33</v>
      </c>
      <c r="O2693" s="23" t="s">
        <v>33</v>
      </c>
      <c r="P2693" s="17" t="s">
        <v>33</v>
      </c>
      <c r="Q2693" s="17"/>
      <c r="R2693" s="24"/>
      <c r="U2693" s="22"/>
      <c r="V2693" s="18">
        <v>0.0</v>
      </c>
      <c r="W2693" s="17" t="s">
        <v>33</v>
      </c>
      <c r="X2693" s="18">
        <v>9.0</v>
      </c>
      <c r="Y2693" s="17" t="s">
        <v>36</v>
      </c>
      <c r="Z2693" s="17">
        <v>0.0</v>
      </c>
      <c r="AA2693" s="17" t="s">
        <v>47</v>
      </c>
      <c r="AB2693" s="18">
        <v>6.0</v>
      </c>
      <c r="AC2693" s="17">
        <v>39.0</v>
      </c>
      <c r="AD2693" s="18">
        <v>9.0</v>
      </c>
      <c r="AE2693" s="17">
        <v>46.0</v>
      </c>
      <c r="AF2693" s="20"/>
      <c r="AG2693" s="17"/>
      <c r="AH2693" s="17"/>
      <c r="AI2693" s="17"/>
    </row>
    <row r="2694" ht="18.75" customHeight="1">
      <c r="A2694" s="14">
        <v>1185.0</v>
      </c>
      <c r="B2694" s="15"/>
      <c r="C2694" s="16">
        <v>43210.0</v>
      </c>
      <c r="D2694" s="17">
        <f t="array" ref="D2694">IFS(AND(A2694=A2693, NOT(ISBLANK(E2693))), E2693, A2694 &lt;&gt; A2693, E2694, A2693=A2694, D2693)</f>
        <v>0</v>
      </c>
      <c r="E2694" s="18">
        <v>0.0</v>
      </c>
      <c r="F2694" s="18"/>
      <c r="G2694" s="18"/>
      <c r="H2694" s="19"/>
      <c r="I2694" s="19" t="s">
        <v>34</v>
      </c>
      <c r="J2694" s="19"/>
      <c r="K2694" s="19"/>
      <c r="L2694" s="19"/>
      <c r="M2694" s="19"/>
      <c r="N2694" s="19" t="s">
        <v>33</v>
      </c>
      <c r="O2694" s="23" t="s">
        <v>33</v>
      </c>
      <c r="P2694" s="17" t="s">
        <v>33</v>
      </c>
      <c r="Q2694" s="17"/>
      <c r="R2694" s="24"/>
      <c r="U2694" s="22"/>
      <c r="V2694" s="18">
        <v>0.0</v>
      </c>
      <c r="W2694" s="17" t="s">
        <v>33</v>
      </c>
      <c r="X2694" s="18">
        <v>9.0</v>
      </c>
      <c r="Y2694" s="17" t="s">
        <v>36</v>
      </c>
      <c r="Z2694" s="17">
        <v>0.0</v>
      </c>
      <c r="AA2694" s="17" t="s">
        <v>47</v>
      </c>
      <c r="AB2694" s="18">
        <v>6.0</v>
      </c>
      <c r="AC2694" s="17">
        <v>39.0</v>
      </c>
      <c r="AD2694" s="18">
        <v>9.0</v>
      </c>
      <c r="AE2694" s="17">
        <v>46.0</v>
      </c>
      <c r="AF2694" s="20"/>
      <c r="AG2694" s="17"/>
      <c r="AH2694" s="17"/>
      <c r="AI2694" s="17"/>
    </row>
    <row r="2695" ht="18.75" customHeight="1">
      <c r="A2695" s="14">
        <v>1186.0</v>
      </c>
      <c r="B2695" s="15">
        <v>146.0</v>
      </c>
      <c r="C2695" s="16">
        <v>43206.0</v>
      </c>
      <c r="D2695" s="17">
        <f t="array" ref="D2695">IFS(AND(A2695=A2694, NOT(ISBLANK(E2694))), E2694, A2695 &lt;&gt; A2694, E2695, A2694=A2695, D2694)</f>
        <v>0</v>
      </c>
      <c r="E2695" s="18">
        <v>0.0</v>
      </c>
      <c r="F2695" s="18"/>
      <c r="G2695" s="18"/>
      <c r="H2695" s="19"/>
      <c r="I2695" s="19">
        <v>0.94</v>
      </c>
      <c r="J2695" s="19"/>
      <c r="K2695" s="19"/>
      <c r="L2695" s="19"/>
      <c r="M2695" s="19"/>
      <c r="N2695" s="19" t="s">
        <v>33</v>
      </c>
      <c r="O2695" s="23" t="s">
        <v>33</v>
      </c>
      <c r="P2695" s="17" t="s">
        <v>33</v>
      </c>
      <c r="Q2695" s="17">
        <v>0.373668</v>
      </c>
      <c r="R2695" s="24">
        <v>1.43</v>
      </c>
      <c r="S2695" s="21">
        <v>30.0</v>
      </c>
      <c r="U2695" s="22">
        <v>0.0</v>
      </c>
      <c r="V2695" s="18">
        <v>0.0</v>
      </c>
      <c r="W2695" s="17">
        <v>0.0</v>
      </c>
      <c r="X2695" s="18">
        <v>1.0</v>
      </c>
      <c r="Y2695" s="17" t="s">
        <v>36</v>
      </c>
      <c r="Z2695" s="17">
        <v>0.0</v>
      </c>
      <c r="AA2695" s="17" t="s">
        <v>47</v>
      </c>
      <c r="AB2695" s="18">
        <v>0.0</v>
      </c>
      <c r="AC2695" s="17">
        <v>39.0</v>
      </c>
      <c r="AD2695" s="18">
        <v>1.0</v>
      </c>
      <c r="AE2695" s="17">
        <v>46.0</v>
      </c>
      <c r="AF2695" s="20"/>
      <c r="AG2695" s="17"/>
      <c r="AH2695" s="17"/>
      <c r="AI2695" s="17"/>
    </row>
    <row r="2696" ht="18.75" customHeight="1">
      <c r="A2696" s="14">
        <v>1186.0</v>
      </c>
      <c r="B2696" s="15"/>
      <c r="C2696" s="16">
        <v>43207.0</v>
      </c>
      <c r="D2696" s="17">
        <f t="array" ref="D2696">IFS(AND(A2696=A2695, NOT(ISBLANK(E2695))), E2695, A2696 &lt;&gt; A2695, E2696, A2695=A2696, D2695)</f>
        <v>0</v>
      </c>
      <c r="E2696" s="18">
        <v>0.0</v>
      </c>
      <c r="F2696" s="18"/>
      <c r="G2696" s="18"/>
      <c r="H2696" s="19"/>
      <c r="I2696" s="19" t="s">
        <v>34</v>
      </c>
      <c r="J2696" s="19"/>
      <c r="K2696" s="19"/>
      <c r="L2696" s="19"/>
      <c r="M2696" s="19"/>
      <c r="N2696" s="19" t="s">
        <v>33</v>
      </c>
      <c r="O2696" s="23" t="s">
        <v>33</v>
      </c>
      <c r="P2696" s="17" t="s">
        <v>33</v>
      </c>
      <c r="Q2696" s="17"/>
      <c r="R2696" s="24"/>
      <c r="U2696" s="22"/>
      <c r="V2696" s="18">
        <v>0.0</v>
      </c>
      <c r="W2696" s="17">
        <v>0.0</v>
      </c>
      <c r="X2696" s="18">
        <v>2.0</v>
      </c>
      <c r="Y2696" s="17" t="s">
        <v>36</v>
      </c>
      <c r="Z2696" s="17">
        <v>0.0</v>
      </c>
      <c r="AA2696" s="17" t="s">
        <v>47</v>
      </c>
      <c r="AB2696" s="18">
        <v>1.0</v>
      </c>
      <c r="AC2696" s="17">
        <v>39.0</v>
      </c>
      <c r="AD2696" s="18">
        <v>2.0</v>
      </c>
      <c r="AE2696" s="17">
        <v>46.0</v>
      </c>
      <c r="AF2696" s="20"/>
      <c r="AG2696" s="17"/>
      <c r="AH2696" s="17"/>
      <c r="AI2696" s="17"/>
    </row>
    <row r="2697" ht="18.75" customHeight="1">
      <c r="A2697" s="14">
        <v>1186.0</v>
      </c>
      <c r="B2697" s="15"/>
      <c r="C2697" s="16">
        <v>43208.0</v>
      </c>
      <c r="D2697" s="17">
        <f t="array" ref="D2697">IFS(AND(A2697=A2696, NOT(ISBLANK(E2696))), E2696, A2697 &lt;&gt; A2696, E2697, A2696=A2697, D2696)</f>
        <v>0</v>
      </c>
      <c r="E2697" s="18">
        <v>0.0</v>
      </c>
      <c r="F2697" s="18"/>
      <c r="G2697" s="18"/>
      <c r="H2697" s="19"/>
      <c r="I2697" s="19" t="s">
        <v>34</v>
      </c>
      <c r="J2697" s="19"/>
      <c r="K2697" s="19"/>
      <c r="L2697" s="19"/>
      <c r="M2697" s="19"/>
      <c r="N2697" s="19" t="s">
        <v>33</v>
      </c>
      <c r="O2697" s="23" t="s">
        <v>33</v>
      </c>
      <c r="P2697" s="17" t="s">
        <v>33</v>
      </c>
      <c r="Q2697" s="17"/>
      <c r="R2697" s="24"/>
      <c r="U2697" s="22"/>
      <c r="V2697" s="18">
        <v>0.0</v>
      </c>
      <c r="W2697" s="17" t="s">
        <v>33</v>
      </c>
      <c r="X2697" s="18">
        <v>3.0</v>
      </c>
      <c r="Y2697" s="17" t="s">
        <v>36</v>
      </c>
      <c r="Z2697" s="17">
        <v>0.0</v>
      </c>
      <c r="AA2697" s="17" t="s">
        <v>47</v>
      </c>
      <c r="AB2697" s="18">
        <v>2.0</v>
      </c>
      <c r="AC2697" s="17">
        <v>39.0</v>
      </c>
      <c r="AD2697" s="18">
        <v>3.0</v>
      </c>
      <c r="AE2697" s="17">
        <v>46.0</v>
      </c>
      <c r="AF2697" s="20"/>
      <c r="AG2697" s="17"/>
      <c r="AH2697" s="17"/>
      <c r="AI2697" s="17"/>
    </row>
    <row r="2698" ht="18.75" customHeight="1">
      <c r="A2698" s="14">
        <v>1186.0</v>
      </c>
      <c r="B2698" s="15"/>
      <c r="C2698" s="16">
        <v>43208.0</v>
      </c>
      <c r="D2698" s="17">
        <f t="array" ref="D2698">IFS(AND(A2698=A2697, NOT(ISBLANK(E2697))), E2697, A2698 &lt;&gt; A2697, E2698, A2697=A2698, D2697)</f>
        <v>0</v>
      </c>
      <c r="E2698" s="18">
        <v>0.0</v>
      </c>
      <c r="F2698" s="18"/>
      <c r="G2698" s="18"/>
      <c r="H2698" s="19"/>
      <c r="I2698" s="19" t="s">
        <v>34</v>
      </c>
      <c r="J2698" s="19"/>
      <c r="K2698" s="19"/>
      <c r="L2698" s="19"/>
      <c r="M2698" s="19"/>
      <c r="N2698" s="19" t="s">
        <v>33</v>
      </c>
      <c r="O2698" s="23" t="s">
        <v>33</v>
      </c>
      <c r="P2698" s="17" t="s">
        <v>33</v>
      </c>
      <c r="Q2698" s="17"/>
      <c r="R2698" s="24"/>
      <c r="U2698" s="22"/>
      <c r="V2698" s="18">
        <v>0.0</v>
      </c>
      <c r="W2698" s="17" t="s">
        <v>33</v>
      </c>
      <c r="X2698" s="18">
        <v>2.0</v>
      </c>
      <c r="Y2698" s="17" t="s">
        <v>36</v>
      </c>
      <c r="Z2698" s="17">
        <v>0.0</v>
      </c>
      <c r="AA2698" s="17" t="s">
        <v>47</v>
      </c>
      <c r="AB2698" s="18">
        <v>1.0</v>
      </c>
      <c r="AC2698" s="17">
        <v>39.0</v>
      </c>
      <c r="AD2698" s="18">
        <v>2.0</v>
      </c>
      <c r="AE2698" s="17">
        <v>46.0</v>
      </c>
      <c r="AF2698" s="20"/>
      <c r="AG2698" s="17"/>
      <c r="AH2698" s="17"/>
      <c r="AI2698" s="17"/>
    </row>
    <row r="2699" ht="18.75" customHeight="1">
      <c r="A2699" s="14">
        <v>1186.0</v>
      </c>
      <c r="B2699" s="15"/>
      <c r="C2699" s="16">
        <v>43209.0</v>
      </c>
      <c r="D2699" s="17">
        <f t="array" ref="D2699">IFS(AND(A2699=A2698, NOT(ISBLANK(E2698))), E2698, A2699 &lt;&gt; A2698, E2699, A2698=A2699, D2698)</f>
        <v>0</v>
      </c>
      <c r="E2699" s="18">
        <v>0.0</v>
      </c>
      <c r="F2699" s="18"/>
      <c r="G2699" s="18"/>
      <c r="H2699" s="19"/>
      <c r="I2699" s="19">
        <v>0.27</v>
      </c>
      <c r="J2699" s="19"/>
      <c r="K2699" s="19"/>
      <c r="L2699" s="19"/>
      <c r="M2699" s="19"/>
      <c r="N2699" s="19" t="s">
        <v>33</v>
      </c>
      <c r="O2699" s="23" t="s">
        <v>33</v>
      </c>
      <c r="P2699" s="17" t="s">
        <v>33</v>
      </c>
      <c r="Q2699" s="17"/>
      <c r="R2699" s="24"/>
      <c r="U2699" s="22"/>
      <c r="V2699" s="18">
        <v>0.0</v>
      </c>
      <c r="W2699" s="17" t="s">
        <v>33</v>
      </c>
      <c r="X2699" s="18">
        <v>1.0</v>
      </c>
      <c r="Y2699" s="17" t="s">
        <v>36</v>
      </c>
      <c r="Z2699" s="17">
        <v>0.0</v>
      </c>
      <c r="AA2699" s="17" t="s">
        <v>47</v>
      </c>
      <c r="AB2699" s="18">
        <v>0.0</v>
      </c>
      <c r="AC2699" s="17">
        <v>39.0</v>
      </c>
      <c r="AD2699" s="18">
        <v>1.0</v>
      </c>
      <c r="AE2699" s="17">
        <v>46.0</v>
      </c>
      <c r="AF2699" s="20"/>
      <c r="AG2699" s="17"/>
      <c r="AH2699" s="17"/>
      <c r="AI2699" s="17"/>
    </row>
    <row r="2700" ht="18.75" customHeight="1">
      <c r="A2700" s="14">
        <v>1186.0</v>
      </c>
      <c r="B2700" s="15"/>
      <c r="C2700" s="16">
        <v>43209.0</v>
      </c>
      <c r="D2700" s="17">
        <f t="array" ref="D2700">IFS(AND(A2700=A2699, NOT(ISBLANK(E2699))), E2699, A2700 &lt;&gt; A2699, E2700, A2699=A2700, D2699)</f>
        <v>0</v>
      </c>
      <c r="E2700" s="18">
        <v>0.0</v>
      </c>
      <c r="F2700" s="18"/>
      <c r="G2700" s="18"/>
      <c r="H2700" s="19"/>
      <c r="I2700" s="19">
        <v>1.43</v>
      </c>
      <c r="J2700" s="19"/>
      <c r="K2700" s="19"/>
      <c r="L2700" s="19"/>
      <c r="M2700" s="19"/>
      <c r="N2700" s="19" t="s">
        <v>33</v>
      </c>
      <c r="O2700" s="23" t="s">
        <v>33</v>
      </c>
      <c r="P2700" s="17" t="s">
        <v>33</v>
      </c>
      <c r="Q2700" s="17"/>
      <c r="R2700" s="24"/>
      <c r="U2700" s="22"/>
      <c r="V2700" s="18">
        <v>0.0</v>
      </c>
      <c r="W2700" s="17" t="s">
        <v>33</v>
      </c>
      <c r="X2700" s="18">
        <v>1.0</v>
      </c>
      <c r="Y2700" s="17" t="s">
        <v>36</v>
      </c>
      <c r="Z2700" s="17">
        <v>0.0</v>
      </c>
      <c r="AA2700" s="17" t="s">
        <v>47</v>
      </c>
      <c r="AB2700" s="18">
        <v>0.0</v>
      </c>
      <c r="AC2700" s="17">
        <v>39.0</v>
      </c>
      <c r="AD2700" s="18">
        <v>1.0</v>
      </c>
      <c r="AE2700" s="17">
        <v>46.0</v>
      </c>
      <c r="AF2700" s="20"/>
      <c r="AG2700" s="17"/>
      <c r="AH2700" s="17"/>
      <c r="AI2700" s="17"/>
    </row>
    <row r="2701" ht="18.75" customHeight="1">
      <c r="A2701" s="14">
        <v>1188.0</v>
      </c>
      <c r="B2701" s="15">
        <v>148.0</v>
      </c>
      <c r="C2701" s="16">
        <v>43207.0</v>
      </c>
      <c r="D2701" s="17">
        <f t="array" ref="D2701">IFS(AND(A2701=A2700, NOT(ISBLANK(E2700))), E2700, A2701 &lt;&gt; A2700, E2701, A2700=A2701, D2700)</f>
        <v>0</v>
      </c>
      <c r="E2701" s="18">
        <v>0.0</v>
      </c>
      <c r="F2701" s="18"/>
      <c r="G2701" s="18"/>
      <c r="H2701" s="19"/>
      <c r="I2701" s="19" t="s">
        <v>34</v>
      </c>
      <c r="J2701" s="19"/>
      <c r="K2701" s="19"/>
      <c r="L2701" s="19"/>
      <c r="M2701" s="19"/>
      <c r="N2701" s="19" t="s">
        <v>33</v>
      </c>
      <c r="O2701" s="23" t="s">
        <v>33</v>
      </c>
      <c r="P2701" s="17" t="s">
        <v>33</v>
      </c>
      <c r="Q2701" s="17" t="s">
        <v>34</v>
      </c>
      <c r="R2701" s="24">
        <v>1.56</v>
      </c>
      <c r="S2701" s="21">
        <v>26.0</v>
      </c>
      <c r="U2701" s="22">
        <v>0.0</v>
      </c>
      <c r="V2701" s="18">
        <v>0.0</v>
      </c>
      <c r="W2701" s="17" t="s">
        <v>33</v>
      </c>
      <c r="X2701" s="18">
        <v>5.0</v>
      </c>
      <c r="Y2701" s="17" t="s">
        <v>36</v>
      </c>
      <c r="Z2701" s="17">
        <v>0.0</v>
      </c>
      <c r="AA2701" s="17" t="s">
        <v>47</v>
      </c>
      <c r="AB2701" s="18">
        <v>4.0</v>
      </c>
      <c r="AC2701" s="17">
        <v>39.0</v>
      </c>
      <c r="AD2701" s="18">
        <v>5.0</v>
      </c>
      <c r="AE2701" s="17">
        <v>46.0</v>
      </c>
      <c r="AF2701" s="20"/>
      <c r="AG2701" s="17"/>
      <c r="AH2701" s="17"/>
      <c r="AI2701" s="17"/>
    </row>
    <row r="2702" ht="18.75" customHeight="1">
      <c r="A2702" s="14">
        <v>1188.0</v>
      </c>
      <c r="B2702" s="15"/>
      <c r="C2702" s="16">
        <v>43207.0</v>
      </c>
      <c r="D2702" s="17">
        <f t="array" ref="D2702">IFS(AND(A2702=A2701, NOT(ISBLANK(E2701))), E2701, A2702 &lt;&gt; A2701, E2702, A2701=A2702, D2701)</f>
        <v>0</v>
      </c>
      <c r="E2702" s="18">
        <v>0.0</v>
      </c>
      <c r="F2702" s="18"/>
      <c r="G2702" s="18"/>
      <c r="H2702" s="19"/>
      <c r="I2702" s="19">
        <v>1.56</v>
      </c>
      <c r="J2702" s="19"/>
      <c r="K2702" s="19"/>
      <c r="L2702" s="19"/>
      <c r="M2702" s="19"/>
      <c r="N2702" s="19" t="s">
        <v>33</v>
      </c>
      <c r="O2702" s="23" t="s">
        <v>33</v>
      </c>
      <c r="P2702" s="17" t="s">
        <v>33</v>
      </c>
      <c r="Q2702" s="17"/>
      <c r="R2702" s="24"/>
      <c r="U2702" s="22"/>
      <c r="V2702" s="18">
        <v>0.0</v>
      </c>
      <c r="W2702" s="17" t="s">
        <v>33</v>
      </c>
      <c r="X2702" s="18">
        <v>3.0</v>
      </c>
      <c r="Y2702" s="17" t="s">
        <v>36</v>
      </c>
      <c r="Z2702" s="17">
        <v>0.0</v>
      </c>
      <c r="AA2702" s="17" t="s">
        <v>47</v>
      </c>
      <c r="AB2702" s="18">
        <v>2.0</v>
      </c>
      <c r="AC2702" s="17">
        <v>39.0</v>
      </c>
      <c r="AD2702" s="18">
        <v>3.0</v>
      </c>
      <c r="AE2702" s="17">
        <v>46.0</v>
      </c>
      <c r="AF2702" s="20"/>
      <c r="AG2702" s="17"/>
      <c r="AH2702" s="17"/>
      <c r="AI2702" s="17"/>
    </row>
    <row r="2703" ht="18.75" customHeight="1">
      <c r="A2703" s="14">
        <v>1188.0</v>
      </c>
      <c r="B2703" s="15"/>
      <c r="C2703" s="16">
        <v>43208.0</v>
      </c>
      <c r="D2703" s="17">
        <f t="array" ref="D2703">IFS(AND(A2703=A2702, NOT(ISBLANK(E2702))), E2702, A2703 &lt;&gt; A2702, E2703, A2702=A2703, D2702)</f>
        <v>0</v>
      </c>
      <c r="E2703" s="18">
        <v>0.0</v>
      </c>
      <c r="F2703" s="18"/>
      <c r="G2703" s="18"/>
      <c r="H2703" s="19"/>
      <c r="I2703" s="19">
        <v>1.45</v>
      </c>
      <c r="J2703" s="19"/>
      <c r="K2703" s="19"/>
      <c r="L2703" s="19"/>
      <c r="M2703" s="19"/>
      <c r="N2703" s="19" t="s">
        <v>33</v>
      </c>
      <c r="O2703" s="23" t="s">
        <v>33</v>
      </c>
      <c r="P2703" s="17" t="s">
        <v>33</v>
      </c>
      <c r="Q2703" s="17"/>
      <c r="R2703" s="24"/>
      <c r="U2703" s="22"/>
      <c r="V2703" s="18">
        <v>0.0</v>
      </c>
      <c r="W2703" s="17" t="s">
        <v>33</v>
      </c>
      <c r="X2703" s="18">
        <v>6.0</v>
      </c>
      <c r="Y2703" s="17" t="s">
        <v>36</v>
      </c>
      <c r="Z2703" s="17">
        <v>0.0</v>
      </c>
      <c r="AA2703" s="17" t="s">
        <v>47</v>
      </c>
      <c r="AB2703" s="18">
        <v>5.0</v>
      </c>
      <c r="AC2703" s="17">
        <v>39.0</v>
      </c>
      <c r="AD2703" s="18">
        <v>6.0</v>
      </c>
      <c r="AE2703" s="17">
        <v>46.0</v>
      </c>
      <c r="AF2703" s="20"/>
      <c r="AG2703" s="17"/>
      <c r="AH2703" s="17"/>
      <c r="AI2703" s="17"/>
    </row>
    <row r="2704" ht="18.75" customHeight="1">
      <c r="A2704" s="14">
        <v>1188.0</v>
      </c>
      <c r="B2704" s="15"/>
      <c r="C2704" s="16">
        <v>43208.0</v>
      </c>
      <c r="D2704" s="17">
        <f t="array" ref="D2704">IFS(AND(A2704=A2703, NOT(ISBLANK(E2703))), E2703, A2704 &lt;&gt; A2703, E2704, A2703=A2704, D2703)</f>
        <v>0</v>
      </c>
      <c r="E2704" s="18">
        <v>0.0</v>
      </c>
      <c r="F2704" s="18"/>
      <c r="G2704" s="18"/>
      <c r="H2704" s="19"/>
      <c r="I2704" s="19">
        <v>1.5</v>
      </c>
      <c r="J2704" s="19"/>
      <c r="K2704" s="19"/>
      <c r="L2704" s="19"/>
      <c r="M2704" s="19"/>
      <c r="N2704" s="19" t="s">
        <v>33</v>
      </c>
      <c r="O2704" s="23" t="s">
        <v>33</v>
      </c>
      <c r="P2704" s="17" t="s">
        <v>33</v>
      </c>
      <c r="Q2704" s="17"/>
      <c r="R2704" s="24"/>
      <c r="U2704" s="22"/>
      <c r="V2704" s="18">
        <v>0.0</v>
      </c>
      <c r="W2704" s="17" t="s">
        <v>33</v>
      </c>
      <c r="X2704" s="18">
        <v>4.0</v>
      </c>
      <c r="Y2704" s="17" t="s">
        <v>36</v>
      </c>
      <c r="Z2704" s="17">
        <v>0.0</v>
      </c>
      <c r="AA2704" s="17" t="s">
        <v>47</v>
      </c>
      <c r="AB2704" s="18">
        <v>3.0</v>
      </c>
      <c r="AC2704" s="17">
        <v>39.0</v>
      </c>
      <c r="AD2704" s="18">
        <v>4.0</v>
      </c>
      <c r="AE2704" s="17">
        <v>46.0</v>
      </c>
      <c r="AF2704" s="20"/>
      <c r="AG2704" s="17"/>
      <c r="AH2704" s="17"/>
      <c r="AI2704" s="17"/>
    </row>
    <row r="2705" ht="18.75" customHeight="1">
      <c r="A2705" s="14">
        <v>1188.0</v>
      </c>
      <c r="B2705" s="15"/>
      <c r="C2705" s="16">
        <v>43209.0</v>
      </c>
      <c r="D2705" s="17">
        <f t="array" ref="D2705">IFS(AND(A2705=A2704, NOT(ISBLANK(E2704))), E2704, A2705 &lt;&gt; A2704, E2705, A2704=A2705, D2704)</f>
        <v>0</v>
      </c>
      <c r="E2705" s="18">
        <v>0.0</v>
      </c>
      <c r="F2705" s="18"/>
      <c r="G2705" s="18"/>
      <c r="H2705" s="19"/>
      <c r="I2705" s="19">
        <v>1.46</v>
      </c>
      <c r="J2705" s="19"/>
      <c r="K2705" s="19"/>
      <c r="L2705" s="19"/>
      <c r="M2705" s="19"/>
      <c r="N2705" s="19" t="s">
        <v>33</v>
      </c>
      <c r="O2705" s="23" t="s">
        <v>33</v>
      </c>
      <c r="P2705" s="17" t="s">
        <v>33</v>
      </c>
      <c r="Q2705" s="17"/>
      <c r="R2705" s="24"/>
      <c r="U2705" s="22"/>
      <c r="V2705" s="18">
        <v>0.0</v>
      </c>
      <c r="W2705" s="17" t="s">
        <v>33</v>
      </c>
      <c r="X2705" s="18">
        <v>2.0</v>
      </c>
      <c r="Y2705" s="17" t="s">
        <v>36</v>
      </c>
      <c r="Z2705" s="17">
        <v>0.0</v>
      </c>
      <c r="AA2705" s="17" t="s">
        <v>47</v>
      </c>
      <c r="AB2705" s="18">
        <v>1.0</v>
      </c>
      <c r="AC2705" s="17">
        <v>39.0</v>
      </c>
      <c r="AD2705" s="18">
        <v>2.0</v>
      </c>
      <c r="AE2705" s="17">
        <v>46.0</v>
      </c>
      <c r="AF2705" s="20"/>
      <c r="AG2705" s="17"/>
      <c r="AH2705" s="17"/>
      <c r="AI2705" s="17"/>
    </row>
    <row r="2706" ht="18.75" customHeight="1">
      <c r="A2706" s="14">
        <v>1188.0</v>
      </c>
      <c r="B2706" s="15"/>
      <c r="C2706" s="16">
        <v>43209.0</v>
      </c>
      <c r="D2706" s="17">
        <f t="array" ref="D2706">IFS(AND(A2706=A2705, NOT(ISBLANK(E2705))), E2705, A2706 &lt;&gt; A2705, E2706, A2705=A2706, D2705)</f>
        <v>0</v>
      </c>
      <c r="E2706" s="18">
        <v>0.0</v>
      </c>
      <c r="F2706" s="18"/>
      <c r="G2706" s="18"/>
      <c r="H2706" s="19"/>
      <c r="I2706" s="19">
        <v>1.46</v>
      </c>
      <c r="J2706" s="19"/>
      <c r="K2706" s="19"/>
      <c r="L2706" s="19"/>
      <c r="M2706" s="19"/>
      <c r="N2706" s="19" t="s">
        <v>33</v>
      </c>
      <c r="O2706" s="23" t="s">
        <v>33</v>
      </c>
      <c r="P2706" s="17" t="s">
        <v>33</v>
      </c>
      <c r="Q2706" s="17"/>
      <c r="R2706" s="24"/>
      <c r="U2706" s="22"/>
      <c r="V2706" s="18">
        <v>0.0</v>
      </c>
      <c r="W2706" s="17" t="s">
        <v>33</v>
      </c>
      <c r="X2706" s="18">
        <v>3.0</v>
      </c>
      <c r="Y2706" s="17" t="s">
        <v>36</v>
      </c>
      <c r="Z2706" s="17">
        <v>0.0</v>
      </c>
      <c r="AA2706" s="17" t="s">
        <v>47</v>
      </c>
      <c r="AB2706" s="18">
        <v>2.0</v>
      </c>
      <c r="AC2706" s="17">
        <v>39.0</v>
      </c>
      <c r="AD2706" s="18">
        <v>3.0</v>
      </c>
      <c r="AE2706" s="17">
        <v>46.0</v>
      </c>
      <c r="AF2706" s="20"/>
      <c r="AG2706" s="17"/>
      <c r="AH2706" s="17"/>
      <c r="AI2706" s="17"/>
    </row>
    <row r="2707" ht="18.75" customHeight="1">
      <c r="A2707" s="14">
        <v>1189.0</v>
      </c>
      <c r="B2707" s="15" t="s">
        <v>33</v>
      </c>
      <c r="C2707" s="16">
        <v>43207.0</v>
      </c>
      <c r="D2707" s="17">
        <f t="array" ref="D2707">IFS(AND(A2707=A2706, NOT(ISBLANK(E2706))), E2706, A2707 &lt;&gt; A2706, E2707, A2706=A2707, D2706)</f>
        <v>0</v>
      </c>
      <c r="E2707" s="18">
        <v>0.0</v>
      </c>
      <c r="F2707" s="18"/>
      <c r="G2707" s="18"/>
      <c r="H2707" s="19"/>
      <c r="I2707" s="19">
        <v>1.52</v>
      </c>
      <c r="J2707" s="19"/>
      <c r="K2707" s="19"/>
      <c r="L2707" s="19"/>
      <c r="M2707" s="19"/>
      <c r="N2707" s="19" t="s">
        <v>33</v>
      </c>
      <c r="O2707" s="23" t="s">
        <v>33</v>
      </c>
      <c r="P2707" s="17" t="s">
        <v>33</v>
      </c>
      <c r="Q2707" s="17">
        <v>0.131442</v>
      </c>
      <c r="R2707" s="24">
        <v>1.82</v>
      </c>
      <c r="S2707" s="21">
        <v>16.0</v>
      </c>
      <c r="U2707" s="22">
        <v>0.5</v>
      </c>
      <c r="V2707" s="18">
        <v>0.0</v>
      </c>
      <c r="W2707" s="17">
        <v>3.0</v>
      </c>
      <c r="X2707" s="18">
        <v>9.0</v>
      </c>
      <c r="Y2707" s="17" t="s">
        <v>36</v>
      </c>
      <c r="Z2707" s="17">
        <v>0.0</v>
      </c>
      <c r="AA2707" s="17" t="s">
        <v>47</v>
      </c>
      <c r="AB2707" s="18">
        <v>6.0</v>
      </c>
      <c r="AC2707" s="17">
        <v>39.0</v>
      </c>
      <c r="AD2707" s="18">
        <v>9.0</v>
      </c>
      <c r="AE2707" s="17">
        <v>46.0</v>
      </c>
      <c r="AF2707" s="20"/>
      <c r="AG2707" s="17"/>
      <c r="AH2707" s="17"/>
      <c r="AI2707" s="17"/>
    </row>
    <row r="2708" ht="18.75" customHeight="1">
      <c r="A2708" s="14">
        <v>1189.0</v>
      </c>
      <c r="B2708" s="15"/>
      <c r="C2708" s="16">
        <v>43207.0</v>
      </c>
      <c r="D2708" s="17">
        <f t="array" ref="D2708">IFS(AND(A2708=A2707, NOT(ISBLANK(E2707))), E2707, A2708 &lt;&gt; A2707, E2708, A2707=A2708, D2707)</f>
        <v>0</v>
      </c>
      <c r="E2708" s="18">
        <v>0.0</v>
      </c>
      <c r="F2708" s="18"/>
      <c r="G2708" s="18"/>
      <c r="H2708" s="19"/>
      <c r="I2708" s="19" t="s">
        <v>34</v>
      </c>
      <c r="J2708" s="19"/>
      <c r="K2708" s="19"/>
      <c r="L2708" s="19"/>
      <c r="M2708" s="19"/>
      <c r="N2708" s="19" t="s">
        <v>33</v>
      </c>
      <c r="O2708" s="23" t="s">
        <v>33</v>
      </c>
      <c r="P2708" s="17" t="s">
        <v>33</v>
      </c>
      <c r="Q2708" s="17"/>
      <c r="R2708" s="24"/>
      <c r="U2708" s="22"/>
      <c r="V2708" s="18">
        <v>0.0</v>
      </c>
      <c r="W2708" s="17">
        <v>3.0</v>
      </c>
      <c r="X2708" s="18">
        <v>9.0</v>
      </c>
      <c r="Y2708" s="17" t="s">
        <v>36</v>
      </c>
      <c r="Z2708" s="17">
        <v>0.0</v>
      </c>
      <c r="AA2708" s="17" t="s">
        <v>47</v>
      </c>
      <c r="AB2708" s="18">
        <v>6.0</v>
      </c>
      <c r="AC2708" s="17">
        <v>39.0</v>
      </c>
      <c r="AD2708" s="18">
        <v>9.0</v>
      </c>
      <c r="AE2708" s="17">
        <v>46.0</v>
      </c>
      <c r="AF2708" s="20"/>
      <c r="AG2708" s="17"/>
      <c r="AH2708" s="17"/>
      <c r="AI2708" s="17"/>
    </row>
    <row r="2709" ht="18.75" customHeight="1">
      <c r="A2709" s="14">
        <v>1189.0</v>
      </c>
      <c r="B2709" s="15"/>
      <c r="C2709" s="16">
        <v>43208.0</v>
      </c>
      <c r="D2709" s="17">
        <f t="array" ref="D2709">IFS(AND(A2709=A2708, NOT(ISBLANK(E2708))), E2708, A2709 &lt;&gt; A2708, E2709, A2708=A2709, D2708)</f>
        <v>0</v>
      </c>
      <c r="E2709" s="18">
        <v>0.0</v>
      </c>
      <c r="F2709" s="18"/>
      <c r="G2709" s="18"/>
      <c r="H2709" s="19"/>
      <c r="I2709" s="19">
        <v>1.05</v>
      </c>
      <c r="J2709" s="19"/>
      <c r="K2709" s="19"/>
      <c r="L2709" s="19"/>
      <c r="M2709" s="19"/>
      <c r="N2709" s="19" t="s">
        <v>33</v>
      </c>
      <c r="O2709" s="23" t="s">
        <v>33</v>
      </c>
      <c r="P2709" s="17" t="s">
        <v>33</v>
      </c>
      <c r="Q2709" s="17"/>
      <c r="R2709" s="24"/>
      <c r="U2709" s="22"/>
      <c r="V2709" s="18">
        <v>0.0</v>
      </c>
      <c r="W2709" s="17">
        <v>2.0</v>
      </c>
      <c r="X2709" s="18">
        <v>9.0</v>
      </c>
      <c r="Y2709" s="17" t="s">
        <v>36</v>
      </c>
      <c r="Z2709" s="17">
        <v>0.0</v>
      </c>
      <c r="AA2709" s="17" t="s">
        <v>47</v>
      </c>
      <c r="AB2709" s="18">
        <v>6.0</v>
      </c>
      <c r="AC2709" s="17">
        <v>39.0</v>
      </c>
      <c r="AD2709" s="18">
        <v>9.0</v>
      </c>
      <c r="AE2709" s="17">
        <v>46.0</v>
      </c>
      <c r="AF2709" s="20"/>
      <c r="AG2709" s="17"/>
      <c r="AH2709" s="17"/>
      <c r="AI2709" s="17"/>
    </row>
    <row r="2710" ht="18.75" customHeight="1">
      <c r="A2710" s="14">
        <v>1189.0</v>
      </c>
      <c r="B2710" s="15"/>
      <c r="C2710" s="16">
        <v>43208.0</v>
      </c>
      <c r="D2710" s="17">
        <f t="array" ref="D2710">IFS(AND(A2710=A2709, NOT(ISBLANK(E2709))), E2709, A2710 &lt;&gt; A2709, E2710, A2709=A2710, D2709)</f>
        <v>0</v>
      </c>
      <c r="E2710" s="18">
        <v>0.0</v>
      </c>
      <c r="F2710" s="18"/>
      <c r="G2710" s="18"/>
      <c r="H2710" s="19"/>
      <c r="I2710" s="19">
        <v>1.56</v>
      </c>
      <c r="J2710" s="19"/>
      <c r="K2710" s="19"/>
      <c r="L2710" s="19"/>
      <c r="M2710" s="19"/>
      <c r="N2710" s="19" t="s">
        <v>33</v>
      </c>
      <c r="O2710" s="23" t="s">
        <v>33</v>
      </c>
      <c r="P2710" s="17" t="s">
        <v>33</v>
      </c>
      <c r="Q2710" s="17"/>
      <c r="R2710" s="24"/>
      <c r="U2710" s="22"/>
      <c r="V2710" s="18">
        <v>0.0</v>
      </c>
      <c r="W2710" s="17">
        <v>2.0</v>
      </c>
      <c r="X2710" s="18">
        <v>10.0</v>
      </c>
      <c r="Y2710" s="17" t="s">
        <v>36</v>
      </c>
      <c r="Z2710" s="17">
        <v>0.0</v>
      </c>
      <c r="AA2710" s="17" t="s">
        <v>47</v>
      </c>
      <c r="AB2710" s="18">
        <v>7.0</v>
      </c>
      <c r="AC2710" s="17">
        <v>39.0</v>
      </c>
      <c r="AD2710" s="18">
        <v>10.0</v>
      </c>
      <c r="AE2710" s="17">
        <v>46.0</v>
      </c>
      <c r="AF2710" s="20"/>
      <c r="AG2710" s="17"/>
      <c r="AH2710" s="17"/>
      <c r="AI2710" s="17"/>
    </row>
    <row r="2711" ht="18.75" customHeight="1">
      <c r="A2711" s="14">
        <v>1189.0</v>
      </c>
      <c r="B2711" s="15"/>
      <c r="C2711" s="16">
        <v>43209.0</v>
      </c>
      <c r="D2711" s="17">
        <f t="array" ref="D2711">IFS(AND(A2711=A2710, NOT(ISBLANK(E2710))), E2710, A2711 &lt;&gt; A2710, E2711, A2710=A2711, D2710)</f>
        <v>0</v>
      </c>
      <c r="E2711" s="18">
        <v>0.0</v>
      </c>
      <c r="F2711" s="18"/>
      <c r="G2711" s="18"/>
      <c r="H2711" s="19"/>
      <c r="I2711" s="19">
        <v>1.56</v>
      </c>
      <c r="J2711" s="19"/>
      <c r="K2711" s="19"/>
      <c r="L2711" s="19"/>
      <c r="M2711" s="19"/>
      <c r="N2711" s="19" t="s">
        <v>33</v>
      </c>
      <c r="O2711" s="23" t="s">
        <v>33</v>
      </c>
      <c r="P2711" s="17" t="s">
        <v>33</v>
      </c>
      <c r="Q2711" s="17"/>
      <c r="R2711" s="24"/>
      <c r="U2711" s="22"/>
      <c r="V2711" s="18">
        <v>0.0</v>
      </c>
      <c r="W2711" s="17">
        <v>2.0</v>
      </c>
      <c r="X2711" s="18">
        <v>8.0</v>
      </c>
      <c r="Y2711" s="17" t="s">
        <v>36</v>
      </c>
      <c r="Z2711" s="17">
        <v>0.0</v>
      </c>
      <c r="AA2711" s="17" t="s">
        <v>47</v>
      </c>
      <c r="AB2711" s="18">
        <v>5.0</v>
      </c>
      <c r="AC2711" s="17">
        <v>39.0</v>
      </c>
      <c r="AD2711" s="18">
        <v>8.0</v>
      </c>
      <c r="AE2711" s="17">
        <v>46.0</v>
      </c>
      <c r="AF2711" s="20"/>
      <c r="AG2711" s="17"/>
      <c r="AH2711" s="17"/>
      <c r="AI2711" s="17"/>
    </row>
    <row r="2712" ht="18.75" customHeight="1">
      <c r="A2712" s="14">
        <v>1189.0</v>
      </c>
      <c r="B2712" s="15"/>
      <c r="C2712" s="16">
        <v>43209.0</v>
      </c>
      <c r="D2712" s="17">
        <f t="array" ref="D2712">IFS(AND(A2712=A2711, NOT(ISBLANK(E2711))), E2711, A2712 &lt;&gt; A2711, E2712, A2711=A2712, D2711)</f>
        <v>0</v>
      </c>
      <c r="E2712" s="18">
        <v>0.0</v>
      </c>
      <c r="F2712" s="18"/>
      <c r="G2712" s="18"/>
      <c r="H2712" s="19"/>
      <c r="I2712" s="19">
        <v>1.45</v>
      </c>
      <c r="J2712" s="19"/>
      <c r="K2712" s="19"/>
      <c r="L2712" s="19"/>
      <c r="M2712" s="19"/>
      <c r="N2712" s="19" t="s">
        <v>33</v>
      </c>
      <c r="O2712" s="23" t="s">
        <v>33</v>
      </c>
      <c r="P2712" s="17" t="s">
        <v>33</v>
      </c>
      <c r="Q2712" s="17"/>
      <c r="R2712" s="24"/>
      <c r="U2712" s="22"/>
      <c r="V2712" s="18">
        <v>0.0</v>
      </c>
      <c r="W2712" s="17">
        <v>2.0</v>
      </c>
      <c r="X2712" s="18">
        <v>8.0</v>
      </c>
      <c r="Y2712" s="17" t="s">
        <v>36</v>
      </c>
      <c r="Z2712" s="17">
        <v>0.0</v>
      </c>
      <c r="AA2712" s="17" t="s">
        <v>47</v>
      </c>
      <c r="AB2712" s="18">
        <v>5.0</v>
      </c>
      <c r="AC2712" s="17">
        <v>39.0</v>
      </c>
      <c r="AD2712" s="18">
        <v>8.0</v>
      </c>
      <c r="AE2712" s="17">
        <v>46.0</v>
      </c>
      <c r="AF2712" s="20"/>
      <c r="AG2712" s="17"/>
      <c r="AH2712" s="17"/>
      <c r="AI2712" s="17"/>
    </row>
    <row r="2713" ht="18.75" customHeight="1">
      <c r="A2713" s="14">
        <v>1189.0</v>
      </c>
      <c r="B2713" s="15"/>
      <c r="C2713" s="16">
        <v>43210.0</v>
      </c>
      <c r="D2713" s="17">
        <f t="array" ref="D2713">IFS(AND(A2713=A2712, NOT(ISBLANK(E2712))), E2712, A2713 &lt;&gt; A2712, E2713, A2712=A2713, D2712)</f>
        <v>0</v>
      </c>
      <c r="E2713" s="18">
        <v>0.0</v>
      </c>
      <c r="F2713" s="18"/>
      <c r="G2713" s="18"/>
      <c r="H2713" s="19"/>
      <c r="I2713" s="19">
        <v>1.72</v>
      </c>
      <c r="J2713" s="19"/>
      <c r="K2713" s="19"/>
      <c r="L2713" s="19"/>
      <c r="M2713" s="19"/>
      <c r="N2713" s="19" t="s">
        <v>33</v>
      </c>
      <c r="O2713" s="23" t="s">
        <v>33</v>
      </c>
      <c r="P2713" s="17" t="s">
        <v>33</v>
      </c>
      <c r="Q2713" s="17"/>
      <c r="R2713" s="24"/>
      <c r="U2713" s="22"/>
      <c r="V2713" s="18">
        <v>0.0</v>
      </c>
      <c r="W2713" s="17">
        <v>5.0</v>
      </c>
      <c r="X2713" s="18">
        <v>10.0</v>
      </c>
      <c r="Y2713" s="17" t="s">
        <v>36</v>
      </c>
      <c r="Z2713" s="17">
        <v>0.0</v>
      </c>
      <c r="AA2713" s="17" t="s">
        <v>47</v>
      </c>
      <c r="AB2713" s="18">
        <v>7.0</v>
      </c>
      <c r="AC2713" s="17">
        <v>39.0</v>
      </c>
      <c r="AD2713" s="18">
        <v>10.0</v>
      </c>
      <c r="AE2713" s="17">
        <v>46.0</v>
      </c>
      <c r="AF2713" s="20"/>
      <c r="AG2713" s="17"/>
      <c r="AH2713" s="17"/>
      <c r="AI2713" s="17"/>
    </row>
    <row r="2714" ht="18.75" customHeight="1">
      <c r="A2714" s="14">
        <v>1189.0</v>
      </c>
      <c r="B2714" s="15"/>
      <c r="C2714" s="16">
        <v>43211.0</v>
      </c>
      <c r="D2714" s="17">
        <f t="array" ref="D2714">IFS(AND(A2714=A2713, NOT(ISBLANK(E2713))), E2713, A2714 &lt;&gt; A2713, E2714, A2713=A2714, D2713)</f>
        <v>0</v>
      </c>
      <c r="E2714" s="18">
        <v>1.0</v>
      </c>
      <c r="F2714" s="18"/>
      <c r="G2714" s="18"/>
      <c r="H2714" s="19"/>
      <c r="I2714" s="19">
        <v>1.32</v>
      </c>
      <c r="J2714" s="19"/>
      <c r="K2714" s="19"/>
      <c r="L2714" s="19"/>
      <c r="M2714" s="19"/>
      <c r="N2714" s="19" t="s">
        <v>33</v>
      </c>
      <c r="O2714" s="23" t="s">
        <v>33</v>
      </c>
      <c r="P2714" s="17" t="s">
        <v>33</v>
      </c>
      <c r="Q2714" s="17"/>
      <c r="R2714" s="24"/>
      <c r="U2714" s="22"/>
      <c r="V2714" s="18">
        <v>1.0</v>
      </c>
      <c r="W2714" s="17">
        <v>0.0</v>
      </c>
      <c r="X2714" s="18">
        <v>11.0</v>
      </c>
      <c r="Y2714" s="17" t="s">
        <v>35</v>
      </c>
      <c r="Z2714" s="17">
        <v>0.0</v>
      </c>
      <c r="AA2714" s="17" t="s">
        <v>47</v>
      </c>
      <c r="AB2714" s="18">
        <v>8.0</v>
      </c>
      <c r="AC2714" s="17">
        <v>39.0</v>
      </c>
      <c r="AD2714" s="18">
        <v>11.0</v>
      </c>
      <c r="AE2714" s="17">
        <v>46.0</v>
      </c>
      <c r="AF2714" s="20"/>
      <c r="AG2714" s="17"/>
      <c r="AH2714" s="17"/>
      <c r="AI2714" s="17"/>
    </row>
    <row r="2715" ht="18.75" customHeight="1">
      <c r="A2715" s="14">
        <v>1189.0</v>
      </c>
      <c r="B2715" s="15"/>
      <c r="C2715" s="16">
        <v>43212.0</v>
      </c>
      <c r="D2715" s="17">
        <f t="array" ref="D2715">IFS(AND(A2715=A2714, NOT(ISBLANK(E2714))), E2714, A2715 &lt;&gt; A2714, E2715, A2714=A2715, D2714)</f>
        <v>1</v>
      </c>
      <c r="E2715" s="18">
        <v>1.0</v>
      </c>
      <c r="F2715" s="18"/>
      <c r="G2715" s="18"/>
      <c r="H2715" s="19"/>
      <c r="I2715" s="19" t="s">
        <v>34</v>
      </c>
      <c r="J2715" s="19"/>
      <c r="K2715" s="19"/>
      <c r="L2715" s="19"/>
      <c r="M2715" s="19"/>
      <c r="N2715" s="19" t="s">
        <v>33</v>
      </c>
      <c r="O2715" s="23" t="s">
        <v>33</v>
      </c>
      <c r="P2715" s="17" t="s">
        <v>33</v>
      </c>
      <c r="Q2715" s="17"/>
      <c r="R2715" s="24"/>
      <c r="U2715" s="22"/>
      <c r="V2715" s="18">
        <v>1.0</v>
      </c>
      <c r="W2715" s="17">
        <v>5.0</v>
      </c>
      <c r="X2715" s="18">
        <v>12.0</v>
      </c>
      <c r="Y2715" s="17" t="s">
        <v>35</v>
      </c>
      <c r="Z2715" s="17">
        <v>1.0</v>
      </c>
      <c r="AA2715" s="17" t="s">
        <v>49</v>
      </c>
      <c r="AB2715" s="18">
        <v>9.0</v>
      </c>
      <c r="AC2715" s="17">
        <v>39.0</v>
      </c>
      <c r="AD2715" s="18">
        <v>12.0</v>
      </c>
      <c r="AE2715" s="17">
        <v>46.0</v>
      </c>
      <c r="AF2715" s="20"/>
      <c r="AG2715" s="17"/>
      <c r="AH2715" s="17"/>
      <c r="AI2715" s="17"/>
    </row>
    <row r="2716" ht="18.75" customHeight="1">
      <c r="A2716" s="14">
        <v>1189.0</v>
      </c>
      <c r="B2716" s="15"/>
      <c r="C2716" s="16">
        <v>43213.0</v>
      </c>
      <c r="D2716" s="17">
        <f t="array" ref="D2716">IFS(AND(A2716=A2715, NOT(ISBLANK(E2715))), E2715, A2716 &lt;&gt; A2715, E2716, A2715=A2716, D2715)</f>
        <v>1</v>
      </c>
      <c r="E2716" s="18">
        <v>0.0</v>
      </c>
      <c r="F2716" s="18"/>
      <c r="G2716" s="18"/>
      <c r="H2716" s="19"/>
      <c r="I2716" s="19">
        <v>1.82</v>
      </c>
      <c r="J2716" s="19"/>
      <c r="K2716" s="19"/>
      <c r="L2716" s="19"/>
      <c r="M2716" s="19"/>
      <c r="N2716" s="19" t="s">
        <v>33</v>
      </c>
      <c r="O2716" s="23" t="s">
        <v>33</v>
      </c>
      <c r="P2716" s="17" t="s">
        <v>33</v>
      </c>
      <c r="Q2716" s="17"/>
      <c r="R2716" s="24"/>
      <c r="U2716" s="22"/>
      <c r="V2716" s="18">
        <v>0.0</v>
      </c>
      <c r="W2716" s="17">
        <v>3.0</v>
      </c>
      <c r="X2716" s="18">
        <v>9.0</v>
      </c>
      <c r="Y2716" s="17" t="s">
        <v>36</v>
      </c>
      <c r="Z2716" s="17">
        <v>0.0</v>
      </c>
      <c r="AA2716" s="17" t="s">
        <v>47</v>
      </c>
      <c r="AB2716" s="18">
        <v>6.0</v>
      </c>
      <c r="AC2716" s="17">
        <v>36.0</v>
      </c>
      <c r="AD2716" s="18">
        <v>9.0</v>
      </c>
      <c r="AE2716" s="17">
        <v>43.0</v>
      </c>
      <c r="AF2716" s="20"/>
      <c r="AG2716" s="17"/>
      <c r="AH2716" s="17"/>
      <c r="AI2716" s="17"/>
    </row>
    <row r="2717" ht="18.75" customHeight="1">
      <c r="A2717" s="14">
        <v>1194.0</v>
      </c>
      <c r="B2717" s="15" t="s">
        <v>33</v>
      </c>
      <c r="C2717" s="16">
        <v>43210.0</v>
      </c>
      <c r="D2717" s="17">
        <f t="array" ref="D2717">IFS(AND(A2717=A2716, NOT(ISBLANK(E2716))), E2716, A2717 &lt;&gt; A2716, E2717, A2716=A2717, D2716)</f>
        <v>1</v>
      </c>
      <c r="E2717" s="18">
        <v>1.0</v>
      </c>
      <c r="F2717" s="18"/>
      <c r="G2717" s="18"/>
      <c r="H2717" s="19"/>
      <c r="I2717" s="19">
        <v>2.1</v>
      </c>
      <c r="J2717" s="19"/>
      <c r="K2717" s="19"/>
      <c r="L2717" s="19"/>
      <c r="M2717" s="19"/>
      <c r="N2717" s="19" t="s">
        <v>33</v>
      </c>
      <c r="O2717" s="23" t="s">
        <v>33</v>
      </c>
      <c r="P2717" s="17" t="s">
        <v>33</v>
      </c>
      <c r="Q2717" s="17">
        <v>0.404743</v>
      </c>
      <c r="R2717" s="24">
        <v>2.1</v>
      </c>
      <c r="S2717" s="21" t="s">
        <v>33</v>
      </c>
      <c r="U2717" s="22">
        <v>0.0</v>
      </c>
      <c r="V2717" s="18">
        <v>1.0</v>
      </c>
      <c r="W2717" s="17">
        <v>6.0</v>
      </c>
      <c r="X2717" s="18" t="s">
        <v>33</v>
      </c>
      <c r="Y2717" s="17" t="s">
        <v>35</v>
      </c>
      <c r="Z2717" s="17">
        <v>-5.0</v>
      </c>
      <c r="AA2717" s="17" t="s">
        <v>46</v>
      </c>
      <c r="AB2717" s="18" t="s">
        <v>33</v>
      </c>
      <c r="AC2717" s="17" t="s">
        <v>33</v>
      </c>
      <c r="AD2717" s="18" t="s">
        <v>33</v>
      </c>
      <c r="AE2717" s="17" t="s">
        <v>33</v>
      </c>
      <c r="AF2717" s="20"/>
      <c r="AG2717" s="17"/>
      <c r="AH2717" s="17"/>
      <c r="AI2717" s="17"/>
    </row>
    <row r="2718" ht="18.75" customHeight="1">
      <c r="A2718" s="14">
        <v>1195.0</v>
      </c>
      <c r="B2718" s="15">
        <v>151.0</v>
      </c>
      <c r="C2718" s="16">
        <v>43210.0</v>
      </c>
      <c r="D2718" s="17">
        <f t="array" ref="D2718">IFS(AND(A2718=A2717, NOT(ISBLANK(E2717))), E2717, A2718 &lt;&gt; A2717, E2718, A2717=A2718, D2717)</f>
        <v>0</v>
      </c>
      <c r="E2718" s="18">
        <v>0.0</v>
      </c>
      <c r="F2718" s="18"/>
      <c r="G2718" s="18"/>
      <c r="H2718" s="19"/>
      <c r="I2718" s="19">
        <v>1.85</v>
      </c>
      <c r="J2718" s="19"/>
      <c r="K2718" s="19"/>
      <c r="L2718" s="19"/>
      <c r="M2718" s="19"/>
      <c r="N2718" s="19" t="s">
        <v>33</v>
      </c>
      <c r="O2718" s="23" t="s">
        <v>33</v>
      </c>
      <c r="P2718" s="17" t="s">
        <v>33</v>
      </c>
      <c r="Q2718" s="17">
        <v>0.55128</v>
      </c>
      <c r="R2718" s="20">
        <v>1.85</v>
      </c>
      <c r="S2718" s="21">
        <v>27.0</v>
      </c>
      <c r="U2718" s="22">
        <v>0.0</v>
      </c>
      <c r="V2718" s="18">
        <v>0.0</v>
      </c>
      <c r="W2718" s="17" t="s">
        <v>33</v>
      </c>
      <c r="X2718" s="17">
        <v>5.0</v>
      </c>
      <c r="Y2718" s="17" t="s">
        <v>36</v>
      </c>
      <c r="Z2718" s="17">
        <v>0.0</v>
      </c>
      <c r="AA2718" s="18" t="s">
        <v>47</v>
      </c>
      <c r="AB2718" s="17">
        <v>4.0</v>
      </c>
      <c r="AC2718" s="18">
        <v>39.0</v>
      </c>
      <c r="AD2718" s="17">
        <v>5.0</v>
      </c>
      <c r="AE2718" s="17">
        <v>46.0</v>
      </c>
      <c r="AF2718" s="20"/>
      <c r="AG2718" s="17"/>
      <c r="AH2718" s="17"/>
      <c r="AI2718" s="17"/>
    </row>
    <row r="2719" ht="18.75" customHeight="1">
      <c r="A2719" s="14">
        <v>1195.0</v>
      </c>
      <c r="B2719" s="15"/>
      <c r="C2719" s="16">
        <v>43211.0</v>
      </c>
      <c r="D2719" s="17">
        <f t="array" ref="D2719">IFS(AND(A2719=A2718, NOT(ISBLANK(E2718))), E2718, A2719 &lt;&gt; A2718, E2719, A2718=A2719, D2718)</f>
        <v>0</v>
      </c>
      <c r="E2719" s="18">
        <v>0.0</v>
      </c>
      <c r="F2719" s="18"/>
      <c r="G2719" s="18"/>
      <c r="H2719" s="19"/>
      <c r="I2719" s="19">
        <v>1.85</v>
      </c>
      <c r="J2719" s="19"/>
      <c r="K2719" s="19"/>
      <c r="L2719" s="19"/>
      <c r="M2719" s="19"/>
      <c r="N2719" s="19" t="s">
        <v>33</v>
      </c>
      <c r="O2719" s="23" t="s">
        <v>33</v>
      </c>
      <c r="P2719" s="17" t="s">
        <v>33</v>
      </c>
      <c r="Q2719" s="17"/>
      <c r="R2719" s="24"/>
      <c r="U2719" s="22"/>
      <c r="V2719" s="18">
        <v>0.0</v>
      </c>
      <c r="W2719" s="17" t="s">
        <v>33</v>
      </c>
      <c r="X2719" s="18">
        <v>3.0</v>
      </c>
      <c r="Y2719" s="17" t="s">
        <v>36</v>
      </c>
      <c r="Z2719" s="17">
        <v>0.0</v>
      </c>
      <c r="AA2719" s="17" t="s">
        <v>47</v>
      </c>
      <c r="AB2719" s="18">
        <v>2.0</v>
      </c>
      <c r="AC2719" s="17">
        <v>39.0</v>
      </c>
      <c r="AD2719" s="18">
        <v>3.0</v>
      </c>
      <c r="AE2719" s="17">
        <v>46.0</v>
      </c>
      <c r="AF2719" s="20"/>
      <c r="AG2719" s="17"/>
      <c r="AH2719" s="17"/>
      <c r="AI2719" s="17"/>
    </row>
    <row r="2720" ht="18.75" customHeight="1">
      <c r="A2720" s="14">
        <v>1198.0</v>
      </c>
      <c r="B2720" s="15" t="s">
        <v>33</v>
      </c>
      <c r="C2720" s="16">
        <v>43213.0</v>
      </c>
      <c r="D2720" s="17">
        <f t="array" ref="D2720">IFS(AND(A2720=A2719, NOT(ISBLANK(E2719))), E2719, A2720 &lt;&gt; A2719, E2720, A2719=A2720, D2719)</f>
        <v>1</v>
      </c>
      <c r="E2720" s="18">
        <v>1.0</v>
      </c>
      <c r="F2720" s="18"/>
      <c r="G2720" s="18"/>
      <c r="H2720" s="19"/>
      <c r="I2720" s="19">
        <v>1.85</v>
      </c>
      <c r="J2720" s="19"/>
      <c r="K2720" s="19"/>
      <c r="L2720" s="19"/>
      <c r="M2720" s="19"/>
      <c r="N2720" s="19" t="s">
        <v>33</v>
      </c>
      <c r="O2720" s="23" t="s">
        <v>33</v>
      </c>
      <c r="P2720" s="17" t="s">
        <v>33</v>
      </c>
      <c r="Q2720" s="17">
        <v>0.389532</v>
      </c>
      <c r="R2720" s="24">
        <v>1.85</v>
      </c>
      <c r="S2720" s="21">
        <v>18.0</v>
      </c>
      <c r="U2720" s="22">
        <v>0.0</v>
      </c>
      <c r="V2720" s="18">
        <v>1.0</v>
      </c>
      <c r="W2720" s="17">
        <v>4.0</v>
      </c>
      <c r="X2720" s="18">
        <v>16.0</v>
      </c>
      <c r="Y2720" s="17" t="s">
        <v>36</v>
      </c>
      <c r="Z2720" s="17">
        <v>0.0</v>
      </c>
      <c r="AA2720" s="17" t="s">
        <v>47</v>
      </c>
      <c r="AB2720" s="18">
        <v>11.0</v>
      </c>
      <c r="AC2720" s="17">
        <v>39.0</v>
      </c>
      <c r="AD2720" s="18">
        <v>16.0</v>
      </c>
      <c r="AE2720" s="17">
        <v>46.0</v>
      </c>
      <c r="AF2720" s="20"/>
      <c r="AG2720" s="17"/>
      <c r="AH2720" s="17"/>
      <c r="AI2720" s="17"/>
    </row>
    <row r="2721" ht="18.75" customHeight="1">
      <c r="A2721" s="14">
        <v>1201.0</v>
      </c>
      <c r="B2721" s="15" t="s">
        <v>33</v>
      </c>
      <c r="C2721" s="16">
        <v>43213.0</v>
      </c>
      <c r="D2721" s="17">
        <f t="array" ref="D2721">IFS(AND(A2721=A2720, NOT(ISBLANK(E2720))), E2720, A2721 &lt;&gt; A2720, E2721, A2720=A2721, D2720)</f>
        <v>0</v>
      </c>
      <c r="E2721" s="18">
        <v>0.0</v>
      </c>
      <c r="F2721" s="18"/>
      <c r="G2721" s="18"/>
      <c r="H2721" s="19"/>
      <c r="I2721" s="19">
        <v>0.98</v>
      </c>
      <c r="J2721" s="19"/>
      <c r="K2721" s="19"/>
      <c r="L2721" s="19"/>
      <c r="M2721" s="19"/>
      <c r="N2721" s="19" t="s">
        <v>33</v>
      </c>
      <c r="O2721" s="23" t="s">
        <v>33</v>
      </c>
      <c r="P2721" s="17" t="s">
        <v>33</v>
      </c>
      <c r="Q2721" s="17">
        <v>0.253983</v>
      </c>
      <c r="R2721" s="24">
        <v>0.98</v>
      </c>
      <c r="S2721" s="21">
        <v>29.0</v>
      </c>
      <c r="U2721" s="22">
        <v>0.0</v>
      </c>
      <c r="V2721" s="18">
        <v>0.0</v>
      </c>
      <c r="W2721" s="17" t="s">
        <v>33</v>
      </c>
      <c r="X2721" s="18">
        <v>2.0</v>
      </c>
      <c r="Y2721" s="17" t="s">
        <v>36</v>
      </c>
      <c r="Z2721" s="17">
        <v>0.0</v>
      </c>
      <c r="AA2721" s="17" t="s">
        <v>47</v>
      </c>
      <c r="AB2721" s="18">
        <v>1.0</v>
      </c>
      <c r="AC2721" s="17">
        <v>39.0</v>
      </c>
      <c r="AD2721" s="18">
        <v>2.0</v>
      </c>
      <c r="AE2721" s="17">
        <v>46.0</v>
      </c>
      <c r="AF2721" s="20"/>
      <c r="AG2721" s="17"/>
      <c r="AH2721" s="17"/>
      <c r="AI2721" s="17"/>
    </row>
    <row r="2722" ht="18.75" customHeight="1">
      <c r="A2722" s="14">
        <v>1204.0</v>
      </c>
      <c r="B2722" s="15"/>
      <c r="C2722" s="16">
        <v>43214.0</v>
      </c>
      <c r="D2722" s="17">
        <f t="array" ref="D2722">IFS(AND(A2722=A2721, NOT(ISBLANK(E2721))), E2721, A2722 &lt;&gt; A2721, E2722, A2721=A2722, D2721)</f>
        <v>0</v>
      </c>
      <c r="E2722" s="18">
        <v>0.0</v>
      </c>
      <c r="F2722" s="18"/>
      <c r="G2722" s="18"/>
      <c r="H2722" s="19"/>
      <c r="I2722" s="19">
        <v>1.37</v>
      </c>
      <c r="J2722" s="19"/>
      <c r="K2722" s="19"/>
      <c r="L2722" s="19"/>
      <c r="M2722" s="19"/>
      <c r="N2722" s="19" t="s">
        <v>33</v>
      </c>
      <c r="O2722" s="23" t="s">
        <v>33</v>
      </c>
      <c r="P2722" s="17" t="s">
        <v>33</v>
      </c>
      <c r="Q2722" s="17">
        <v>0.193155</v>
      </c>
      <c r="R2722" s="24">
        <v>1.37</v>
      </c>
      <c r="S2722" s="21">
        <v>29.0</v>
      </c>
      <c r="U2722" s="22" t="s">
        <v>33</v>
      </c>
      <c r="V2722" s="18">
        <v>0.0</v>
      </c>
      <c r="W2722" s="17" t="s">
        <v>33</v>
      </c>
      <c r="X2722" s="18">
        <v>4.0</v>
      </c>
      <c r="Y2722" s="17" t="s">
        <v>36</v>
      </c>
      <c r="Z2722" s="17">
        <v>0.0</v>
      </c>
      <c r="AA2722" s="17" t="s">
        <v>47</v>
      </c>
      <c r="AB2722" s="18">
        <v>3.0</v>
      </c>
      <c r="AC2722" s="17">
        <v>39.0</v>
      </c>
      <c r="AD2722" s="18">
        <v>4.0</v>
      </c>
      <c r="AE2722" s="17">
        <v>46.0</v>
      </c>
      <c r="AF2722" s="20"/>
      <c r="AG2722" s="17"/>
      <c r="AH2722" s="17"/>
      <c r="AI2722" s="17"/>
    </row>
    <row r="2723" ht="18.75" customHeight="1">
      <c r="A2723" s="14">
        <v>1204.0</v>
      </c>
      <c r="B2723" s="15"/>
      <c r="C2723" s="16">
        <v>43214.0</v>
      </c>
      <c r="D2723" s="17">
        <f t="array" ref="D2723">IFS(AND(A2723=A2722, NOT(ISBLANK(E2722))), E2722, A2723 &lt;&gt; A2722, E2723, A2722=A2723, D2722)</f>
        <v>0</v>
      </c>
      <c r="E2723" s="18">
        <v>0.0</v>
      </c>
      <c r="F2723" s="18"/>
      <c r="G2723" s="18"/>
      <c r="H2723" s="19"/>
      <c r="I2723" s="19">
        <v>0.99</v>
      </c>
      <c r="J2723" s="19"/>
      <c r="K2723" s="19"/>
      <c r="L2723" s="19"/>
      <c r="M2723" s="19"/>
      <c r="N2723" s="19" t="s">
        <v>33</v>
      </c>
      <c r="O2723" s="23" t="s">
        <v>33</v>
      </c>
      <c r="P2723" s="17" t="s">
        <v>33</v>
      </c>
      <c r="Q2723" s="17"/>
      <c r="R2723" s="24"/>
      <c r="U2723" s="22"/>
      <c r="V2723" s="18">
        <v>0.0</v>
      </c>
      <c r="W2723" s="17" t="s">
        <v>33</v>
      </c>
      <c r="X2723" s="18">
        <v>3.0</v>
      </c>
      <c r="Y2723" s="17" t="s">
        <v>36</v>
      </c>
      <c r="Z2723" s="17">
        <v>0.0</v>
      </c>
      <c r="AA2723" s="17" t="s">
        <v>47</v>
      </c>
      <c r="AB2723" s="18">
        <v>2.0</v>
      </c>
      <c r="AC2723" s="17">
        <v>39.0</v>
      </c>
      <c r="AD2723" s="18">
        <v>3.0</v>
      </c>
      <c r="AE2723" s="17">
        <v>46.0</v>
      </c>
      <c r="AF2723" s="20"/>
      <c r="AG2723" s="17"/>
      <c r="AH2723" s="17"/>
      <c r="AI2723" s="17"/>
    </row>
    <row r="2724" ht="18.75" customHeight="1">
      <c r="A2724" s="14">
        <v>1205.0</v>
      </c>
      <c r="B2724" s="15">
        <v>153.0</v>
      </c>
      <c r="C2724" s="16">
        <v>43214.0</v>
      </c>
      <c r="D2724" s="17">
        <f t="array" ref="D2724">IFS(AND(A2724=A2723, NOT(ISBLANK(E2723))), E2723, A2724 &lt;&gt; A2723, E2724, A2723=A2724, D2723)</f>
        <v>0</v>
      </c>
      <c r="E2724" s="18">
        <v>0.0</v>
      </c>
      <c r="F2724" s="18"/>
      <c r="G2724" s="18"/>
      <c r="H2724" s="19"/>
      <c r="I2724" s="19">
        <v>1.53</v>
      </c>
      <c r="J2724" s="19"/>
      <c r="K2724" s="19"/>
      <c r="L2724" s="19"/>
      <c r="M2724" s="19"/>
      <c r="N2724" s="19" t="s">
        <v>33</v>
      </c>
      <c r="O2724" s="23" t="s">
        <v>33</v>
      </c>
      <c r="P2724" s="17" t="s">
        <v>33</v>
      </c>
      <c r="Q2724" s="17">
        <v>0.246414</v>
      </c>
      <c r="R2724" s="24">
        <v>1.59</v>
      </c>
      <c r="S2724" s="21">
        <v>28.0</v>
      </c>
      <c r="U2724" s="22">
        <v>0.0</v>
      </c>
      <c r="V2724" s="18">
        <v>0.0</v>
      </c>
      <c r="W2724" s="17" t="s">
        <v>33</v>
      </c>
      <c r="X2724" s="18">
        <v>12.0</v>
      </c>
      <c r="Y2724" s="17" t="s">
        <v>36</v>
      </c>
      <c r="Z2724" s="17">
        <v>0.0</v>
      </c>
      <c r="AA2724" s="17" t="s">
        <v>47</v>
      </c>
      <c r="AB2724" s="18">
        <v>7.0</v>
      </c>
      <c r="AC2724" s="17">
        <v>39.0</v>
      </c>
      <c r="AD2724" s="18">
        <v>12.0</v>
      </c>
      <c r="AE2724" s="17">
        <v>46.0</v>
      </c>
      <c r="AF2724" s="20"/>
      <c r="AG2724" s="17"/>
      <c r="AH2724" s="17"/>
      <c r="AI2724" s="17"/>
    </row>
    <row r="2725" ht="18.75" customHeight="1">
      <c r="A2725" s="14">
        <v>1205.0</v>
      </c>
      <c r="B2725" s="15"/>
      <c r="C2725" s="16">
        <v>43214.0</v>
      </c>
      <c r="D2725" s="17">
        <f t="array" ref="D2725">IFS(AND(A2725=A2724, NOT(ISBLANK(E2724))), E2724, A2725 &lt;&gt; A2724, E2725, A2724=A2725, D2724)</f>
        <v>0</v>
      </c>
      <c r="E2725" s="18">
        <v>0.0</v>
      </c>
      <c r="F2725" s="18"/>
      <c r="G2725" s="18"/>
      <c r="H2725" s="19"/>
      <c r="I2725" s="19">
        <v>0.88</v>
      </c>
      <c r="J2725" s="19"/>
      <c r="K2725" s="19"/>
      <c r="L2725" s="19"/>
      <c r="M2725" s="19"/>
      <c r="N2725" s="19" t="s">
        <v>33</v>
      </c>
      <c r="O2725" s="23" t="s">
        <v>33</v>
      </c>
      <c r="P2725" s="17" t="s">
        <v>33</v>
      </c>
      <c r="Q2725" s="17"/>
      <c r="R2725" s="24"/>
      <c r="U2725" s="22"/>
      <c r="V2725" s="18">
        <v>0.0</v>
      </c>
      <c r="W2725" s="17" t="s">
        <v>33</v>
      </c>
      <c r="X2725" s="18">
        <v>10.0</v>
      </c>
      <c r="Y2725" s="17" t="s">
        <v>36</v>
      </c>
      <c r="Z2725" s="17">
        <v>0.0</v>
      </c>
      <c r="AA2725" s="17" t="s">
        <v>47</v>
      </c>
      <c r="AB2725" s="18">
        <v>5.0</v>
      </c>
      <c r="AC2725" s="17">
        <v>39.0</v>
      </c>
      <c r="AD2725" s="18">
        <v>10.0</v>
      </c>
      <c r="AE2725" s="17">
        <v>46.0</v>
      </c>
      <c r="AF2725" s="20"/>
      <c r="AG2725" s="17"/>
      <c r="AH2725" s="17"/>
      <c r="AI2725" s="17"/>
    </row>
    <row r="2726" ht="18.75" customHeight="1">
      <c r="A2726" s="14">
        <v>1205.0</v>
      </c>
      <c r="B2726" s="15"/>
      <c r="C2726" s="16">
        <v>43215.0</v>
      </c>
      <c r="D2726" s="17">
        <f t="array" ref="D2726">IFS(AND(A2726=A2725, NOT(ISBLANK(E2725))), E2725, A2726 &lt;&gt; A2725, E2726, A2725=A2726, D2725)</f>
        <v>0</v>
      </c>
      <c r="E2726" s="18">
        <v>0.0</v>
      </c>
      <c r="F2726" s="18"/>
      <c r="G2726" s="18"/>
      <c r="H2726" s="19"/>
      <c r="I2726" s="19">
        <v>1.59</v>
      </c>
      <c r="J2726" s="19"/>
      <c r="K2726" s="19"/>
      <c r="L2726" s="19"/>
      <c r="M2726" s="19"/>
      <c r="N2726" s="19" t="s">
        <v>33</v>
      </c>
      <c r="O2726" s="23" t="s">
        <v>33</v>
      </c>
      <c r="P2726" s="17" t="s">
        <v>33</v>
      </c>
      <c r="Q2726" s="17"/>
      <c r="R2726" s="24"/>
      <c r="U2726" s="22"/>
      <c r="V2726" s="18">
        <v>0.0</v>
      </c>
      <c r="W2726" s="17" t="s">
        <v>33</v>
      </c>
      <c r="X2726" s="18">
        <v>7.0</v>
      </c>
      <c r="Y2726" s="17" t="s">
        <v>36</v>
      </c>
      <c r="Z2726" s="17">
        <v>0.0</v>
      </c>
      <c r="AA2726" s="17" t="s">
        <v>47</v>
      </c>
      <c r="AB2726" s="18">
        <v>2.0</v>
      </c>
      <c r="AC2726" s="17">
        <v>39.0</v>
      </c>
      <c r="AD2726" s="18">
        <v>7.0</v>
      </c>
      <c r="AE2726" s="17">
        <v>46.0</v>
      </c>
      <c r="AF2726" s="20"/>
      <c r="AG2726" s="17"/>
      <c r="AH2726" s="17"/>
      <c r="AI2726" s="17"/>
    </row>
    <row r="2727" ht="18.75" customHeight="1">
      <c r="A2727" s="14">
        <v>1205.0</v>
      </c>
      <c r="B2727" s="15"/>
      <c r="C2727" s="16">
        <v>43215.0</v>
      </c>
      <c r="D2727" s="17">
        <f t="array" ref="D2727">IFS(AND(A2727=A2726, NOT(ISBLANK(E2726))), E2726, A2727 &lt;&gt; A2726, E2727, A2726=A2727, D2726)</f>
        <v>0</v>
      </c>
      <c r="E2727" s="18">
        <v>0.0</v>
      </c>
      <c r="F2727" s="18"/>
      <c r="G2727" s="18"/>
      <c r="H2727" s="19"/>
      <c r="I2727" s="19">
        <v>1.36</v>
      </c>
      <c r="J2727" s="19"/>
      <c r="K2727" s="19"/>
      <c r="L2727" s="19"/>
      <c r="M2727" s="19"/>
      <c r="N2727" s="19" t="s">
        <v>33</v>
      </c>
      <c r="O2727" s="23" t="s">
        <v>33</v>
      </c>
      <c r="P2727" s="17" t="s">
        <v>33</v>
      </c>
      <c r="Q2727" s="17"/>
      <c r="R2727" s="24"/>
      <c r="U2727" s="22"/>
      <c r="V2727" s="18">
        <v>0.0</v>
      </c>
      <c r="W2727" s="17" t="s">
        <v>33</v>
      </c>
      <c r="X2727" s="18">
        <v>6.0</v>
      </c>
      <c r="Y2727" s="17" t="s">
        <v>36</v>
      </c>
      <c r="Z2727" s="17">
        <v>0.0</v>
      </c>
      <c r="AA2727" s="17" t="s">
        <v>47</v>
      </c>
      <c r="AB2727" s="18">
        <v>5.0</v>
      </c>
      <c r="AC2727" s="17">
        <v>39.0</v>
      </c>
      <c r="AD2727" s="18">
        <v>6.0</v>
      </c>
      <c r="AE2727" s="17">
        <v>46.0</v>
      </c>
      <c r="AF2727" s="20"/>
      <c r="AG2727" s="17"/>
      <c r="AH2727" s="17"/>
      <c r="AI2727" s="17"/>
    </row>
    <row r="2728" ht="18.75" customHeight="1">
      <c r="A2728" s="14">
        <v>1205.0</v>
      </c>
      <c r="B2728" s="15"/>
      <c r="C2728" s="16">
        <v>43216.0</v>
      </c>
      <c r="D2728" s="17">
        <f t="array" ref="D2728">IFS(AND(A2728=A2727, NOT(ISBLANK(E2727))), E2727, A2728 &lt;&gt; A2727, E2728, A2727=A2728, D2727)</f>
        <v>0</v>
      </c>
      <c r="E2728" s="18">
        <v>0.0</v>
      </c>
      <c r="F2728" s="18"/>
      <c r="G2728" s="18"/>
      <c r="H2728" s="19"/>
      <c r="I2728" s="19">
        <v>1.04</v>
      </c>
      <c r="J2728" s="19"/>
      <c r="K2728" s="19"/>
      <c r="L2728" s="19"/>
      <c r="M2728" s="19"/>
      <c r="N2728" s="19" t="s">
        <v>33</v>
      </c>
      <c r="O2728" s="23" t="s">
        <v>33</v>
      </c>
      <c r="P2728" s="17" t="s">
        <v>33</v>
      </c>
      <c r="Q2728" s="17"/>
      <c r="R2728" s="24"/>
      <c r="U2728" s="22"/>
      <c r="V2728" s="18">
        <v>0.0</v>
      </c>
      <c r="W2728" s="17" t="s">
        <v>33</v>
      </c>
      <c r="X2728" s="18">
        <v>3.0</v>
      </c>
      <c r="Y2728" s="17" t="s">
        <v>36</v>
      </c>
      <c r="Z2728" s="17">
        <v>0.0</v>
      </c>
      <c r="AA2728" s="17" t="s">
        <v>47</v>
      </c>
      <c r="AB2728" s="18">
        <v>2.0</v>
      </c>
      <c r="AC2728" s="17">
        <v>36.0</v>
      </c>
      <c r="AD2728" s="18">
        <v>3.0</v>
      </c>
      <c r="AE2728" s="17">
        <v>43.0</v>
      </c>
      <c r="AF2728" s="20"/>
      <c r="AG2728" s="17"/>
      <c r="AH2728" s="17"/>
      <c r="AI2728" s="17"/>
    </row>
    <row r="2729" ht="18.75" customHeight="1">
      <c r="A2729" s="14">
        <v>1206.0</v>
      </c>
      <c r="B2729" s="15">
        <v>154.0</v>
      </c>
      <c r="C2729" s="16">
        <v>43214.0</v>
      </c>
      <c r="D2729" s="17">
        <f t="array" ref="D2729">IFS(AND(A2729=A2728, NOT(ISBLANK(E2728))), E2728, A2729 &lt;&gt; A2728, E2729, A2728=A2729, D2728)</f>
        <v>1</v>
      </c>
      <c r="E2729" s="18">
        <v>1.0</v>
      </c>
      <c r="F2729" s="18"/>
      <c r="G2729" s="18"/>
      <c r="H2729" s="19"/>
      <c r="I2729" s="19">
        <v>1.26</v>
      </c>
      <c r="J2729" s="19"/>
      <c r="K2729" s="19"/>
      <c r="L2729" s="19"/>
      <c r="M2729" s="19"/>
      <c r="N2729" s="19" t="s">
        <v>33</v>
      </c>
      <c r="O2729" s="23" t="s">
        <v>33</v>
      </c>
      <c r="P2729" s="17" t="s">
        <v>33</v>
      </c>
      <c r="Q2729" s="17">
        <v>0.305614</v>
      </c>
      <c r="R2729" s="24">
        <v>1.95</v>
      </c>
      <c r="S2729" s="21" t="s">
        <v>33</v>
      </c>
      <c r="U2729" s="22">
        <v>0.0</v>
      </c>
      <c r="V2729" s="18">
        <v>1.0</v>
      </c>
      <c r="W2729" s="17">
        <v>3.0</v>
      </c>
      <c r="X2729" s="18">
        <v>13.0</v>
      </c>
      <c r="Y2729" s="17" t="s">
        <v>35</v>
      </c>
      <c r="Z2729" s="17">
        <v>-3.0</v>
      </c>
      <c r="AA2729" s="17" t="s">
        <v>46</v>
      </c>
      <c r="AB2729" s="18">
        <v>10.0</v>
      </c>
      <c r="AC2729" s="17">
        <v>33.0</v>
      </c>
      <c r="AD2729" s="18">
        <v>13.0</v>
      </c>
      <c r="AE2729" s="17">
        <v>40.0</v>
      </c>
      <c r="AF2729" s="20"/>
      <c r="AG2729" s="17"/>
      <c r="AH2729" s="17"/>
      <c r="AI2729" s="17"/>
    </row>
    <row r="2730" ht="18.75" customHeight="1">
      <c r="A2730" s="14">
        <v>1206.0</v>
      </c>
      <c r="B2730" s="15"/>
      <c r="C2730" s="16">
        <v>43214.0</v>
      </c>
      <c r="D2730" s="17">
        <f t="array" ref="D2730">IFS(AND(A2730=A2729, NOT(ISBLANK(E2729))), E2729, A2730 &lt;&gt; A2729, E2730, A2729=A2730, D2729)</f>
        <v>1</v>
      </c>
      <c r="E2730" s="18">
        <v>1.0</v>
      </c>
      <c r="F2730" s="18"/>
      <c r="G2730" s="18"/>
      <c r="H2730" s="19"/>
      <c r="I2730" s="19">
        <v>1.47</v>
      </c>
      <c r="J2730" s="19"/>
      <c r="K2730" s="19"/>
      <c r="L2730" s="19"/>
      <c r="M2730" s="19"/>
      <c r="N2730" s="19" t="s">
        <v>33</v>
      </c>
      <c r="O2730" s="23" t="s">
        <v>33</v>
      </c>
      <c r="P2730" s="17" t="s">
        <v>33</v>
      </c>
      <c r="Q2730" s="17"/>
      <c r="R2730" s="24"/>
      <c r="U2730" s="22"/>
      <c r="V2730" s="18">
        <v>1.0</v>
      </c>
      <c r="W2730" s="17">
        <v>3.0</v>
      </c>
      <c r="X2730" s="18">
        <v>17.0</v>
      </c>
      <c r="Y2730" s="17" t="s">
        <v>36</v>
      </c>
      <c r="Z2730" s="17">
        <v>-2.0</v>
      </c>
      <c r="AA2730" s="17" t="s">
        <v>46</v>
      </c>
      <c r="AB2730" s="18">
        <v>13.0</v>
      </c>
      <c r="AC2730" s="17">
        <v>36.0</v>
      </c>
      <c r="AD2730" s="18">
        <v>17.0</v>
      </c>
      <c r="AE2730" s="17">
        <v>43.0</v>
      </c>
      <c r="AF2730" s="20"/>
      <c r="AG2730" s="17"/>
      <c r="AH2730" s="17"/>
      <c r="AI2730" s="17"/>
    </row>
    <row r="2731" ht="18.75" customHeight="1">
      <c r="A2731" s="14">
        <v>1206.0</v>
      </c>
      <c r="B2731" s="15"/>
      <c r="C2731" s="16">
        <v>43215.0</v>
      </c>
      <c r="D2731" s="17">
        <f t="array" ref="D2731">IFS(AND(A2731=A2730, NOT(ISBLANK(E2730))), E2730, A2731 &lt;&gt; A2730, E2731, A2730=A2731, D2730)</f>
        <v>1</v>
      </c>
      <c r="E2731" s="18">
        <v>1.0</v>
      </c>
      <c r="F2731" s="18"/>
      <c r="G2731" s="18"/>
      <c r="H2731" s="19"/>
      <c r="I2731" s="19">
        <v>1.0</v>
      </c>
      <c r="J2731" s="19"/>
      <c r="K2731" s="19"/>
      <c r="L2731" s="19"/>
      <c r="M2731" s="19"/>
      <c r="N2731" s="19" t="s">
        <v>33</v>
      </c>
      <c r="O2731" s="23" t="s">
        <v>33</v>
      </c>
      <c r="P2731" s="17" t="s">
        <v>33</v>
      </c>
      <c r="Q2731" s="17"/>
      <c r="R2731" s="24"/>
      <c r="U2731" s="22"/>
      <c r="V2731" s="18">
        <v>1.0</v>
      </c>
      <c r="W2731" s="17">
        <v>1.0</v>
      </c>
      <c r="X2731" s="18">
        <v>16.0</v>
      </c>
      <c r="Y2731" s="17" t="s">
        <v>35</v>
      </c>
      <c r="Z2731" s="17">
        <v>-2.0</v>
      </c>
      <c r="AA2731" s="17" t="s">
        <v>46</v>
      </c>
      <c r="AB2731" s="18">
        <v>13.0</v>
      </c>
      <c r="AC2731" s="17">
        <v>36.0</v>
      </c>
      <c r="AD2731" s="18">
        <v>16.0</v>
      </c>
      <c r="AE2731" s="17">
        <v>43.0</v>
      </c>
      <c r="AF2731" s="20"/>
      <c r="AG2731" s="17"/>
      <c r="AH2731" s="17"/>
      <c r="AI2731" s="17"/>
    </row>
    <row r="2732" ht="18.75" customHeight="1">
      <c r="A2732" s="14">
        <v>1206.0</v>
      </c>
      <c r="B2732" s="15"/>
      <c r="C2732" s="16">
        <v>43215.0</v>
      </c>
      <c r="D2732" s="17">
        <f t="array" ref="D2732">IFS(AND(A2732=A2731, NOT(ISBLANK(E2731))), E2731, A2732 &lt;&gt; A2731, E2732, A2731=A2732, D2731)</f>
        <v>1</v>
      </c>
      <c r="E2732" s="18">
        <v>0.0</v>
      </c>
      <c r="F2732" s="18"/>
      <c r="G2732" s="18"/>
      <c r="H2732" s="19"/>
      <c r="I2732" s="19">
        <v>1.81</v>
      </c>
      <c r="J2732" s="19"/>
      <c r="K2732" s="19"/>
      <c r="L2732" s="19"/>
      <c r="M2732" s="19"/>
      <c r="N2732" s="19" t="s">
        <v>33</v>
      </c>
      <c r="O2732" s="23" t="s">
        <v>33</v>
      </c>
      <c r="P2732" s="17" t="s">
        <v>33</v>
      </c>
      <c r="Q2732" s="17"/>
      <c r="R2732" s="24"/>
      <c r="U2732" s="22"/>
      <c r="V2732" s="18">
        <v>0.0</v>
      </c>
      <c r="W2732" s="17">
        <v>1.0</v>
      </c>
      <c r="X2732" s="18">
        <v>9.0</v>
      </c>
      <c r="Y2732" s="17" t="s">
        <v>36</v>
      </c>
      <c r="Z2732" s="17">
        <v>-1.0</v>
      </c>
      <c r="AA2732" s="17" t="s">
        <v>46</v>
      </c>
      <c r="AB2732" s="18">
        <v>6.0</v>
      </c>
      <c r="AC2732" s="17">
        <v>36.0</v>
      </c>
      <c r="AD2732" s="18">
        <v>9.0</v>
      </c>
      <c r="AE2732" s="17">
        <v>43.0</v>
      </c>
      <c r="AF2732" s="20"/>
      <c r="AG2732" s="17"/>
      <c r="AH2732" s="17"/>
      <c r="AI2732" s="17"/>
    </row>
    <row r="2733" ht="18.75" customHeight="1">
      <c r="A2733" s="14">
        <v>1206.0</v>
      </c>
      <c r="B2733" s="15"/>
      <c r="C2733" s="16">
        <v>43216.0</v>
      </c>
      <c r="D2733" s="17">
        <f t="array" ref="D2733">IFS(AND(A2733=A2732, NOT(ISBLANK(E2732))), E2732, A2733 &lt;&gt; A2732, E2733, A2732=A2733, D2732)</f>
        <v>0</v>
      </c>
      <c r="E2733" s="18">
        <v>0.0</v>
      </c>
      <c r="F2733" s="18"/>
      <c r="G2733" s="18"/>
      <c r="H2733" s="19"/>
      <c r="I2733" s="19">
        <v>1.95</v>
      </c>
      <c r="J2733" s="19"/>
      <c r="K2733" s="19"/>
      <c r="L2733" s="19"/>
      <c r="M2733" s="19"/>
      <c r="N2733" s="19" t="s">
        <v>33</v>
      </c>
      <c r="O2733" s="23" t="s">
        <v>33</v>
      </c>
      <c r="P2733" s="17" t="s">
        <v>33</v>
      </c>
      <c r="Q2733" s="17"/>
      <c r="R2733" s="24"/>
      <c r="U2733" s="22"/>
      <c r="V2733" s="18">
        <v>0.0</v>
      </c>
      <c r="W2733" s="17">
        <v>0.0</v>
      </c>
      <c r="X2733" s="18">
        <v>10.0</v>
      </c>
      <c r="Y2733" s="17" t="s">
        <v>36</v>
      </c>
      <c r="Z2733" s="17">
        <v>0.0</v>
      </c>
      <c r="AA2733" s="17" t="s">
        <v>47</v>
      </c>
      <c r="AB2733" s="18">
        <v>7.0</v>
      </c>
      <c r="AC2733" s="17">
        <v>39.0</v>
      </c>
      <c r="AD2733" s="18">
        <v>10.0</v>
      </c>
      <c r="AE2733" s="17">
        <v>46.0</v>
      </c>
      <c r="AF2733" s="20"/>
      <c r="AG2733" s="17"/>
      <c r="AH2733" s="17"/>
      <c r="AI2733" s="17"/>
    </row>
    <row r="2734" ht="18.75" customHeight="1">
      <c r="A2734" s="14">
        <v>1206.0</v>
      </c>
      <c r="B2734" s="15"/>
      <c r="C2734" s="16">
        <v>43216.0</v>
      </c>
      <c r="D2734" s="17">
        <f t="array" ref="D2734">IFS(AND(A2734=A2733, NOT(ISBLANK(E2733))), E2733, A2734 &lt;&gt; A2733, E2734, A2733=A2734, D2733)</f>
        <v>0</v>
      </c>
      <c r="E2734" s="18">
        <v>0.0</v>
      </c>
      <c r="F2734" s="18"/>
      <c r="G2734" s="18"/>
      <c r="H2734" s="19"/>
      <c r="I2734" s="19" t="s">
        <v>34</v>
      </c>
      <c r="J2734" s="19"/>
      <c r="K2734" s="19"/>
      <c r="L2734" s="19"/>
      <c r="M2734" s="19"/>
      <c r="N2734" s="19" t="s">
        <v>33</v>
      </c>
      <c r="O2734" s="23" t="s">
        <v>33</v>
      </c>
      <c r="P2734" s="17" t="s">
        <v>33</v>
      </c>
      <c r="Q2734" s="17"/>
      <c r="R2734" s="24"/>
      <c r="U2734" s="22"/>
      <c r="V2734" s="18">
        <v>0.0</v>
      </c>
      <c r="W2734" s="17">
        <v>0.0</v>
      </c>
      <c r="X2734" s="18">
        <v>10.0</v>
      </c>
      <c r="Y2734" s="17" t="s">
        <v>36</v>
      </c>
      <c r="Z2734" s="17">
        <v>0.0</v>
      </c>
      <c r="AA2734" s="17" t="s">
        <v>47</v>
      </c>
      <c r="AB2734" s="18">
        <v>7.0</v>
      </c>
      <c r="AC2734" s="17">
        <v>39.0</v>
      </c>
      <c r="AD2734" s="18">
        <v>10.0</v>
      </c>
      <c r="AE2734" s="17">
        <v>46.0</v>
      </c>
      <c r="AF2734" s="20"/>
      <c r="AG2734" s="17"/>
      <c r="AH2734" s="17"/>
      <c r="AI2734" s="17"/>
    </row>
    <row r="2735" ht="18.75" customHeight="1">
      <c r="A2735" s="14">
        <v>1206.0</v>
      </c>
      <c r="B2735" s="15"/>
      <c r="C2735" s="16">
        <v>43217.0</v>
      </c>
      <c r="D2735" s="17">
        <f t="array" ref="D2735">IFS(AND(A2735=A2734, NOT(ISBLANK(E2734))), E2734, A2735 &lt;&gt; A2734, E2735, A2734=A2735, D2734)</f>
        <v>0</v>
      </c>
      <c r="E2735" s="18">
        <v>0.0</v>
      </c>
      <c r="F2735" s="18"/>
      <c r="G2735" s="18"/>
      <c r="H2735" s="19"/>
      <c r="I2735" s="19">
        <v>1.45</v>
      </c>
      <c r="J2735" s="19"/>
      <c r="K2735" s="19"/>
      <c r="L2735" s="19"/>
      <c r="M2735" s="19"/>
      <c r="N2735" s="19" t="s">
        <v>33</v>
      </c>
      <c r="O2735" s="23" t="s">
        <v>33</v>
      </c>
      <c r="P2735" s="17" t="s">
        <v>33</v>
      </c>
      <c r="Q2735" s="17"/>
      <c r="R2735" s="24"/>
      <c r="U2735" s="22"/>
      <c r="V2735" s="18">
        <v>0.0</v>
      </c>
      <c r="W2735" s="17">
        <v>0.0</v>
      </c>
      <c r="X2735" s="18">
        <v>9.0</v>
      </c>
      <c r="Y2735" s="17" t="s">
        <v>36</v>
      </c>
      <c r="Z2735" s="17">
        <v>0.0</v>
      </c>
      <c r="AA2735" s="17" t="s">
        <v>47</v>
      </c>
      <c r="AB2735" s="18">
        <v>6.0</v>
      </c>
      <c r="AC2735" s="17">
        <v>39.0</v>
      </c>
      <c r="AD2735" s="18">
        <v>9.0</v>
      </c>
      <c r="AE2735" s="17">
        <v>46.0</v>
      </c>
      <c r="AF2735" s="20"/>
      <c r="AG2735" s="17"/>
      <c r="AH2735" s="17"/>
      <c r="AI2735" s="17"/>
    </row>
    <row r="2736" ht="18.75" customHeight="1">
      <c r="A2736" s="14">
        <v>1206.0</v>
      </c>
      <c r="B2736" s="15"/>
      <c r="C2736" s="16">
        <v>43217.0</v>
      </c>
      <c r="D2736" s="17">
        <f t="array" ref="D2736">IFS(AND(A2736=A2735, NOT(ISBLANK(E2735))), E2735, A2736 &lt;&gt; A2735, E2736, A2735=A2736, D2735)</f>
        <v>0</v>
      </c>
      <c r="E2736" s="18">
        <v>0.0</v>
      </c>
      <c r="F2736" s="18"/>
      <c r="G2736" s="18"/>
      <c r="H2736" s="19"/>
      <c r="I2736" s="19">
        <v>0.74</v>
      </c>
      <c r="J2736" s="19"/>
      <c r="K2736" s="19"/>
      <c r="L2736" s="19"/>
      <c r="M2736" s="19"/>
      <c r="N2736" s="19" t="s">
        <v>33</v>
      </c>
      <c r="O2736" s="23" t="s">
        <v>33</v>
      </c>
      <c r="P2736" s="17" t="s">
        <v>33</v>
      </c>
      <c r="Q2736" s="17"/>
      <c r="R2736" s="24"/>
      <c r="U2736" s="22"/>
      <c r="V2736" s="18">
        <v>0.0</v>
      </c>
      <c r="W2736" s="17">
        <v>0.0</v>
      </c>
      <c r="X2736" s="18">
        <v>9.0</v>
      </c>
      <c r="Y2736" s="17" t="s">
        <v>36</v>
      </c>
      <c r="Z2736" s="17">
        <v>0.0</v>
      </c>
      <c r="AA2736" s="17" t="s">
        <v>47</v>
      </c>
      <c r="AB2736" s="18">
        <v>6.0</v>
      </c>
      <c r="AC2736" s="17">
        <v>39.0</v>
      </c>
      <c r="AD2736" s="18">
        <v>9.0</v>
      </c>
      <c r="AE2736" s="17">
        <v>46.0</v>
      </c>
      <c r="AF2736" s="20"/>
      <c r="AG2736" s="17"/>
      <c r="AH2736" s="17"/>
      <c r="AI2736" s="17"/>
    </row>
    <row r="2737" ht="18.75" customHeight="1">
      <c r="A2737" s="14">
        <v>1206.0</v>
      </c>
      <c r="B2737" s="15"/>
      <c r="C2737" s="16">
        <v>43218.0</v>
      </c>
      <c r="D2737" s="17">
        <f t="array" ref="D2737">IFS(AND(A2737=A2736, NOT(ISBLANK(E2736))), E2736, A2737 &lt;&gt; A2736, E2737, A2736=A2737, D2736)</f>
        <v>0</v>
      </c>
      <c r="E2737" s="18">
        <v>0.0</v>
      </c>
      <c r="F2737" s="18"/>
      <c r="G2737" s="18"/>
      <c r="H2737" s="19"/>
      <c r="I2737" s="19">
        <v>0.98</v>
      </c>
      <c r="J2737" s="19"/>
      <c r="K2737" s="19"/>
      <c r="L2737" s="19"/>
      <c r="M2737" s="19"/>
      <c r="N2737" s="19" t="s">
        <v>33</v>
      </c>
      <c r="O2737" s="23" t="s">
        <v>33</v>
      </c>
      <c r="P2737" s="17" t="s">
        <v>33</v>
      </c>
      <c r="Q2737" s="17"/>
      <c r="R2737" s="24"/>
      <c r="U2737" s="22"/>
      <c r="V2737" s="18">
        <v>0.0</v>
      </c>
      <c r="W2737" s="17">
        <v>1.0</v>
      </c>
      <c r="X2737" s="18">
        <v>6.0</v>
      </c>
      <c r="Y2737" s="17" t="s">
        <v>36</v>
      </c>
      <c r="Z2737" s="17">
        <v>0.0</v>
      </c>
      <c r="AA2737" s="17" t="s">
        <v>47</v>
      </c>
      <c r="AB2737" s="18">
        <v>3.0</v>
      </c>
      <c r="AC2737" s="17">
        <v>39.0</v>
      </c>
      <c r="AD2737" s="18">
        <v>6.0</v>
      </c>
      <c r="AE2737" s="17">
        <v>46.0</v>
      </c>
      <c r="AF2737" s="20"/>
      <c r="AG2737" s="17"/>
      <c r="AH2737" s="17"/>
      <c r="AI2737" s="17"/>
    </row>
    <row r="2738" ht="18.75" customHeight="1">
      <c r="A2738" s="14">
        <v>1206.0</v>
      </c>
      <c r="B2738" s="15"/>
      <c r="C2738" s="16">
        <v>43219.0</v>
      </c>
      <c r="D2738" s="17">
        <f t="array" ref="D2738">IFS(AND(A2738=A2737, NOT(ISBLANK(E2737))), E2737, A2738 &lt;&gt; A2737, E2738, A2737=A2738, D2737)</f>
        <v>0</v>
      </c>
      <c r="E2738" s="18">
        <v>0.0</v>
      </c>
      <c r="F2738" s="18"/>
      <c r="G2738" s="18"/>
      <c r="H2738" s="19"/>
      <c r="I2738" s="19">
        <v>0.98</v>
      </c>
      <c r="J2738" s="19"/>
      <c r="K2738" s="19"/>
      <c r="L2738" s="19"/>
      <c r="M2738" s="19"/>
      <c r="N2738" s="19" t="s">
        <v>33</v>
      </c>
      <c r="O2738" s="23" t="s">
        <v>33</v>
      </c>
      <c r="P2738" s="17" t="s">
        <v>33</v>
      </c>
      <c r="Q2738" s="17"/>
      <c r="R2738" s="24"/>
      <c r="U2738" s="22"/>
      <c r="V2738" s="18">
        <v>0.0</v>
      </c>
      <c r="W2738" s="17">
        <v>0.0</v>
      </c>
      <c r="X2738" s="18">
        <v>6.0</v>
      </c>
      <c r="Y2738" s="17" t="s">
        <v>36</v>
      </c>
      <c r="Z2738" s="17">
        <v>0.0</v>
      </c>
      <c r="AA2738" s="17" t="s">
        <v>47</v>
      </c>
      <c r="AB2738" s="18">
        <v>3.0</v>
      </c>
      <c r="AC2738" s="17">
        <v>39.0</v>
      </c>
      <c r="AD2738" s="18">
        <v>6.0</v>
      </c>
      <c r="AE2738" s="17">
        <v>46.0</v>
      </c>
      <c r="AF2738" s="20"/>
      <c r="AG2738" s="17"/>
      <c r="AH2738" s="17"/>
      <c r="AI2738" s="17"/>
    </row>
    <row r="2739" ht="18.75" customHeight="1">
      <c r="A2739" s="14">
        <v>1206.0</v>
      </c>
      <c r="B2739" s="15"/>
      <c r="C2739" s="16">
        <v>43220.0</v>
      </c>
      <c r="D2739" s="17">
        <f t="array" ref="D2739">IFS(AND(A2739=A2738, NOT(ISBLANK(E2738))), E2738, A2739 &lt;&gt; A2738, E2739, A2738=A2739, D2738)</f>
        <v>0</v>
      </c>
      <c r="E2739" s="18">
        <v>0.0</v>
      </c>
      <c r="F2739" s="18"/>
      <c r="G2739" s="18"/>
      <c r="H2739" s="19"/>
      <c r="I2739" s="19">
        <v>1.03</v>
      </c>
      <c r="J2739" s="19"/>
      <c r="K2739" s="19"/>
      <c r="L2739" s="19"/>
      <c r="M2739" s="19"/>
      <c r="N2739" s="19" t="s">
        <v>33</v>
      </c>
      <c r="O2739" s="23" t="s">
        <v>33</v>
      </c>
      <c r="P2739" s="17" t="s">
        <v>33</v>
      </c>
      <c r="Q2739" s="17"/>
      <c r="R2739" s="24"/>
      <c r="U2739" s="22"/>
      <c r="V2739" s="18">
        <v>0.0</v>
      </c>
      <c r="W2739" s="17">
        <v>0.0</v>
      </c>
      <c r="X2739" s="18">
        <v>4.0</v>
      </c>
      <c r="Y2739" s="17" t="s">
        <v>36</v>
      </c>
      <c r="Z2739" s="17">
        <v>0.0</v>
      </c>
      <c r="AA2739" s="17" t="s">
        <v>47</v>
      </c>
      <c r="AB2739" s="18">
        <v>1.0</v>
      </c>
      <c r="AC2739" s="17">
        <v>39.0</v>
      </c>
      <c r="AD2739" s="18">
        <v>4.0</v>
      </c>
      <c r="AE2739" s="17">
        <v>46.0</v>
      </c>
      <c r="AF2739" s="20"/>
      <c r="AG2739" s="17"/>
      <c r="AH2739" s="17"/>
      <c r="AI2739" s="17"/>
    </row>
    <row r="2740" ht="18.75" customHeight="1">
      <c r="A2740" s="14">
        <v>1208.0</v>
      </c>
      <c r="B2740" s="15">
        <v>155.0</v>
      </c>
      <c r="C2740" s="16">
        <v>43215.0</v>
      </c>
      <c r="D2740" s="17">
        <f t="array" ref="D2740">IFS(AND(A2740=A2739, NOT(ISBLANK(E2739))), E2739, A2740 &lt;&gt; A2739, E2740, A2739=A2740, D2739)</f>
        <v>0</v>
      </c>
      <c r="E2740" s="18">
        <v>0.0</v>
      </c>
      <c r="F2740" s="18"/>
      <c r="G2740" s="18"/>
      <c r="H2740" s="19"/>
      <c r="I2740" s="19">
        <v>1.0</v>
      </c>
      <c r="J2740" s="19"/>
      <c r="K2740" s="19"/>
      <c r="L2740" s="19"/>
      <c r="M2740" s="19"/>
      <c r="N2740" s="19" t="s">
        <v>33</v>
      </c>
      <c r="O2740" s="23" t="s">
        <v>33</v>
      </c>
      <c r="P2740" s="17" t="s">
        <v>33</v>
      </c>
      <c r="Q2740" s="17">
        <v>0.298966</v>
      </c>
      <c r="R2740" s="24">
        <v>1.59</v>
      </c>
      <c r="S2740" s="21">
        <v>26.0</v>
      </c>
      <c r="U2740" s="22">
        <v>0.5</v>
      </c>
      <c r="V2740" s="18">
        <v>0.0</v>
      </c>
      <c r="W2740" s="17">
        <v>0.0</v>
      </c>
      <c r="X2740" s="18">
        <v>6.0</v>
      </c>
      <c r="Y2740" s="17" t="s">
        <v>36</v>
      </c>
      <c r="Z2740" s="17">
        <v>0.0</v>
      </c>
      <c r="AA2740" s="17" t="s">
        <v>47</v>
      </c>
      <c r="AB2740" s="18">
        <v>5.0</v>
      </c>
      <c r="AC2740" s="17">
        <v>39.0</v>
      </c>
      <c r="AD2740" s="18">
        <v>6.0</v>
      </c>
      <c r="AE2740" s="17">
        <v>46.0</v>
      </c>
      <c r="AF2740" s="20"/>
      <c r="AG2740" s="17"/>
      <c r="AH2740" s="17"/>
      <c r="AI2740" s="17"/>
    </row>
    <row r="2741" ht="18.75" customHeight="1">
      <c r="A2741" s="14">
        <v>1208.0</v>
      </c>
      <c r="B2741" s="15"/>
      <c r="C2741" s="16">
        <v>43216.0</v>
      </c>
      <c r="D2741" s="17">
        <f t="array" ref="D2741">IFS(AND(A2741=A2740, NOT(ISBLANK(E2740))), E2740, A2741 &lt;&gt; A2740, E2741, A2740=A2741, D2740)</f>
        <v>0</v>
      </c>
      <c r="E2741" s="18">
        <v>0.0</v>
      </c>
      <c r="F2741" s="18"/>
      <c r="G2741" s="18"/>
      <c r="H2741" s="19"/>
      <c r="I2741" s="19">
        <v>1.59</v>
      </c>
      <c r="J2741" s="19"/>
      <c r="K2741" s="19"/>
      <c r="L2741" s="19"/>
      <c r="M2741" s="19"/>
      <c r="N2741" s="19" t="s">
        <v>33</v>
      </c>
      <c r="O2741" s="23" t="s">
        <v>33</v>
      </c>
      <c r="P2741" s="17" t="s">
        <v>33</v>
      </c>
      <c r="Q2741" s="17"/>
      <c r="R2741" s="24"/>
      <c r="U2741" s="22"/>
      <c r="V2741" s="18">
        <v>0.0</v>
      </c>
      <c r="W2741" s="17">
        <v>0.0</v>
      </c>
      <c r="X2741" s="18">
        <v>4.0</v>
      </c>
      <c r="Y2741" s="17" t="s">
        <v>36</v>
      </c>
      <c r="Z2741" s="17">
        <v>0.0</v>
      </c>
      <c r="AA2741" s="17" t="s">
        <v>47</v>
      </c>
      <c r="AB2741" s="18">
        <v>3.0</v>
      </c>
      <c r="AC2741" s="17">
        <v>39.0</v>
      </c>
      <c r="AD2741" s="18">
        <v>4.0</v>
      </c>
      <c r="AE2741" s="17">
        <v>46.0</v>
      </c>
      <c r="AF2741" s="20"/>
      <c r="AG2741" s="17"/>
      <c r="AH2741" s="17"/>
      <c r="AI2741" s="17"/>
    </row>
    <row r="2742" ht="18.75" customHeight="1">
      <c r="A2742" s="14">
        <v>1208.0</v>
      </c>
      <c r="B2742" s="15"/>
      <c r="C2742" s="16">
        <v>43216.0</v>
      </c>
      <c r="D2742" s="17">
        <f t="array" ref="D2742">IFS(AND(A2742=A2741, NOT(ISBLANK(E2741))), E2741, A2742 &lt;&gt; A2741, E2742, A2741=A2742, D2741)</f>
        <v>0</v>
      </c>
      <c r="E2742" s="18">
        <v>0.0</v>
      </c>
      <c r="F2742" s="18"/>
      <c r="G2742" s="18"/>
      <c r="H2742" s="19"/>
      <c r="I2742" s="19" t="s">
        <v>34</v>
      </c>
      <c r="J2742" s="19"/>
      <c r="K2742" s="19"/>
      <c r="L2742" s="19"/>
      <c r="M2742" s="19"/>
      <c r="N2742" s="19" t="s">
        <v>33</v>
      </c>
      <c r="O2742" s="23" t="s">
        <v>33</v>
      </c>
      <c r="P2742" s="17" t="s">
        <v>33</v>
      </c>
      <c r="Q2742" s="17"/>
      <c r="R2742" s="24"/>
      <c r="U2742" s="22"/>
      <c r="V2742" s="18">
        <v>0.0</v>
      </c>
      <c r="W2742" s="17">
        <v>0.0</v>
      </c>
      <c r="X2742" s="18">
        <v>4.0</v>
      </c>
      <c r="Y2742" s="17" t="s">
        <v>36</v>
      </c>
      <c r="Z2742" s="17">
        <v>0.0</v>
      </c>
      <c r="AA2742" s="17" t="s">
        <v>47</v>
      </c>
      <c r="AB2742" s="18">
        <v>3.0</v>
      </c>
      <c r="AC2742" s="17">
        <v>39.0</v>
      </c>
      <c r="AD2742" s="18">
        <v>4.0</v>
      </c>
      <c r="AE2742" s="17">
        <v>46.0</v>
      </c>
      <c r="AF2742" s="20"/>
      <c r="AG2742" s="17"/>
      <c r="AH2742" s="17"/>
      <c r="AI2742" s="17"/>
    </row>
    <row r="2743" ht="18.75" customHeight="1">
      <c r="A2743" s="14">
        <v>1211.0</v>
      </c>
      <c r="B2743" s="15">
        <v>156.0</v>
      </c>
      <c r="C2743" s="16">
        <v>43216.0</v>
      </c>
      <c r="D2743" s="17">
        <f t="array" ref="D2743">IFS(AND(A2743=A2742, NOT(ISBLANK(E2742))), E2742, A2743 &lt;&gt; A2742, E2743, A2742=A2743, D2742)</f>
        <v>0</v>
      </c>
      <c r="E2743" s="18">
        <v>0.0</v>
      </c>
      <c r="F2743" s="18"/>
      <c r="G2743" s="18"/>
      <c r="H2743" s="19"/>
      <c r="I2743" s="19">
        <v>1.54</v>
      </c>
      <c r="J2743" s="19"/>
      <c r="K2743" s="19"/>
      <c r="L2743" s="19"/>
      <c r="M2743" s="19"/>
      <c r="N2743" s="19" t="s">
        <v>33</v>
      </c>
      <c r="O2743" s="23" t="s">
        <v>33</v>
      </c>
      <c r="P2743" s="17" t="s">
        <v>33</v>
      </c>
      <c r="Q2743" s="17">
        <v>0.220592</v>
      </c>
      <c r="R2743" s="24"/>
      <c r="S2743" s="21">
        <v>28.0</v>
      </c>
      <c r="U2743" s="22">
        <v>0.0</v>
      </c>
      <c r="V2743" s="18">
        <v>0.0</v>
      </c>
      <c r="W2743" s="17" t="s">
        <v>33</v>
      </c>
      <c r="X2743" s="18">
        <v>4.0</v>
      </c>
      <c r="Y2743" s="17" t="s">
        <v>36</v>
      </c>
      <c r="Z2743" s="17">
        <v>0.0</v>
      </c>
      <c r="AA2743" s="17" t="s">
        <v>47</v>
      </c>
      <c r="AB2743" s="18">
        <v>3.0</v>
      </c>
      <c r="AC2743" s="17">
        <v>39.0</v>
      </c>
      <c r="AD2743" s="18">
        <v>4.0</v>
      </c>
      <c r="AE2743" s="17">
        <v>46.0</v>
      </c>
      <c r="AF2743" s="20"/>
      <c r="AG2743" s="17"/>
      <c r="AH2743" s="17"/>
      <c r="AI2743" s="17"/>
    </row>
    <row r="2744" ht="18.75" customHeight="1">
      <c r="A2744" s="14">
        <v>1212.0</v>
      </c>
      <c r="B2744" s="15">
        <v>157.0</v>
      </c>
      <c r="C2744" s="16">
        <v>43216.0</v>
      </c>
      <c r="D2744" s="17">
        <f t="array" ref="D2744">IFS(AND(A2744=A2743, NOT(ISBLANK(E2743))), E2743, A2744 &lt;&gt; A2743, E2744, A2743=A2744, D2743)</f>
        <v>0</v>
      </c>
      <c r="E2744" s="18">
        <v>0.0</v>
      </c>
      <c r="F2744" s="18"/>
      <c r="G2744" s="18"/>
      <c r="H2744" s="19"/>
      <c r="I2744" s="19">
        <v>1.51</v>
      </c>
      <c r="J2744" s="19"/>
      <c r="K2744" s="19"/>
      <c r="L2744" s="19"/>
      <c r="M2744" s="19"/>
      <c r="N2744" s="19" t="s">
        <v>33</v>
      </c>
      <c r="O2744" s="23" t="s">
        <v>33</v>
      </c>
      <c r="P2744" s="17" t="s">
        <v>33</v>
      </c>
      <c r="Q2744" s="17">
        <v>0.0699236</v>
      </c>
      <c r="R2744" s="24">
        <v>1.51</v>
      </c>
      <c r="S2744" s="21">
        <v>22.0</v>
      </c>
      <c r="U2744" s="22">
        <v>0.0</v>
      </c>
      <c r="V2744" s="18">
        <v>0.0</v>
      </c>
      <c r="W2744" s="17" t="s">
        <v>33</v>
      </c>
      <c r="X2744" s="18">
        <v>7.0</v>
      </c>
      <c r="Y2744" s="17" t="s">
        <v>36</v>
      </c>
      <c r="Z2744" s="17">
        <v>0.0</v>
      </c>
      <c r="AA2744" s="17" t="s">
        <v>47</v>
      </c>
      <c r="AB2744" s="18">
        <v>6.0</v>
      </c>
      <c r="AC2744" s="17">
        <v>39.0</v>
      </c>
      <c r="AD2744" s="18">
        <v>7.0</v>
      </c>
      <c r="AE2744" s="17">
        <v>46.0</v>
      </c>
      <c r="AF2744" s="20"/>
      <c r="AG2744" s="17"/>
      <c r="AH2744" s="17"/>
      <c r="AI2744" s="17"/>
    </row>
    <row r="2745" ht="18.75" customHeight="1">
      <c r="A2745" s="14">
        <v>1212.0</v>
      </c>
      <c r="B2745" s="15"/>
      <c r="C2745" s="16">
        <v>43216.0</v>
      </c>
      <c r="D2745" s="17">
        <f t="array" ref="D2745">IFS(AND(A2745=A2744, NOT(ISBLANK(E2744))), E2744, A2745 &lt;&gt; A2744, E2745, A2744=A2745, D2744)</f>
        <v>0</v>
      </c>
      <c r="E2745" s="18">
        <v>0.0</v>
      </c>
      <c r="F2745" s="18"/>
      <c r="G2745" s="18"/>
      <c r="H2745" s="19"/>
      <c r="I2745" s="19" t="s">
        <v>34</v>
      </c>
      <c r="J2745" s="19"/>
      <c r="K2745" s="19"/>
      <c r="L2745" s="19"/>
      <c r="M2745" s="19"/>
      <c r="N2745" s="19" t="s">
        <v>33</v>
      </c>
      <c r="O2745" s="23" t="s">
        <v>33</v>
      </c>
      <c r="P2745" s="17" t="s">
        <v>33</v>
      </c>
      <c r="Q2745" s="17"/>
      <c r="R2745" s="24"/>
      <c r="U2745" s="22"/>
      <c r="V2745" s="18">
        <v>0.0</v>
      </c>
      <c r="W2745" s="17" t="s">
        <v>33</v>
      </c>
      <c r="X2745" s="18">
        <v>6.0</v>
      </c>
      <c r="Y2745" s="17" t="s">
        <v>36</v>
      </c>
      <c r="Z2745" s="17">
        <v>0.0</v>
      </c>
      <c r="AA2745" s="17" t="s">
        <v>47</v>
      </c>
      <c r="AB2745" s="18">
        <v>5.0</v>
      </c>
      <c r="AC2745" s="17">
        <v>39.0</v>
      </c>
      <c r="AD2745" s="18">
        <v>6.0</v>
      </c>
      <c r="AE2745" s="17">
        <v>46.0</v>
      </c>
      <c r="AF2745" s="20"/>
      <c r="AG2745" s="17"/>
      <c r="AH2745" s="17"/>
      <c r="AI2745" s="17"/>
    </row>
    <row r="2746" ht="18.75" customHeight="1">
      <c r="A2746" s="14">
        <v>1213.0</v>
      </c>
      <c r="B2746" s="15">
        <v>158.0</v>
      </c>
      <c r="C2746" s="16">
        <v>43216.0</v>
      </c>
      <c r="D2746" s="17">
        <f t="array" ref="D2746">IFS(AND(A2746=A2745, NOT(ISBLANK(E2745))), E2745, A2746 &lt;&gt; A2745, E2746, A2745=A2746, D2745)</f>
        <v>1</v>
      </c>
      <c r="E2746" s="18">
        <v>1.0</v>
      </c>
      <c r="F2746" s="18"/>
      <c r="G2746" s="18"/>
      <c r="H2746" s="19"/>
      <c r="I2746" s="19">
        <v>1.71</v>
      </c>
      <c r="J2746" s="19"/>
      <c r="K2746" s="19"/>
      <c r="L2746" s="19"/>
      <c r="M2746" s="19"/>
      <c r="N2746" s="19" t="s">
        <v>33</v>
      </c>
      <c r="O2746" s="23" t="s">
        <v>33</v>
      </c>
      <c r="P2746" s="17" t="s">
        <v>33</v>
      </c>
      <c r="Q2746" s="17">
        <v>0.200954</v>
      </c>
      <c r="R2746" s="24">
        <v>1.71</v>
      </c>
      <c r="S2746" s="21" t="s">
        <v>33</v>
      </c>
      <c r="U2746" s="22">
        <v>0.5</v>
      </c>
      <c r="V2746" s="18">
        <v>1.0</v>
      </c>
      <c r="W2746" s="17">
        <v>7.0</v>
      </c>
      <c r="X2746" s="18">
        <v>19.0</v>
      </c>
      <c r="Y2746" s="17" t="s">
        <v>35</v>
      </c>
      <c r="Z2746" s="17">
        <v>-5.0</v>
      </c>
      <c r="AA2746" s="17" t="s">
        <v>46</v>
      </c>
      <c r="AB2746" s="18">
        <v>14.0</v>
      </c>
      <c r="AC2746" s="17">
        <v>15.0</v>
      </c>
      <c r="AD2746" s="18">
        <v>19.0</v>
      </c>
      <c r="AE2746" s="17">
        <v>22.0</v>
      </c>
      <c r="AF2746" s="20"/>
      <c r="AG2746" s="17"/>
      <c r="AH2746" s="17"/>
      <c r="AI2746" s="17"/>
    </row>
    <row r="2747" ht="18.75" customHeight="1">
      <c r="A2747" s="14">
        <v>1214.0</v>
      </c>
      <c r="B2747" s="15">
        <v>159.0</v>
      </c>
      <c r="C2747" s="16">
        <v>43217.0</v>
      </c>
      <c r="D2747" s="17">
        <f t="array" ref="D2747">IFS(AND(A2747=A2746, NOT(ISBLANK(E2746))), E2746, A2747 &lt;&gt; A2746, E2747, A2746=A2747, D2746)</f>
        <v>0</v>
      </c>
      <c r="E2747" s="18">
        <v>0.0</v>
      </c>
      <c r="F2747" s="18"/>
      <c r="G2747" s="18"/>
      <c r="H2747" s="19"/>
      <c r="I2747" s="19">
        <v>1.68</v>
      </c>
      <c r="J2747" s="19"/>
      <c r="K2747" s="19"/>
      <c r="L2747" s="19"/>
      <c r="M2747" s="19"/>
      <c r="N2747" s="19" t="s">
        <v>33</v>
      </c>
      <c r="O2747" s="23" t="s">
        <v>33</v>
      </c>
      <c r="P2747" s="17" t="s">
        <v>33</v>
      </c>
      <c r="Q2747" s="17"/>
      <c r="R2747" s="24">
        <v>1.68</v>
      </c>
      <c r="S2747" s="21">
        <v>22.0</v>
      </c>
      <c r="U2747" s="22">
        <v>0.0</v>
      </c>
      <c r="V2747" s="18">
        <v>0.0</v>
      </c>
      <c r="W2747" s="17" t="s">
        <v>33</v>
      </c>
      <c r="X2747" s="18">
        <v>7.0</v>
      </c>
      <c r="Y2747" s="17" t="s">
        <v>36</v>
      </c>
      <c r="Z2747" s="17">
        <v>0.0</v>
      </c>
      <c r="AA2747" s="17" t="s">
        <v>47</v>
      </c>
      <c r="AB2747" s="18">
        <v>6.0</v>
      </c>
      <c r="AC2747" s="17">
        <v>36.0</v>
      </c>
      <c r="AD2747" s="18">
        <v>7.0</v>
      </c>
      <c r="AE2747" s="17">
        <v>43.0</v>
      </c>
      <c r="AF2747" s="20"/>
      <c r="AG2747" s="17"/>
      <c r="AH2747" s="17"/>
      <c r="AI2747" s="17"/>
    </row>
    <row r="2748" ht="18.75" customHeight="1">
      <c r="A2748" s="14">
        <v>1214.0</v>
      </c>
      <c r="B2748" s="15"/>
      <c r="C2748" s="16">
        <v>43217.0</v>
      </c>
      <c r="D2748" s="17">
        <f t="array" ref="D2748">IFS(AND(A2748=A2747, NOT(ISBLANK(E2747))), E2747, A2748 &lt;&gt; A2747, E2748, A2747=A2748, D2747)</f>
        <v>0</v>
      </c>
      <c r="E2748" s="18">
        <v>0.0</v>
      </c>
      <c r="F2748" s="18"/>
      <c r="G2748" s="18"/>
      <c r="H2748" s="19"/>
      <c r="I2748" s="19">
        <v>1.2</v>
      </c>
      <c r="J2748" s="19"/>
      <c r="K2748" s="19"/>
      <c r="L2748" s="19"/>
      <c r="M2748" s="19"/>
      <c r="N2748" s="19" t="s">
        <v>33</v>
      </c>
      <c r="O2748" s="23" t="s">
        <v>33</v>
      </c>
      <c r="P2748" s="17" t="s">
        <v>33</v>
      </c>
      <c r="Q2748" s="17"/>
      <c r="R2748" s="24"/>
      <c r="U2748" s="22"/>
      <c r="V2748" s="18">
        <v>0.0</v>
      </c>
      <c r="W2748" s="17" t="s">
        <v>33</v>
      </c>
      <c r="X2748" s="18">
        <v>6.0</v>
      </c>
      <c r="Y2748" s="17" t="s">
        <v>36</v>
      </c>
      <c r="Z2748" s="17">
        <v>1.0</v>
      </c>
      <c r="AA2748" s="17" t="s">
        <v>49</v>
      </c>
      <c r="AB2748" s="18">
        <v>5.0</v>
      </c>
      <c r="AC2748" s="17">
        <v>36.0</v>
      </c>
      <c r="AD2748" s="18">
        <v>6.0</v>
      </c>
      <c r="AE2748" s="17">
        <v>43.0</v>
      </c>
      <c r="AF2748" s="20"/>
      <c r="AG2748" s="17"/>
      <c r="AH2748" s="17"/>
      <c r="AI2748" s="17"/>
    </row>
    <row r="2749" ht="18.75" customHeight="1">
      <c r="A2749" s="14">
        <v>1214.0</v>
      </c>
      <c r="B2749" s="15"/>
      <c r="C2749" s="16">
        <v>43218.0</v>
      </c>
      <c r="D2749" s="17">
        <f t="array" ref="D2749">IFS(AND(A2749=A2748, NOT(ISBLANK(E2748))), E2748, A2749 &lt;&gt; A2748, E2749, A2748=A2749, D2748)</f>
        <v>0</v>
      </c>
      <c r="E2749" s="18">
        <v>0.0</v>
      </c>
      <c r="F2749" s="18"/>
      <c r="G2749" s="18"/>
      <c r="H2749" s="19"/>
      <c r="I2749" s="19">
        <v>0.98</v>
      </c>
      <c r="J2749" s="19"/>
      <c r="K2749" s="19"/>
      <c r="L2749" s="19"/>
      <c r="M2749" s="19"/>
      <c r="N2749" s="19" t="s">
        <v>33</v>
      </c>
      <c r="O2749" s="23" t="s">
        <v>33</v>
      </c>
      <c r="P2749" s="17" t="s">
        <v>33</v>
      </c>
      <c r="Q2749" s="17">
        <v>0.247198</v>
      </c>
      <c r="R2749" s="24"/>
      <c r="U2749" s="22"/>
      <c r="V2749" s="18">
        <v>0.0</v>
      </c>
      <c r="W2749" s="17" t="s">
        <v>33</v>
      </c>
      <c r="X2749" s="18">
        <v>4.0</v>
      </c>
      <c r="Y2749" s="17" t="s">
        <v>36</v>
      </c>
      <c r="Z2749" s="17">
        <v>0.0</v>
      </c>
      <c r="AA2749" s="17" t="s">
        <v>47</v>
      </c>
      <c r="AB2749" s="18">
        <v>3.0</v>
      </c>
      <c r="AC2749" s="17">
        <v>36.0</v>
      </c>
      <c r="AD2749" s="18">
        <v>4.0</v>
      </c>
      <c r="AE2749" s="17">
        <v>43.0</v>
      </c>
      <c r="AF2749" s="20"/>
      <c r="AG2749" s="17"/>
      <c r="AH2749" s="17"/>
      <c r="AI2749" s="17"/>
    </row>
    <row r="2750" ht="18.75" customHeight="1">
      <c r="A2750" s="14">
        <v>1214.0</v>
      </c>
      <c r="B2750" s="15"/>
      <c r="C2750" s="16">
        <v>43220.0</v>
      </c>
      <c r="D2750" s="17">
        <f t="array" ref="D2750">IFS(AND(A2750=A2749, NOT(ISBLANK(E2749))), E2749, A2750 &lt;&gt; A2749, E2750, A2749=A2750, D2749)</f>
        <v>0</v>
      </c>
      <c r="E2750" s="18">
        <v>0.0</v>
      </c>
      <c r="F2750" s="18"/>
      <c r="G2750" s="18"/>
      <c r="H2750" s="19"/>
      <c r="I2750" s="19">
        <v>1.01</v>
      </c>
      <c r="J2750" s="19"/>
      <c r="K2750" s="19"/>
      <c r="L2750" s="19"/>
      <c r="M2750" s="19"/>
      <c r="N2750" s="19" t="s">
        <v>33</v>
      </c>
      <c r="O2750" s="23" t="s">
        <v>33</v>
      </c>
      <c r="P2750" s="17" t="s">
        <v>33</v>
      </c>
      <c r="Q2750" s="17"/>
      <c r="R2750" s="24"/>
      <c r="U2750" s="22"/>
      <c r="V2750" s="18">
        <v>0.0</v>
      </c>
      <c r="W2750" s="17" t="s">
        <v>33</v>
      </c>
      <c r="X2750" s="18">
        <v>8.0</v>
      </c>
      <c r="Y2750" s="17" t="s">
        <v>36</v>
      </c>
      <c r="Z2750" s="17">
        <v>-1.0</v>
      </c>
      <c r="AA2750" s="17" t="s">
        <v>46</v>
      </c>
      <c r="AB2750" s="18">
        <v>7.0</v>
      </c>
      <c r="AC2750" s="17">
        <v>36.0</v>
      </c>
      <c r="AD2750" s="18">
        <v>8.0</v>
      </c>
      <c r="AE2750" s="17">
        <v>43.0</v>
      </c>
      <c r="AF2750" s="20"/>
      <c r="AG2750" s="17"/>
      <c r="AH2750" s="17"/>
      <c r="AI2750" s="17"/>
    </row>
    <row r="2751" ht="18.75" customHeight="1">
      <c r="A2751" s="14">
        <v>1214.0</v>
      </c>
      <c r="B2751" s="15"/>
      <c r="C2751" s="16">
        <v>43220.0</v>
      </c>
      <c r="D2751" s="17">
        <f t="array" ref="D2751">IFS(AND(A2751=A2750, NOT(ISBLANK(E2750))), E2750, A2751 &lt;&gt; A2750, E2751, A2750=A2751, D2750)</f>
        <v>0</v>
      </c>
      <c r="E2751" s="18">
        <v>0.0</v>
      </c>
      <c r="F2751" s="18"/>
      <c r="G2751" s="18"/>
      <c r="H2751" s="19"/>
      <c r="I2751" s="19">
        <v>1.29</v>
      </c>
      <c r="J2751" s="19"/>
      <c r="K2751" s="19"/>
      <c r="L2751" s="19"/>
      <c r="M2751" s="19"/>
      <c r="N2751" s="19" t="s">
        <v>33</v>
      </c>
      <c r="O2751" s="23" t="s">
        <v>33</v>
      </c>
      <c r="P2751" s="17" t="s">
        <v>33</v>
      </c>
      <c r="Q2751" s="17"/>
      <c r="R2751" s="24"/>
      <c r="U2751" s="22"/>
      <c r="V2751" s="18">
        <v>0.0</v>
      </c>
      <c r="W2751" s="17" t="s">
        <v>33</v>
      </c>
      <c r="X2751" s="18">
        <v>6.0</v>
      </c>
      <c r="Y2751" s="17" t="s">
        <v>36</v>
      </c>
      <c r="Z2751" s="17">
        <v>0.0</v>
      </c>
      <c r="AA2751" s="17" t="s">
        <v>47</v>
      </c>
      <c r="AB2751" s="18">
        <v>5.0</v>
      </c>
      <c r="AC2751" s="17">
        <v>36.0</v>
      </c>
      <c r="AD2751" s="18">
        <v>6.0</v>
      </c>
      <c r="AE2751" s="17">
        <v>43.0</v>
      </c>
      <c r="AF2751" s="20"/>
      <c r="AG2751" s="17"/>
      <c r="AH2751" s="17"/>
      <c r="AI2751" s="17"/>
    </row>
    <row r="2752" ht="18.75" customHeight="1">
      <c r="A2752" s="14">
        <v>1216.0</v>
      </c>
      <c r="B2752" s="15">
        <v>160.0</v>
      </c>
      <c r="C2752" s="16">
        <v>43217.0</v>
      </c>
      <c r="D2752" s="17">
        <f t="array" ref="D2752">IFS(AND(A2752=A2751, NOT(ISBLANK(E2751))), E2751, A2752 &lt;&gt; A2751, E2752, A2751=A2752, D2751)</f>
        <v>0</v>
      </c>
      <c r="E2752" s="18">
        <v>0.0</v>
      </c>
      <c r="F2752" s="18"/>
      <c r="G2752" s="18"/>
      <c r="H2752" s="19"/>
      <c r="I2752" s="19">
        <v>1.35</v>
      </c>
      <c r="J2752" s="19"/>
      <c r="K2752" s="19"/>
      <c r="L2752" s="19"/>
      <c r="M2752" s="19"/>
      <c r="N2752" s="19" t="s">
        <v>33</v>
      </c>
      <c r="O2752" s="23" t="s">
        <v>33</v>
      </c>
      <c r="P2752" s="17" t="s">
        <v>33</v>
      </c>
      <c r="Q2752" s="17"/>
      <c r="R2752" s="24">
        <v>1.37</v>
      </c>
      <c r="S2752" s="21">
        <v>19.0</v>
      </c>
      <c r="U2752" s="22">
        <v>0.0</v>
      </c>
      <c r="V2752" s="18">
        <v>0.0</v>
      </c>
      <c r="W2752" s="17">
        <v>0.0</v>
      </c>
      <c r="X2752" s="18">
        <v>9.0</v>
      </c>
      <c r="Y2752" s="17" t="s">
        <v>36</v>
      </c>
      <c r="Z2752" s="17">
        <v>0.0</v>
      </c>
      <c r="AA2752" s="17" t="s">
        <v>47</v>
      </c>
      <c r="AB2752" s="18">
        <v>7.0</v>
      </c>
      <c r="AC2752" s="17">
        <v>39.0</v>
      </c>
      <c r="AD2752" s="18">
        <v>9.0</v>
      </c>
      <c r="AE2752" s="17">
        <v>46.0</v>
      </c>
      <c r="AF2752" s="20"/>
      <c r="AG2752" s="17"/>
      <c r="AH2752" s="17"/>
      <c r="AI2752" s="17"/>
    </row>
    <row r="2753" ht="18.75" customHeight="1">
      <c r="A2753" s="14">
        <v>1216.0</v>
      </c>
      <c r="B2753" s="15"/>
      <c r="C2753" s="16">
        <v>43218.0</v>
      </c>
      <c r="D2753" s="17">
        <f t="array" ref="D2753">IFS(AND(A2753=A2752, NOT(ISBLANK(E2752))), E2752, A2753 &lt;&gt; A2752, E2753, A2752=A2753, D2752)</f>
        <v>0</v>
      </c>
      <c r="E2753" s="18">
        <v>0.0</v>
      </c>
      <c r="F2753" s="18"/>
      <c r="G2753" s="18"/>
      <c r="H2753" s="19"/>
      <c r="I2753" s="19">
        <v>1.27</v>
      </c>
      <c r="J2753" s="19"/>
      <c r="K2753" s="19"/>
      <c r="L2753" s="19"/>
      <c r="M2753" s="19"/>
      <c r="N2753" s="19" t="s">
        <v>33</v>
      </c>
      <c r="O2753" s="23" t="s">
        <v>33</v>
      </c>
      <c r="P2753" s="17" t="s">
        <v>33</v>
      </c>
      <c r="Q2753" s="17">
        <v>0.138271</v>
      </c>
      <c r="R2753" s="24"/>
      <c r="U2753" s="22"/>
      <c r="V2753" s="18">
        <v>0.0</v>
      </c>
      <c r="W2753" s="17">
        <v>0.0</v>
      </c>
      <c r="X2753" s="18">
        <v>7.0</v>
      </c>
      <c r="Y2753" s="17" t="s">
        <v>36</v>
      </c>
      <c r="Z2753" s="17">
        <v>0.0</v>
      </c>
      <c r="AA2753" s="17" t="s">
        <v>47</v>
      </c>
      <c r="AB2753" s="18">
        <v>5.0</v>
      </c>
      <c r="AC2753" s="17">
        <v>39.0</v>
      </c>
      <c r="AD2753" s="18">
        <v>7.0</v>
      </c>
      <c r="AE2753" s="17">
        <v>46.0</v>
      </c>
      <c r="AF2753" s="20"/>
      <c r="AG2753" s="17"/>
      <c r="AH2753" s="17"/>
      <c r="AI2753" s="17"/>
    </row>
    <row r="2754" ht="18.75" customHeight="1">
      <c r="A2754" s="14">
        <v>1216.0</v>
      </c>
      <c r="B2754" s="15"/>
      <c r="C2754" s="16">
        <v>43219.0</v>
      </c>
      <c r="D2754" s="17">
        <f t="array" ref="D2754">IFS(AND(A2754=A2753, NOT(ISBLANK(E2753))), E2753, A2754 &lt;&gt; A2753, E2754, A2753=A2754, D2753)</f>
        <v>0</v>
      </c>
      <c r="E2754" s="18">
        <v>0.0</v>
      </c>
      <c r="F2754" s="18"/>
      <c r="G2754" s="18"/>
      <c r="H2754" s="19"/>
      <c r="I2754" s="19">
        <v>1.34</v>
      </c>
      <c r="J2754" s="19"/>
      <c r="K2754" s="19"/>
      <c r="L2754" s="19"/>
      <c r="M2754" s="19"/>
      <c r="N2754" s="19" t="s">
        <v>33</v>
      </c>
      <c r="O2754" s="23" t="s">
        <v>33</v>
      </c>
      <c r="P2754" s="17" t="s">
        <v>33</v>
      </c>
      <c r="Q2754" s="17"/>
      <c r="R2754" s="24"/>
      <c r="U2754" s="22"/>
      <c r="V2754" s="18">
        <v>0.0</v>
      </c>
      <c r="W2754" s="17">
        <v>0.0</v>
      </c>
      <c r="X2754" s="18">
        <v>6.0</v>
      </c>
      <c r="Y2754" s="17" t="s">
        <v>36</v>
      </c>
      <c r="Z2754" s="17">
        <v>0.0</v>
      </c>
      <c r="AA2754" s="17" t="s">
        <v>47</v>
      </c>
      <c r="AB2754" s="18">
        <v>4.0</v>
      </c>
      <c r="AC2754" s="17">
        <v>39.0</v>
      </c>
      <c r="AD2754" s="18">
        <v>6.0</v>
      </c>
      <c r="AE2754" s="17">
        <v>46.0</v>
      </c>
      <c r="AF2754" s="20"/>
      <c r="AG2754" s="17"/>
      <c r="AH2754" s="17"/>
      <c r="AI2754" s="17"/>
    </row>
    <row r="2755" ht="18.75" customHeight="1">
      <c r="A2755" s="14">
        <v>1216.0</v>
      </c>
      <c r="B2755" s="15"/>
      <c r="C2755" s="16">
        <v>43220.0</v>
      </c>
      <c r="D2755" s="17">
        <f t="array" ref="D2755">IFS(AND(A2755=A2754, NOT(ISBLANK(E2754))), E2754, A2755 &lt;&gt; A2754, E2755, A2754=A2755, D2754)</f>
        <v>0</v>
      </c>
      <c r="E2755" s="18">
        <v>0.0</v>
      </c>
      <c r="F2755" s="18"/>
      <c r="G2755" s="18"/>
      <c r="H2755" s="19"/>
      <c r="I2755" s="19">
        <v>1.37</v>
      </c>
      <c r="J2755" s="19"/>
      <c r="K2755" s="19"/>
      <c r="L2755" s="19"/>
      <c r="M2755" s="19"/>
      <c r="N2755" s="19" t="s">
        <v>33</v>
      </c>
      <c r="O2755" s="23" t="s">
        <v>33</v>
      </c>
      <c r="P2755" s="17" t="s">
        <v>33</v>
      </c>
      <c r="Q2755" s="17"/>
      <c r="R2755" s="24"/>
      <c r="U2755" s="22"/>
      <c r="V2755" s="18">
        <v>0.0</v>
      </c>
      <c r="W2755" s="17">
        <v>0.0</v>
      </c>
      <c r="X2755" s="18">
        <v>6.0</v>
      </c>
      <c r="Y2755" s="17" t="s">
        <v>36</v>
      </c>
      <c r="Z2755" s="17">
        <v>0.0</v>
      </c>
      <c r="AA2755" s="17" t="s">
        <v>47</v>
      </c>
      <c r="AB2755" s="18">
        <v>4.0</v>
      </c>
      <c r="AC2755" s="17">
        <v>39.0</v>
      </c>
      <c r="AD2755" s="18">
        <v>6.0</v>
      </c>
      <c r="AE2755" s="17">
        <v>46.0</v>
      </c>
      <c r="AF2755" s="20"/>
      <c r="AG2755" s="17"/>
      <c r="AH2755" s="17"/>
      <c r="AI2755" s="17"/>
    </row>
    <row r="2756" ht="18.75" customHeight="1">
      <c r="A2756" s="14">
        <v>1217.0</v>
      </c>
      <c r="B2756" s="15">
        <v>161.0</v>
      </c>
      <c r="C2756" s="16">
        <v>43217.0</v>
      </c>
      <c r="D2756" s="17">
        <f t="array" ref="D2756">IFS(AND(A2756=A2755, NOT(ISBLANK(E2755))), E2755, A2756 &lt;&gt; A2755, E2756, A2755=A2756, D2755)</f>
        <v>0</v>
      </c>
      <c r="E2756" s="18">
        <v>0.0</v>
      </c>
      <c r="F2756" s="18"/>
      <c r="G2756" s="18"/>
      <c r="H2756" s="19"/>
      <c r="I2756" s="19">
        <v>1.42</v>
      </c>
      <c r="J2756" s="19"/>
      <c r="K2756" s="19"/>
      <c r="L2756" s="19"/>
      <c r="M2756" s="19"/>
      <c r="N2756" s="19" t="s">
        <v>33</v>
      </c>
      <c r="O2756" s="23" t="s">
        <v>33</v>
      </c>
      <c r="P2756" s="17" t="s">
        <v>33</v>
      </c>
      <c r="Q2756" s="17">
        <v>0.20078</v>
      </c>
      <c r="R2756" s="24">
        <v>1.42</v>
      </c>
      <c r="S2756" s="21">
        <v>29.0</v>
      </c>
      <c r="U2756" s="22">
        <v>0.0</v>
      </c>
      <c r="V2756" s="18">
        <v>0.0</v>
      </c>
      <c r="W2756" s="17" t="s">
        <v>33</v>
      </c>
      <c r="X2756" s="18">
        <v>4.0</v>
      </c>
      <c r="Y2756" s="17" t="s">
        <v>36</v>
      </c>
      <c r="Z2756" s="17">
        <v>0.0</v>
      </c>
      <c r="AA2756" s="17" t="s">
        <v>47</v>
      </c>
      <c r="AB2756" s="18">
        <v>3.0</v>
      </c>
      <c r="AC2756" s="17">
        <v>39.0</v>
      </c>
      <c r="AD2756" s="18">
        <v>4.0</v>
      </c>
      <c r="AE2756" s="17">
        <v>46.0</v>
      </c>
      <c r="AF2756" s="20"/>
      <c r="AG2756" s="17"/>
      <c r="AH2756" s="17"/>
      <c r="AI2756" s="17"/>
    </row>
    <row r="2757" ht="18.75" customHeight="1">
      <c r="A2757" s="14">
        <v>1219.0</v>
      </c>
      <c r="B2757" s="15" t="s">
        <v>33</v>
      </c>
      <c r="C2757" s="16">
        <v>43220.0</v>
      </c>
      <c r="D2757" s="17">
        <f t="array" ref="D2757">IFS(AND(A2757=A2756, NOT(ISBLANK(E2756))), E2756, A2757 &lt;&gt; A2756, E2757, A2756=A2757, D2756)</f>
        <v>0</v>
      </c>
      <c r="E2757" s="18">
        <v>0.0</v>
      </c>
      <c r="F2757" s="18"/>
      <c r="G2757" s="18"/>
      <c r="H2757" s="19"/>
      <c r="I2757" s="19">
        <v>1.41</v>
      </c>
      <c r="J2757" s="19"/>
      <c r="K2757" s="19"/>
      <c r="L2757" s="19"/>
      <c r="M2757" s="19"/>
      <c r="N2757" s="19" t="s">
        <v>33</v>
      </c>
      <c r="O2757" s="23" t="s">
        <v>33</v>
      </c>
      <c r="P2757" s="17" t="s">
        <v>33</v>
      </c>
      <c r="Q2757" s="17">
        <v>0.104983</v>
      </c>
      <c r="R2757" s="24">
        <v>1.6</v>
      </c>
      <c r="S2757" s="21">
        <v>25.0</v>
      </c>
      <c r="U2757" s="22">
        <v>0.0</v>
      </c>
      <c r="V2757" s="18">
        <v>0.0</v>
      </c>
      <c r="W2757" s="17">
        <v>0.0</v>
      </c>
      <c r="X2757" s="18">
        <v>3.0</v>
      </c>
      <c r="Y2757" s="17" t="s">
        <v>36</v>
      </c>
      <c r="Z2757" s="17">
        <v>0.0</v>
      </c>
      <c r="AA2757" s="17" t="s">
        <v>47</v>
      </c>
      <c r="AB2757" s="18">
        <v>2.0</v>
      </c>
      <c r="AC2757" s="17">
        <v>39.0</v>
      </c>
      <c r="AD2757" s="18">
        <v>3.0</v>
      </c>
      <c r="AE2757" s="17">
        <v>46.0</v>
      </c>
      <c r="AF2757" s="20"/>
      <c r="AG2757" s="17"/>
      <c r="AH2757" s="17"/>
      <c r="AI2757" s="17"/>
    </row>
    <row r="2758" ht="18.75" customHeight="1">
      <c r="A2758" s="14">
        <v>1219.0</v>
      </c>
      <c r="B2758" s="15"/>
      <c r="C2758" s="16">
        <v>43220.0</v>
      </c>
      <c r="D2758" s="17">
        <f t="array" ref="D2758">IFS(AND(A2758=A2757, NOT(ISBLANK(E2757))), E2757, A2758 &lt;&gt; A2757, E2758, A2757=A2758, D2757)</f>
        <v>0</v>
      </c>
      <c r="E2758" s="18">
        <v>0.0</v>
      </c>
      <c r="F2758" s="18"/>
      <c r="G2758" s="18"/>
      <c r="H2758" s="19"/>
      <c r="I2758" s="19">
        <v>1.42</v>
      </c>
      <c r="J2758" s="19"/>
      <c r="K2758" s="19"/>
      <c r="L2758" s="19"/>
      <c r="M2758" s="19"/>
      <c r="N2758" s="19" t="s">
        <v>33</v>
      </c>
      <c r="O2758" s="23" t="s">
        <v>33</v>
      </c>
      <c r="P2758" s="17" t="s">
        <v>33</v>
      </c>
      <c r="Q2758" s="17"/>
      <c r="R2758" s="24"/>
      <c r="U2758" s="22"/>
      <c r="V2758" s="18">
        <v>0.0</v>
      </c>
      <c r="W2758" s="17">
        <v>0.0</v>
      </c>
      <c r="X2758" s="18">
        <v>3.0</v>
      </c>
      <c r="Y2758" s="17" t="s">
        <v>36</v>
      </c>
      <c r="Z2758" s="17">
        <v>0.0</v>
      </c>
      <c r="AA2758" s="17" t="s">
        <v>47</v>
      </c>
      <c r="AB2758" s="18">
        <v>2.0</v>
      </c>
      <c r="AC2758" s="17">
        <v>39.0</v>
      </c>
      <c r="AD2758" s="18">
        <v>3.0</v>
      </c>
      <c r="AE2758" s="17">
        <v>46.0</v>
      </c>
      <c r="AF2758" s="20"/>
      <c r="AG2758" s="17"/>
      <c r="AH2758" s="17"/>
      <c r="AI2758" s="17"/>
    </row>
    <row r="2759" ht="18.75" customHeight="1">
      <c r="A2759" s="14">
        <v>1219.0</v>
      </c>
      <c r="B2759" s="15"/>
      <c r="C2759" s="16">
        <v>43221.0</v>
      </c>
      <c r="D2759" s="17">
        <f t="array" ref="D2759">IFS(AND(A2759=A2758, NOT(ISBLANK(E2758))), E2758, A2759 &lt;&gt; A2758, E2759, A2758=A2759, D2758)</f>
        <v>0</v>
      </c>
      <c r="E2759" s="18">
        <v>0.0</v>
      </c>
      <c r="F2759" s="18"/>
      <c r="G2759" s="18"/>
      <c r="H2759" s="19"/>
      <c r="I2759" s="19" t="s">
        <v>34</v>
      </c>
      <c r="J2759" s="19"/>
      <c r="K2759" s="19"/>
      <c r="L2759" s="19"/>
      <c r="M2759" s="19"/>
      <c r="N2759" s="19" t="s">
        <v>33</v>
      </c>
      <c r="O2759" s="23" t="s">
        <v>33</v>
      </c>
      <c r="P2759" s="17" t="s">
        <v>33</v>
      </c>
      <c r="Q2759" s="17"/>
      <c r="R2759" s="24"/>
      <c r="U2759" s="22"/>
      <c r="V2759" s="18">
        <v>0.0</v>
      </c>
      <c r="W2759" s="17">
        <v>0.0</v>
      </c>
      <c r="X2759" s="18">
        <v>2.0</v>
      </c>
      <c r="Y2759" s="17" t="s">
        <v>36</v>
      </c>
      <c r="Z2759" s="17">
        <v>0.0</v>
      </c>
      <c r="AA2759" s="17" t="s">
        <v>47</v>
      </c>
      <c r="AB2759" s="18">
        <v>1.0</v>
      </c>
      <c r="AC2759" s="17">
        <v>39.0</v>
      </c>
      <c r="AD2759" s="18">
        <v>2.0</v>
      </c>
      <c r="AE2759" s="17">
        <v>46.0</v>
      </c>
      <c r="AF2759" s="20"/>
      <c r="AG2759" s="17"/>
      <c r="AH2759" s="17"/>
      <c r="AI2759" s="17"/>
    </row>
    <row r="2760" ht="18.75" customHeight="1">
      <c r="A2760" s="14">
        <v>1219.0</v>
      </c>
      <c r="B2760" s="15"/>
      <c r="C2760" s="16">
        <v>43221.0</v>
      </c>
      <c r="D2760" s="17">
        <f t="array" ref="D2760">IFS(AND(A2760=A2759, NOT(ISBLANK(E2759))), E2759, A2760 &lt;&gt; A2759, E2760, A2759=A2760, D2759)</f>
        <v>0</v>
      </c>
      <c r="E2760" s="18">
        <v>0.0</v>
      </c>
      <c r="F2760" s="18"/>
      <c r="G2760" s="18"/>
      <c r="H2760" s="19"/>
      <c r="I2760" s="19">
        <v>1.6</v>
      </c>
      <c r="J2760" s="19"/>
      <c r="K2760" s="19"/>
      <c r="L2760" s="19"/>
      <c r="M2760" s="19"/>
      <c r="N2760" s="19" t="s">
        <v>33</v>
      </c>
      <c r="O2760" s="23" t="s">
        <v>33</v>
      </c>
      <c r="P2760" s="17" t="s">
        <v>33</v>
      </c>
      <c r="Q2760" s="17"/>
      <c r="R2760" s="24"/>
      <c r="U2760" s="22"/>
      <c r="V2760" s="18">
        <v>0.0</v>
      </c>
      <c r="W2760" s="17">
        <v>0.0</v>
      </c>
      <c r="X2760" s="18">
        <v>3.0</v>
      </c>
      <c r="Y2760" s="17" t="s">
        <v>36</v>
      </c>
      <c r="Z2760" s="17">
        <v>0.0</v>
      </c>
      <c r="AA2760" s="17" t="s">
        <v>47</v>
      </c>
      <c r="AB2760" s="18">
        <v>2.0</v>
      </c>
      <c r="AC2760" s="17">
        <v>39.0</v>
      </c>
      <c r="AD2760" s="18">
        <v>3.0</v>
      </c>
      <c r="AE2760" s="17">
        <v>46.0</v>
      </c>
      <c r="AF2760" s="20"/>
      <c r="AG2760" s="17"/>
      <c r="AH2760" s="17"/>
      <c r="AI2760" s="17"/>
    </row>
    <row r="2761" ht="18.75" customHeight="1">
      <c r="A2761" s="14">
        <v>1219.0</v>
      </c>
      <c r="B2761" s="15"/>
      <c r="C2761" s="16">
        <v>43222.0</v>
      </c>
      <c r="D2761" s="17">
        <f t="array" ref="D2761">IFS(AND(A2761=A2760, NOT(ISBLANK(E2760))), E2760, A2761 &lt;&gt; A2760, E2761, A2760=A2761, D2760)</f>
        <v>0</v>
      </c>
      <c r="E2761" s="18">
        <v>0.0</v>
      </c>
      <c r="F2761" s="18"/>
      <c r="G2761" s="18"/>
      <c r="H2761" s="19"/>
      <c r="I2761" s="19">
        <v>-0.46</v>
      </c>
      <c r="J2761" s="19"/>
      <c r="K2761" s="19"/>
      <c r="L2761" s="19"/>
      <c r="M2761" s="19"/>
      <c r="N2761" s="19" t="s">
        <v>33</v>
      </c>
      <c r="O2761" s="23" t="s">
        <v>33</v>
      </c>
      <c r="P2761" s="17" t="s">
        <v>33</v>
      </c>
      <c r="Q2761" s="17"/>
      <c r="R2761" s="24"/>
      <c r="U2761" s="22"/>
      <c r="V2761" s="18">
        <v>0.0</v>
      </c>
      <c r="W2761" s="17">
        <v>0.0</v>
      </c>
      <c r="X2761" s="18">
        <v>2.0</v>
      </c>
      <c r="Y2761" s="17" t="s">
        <v>36</v>
      </c>
      <c r="Z2761" s="17">
        <v>0.0</v>
      </c>
      <c r="AA2761" s="17" t="s">
        <v>47</v>
      </c>
      <c r="AB2761" s="18">
        <v>1.0</v>
      </c>
      <c r="AC2761" s="17">
        <v>39.0</v>
      </c>
      <c r="AD2761" s="18">
        <v>2.0</v>
      </c>
      <c r="AE2761" s="17">
        <v>46.0</v>
      </c>
      <c r="AF2761" s="20"/>
      <c r="AG2761" s="17"/>
      <c r="AH2761" s="17"/>
      <c r="AI2761" s="17"/>
    </row>
    <row r="2762" ht="18.75" customHeight="1">
      <c r="A2762" s="14">
        <v>1222.0</v>
      </c>
      <c r="B2762" s="15">
        <v>163.0</v>
      </c>
      <c r="C2762" s="16">
        <v>43220.0</v>
      </c>
      <c r="D2762" s="17">
        <f t="array" ref="D2762">IFS(AND(A2762=A2761, NOT(ISBLANK(E2761))), E2761, A2762 &lt;&gt; A2761, E2762, A2761=A2762, D2761)</f>
        <v>0</v>
      </c>
      <c r="E2762" s="18">
        <v>0.0</v>
      </c>
      <c r="F2762" s="18"/>
      <c r="G2762" s="18"/>
      <c r="H2762" s="19"/>
      <c r="I2762" s="19">
        <v>1.65</v>
      </c>
      <c r="J2762" s="19"/>
      <c r="K2762" s="19"/>
      <c r="L2762" s="19"/>
      <c r="M2762" s="19"/>
      <c r="N2762" s="19" t="s">
        <v>33</v>
      </c>
      <c r="O2762" s="23" t="s">
        <v>33</v>
      </c>
      <c r="P2762" s="17" t="s">
        <v>33</v>
      </c>
      <c r="Q2762" s="17">
        <v>0.24934</v>
      </c>
      <c r="R2762" s="24">
        <v>1.78</v>
      </c>
      <c r="S2762" s="21">
        <v>14.0</v>
      </c>
      <c r="U2762" s="22">
        <v>0.5</v>
      </c>
      <c r="V2762" s="18">
        <v>0.0</v>
      </c>
      <c r="W2762" s="17">
        <v>1.0</v>
      </c>
      <c r="X2762" s="18">
        <v>12.0</v>
      </c>
      <c r="Y2762" s="17" t="s">
        <v>36</v>
      </c>
      <c r="Z2762" s="17">
        <v>-2.0</v>
      </c>
      <c r="AA2762" s="17" t="s">
        <v>46</v>
      </c>
      <c r="AB2762" s="18">
        <v>9.0</v>
      </c>
      <c r="AC2762" s="17">
        <v>36.0</v>
      </c>
      <c r="AD2762" s="18">
        <v>12.0</v>
      </c>
      <c r="AE2762" s="17">
        <v>43.0</v>
      </c>
      <c r="AF2762" s="20"/>
      <c r="AG2762" s="17"/>
      <c r="AH2762" s="17"/>
      <c r="AI2762" s="17"/>
    </row>
    <row r="2763" ht="18.75" customHeight="1">
      <c r="A2763" s="14">
        <v>1222.0</v>
      </c>
      <c r="B2763" s="15"/>
      <c r="C2763" s="16">
        <v>43221.0</v>
      </c>
      <c r="D2763" s="17">
        <f t="array" ref="D2763">IFS(AND(A2763=A2762, NOT(ISBLANK(E2762))), E2762, A2763 &lt;&gt; A2762, E2763, A2762=A2763, D2762)</f>
        <v>0</v>
      </c>
      <c r="E2763" s="18">
        <v>0.0</v>
      </c>
      <c r="F2763" s="18"/>
      <c r="G2763" s="18"/>
      <c r="H2763" s="19"/>
      <c r="I2763" s="19" t="s">
        <v>34</v>
      </c>
      <c r="J2763" s="19"/>
      <c r="K2763" s="19"/>
      <c r="L2763" s="19"/>
      <c r="M2763" s="19"/>
      <c r="N2763" s="19" t="s">
        <v>33</v>
      </c>
      <c r="O2763" s="23" t="s">
        <v>33</v>
      </c>
      <c r="P2763" s="17" t="s">
        <v>33</v>
      </c>
      <c r="Q2763" s="17"/>
      <c r="R2763" s="24"/>
      <c r="U2763" s="22"/>
      <c r="V2763" s="18">
        <v>0.0</v>
      </c>
      <c r="W2763" s="17">
        <v>3.0</v>
      </c>
      <c r="X2763" s="18">
        <v>12.0</v>
      </c>
      <c r="Y2763" s="17" t="s">
        <v>35</v>
      </c>
      <c r="Z2763" s="17">
        <v>-1.0</v>
      </c>
      <c r="AA2763" s="17" t="s">
        <v>46</v>
      </c>
      <c r="AB2763" s="18">
        <v>9.0</v>
      </c>
      <c r="AC2763" s="17">
        <v>36.0</v>
      </c>
      <c r="AD2763" s="18">
        <v>12.0</v>
      </c>
      <c r="AE2763" s="17">
        <v>43.0</v>
      </c>
      <c r="AF2763" s="20"/>
      <c r="AG2763" s="17"/>
      <c r="AH2763" s="17"/>
      <c r="AI2763" s="17"/>
    </row>
    <row r="2764" ht="18.75" customHeight="1">
      <c r="A2764" s="14">
        <v>1222.0</v>
      </c>
      <c r="B2764" s="15"/>
      <c r="C2764" s="16">
        <v>43221.0</v>
      </c>
      <c r="D2764" s="17">
        <f t="array" ref="D2764">IFS(AND(A2764=A2763, NOT(ISBLANK(E2763))), E2763, A2764 &lt;&gt; A2763, E2764, A2763=A2764, D2763)</f>
        <v>0</v>
      </c>
      <c r="E2764" s="18">
        <v>1.0</v>
      </c>
      <c r="F2764" s="18"/>
      <c r="G2764" s="18"/>
      <c r="H2764" s="19"/>
      <c r="I2764" s="19">
        <v>1.78</v>
      </c>
      <c r="J2764" s="19"/>
      <c r="K2764" s="19"/>
      <c r="L2764" s="19"/>
      <c r="M2764" s="19"/>
      <c r="N2764" s="19" t="s">
        <v>33</v>
      </c>
      <c r="O2764" s="23" t="s">
        <v>33</v>
      </c>
      <c r="P2764" s="17" t="s">
        <v>33</v>
      </c>
      <c r="Q2764" s="17"/>
      <c r="R2764" s="24"/>
      <c r="U2764" s="22"/>
      <c r="V2764" s="18">
        <v>1.0</v>
      </c>
      <c r="W2764" s="17">
        <v>3.0</v>
      </c>
      <c r="X2764" s="18">
        <v>16.0</v>
      </c>
      <c r="Y2764" s="17" t="s">
        <v>35</v>
      </c>
      <c r="Z2764" s="17">
        <v>-4.0</v>
      </c>
      <c r="AA2764" s="17" t="s">
        <v>46</v>
      </c>
      <c r="AB2764" s="18">
        <v>12.0</v>
      </c>
      <c r="AC2764" s="17">
        <v>30.0</v>
      </c>
      <c r="AD2764" s="18">
        <v>16.0</v>
      </c>
      <c r="AE2764" s="17">
        <v>37.0</v>
      </c>
      <c r="AF2764" s="20"/>
      <c r="AG2764" s="17"/>
      <c r="AH2764" s="17"/>
      <c r="AI2764" s="17"/>
    </row>
    <row r="2765" ht="18.75" customHeight="1">
      <c r="A2765" s="14">
        <v>1222.0</v>
      </c>
      <c r="B2765" s="15"/>
      <c r="C2765" s="16">
        <v>43222.0</v>
      </c>
      <c r="D2765" s="17">
        <f t="array" ref="D2765">IFS(AND(A2765=A2764, NOT(ISBLANK(E2764))), E2764, A2765 &lt;&gt; A2764, E2765, A2764=A2765, D2764)</f>
        <v>1</v>
      </c>
      <c r="E2765" s="18">
        <v>0.0</v>
      </c>
      <c r="F2765" s="18"/>
      <c r="G2765" s="18"/>
      <c r="H2765" s="19"/>
      <c r="I2765" s="19">
        <v>1.57</v>
      </c>
      <c r="J2765" s="19"/>
      <c r="K2765" s="19"/>
      <c r="L2765" s="19"/>
      <c r="M2765" s="19"/>
      <c r="N2765" s="19" t="s">
        <v>33</v>
      </c>
      <c r="O2765" s="23" t="s">
        <v>33</v>
      </c>
      <c r="P2765" s="17" t="s">
        <v>33</v>
      </c>
      <c r="Q2765" s="17"/>
      <c r="R2765" s="24"/>
      <c r="U2765" s="22"/>
      <c r="V2765" s="18">
        <v>0.0</v>
      </c>
      <c r="W2765" s="17">
        <v>5.0</v>
      </c>
      <c r="X2765" s="18">
        <v>13.0</v>
      </c>
      <c r="Y2765" s="17" t="s">
        <v>36</v>
      </c>
      <c r="Z2765" s="17">
        <v>0.0</v>
      </c>
      <c r="AA2765" s="17" t="s">
        <v>47</v>
      </c>
      <c r="AB2765" s="18">
        <v>9.0</v>
      </c>
      <c r="AC2765" s="17">
        <v>36.0</v>
      </c>
      <c r="AD2765" s="18">
        <v>13.0</v>
      </c>
      <c r="AE2765" s="17">
        <v>43.0</v>
      </c>
      <c r="AF2765" s="20"/>
      <c r="AG2765" s="17"/>
      <c r="AH2765" s="17"/>
      <c r="AI2765" s="17"/>
    </row>
    <row r="2766" ht="18.75" customHeight="1">
      <c r="A2766" s="14">
        <v>1222.0</v>
      </c>
      <c r="B2766" s="15"/>
      <c r="C2766" s="16">
        <v>43222.0</v>
      </c>
      <c r="D2766" s="17">
        <f t="array" ref="D2766">IFS(AND(A2766=A2765, NOT(ISBLANK(E2765))), E2765, A2766 &lt;&gt; A2765, E2766, A2765=A2766, D2765)</f>
        <v>0</v>
      </c>
      <c r="E2766" s="18">
        <v>0.0</v>
      </c>
      <c r="F2766" s="18"/>
      <c r="G2766" s="18"/>
      <c r="H2766" s="19"/>
      <c r="I2766" s="19">
        <v>1.62</v>
      </c>
      <c r="J2766" s="19"/>
      <c r="K2766" s="19"/>
      <c r="L2766" s="19"/>
      <c r="M2766" s="19"/>
      <c r="N2766" s="19" t="s">
        <v>33</v>
      </c>
      <c r="O2766" s="23" t="s">
        <v>33</v>
      </c>
      <c r="P2766" s="17" t="s">
        <v>33</v>
      </c>
      <c r="Q2766" s="17"/>
      <c r="R2766" s="24"/>
      <c r="U2766" s="22"/>
      <c r="V2766" s="18">
        <v>0.0</v>
      </c>
      <c r="W2766" s="17">
        <v>5.0</v>
      </c>
      <c r="X2766" s="18">
        <v>12.0</v>
      </c>
      <c r="Y2766" s="17" t="s">
        <v>36</v>
      </c>
      <c r="Z2766" s="17">
        <v>0.0</v>
      </c>
      <c r="AA2766" s="17" t="s">
        <v>47</v>
      </c>
      <c r="AB2766" s="18">
        <v>8.0</v>
      </c>
      <c r="AC2766" s="17">
        <v>39.0</v>
      </c>
      <c r="AD2766" s="18">
        <v>12.0</v>
      </c>
      <c r="AE2766" s="17">
        <v>46.0</v>
      </c>
      <c r="AF2766" s="20"/>
      <c r="AG2766" s="17"/>
      <c r="AH2766" s="17"/>
      <c r="AI2766" s="17"/>
    </row>
    <row r="2767" ht="18.75" customHeight="1">
      <c r="A2767" s="14">
        <v>1222.0</v>
      </c>
      <c r="B2767" s="15"/>
      <c r="C2767" s="16">
        <v>43223.0</v>
      </c>
      <c r="D2767" s="17">
        <f t="array" ref="D2767">IFS(AND(A2767=A2766, NOT(ISBLANK(E2766))), E2766, A2767 &lt;&gt; A2766, E2767, A2766=A2767, D2766)</f>
        <v>0</v>
      </c>
      <c r="E2767" s="18">
        <v>0.0</v>
      </c>
      <c r="F2767" s="18"/>
      <c r="G2767" s="18"/>
      <c r="H2767" s="19"/>
      <c r="I2767" s="19">
        <v>1.57</v>
      </c>
      <c r="J2767" s="19"/>
      <c r="K2767" s="19"/>
      <c r="L2767" s="19"/>
      <c r="M2767" s="19"/>
      <c r="N2767" s="19" t="s">
        <v>33</v>
      </c>
      <c r="O2767" s="23" t="s">
        <v>33</v>
      </c>
      <c r="P2767" s="17" t="s">
        <v>33</v>
      </c>
      <c r="Q2767" s="17"/>
      <c r="R2767" s="24"/>
      <c r="U2767" s="22"/>
      <c r="V2767" s="18">
        <v>0.0</v>
      </c>
      <c r="W2767" s="17">
        <v>5.0</v>
      </c>
      <c r="X2767" s="18">
        <v>8.0</v>
      </c>
      <c r="Y2767" s="17" t="s">
        <v>36</v>
      </c>
      <c r="Z2767" s="17">
        <v>0.0</v>
      </c>
      <c r="AA2767" s="17" t="s">
        <v>47</v>
      </c>
      <c r="AB2767" s="18">
        <v>4.0</v>
      </c>
      <c r="AC2767" s="17">
        <v>36.0</v>
      </c>
      <c r="AD2767" s="18">
        <v>8.0</v>
      </c>
      <c r="AE2767" s="17">
        <v>43.0</v>
      </c>
      <c r="AF2767" s="20"/>
      <c r="AG2767" s="17"/>
      <c r="AH2767" s="17"/>
      <c r="AI2767" s="17"/>
    </row>
    <row r="2768" ht="18.75" customHeight="1">
      <c r="A2768" s="14">
        <v>1222.0</v>
      </c>
      <c r="B2768" s="15"/>
      <c r="C2768" s="16">
        <v>43223.0</v>
      </c>
      <c r="D2768" s="17">
        <f t="array" ref="D2768">IFS(AND(A2768=A2767, NOT(ISBLANK(E2767))), E2767, A2768 &lt;&gt; A2767, E2768, A2767=A2768, D2767)</f>
        <v>0</v>
      </c>
      <c r="E2768" s="18">
        <v>0.0</v>
      </c>
      <c r="F2768" s="18"/>
      <c r="G2768" s="18"/>
      <c r="H2768" s="19"/>
      <c r="I2768" s="19" t="s">
        <v>34</v>
      </c>
      <c r="J2768" s="19"/>
      <c r="K2768" s="19"/>
      <c r="L2768" s="19"/>
      <c r="M2768" s="19"/>
      <c r="N2768" s="19" t="s">
        <v>33</v>
      </c>
      <c r="O2768" s="23" t="s">
        <v>33</v>
      </c>
      <c r="P2768" s="17" t="s">
        <v>33</v>
      </c>
      <c r="Q2768" s="17"/>
      <c r="R2768" s="24"/>
      <c r="U2768" s="22"/>
      <c r="V2768" s="18">
        <v>0.0</v>
      </c>
      <c r="W2768" s="17">
        <v>5.0</v>
      </c>
      <c r="X2768" s="18">
        <v>8.0</v>
      </c>
      <c r="Y2768" s="17" t="s">
        <v>36</v>
      </c>
      <c r="Z2768" s="17">
        <v>0.0</v>
      </c>
      <c r="AA2768" s="17" t="s">
        <v>47</v>
      </c>
      <c r="AB2768" s="18">
        <v>4.0</v>
      </c>
      <c r="AC2768" s="17">
        <v>36.0</v>
      </c>
      <c r="AD2768" s="18">
        <v>8.0</v>
      </c>
      <c r="AE2768" s="17">
        <v>43.0</v>
      </c>
      <c r="AF2768" s="20"/>
      <c r="AG2768" s="17"/>
      <c r="AH2768" s="17"/>
      <c r="AI2768" s="17"/>
    </row>
    <row r="2769" ht="18.75" customHeight="1">
      <c r="A2769" s="14">
        <v>1223.0</v>
      </c>
      <c r="B2769" s="15">
        <v>164.0</v>
      </c>
      <c r="C2769" s="16">
        <v>43220.0</v>
      </c>
      <c r="D2769" s="17">
        <f t="array" ref="D2769">IFS(AND(A2769=A2768, NOT(ISBLANK(E2768))), E2768, A2769 &lt;&gt; A2768, E2769, A2768=A2769, D2768)</f>
        <v>0</v>
      </c>
      <c r="E2769" s="18">
        <v>0.0</v>
      </c>
      <c r="F2769" s="18"/>
      <c r="G2769" s="18"/>
      <c r="H2769" s="19"/>
      <c r="I2769" s="19" t="s">
        <v>34</v>
      </c>
      <c r="J2769" s="19"/>
      <c r="K2769" s="19"/>
      <c r="L2769" s="19"/>
      <c r="M2769" s="19"/>
      <c r="N2769" s="19" t="s">
        <v>33</v>
      </c>
      <c r="O2769" s="23" t="s">
        <v>33</v>
      </c>
      <c r="P2769" s="17" t="s">
        <v>33</v>
      </c>
      <c r="Q2769" s="17" t="s">
        <v>34</v>
      </c>
      <c r="R2769" s="24">
        <v>2.25</v>
      </c>
      <c r="S2769" s="21">
        <v>19.0</v>
      </c>
      <c r="U2769" s="22">
        <v>0.0</v>
      </c>
      <c r="V2769" s="18">
        <v>0.0</v>
      </c>
      <c r="W2769" s="17">
        <v>0.0</v>
      </c>
      <c r="X2769" s="18">
        <v>5.0</v>
      </c>
      <c r="Y2769" s="17" t="s">
        <v>36</v>
      </c>
      <c r="Z2769" s="17">
        <v>0.0</v>
      </c>
      <c r="AA2769" s="17" t="s">
        <v>47</v>
      </c>
      <c r="AB2769" s="18">
        <v>4.0</v>
      </c>
      <c r="AC2769" s="17">
        <v>39.0</v>
      </c>
      <c r="AD2769" s="18">
        <v>5.0</v>
      </c>
      <c r="AE2769" s="17">
        <v>46.0</v>
      </c>
      <c r="AF2769" s="20"/>
      <c r="AG2769" s="17"/>
      <c r="AH2769" s="17"/>
      <c r="AI2769" s="17"/>
    </row>
    <row r="2770" ht="18.75" customHeight="1">
      <c r="A2770" s="14">
        <v>1223.0</v>
      </c>
      <c r="B2770" s="15"/>
      <c r="C2770" s="16">
        <v>43221.0</v>
      </c>
      <c r="D2770" s="17">
        <f t="array" ref="D2770">IFS(AND(A2770=A2769, NOT(ISBLANK(E2769))), E2769, A2770 &lt;&gt; A2769, E2770, A2769=A2770, D2769)</f>
        <v>0</v>
      </c>
      <c r="E2770" s="18">
        <v>0.0</v>
      </c>
      <c r="F2770" s="18"/>
      <c r="G2770" s="18"/>
      <c r="H2770" s="19"/>
      <c r="I2770" s="19">
        <v>2.25</v>
      </c>
      <c r="J2770" s="19"/>
      <c r="K2770" s="19"/>
      <c r="L2770" s="19"/>
      <c r="M2770" s="19"/>
      <c r="N2770" s="19" t="s">
        <v>33</v>
      </c>
      <c r="O2770" s="23" t="s">
        <v>33</v>
      </c>
      <c r="P2770" s="17" t="s">
        <v>33</v>
      </c>
      <c r="Q2770" s="17"/>
      <c r="R2770" s="24"/>
      <c r="U2770" s="22"/>
      <c r="V2770" s="18">
        <v>0.0</v>
      </c>
      <c r="W2770" s="17">
        <v>0.0</v>
      </c>
      <c r="X2770" s="18">
        <v>3.0</v>
      </c>
      <c r="Y2770" s="17" t="s">
        <v>36</v>
      </c>
      <c r="Z2770" s="17">
        <v>0.0</v>
      </c>
      <c r="AA2770" s="17" t="s">
        <v>47</v>
      </c>
      <c r="AB2770" s="18">
        <v>2.0</v>
      </c>
      <c r="AC2770" s="17">
        <v>39.0</v>
      </c>
      <c r="AD2770" s="18">
        <v>3.0</v>
      </c>
      <c r="AE2770" s="17">
        <v>46.0</v>
      </c>
      <c r="AF2770" s="20"/>
      <c r="AG2770" s="17"/>
      <c r="AH2770" s="17"/>
      <c r="AI2770" s="17"/>
    </row>
    <row r="2771" ht="18.75" customHeight="1">
      <c r="A2771" s="14">
        <v>1224.0</v>
      </c>
      <c r="B2771" s="15">
        <v>165.0</v>
      </c>
      <c r="C2771" s="16">
        <v>43220.0</v>
      </c>
      <c r="D2771" s="17">
        <f t="array" ref="D2771">IFS(AND(A2771=A2770, NOT(ISBLANK(E2770))), E2770, A2771 &lt;&gt; A2770, E2771, A2770=A2771, D2770)</f>
        <v>1</v>
      </c>
      <c r="E2771" s="18">
        <v>1.0</v>
      </c>
      <c r="F2771" s="18"/>
      <c r="G2771" s="18"/>
      <c r="H2771" s="19"/>
      <c r="I2771" s="19" t="s">
        <v>34</v>
      </c>
      <c r="J2771" s="19"/>
      <c r="K2771" s="19"/>
      <c r="L2771" s="19"/>
      <c r="M2771" s="19"/>
      <c r="N2771" s="19" t="s">
        <v>33</v>
      </c>
      <c r="O2771" s="23" t="s">
        <v>33</v>
      </c>
      <c r="P2771" s="17" t="s">
        <v>33</v>
      </c>
      <c r="Q2771" s="17" t="s">
        <v>34</v>
      </c>
      <c r="R2771" s="24">
        <v>1.65</v>
      </c>
      <c r="S2771" s="21">
        <v>6.0</v>
      </c>
      <c r="U2771" s="22" t="s">
        <v>33</v>
      </c>
      <c r="V2771" s="18">
        <v>1.0</v>
      </c>
      <c r="W2771" s="17" t="s">
        <v>33</v>
      </c>
      <c r="X2771" s="18">
        <v>28.0</v>
      </c>
      <c r="Y2771" s="17" t="s">
        <v>35</v>
      </c>
      <c r="Z2771" s="17">
        <v>-4.0</v>
      </c>
      <c r="AA2771" s="17" t="s">
        <v>46</v>
      </c>
      <c r="AB2771" s="18">
        <v>23.0</v>
      </c>
      <c r="AC2771" s="17">
        <v>39.0</v>
      </c>
      <c r="AD2771" s="18">
        <v>28.0</v>
      </c>
      <c r="AE2771" s="17">
        <v>46.0</v>
      </c>
      <c r="AF2771" s="20"/>
      <c r="AG2771" s="17"/>
      <c r="AH2771" s="17"/>
      <c r="AI2771" s="17"/>
    </row>
    <row r="2772" ht="18.75" customHeight="1">
      <c r="A2772" s="14">
        <v>1224.0</v>
      </c>
      <c r="B2772" s="15"/>
      <c r="C2772" s="16">
        <v>43221.0</v>
      </c>
      <c r="D2772" s="17">
        <f t="array" ref="D2772">IFS(AND(A2772=A2771, NOT(ISBLANK(E2771))), E2771, A2772 &lt;&gt; A2771, E2772, A2771=A2772, D2771)</f>
        <v>1</v>
      </c>
      <c r="E2772" s="18">
        <v>1.0</v>
      </c>
      <c r="F2772" s="18"/>
      <c r="G2772" s="18"/>
      <c r="H2772" s="19"/>
      <c r="I2772" s="19" t="s">
        <v>34</v>
      </c>
      <c r="J2772" s="19"/>
      <c r="K2772" s="19"/>
      <c r="L2772" s="19"/>
      <c r="M2772" s="19"/>
      <c r="N2772" s="19" t="s">
        <v>33</v>
      </c>
      <c r="O2772" s="23" t="s">
        <v>33</v>
      </c>
      <c r="P2772" s="17" t="s">
        <v>33</v>
      </c>
      <c r="Q2772" s="17"/>
      <c r="R2772" s="24"/>
      <c r="U2772" s="22"/>
      <c r="V2772" s="18">
        <v>1.0</v>
      </c>
      <c r="W2772" s="17" t="s">
        <v>33</v>
      </c>
      <c r="X2772" s="18">
        <v>24.0</v>
      </c>
      <c r="Y2772" s="17" t="s">
        <v>35</v>
      </c>
      <c r="Z2772" s="17">
        <v>-1.0</v>
      </c>
      <c r="AA2772" s="17" t="s">
        <v>46</v>
      </c>
      <c r="AB2772" s="18">
        <v>19.0</v>
      </c>
      <c r="AC2772" s="17">
        <v>39.0</v>
      </c>
      <c r="AD2772" s="18">
        <v>24.0</v>
      </c>
      <c r="AE2772" s="17">
        <v>46.0</v>
      </c>
      <c r="AF2772" s="20"/>
      <c r="AG2772" s="17"/>
      <c r="AH2772" s="17"/>
      <c r="AI2772" s="17"/>
    </row>
    <row r="2773" ht="18.75" customHeight="1">
      <c r="A2773" s="14">
        <v>1224.0</v>
      </c>
      <c r="B2773" s="15"/>
      <c r="C2773" s="16">
        <v>43221.0</v>
      </c>
      <c r="D2773" s="17">
        <f t="array" ref="D2773">IFS(AND(A2773=A2772, NOT(ISBLANK(E2772))), E2772, A2773 &lt;&gt; A2772, E2773, A2772=A2773, D2772)</f>
        <v>1</v>
      </c>
      <c r="E2773" s="18">
        <v>1.0</v>
      </c>
      <c r="F2773" s="18"/>
      <c r="G2773" s="18"/>
      <c r="H2773" s="19"/>
      <c r="I2773" s="19">
        <v>1.51</v>
      </c>
      <c r="J2773" s="19"/>
      <c r="K2773" s="19"/>
      <c r="L2773" s="19"/>
      <c r="M2773" s="19"/>
      <c r="N2773" s="19" t="s">
        <v>33</v>
      </c>
      <c r="O2773" s="23" t="s">
        <v>33</v>
      </c>
      <c r="P2773" s="17" t="s">
        <v>33</v>
      </c>
      <c r="Q2773" s="17"/>
      <c r="R2773" s="24"/>
      <c r="U2773" s="22"/>
      <c r="V2773" s="18">
        <v>1.0</v>
      </c>
      <c r="W2773" s="17" t="s">
        <v>33</v>
      </c>
      <c r="X2773" s="18">
        <v>28.0</v>
      </c>
      <c r="Y2773" s="17" t="s">
        <v>35</v>
      </c>
      <c r="Z2773" s="17">
        <v>-1.0</v>
      </c>
      <c r="AA2773" s="17" t="s">
        <v>46</v>
      </c>
      <c r="AB2773" s="18">
        <v>23.0</v>
      </c>
      <c r="AC2773" s="17">
        <v>39.0</v>
      </c>
      <c r="AD2773" s="18">
        <v>28.0</v>
      </c>
      <c r="AE2773" s="17">
        <v>46.0</v>
      </c>
      <c r="AF2773" s="20"/>
      <c r="AG2773" s="17"/>
      <c r="AH2773" s="17"/>
      <c r="AI2773" s="17"/>
    </row>
    <row r="2774" ht="18.75" customHeight="1">
      <c r="A2774" s="14">
        <v>1224.0</v>
      </c>
      <c r="B2774" s="15"/>
      <c r="C2774" s="16">
        <v>43222.0</v>
      </c>
      <c r="D2774" s="17">
        <f t="array" ref="D2774">IFS(AND(A2774=A2773, NOT(ISBLANK(E2773))), E2773, A2774 &lt;&gt; A2773, E2774, A2773=A2774, D2773)</f>
        <v>1</v>
      </c>
      <c r="E2774" s="18">
        <v>1.0</v>
      </c>
      <c r="F2774" s="18"/>
      <c r="G2774" s="18"/>
      <c r="H2774" s="19"/>
      <c r="I2774" s="19">
        <v>1.65</v>
      </c>
      <c r="J2774" s="19"/>
      <c r="K2774" s="19"/>
      <c r="L2774" s="19"/>
      <c r="M2774" s="19"/>
      <c r="N2774" s="19" t="s">
        <v>33</v>
      </c>
      <c r="O2774" s="23" t="s">
        <v>33</v>
      </c>
      <c r="P2774" s="17" t="s">
        <v>33</v>
      </c>
      <c r="Q2774" s="17"/>
      <c r="R2774" s="24"/>
      <c r="U2774" s="22"/>
      <c r="V2774" s="18">
        <v>1.0</v>
      </c>
      <c r="W2774" s="17" t="s">
        <v>33</v>
      </c>
      <c r="X2774" s="18">
        <v>35.0</v>
      </c>
      <c r="Y2774" s="17" t="s">
        <v>35</v>
      </c>
      <c r="Z2774" s="17">
        <v>2.0</v>
      </c>
      <c r="AA2774" s="17" t="s">
        <v>49</v>
      </c>
      <c r="AB2774" s="18">
        <v>30.0</v>
      </c>
      <c r="AC2774" s="17">
        <v>39.0</v>
      </c>
      <c r="AD2774" s="18">
        <v>35.0</v>
      </c>
      <c r="AE2774" s="17">
        <v>46.0</v>
      </c>
      <c r="AF2774" s="20"/>
      <c r="AG2774" s="17"/>
      <c r="AH2774" s="17"/>
      <c r="AI2774" s="17"/>
    </row>
    <row r="2775" ht="18.75" customHeight="1">
      <c r="A2775" s="14">
        <v>1226.0</v>
      </c>
      <c r="B2775" s="15">
        <v>166.0</v>
      </c>
      <c r="C2775" s="16">
        <v>43221.0</v>
      </c>
      <c r="D2775" s="17">
        <f t="array" ref="D2775">IFS(AND(A2775=A2774, NOT(ISBLANK(E2774))), E2774, A2775 &lt;&gt; A2774, E2775, A2774=A2775, D2774)</f>
        <v>0</v>
      </c>
      <c r="E2775" s="18">
        <v>0.0</v>
      </c>
      <c r="F2775" s="18"/>
      <c r="G2775" s="18"/>
      <c r="H2775" s="19"/>
      <c r="I2775" s="19">
        <v>1.03</v>
      </c>
      <c r="J2775" s="19"/>
      <c r="K2775" s="19"/>
      <c r="L2775" s="19"/>
      <c r="M2775" s="19"/>
      <c r="N2775" s="19" t="s">
        <v>33</v>
      </c>
      <c r="O2775" s="23" t="s">
        <v>33</v>
      </c>
      <c r="P2775" s="17" t="s">
        <v>33</v>
      </c>
      <c r="Q2775" s="17">
        <v>0.320754</v>
      </c>
      <c r="R2775" s="24">
        <v>1.05</v>
      </c>
      <c r="S2775" s="21">
        <v>28.0</v>
      </c>
      <c r="U2775" s="22">
        <v>0.0</v>
      </c>
      <c r="V2775" s="18">
        <v>0.0</v>
      </c>
      <c r="W2775" s="17" t="s">
        <v>33</v>
      </c>
      <c r="X2775" s="18" t="s">
        <v>33</v>
      </c>
      <c r="Y2775" s="17" t="s">
        <v>36</v>
      </c>
      <c r="Z2775" s="17">
        <v>0.0</v>
      </c>
      <c r="AA2775" s="17" t="s">
        <v>47</v>
      </c>
      <c r="AB2775" s="18" t="s">
        <v>33</v>
      </c>
      <c r="AC2775" s="17" t="s">
        <v>33</v>
      </c>
      <c r="AD2775" s="18" t="s">
        <v>33</v>
      </c>
      <c r="AE2775" s="17" t="s">
        <v>33</v>
      </c>
      <c r="AF2775" s="20"/>
      <c r="AG2775" s="17"/>
      <c r="AH2775" s="17"/>
      <c r="AI2775" s="17"/>
    </row>
    <row r="2776" ht="18.75" customHeight="1">
      <c r="A2776" s="14">
        <v>1226.0</v>
      </c>
      <c r="B2776" s="15"/>
      <c r="C2776" s="16">
        <v>43221.0</v>
      </c>
      <c r="D2776" s="17">
        <f t="array" ref="D2776">IFS(AND(A2776=A2775, NOT(ISBLANK(E2775))), E2775, A2776 &lt;&gt; A2775, E2776, A2775=A2776, D2775)</f>
        <v>0</v>
      </c>
      <c r="E2776" s="18">
        <v>0.0</v>
      </c>
      <c r="F2776" s="18"/>
      <c r="G2776" s="18"/>
      <c r="H2776" s="19"/>
      <c r="I2776" s="19">
        <v>0.95</v>
      </c>
      <c r="J2776" s="19"/>
      <c r="K2776" s="19"/>
      <c r="L2776" s="19"/>
      <c r="M2776" s="19"/>
      <c r="N2776" s="19" t="s">
        <v>33</v>
      </c>
      <c r="O2776" s="23" t="s">
        <v>33</v>
      </c>
      <c r="P2776" s="17" t="s">
        <v>33</v>
      </c>
      <c r="Q2776" s="17"/>
      <c r="R2776" s="24"/>
      <c r="U2776" s="22"/>
      <c r="V2776" s="18">
        <v>0.0</v>
      </c>
      <c r="W2776" s="17" t="s">
        <v>33</v>
      </c>
      <c r="X2776" s="18">
        <v>4.0</v>
      </c>
      <c r="Y2776" s="17" t="s">
        <v>36</v>
      </c>
      <c r="Z2776" s="17">
        <v>0.0</v>
      </c>
      <c r="AA2776" s="17" t="s">
        <v>47</v>
      </c>
      <c r="AB2776" s="18">
        <v>3.0</v>
      </c>
      <c r="AC2776" s="17">
        <v>39.0</v>
      </c>
      <c r="AD2776" s="18">
        <v>4.0</v>
      </c>
      <c r="AE2776" s="17">
        <v>46.0</v>
      </c>
      <c r="AF2776" s="20"/>
      <c r="AG2776" s="17"/>
      <c r="AH2776" s="17"/>
      <c r="AI2776" s="17"/>
    </row>
    <row r="2777" ht="18.75" customHeight="1">
      <c r="A2777" s="14">
        <v>1226.0</v>
      </c>
      <c r="B2777" s="15"/>
      <c r="C2777" s="16">
        <v>43222.0</v>
      </c>
      <c r="D2777" s="17">
        <f t="array" ref="D2777">IFS(AND(A2777=A2776, NOT(ISBLANK(E2776))), E2776, A2777 &lt;&gt; A2776, E2777, A2776=A2777, D2776)</f>
        <v>0</v>
      </c>
      <c r="E2777" s="18">
        <v>0.0</v>
      </c>
      <c r="F2777" s="18"/>
      <c r="G2777" s="18"/>
      <c r="H2777" s="19"/>
      <c r="I2777" s="19">
        <v>1.05</v>
      </c>
      <c r="J2777" s="19"/>
      <c r="K2777" s="19"/>
      <c r="L2777" s="19"/>
      <c r="M2777" s="19"/>
      <c r="N2777" s="19" t="s">
        <v>33</v>
      </c>
      <c r="O2777" s="23" t="s">
        <v>33</v>
      </c>
      <c r="P2777" s="17" t="s">
        <v>33</v>
      </c>
      <c r="Q2777" s="17"/>
      <c r="R2777" s="24"/>
      <c r="U2777" s="22"/>
      <c r="V2777" s="18">
        <v>0.0</v>
      </c>
      <c r="W2777" s="17" t="s">
        <v>33</v>
      </c>
      <c r="X2777" s="18">
        <v>3.0</v>
      </c>
      <c r="Y2777" s="17" t="s">
        <v>36</v>
      </c>
      <c r="Z2777" s="17">
        <v>0.0</v>
      </c>
      <c r="AA2777" s="17" t="s">
        <v>47</v>
      </c>
      <c r="AB2777" s="18">
        <v>2.0</v>
      </c>
      <c r="AC2777" s="17">
        <v>39.0</v>
      </c>
      <c r="AD2777" s="18">
        <v>3.0</v>
      </c>
      <c r="AE2777" s="17">
        <v>46.0</v>
      </c>
      <c r="AF2777" s="20"/>
      <c r="AG2777" s="17"/>
      <c r="AH2777" s="17"/>
      <c r="AI2777" s="17"/>
    </row>
    <row r="2778" ht="18.75" customHeight="1">
      <c r="A2778" s="14">
        <v>1227.0</v>
      </c>
      <c r="B2778" s="15">
        <v>167.0</v>
      </c>
      <c r="C2778" s="16">
        <v>43221.0</v>
      </c>
      <c r="D2778" s="17">
        <f t="array" ref="D2778">IFS(AND(A2778=A2777, NOT(ISBLANK(E2777))), E2777, A2778 &lt;&gt; A2777, E2778, A2777=A2778, D2777)</f>
        <v>0</v>
      </c>
      <c r="E2778" s="18">
        <v>0.0</v>
      </c>
      <c r="F2778" s="18"/>
      <c r="G2778" s="18"/>
      <c r="H2778" s="19"/>
      <c r="I2778" s="19" t="s">
        <v>34</v>
      </c>
      <c r="J2778" s="19"/>
      <c r="K2778" s="19"/>
      <c r="L2778" s="19"/>
      <c r="M2778" s="19"/>
      <c r="N2778" s="19" t="s">
        <v>33</v>
      </c>
      <c r="O2778" s="23" t="s">
        <v>33</v>
      </c>
      <c r="P2778" s="17" t="s">
        <v>33</v>
      </c>
      <c r="Q2778" s="17"/>
      <c r="R2778" s="24" t="s">
        <v>33</v>
      </c>
      <c r="S2778" s="21">
        <v>4.0</v>
      </c>
      <c r="U2778" s="22">
        <v>0.0</v>
      </c>
      <c r="V2778" s="18">
        <v>0.0</v>
      </c>
      <c r="W2778" s="17" t="s">
        <v>33</v>
      </c>
      <c r="X2778" s="18">
        <v>7.0</v>
      </c>
      <c r="Y2778" s="17" t="s">
        <v>36</v>
      </c>
      <c r="Z2778" s="17">
        <v>0.0</v>
      </c>
      <c r="AA2778" s="17" t="s">
        <v>47</v>
      </c>
      <c r="AB2778" s="18">
        <v>6.0</v>
      </c>
      <c r="AC2778" s="17">
        <v>36.0</v>
      </c>
      <c r="AD2778" s="18">
        <v>7.0</v>
      </c>
      <c r="AE2778" s="17">
        <v>43.0</v>
      </c>
      <c r="AF2778" s="20"/>
      <c r="AG2778" s="17"/>
      <c r="AH2778" s="17"/>
      <c r="AI2778" s="17"/>
    </row>
    <row r="2779" ht="18.75" customHeight="1">
      <c r="A2779" s="14">
        <v>1228.0</v>
      </c>
      <c r="B2779" s="15" t="s">
        <v>33</v>
      </c>
      <c r="C2779" s="16">
        <v>43221.0</v>
      </c>
      <c r="D2779" s="17">
        <f t="array" ref="D2779">IFS(AND(A2779=A2778, NOT(ISBLANK(E2778))), E2778, A2779 &lt;&gt; A2778, E2779, A2778=A2779, D2778)</f>
        <v>1</v>
      </c>
      <c r="E2779" s="18">
        <v>1.0</v>
      </c>
      <c r="F2779" s="18"/>
      <c r="G2779" s="18"/>
      <c r="H2779" s="19"/>
      <c r="I2779" s="19" t="s">
        <v>34</v>
      </c>
      <c r="J2779" s="19"/>
      <c r="K2779" s="19"/>
      <c r="L2779" s="19"/>
      <c r="M2779" s="19"/>
      <c r="N2779" s="19" t="s">
        <v>33</v>
      </c>
      <c r="O2779" s="23" t="s">
        <v>33</v>
      </c>
      <c r="P2779" s="17" t="s">
        <v>33</v>
      </c>
      <c r="Q2779" s="17" t="s">
        <v>34</v>
      </c>
      <c r="R2779" s="24">
        <v>1.5</v>
      </c>
      <c r="S2779" s="21">
        <v>18.0</v>
      </c>
      <c r="U2779" s="22">
        <v>0.0</v>
      </c>
      <c r="V2779" s="18">
        <v>1.0</v>
      </c>
      <c r="W2779" s="17">
        <v>3.0</v>
      </c>
      <c r="X2779" s="18">
        <v>14.0</v>
      </c>
      <c r="Y2779" s="17" t="s">
        <v>36</v>
      </c>
      <c r="Z2779" s="17">
        <v>1.0</v>
      </c>
      <c r="AA2779" s="17" t="s">
        <v>49</v>
      </c>
      <c r="AB2779" s="18">
        <v>10.0</v>
      </c>
      <c r="AC2779" s="17">
        <v>39.0</v>
      </c>
      <c r="AD2779" s="18">
        <v>14.0</v>
      </c>
      <c r="AE2779" s="17">
        <v>46.0</v>
      </c>
      <c r="AF2779" s="20"/>
      <c r="AG2779" s="17"/>
      <c r="AH2779" s="17"/>
      <c r="AI2779" s="17"/>
    </row>
    <row r="2780" ht="18.75" customHeight="1">
      <c r="A2780" s="14">
        <v>1228.0</v>
      </c>
      <c r="B2780" s="15"/>
      <c r="C2780" s="16">
        <v>43222.0</v>
      </c>
      <c r="D2780" s="17">
        <f t="array" ref="D2780">IFS(AND(A2780=A2779, NOT(ISBLANK(E2779))), E2779, A2780 &lt;&gt; A2779, E2780, A2779=A2780, D2779)</f>
        <v>1</v>
      </c>
      <c r="E2780" s="18">
        <v>0.0</v>
      </c>
      <c r="F2780" s="18"/>
      <c r="G2780" s="18"/>
      <c r="H2780" s="19"/>
      <c r="I2780" s="19">
        <v>1.04</v>
      </c>
      <c r="J2780" s="19"/>
      <c r="K2780" s="19"/>
      <c r="L2780" s="19"/>
      <c r="M2780" s="19"/>
      <c r="N2780" s="19" t="s">
        <v>33</v>
      </c>
      <c r="O2780" s="23" t="s">
        <v>33</v>
      </c>
      <c r="P2780" s="17" t="s">
        <v>33</v>
      </c>
      <c r="Q2780" s="17"/>
      <c r="R2780" s="24"/>
      <c r="U2780" s="22"/>
      <c r="V2780" s="18">
        <v>0.0</v>
      </c>
      <c r="W2780" s="17">
        <v>3.0</v>
      </c>
      <c r="X2780" s="18">
        <v>13.0</v>
      </c>
      <c r="Y2780" s="17" t="s">
        <v>36</v>
      </c>
      <c r="Z2780" s="17">
        <v>0.0</v>
      </c>
      <c r="AA2780" s="17" t="s">
        <v>47</v>
      </c>
      <c r="AB2780" s="18">
        <v>9.0</v>
      </c>
      <c r="AC2780" s="17">
        <v>39.0</v>
      </c>
      <c r="AD2780" s="18">
        <v>13.0</v>
      </c>
      <c r="AE2780" s="17">
        <v>46.0</v>
      </c>
      <c r="AF2780" s="20"/>
      <c r="AG2780" s="17"/>
      <c r="AH2780" s="17"/>
      <c r="AI2780" s="17"/>
    </row>
    <row r="2781" ht="18.75" customHeight="1">
      <c r="A2781" s="14">
        <v>1228.0</v>
      </c>
      <c r="B2781" s="15"/>
      <c r="C2781" s="16">
        <v>43222.0</v>
      </c>
      <c r="D2781" s="17">
        <f t="array" ref="D2781">IFS(AND(A2781=A2780, NOT(ISBLANK(E2780))), E2780, A2781 &lt;&gt; A2780, E2781, A2780=A2781, D2780)</f>
        <v>0</v>
      </c>
      <c r="E2781" s="18">
        <v>0.0</v>
      </c>
      <c r="F2781" s="18"/>
      <c r="G2781" s="18"/>
      <c r="H2781" s="19"/>
      <c r="I2781" s="19">
        <v>1.43</v>
      </c>
      <c r="J2781" s="19"/>
      <c r="K2781" s="19"/>
      <c r="L2781" s="19"/>
      <c r="M2781" s="19"/>
      <c r="N2781" s="19" t="s">
        <v>33</v>
      </c>
      <c r="O2781" s="23" t="s">
        <v>33</v>
      </c>
      <c r="P2781" s="17" t="s">
        <v>33</v>
      </c>
      <c r="Q2781" s="17"/>
      <c r="R2781" s="24"/>
      <c r="U2781" s="22"/>
      <c r="V2781" s="18">
        <v>0.0</v>
      </c>
      <c r="W2781" s="17">
        <v>0.0</v>
      </c>
      <c r="X2781" s="18">
        <v>12.0</v>
      </c>
      <c r="Y2781" s="17" t="s">
        <v>36</v>
      </c>
      <c r="Z2781" s="17">
        <v>0.0</v>
      </c>
      <c r="AA2781" s="17" t="s">
        <v>47</v>
      </c>
      <c r="AB2781" s="18">
        <v>8.0</v>
      </c>
      <c r="AC2781" s="17">
        <v>39.0</v>
      </c>
      <c r="AD2781" s="18">
        <v>12.0</v>
      </c>
      <c r="AE2781" s="17">
        <v>46.0</v>
      </c>
      <c r="AF2781" s="20"/>
      <c r="AG2781" s="17"/>
      <c r="AH2781" s="17"/>
      <c r="AI2781" s="17"/>
    </row>
    <row r="2782" ht="18.75" customHeight="1">
      <c r="A2782" s="14">
        <v>1228.0</v>
      </c>
      <c r="B2782" s="15"/>
      <c r="C2782" s="16">
        <v>43223.0</v>
      </c>
      <c r="D2782" s="17">
        <f t="array" ref="D2782">IFS(AND(A2782=A2781, NOT(ISBLANK(E2781))), E2781, A2782 &lt;&gt; A2781, E2782, A2781=A2782, D2781)</f>
        <v>0</v>
      </c>
      <c r="E2782" s="18">
        <v>0.0</v>
      </c>
      <c r="F2782" s="18"/>
      <c r="G2782" s="18"/>
      <c r="H2782" s="19"/>
      <c r="I2782" s="19" t="s">
        <v>34</v>
      </c>
      <c r="J2782" s="19"/>
      <c r="K2782" s="19"/>
      <c r="L2782" s="19"/>
      <c r="M2782" s="19"/>
      <c r="N2782" s="19" t="s">
        <v>33</v>
      </c>
      <c r="O2782" s="23" t="s">
        <v>33</v>
      </c>
      <c r="P2782" s="17" t="s">
        <v>33</v>
      </c>
      <c r="Q2782" s="17"/>
      <c r="R2782" s="24"/>
      <c r="U2782" s="22"/>
      <c r="V2782" s="18">
        <v>0.0</v>
      </c>
      <c r="W2782" s="17">
        <v>0.0</v>
      </c>
      <c r="X2782" s="18">
        <v>12.0</v>
      </c>
      <c r="Y2782" s="17" t="s">
        <v>36</v>
      </c>
      <c r="Z2782" s="17">
        <v>0.0</v>
      </c>
      <c r="AA2782" s="17" t="s">
        <v>47</v>
      </c>
      <c r="AB2782" s="18">
        <v>8.0</v>
      </c>
      <c r="AC2782" s="17">
        <v>39.0</v>
      </c>
      <c r="AD2782" s="18">
        <v>12.0</v>
      </c>
      <c r="AE2782" s="17">
        <v>46.0</v>
      </c>
      <c r="AF2782" s="20"/>
      <c r="AG2782" s="17"/>
      <c r="AH2782" s="17"/>
      <c r="AI2782" s="17"/>
    </row>
    <row r="2783" ht="18.75" customHeight="1">
      <c r="A2783" s="14">
        <v>1228.0</v>
      </c>
      <c r="B2783" s="15"/>
      <c r="C2783" s="16">
        <v>43224.0</v>
      </c>
      <c r="D2783" s="17">
        <f t="array" ref="D2783">IFS(AND(A2783=A2782, NOT(ISBLANK(E2782))), E2782, A2783 &lt;&gt; A2782, E2783, A2782=A2783, D2782)</f>
        <v>0</v>
      </c>
      <c r="E2783" s="18">
        <v>0.0</v>
      </c>
      <c r="F2783" s="18"/>
      <c r="G2783" s="18"/>
      <c r="H2783" s="19"/>
      <c r="I2783" s="19">
        <v>0.07</v>
      </c>
      <c r="J2783" s="19"/>
      <c r="K2783" s="19"/>
      <c r="L2783" s="19"/>
      <c r="M2783" s="19"/>
      <c r="N2783" s="19" t="s">
        <v>33</v>
      </c>
      <c r="O2783" s="23" t="s">
        <v>33</v>
      </c>
      <c r="P2783" s="17" t="s">
        <v>33</v>
      </c>
      <c r="Q2783" s="17"/>
      <c r="R2783" s="24"/>
      <c r="U2783" s="22"/>
      <c r="V2783" s="18">
        <v>0.0</v>
      </c>
      <c r="W2783" s="17">
        <v>0.0</v>
      </c>
      <c r="X2783" s="18">
        <v>9.0</v>
      </c>
      <c r="Y2783" s="17" t="s">
        <v>36</v>
      </c>
      <c r="Z2783" s="17">
        <v>0.0</v>
      </c>
      <c r="AA2783" s="17" t="s">
        <v>47</v>
      </c>
      <c r="AB2783" s="18">
        <v>5.0</v>
      </c>
      <c r="AC2783" s="17">
        <v>36.0</v>
      </c>
      <c r="AD2783" s="18">
        <v>9.0</v>
      </c>
      <c r="AE2783" s="17">
        <v>43.0</v>
      </c>
      <c r="AF2783" s="20"/>
      <c r="AG2783" s="17"/>
      <c r="AH2783" s="17"/>
      <c r="AI2783" s="17"/>
    </row>
    <row r="2784" ht="18.75" customHeight="1">
      <c r="A2784" s="14">
        <v>1228.0</v>
      </c>
      <c r="B2784" s="15"/>
      <c r="C2784" s="16">
        <v>43224.0</v>
      </c>
      <c r="D2784" s="17">
        <f t="array" ref="D2784">IFS(AND(A2784=A2783, NOT(ISBLANK(E2783))), E2783, A2784 &lt;&gt; A2783, E2784, A2783=A2784, D2783)</f>
        <v>0</v>
      </c>
      <c r="E2784" s="18">
        <v>0.0</v>
      </c>
      <c r="F2784" s="18"/>
      <c r="G2784" s="18"/>
      <c r="H2784" s="19"/>
      <c r="I2784" s="19">
        <v>1.43</v>
      </c>
      <c r="J2784" s="19"/>
      <c r="K2784" s="19"/>
      <c r="L2784" s="19"/>
      <c r="M2784" s="19"/>
      <c r="N2784" s="19" t="s">
        <v>33</v>
      </c>
      <c r="O2784" s="23" t="s">
        <v>33</v>
      </c>
      <c r="P2784" s="17" t="s">
        <v>33</v>
      </c>
      <c r="Q2784" s="17"/>
      <c r="R2784" s="24"/>
      <c r="U2784" s="22"/>
      <c r="V2784" s="18">
        <v>0.0</v>
      </c>
      <c r="W2784" s="17">
        <v>0.0</v>
      </c>
      <c r="X2784" s="18">
        <v>9.0</v>
      </c>
      <c r="Y2784" s="17" t="s">
        <v>36</v>
      </c>
      <c r="Z2784" s="17">
        <v>0.0</v>
      </c>
      <c r="AA2784" s="17" t="s">
        <v>47</v>
      </c>
      <c r="AB2784" s="18">
        <v>5.0</v>
      </c>
      <c r="AC2784" s="17">
        <v>36.0</v>
      </c>
      <c r="AD2784" s="18">
        <v>9.0</v>
      </c>
      <c r="AE2784" s="17">
        <v>43.0</v>
      </c>
      <c r="AF2784" s="20"/>
      <c r="AG2784" s="17"/>
      <c r="AH2784" s="17"/>
      <c r="AI2784" s="17"/>
    </row>
    <row r="2785" ht="18.75" customHeight="1">
      <c r="A2785" s="14">
        <v>1228.0</v>
      </c>
      <c r="B2785" s="15"/>
      <c r="C2785" s="16">
        <v>43227.0</v>
      </c>
      <c r="D2785" s="17">
        <f t="array" ref="D2785">IFS(AND(A2785=A2784, NOT(ISBLANK(E2784))), E2784, A2785 &lt;&gt; A2784, E2785, A2784=A2785, D2784)</f>
        <v>0</v>
      </c>
      <c r="E2785" s="18">
        <v>0.0</v>
      </c>
      <c r="F2785" s="18"/>
      <c r="G2785" s="18"/>
      <c r="H2785" s="19"/>
      <c r="I2785" s="19">
        <v>1.5</v>
      </c>
      <c r="J2785" s="19"/>
      <c r="K2785" s="19"/>
      <c r="L2785" s="19"/>
      <c r="M2785" s="19"/>
      <c r="N2785" s="19" t="s">
        <v>33</v>
      </c>
      <c r="O2785" s="23" t="s">
        <v>33</v>
      </c>
      <c r="P2785" s="17" t="s">
        <v>33</v>
      </c>
      <c r="Q2785" s="17"/>
      <c r="R2785" s="24"/>
      <c r="U2785" s="22"/>
      <c r="V2785" s="18">
        <v>0.0</v>
      </c>
      <c r="W2785" s="17">
        <v>0.0</v>
      </c>
      <c r="X2785" s="18">
        <v>9.0</v>
      </c>
      <c r="Y2785" s="17" t="s">
        <v>36</v>
      </c>
      <c r="Z2785" s="17">
        <v>0.0</v>
      </c>
      <c r="AA2785" s="17" t="s">
        <v>47</v>
      </c>
      <c r="AB2785" s="18">
        <v>5.0</v>
      </c>
      <c r="AC2785" s="17">
        <v>39.0</v>
      </c>
      <c r="AD2785" s="18">
        <v>9.0</v>
      </c>
      <c r="AE2785" s="17">
        <v>46.0</v>
      </c>
      <c r="AF2785" s="20"/>
      <c r="AG2785" s="17"/>
      <c r="AH2785" s="17"/>
      <c r="AI2785" s="17"/>
    </row>
    <row r="2786" ht="18.75" customHeight="1">
      <c r="A2786" s="14">
        <v>1229.0</v>
      </c>
      <c r="B2786" s="15">
        <v>168.0</v>
      </c>
      <c r="C2786" s="16">
        <v>43221.0</v>
      </c>
      <c r="D2786" s="17">
        <f t="array" ref="D2786">IFS(AND(A2786=A2785, NOT(ISBLANK(E2785))), E2785, A2786 &lt;&gt; A2785, E2786, A2785=A2786, D2785)</f>
        <v>0</v>
      </c>
      <c r="E2786" s="18">
        <v>0.0</v>
      </c>
      <c r="F2786" s="18"/>
      <c r="G2786" s="18"/>
      <c r="H2786" s="19"/>
      <c r="I2786" s="19">
        <v>1.36</v>
      </c>
      <c r="J2786" s="19"/>
      <c r="K2786" s="19"/>
      <c r="L2786" s="19"/>
      <c r="M2786" s="19"/>
      <c r="N2786" s="19" t="s">
        <v>33</v>
      </c>
      <c r="O2786" s="23" t="s">
        <v>33</v>
      </c>
      <c r="P2786" s="17" t="s">
        <v>33</v>
      </c>
      <c r="Q2786" s="17">
        <v>0.146793</v>
      </c>
      <c r="R2786" s="24">
        <v>1.57</v>
      </c>
      <c r="S2786" s="21" t="s">
        <v>33</v>
      </c>
      <c r="U2786" s="22">
        <v>0.5</v>
      </c>
      <c r="V2786" s="18">
        <v>0.0</v>
      </c>
      <c r="W2786" s="17" t="s">
        <v>33</v>
      </c>
      <c r="X2786" s="18">
        <v>8.0</v>
      </c>
      <c r="Y2786" s="17" t="s">
        <v>36</v>
      </c>
      <c r="Z2786" s="17">
        <v>0.0</v>
      </c>
      <c r="AA2786" s="17" t="s">
        <v>47</v>
      </c>
      <c r="AB2786" s="18">
        <v>6.0</v>
      </c>
      <c r="AC2786" s="17">
        <v>33.0</v>
      </c>
      <c r="AD2786" s="18">
        <v>8.0</v>
      </c>
      <c r="AE2786" s="17">
        <v>40.0</v>
      </c>
      <c r="AF2786" s="20"/>
      <c r="AG2786" s="17"/>
      <c r="AH2786" s="17"/>
      <c r="AI2786" s="17"/>
    </row>
    <row r="2787" ht="18.75" customHeight="1">
      <c r="A2787" s="14">
        <v>1229.0</v>
      </c>
      <c r="B2787" s="15"/>
      <c r="C2787" s="16">
        <v>43222.0</v>
      </c>
      <c r="D2787" s="17">
        <f t="array" ref="D2787">IFS(AND(A2787=A2786, NOT(ISBLANK(E2786))), E2786, A2787 &lt;&gt; A2786, E2787, A2786=A2787, D2786)</f>
        <v>0</v>
      </c>
      <c r="E2787" s="18">
        <v>0.0</v>
      </c>
      <c r="F2787" s="18"/>
      <c r="G2787" s="18"/>
      <c r="H2787" s="19"/>
      <c r="I2787" s="19">
        <v>1.49</v>
      </c>
      <c r="J2787" s="19"/>
      <c r="K2787" s="19"/>
      <c r="L2787" s="19"/>
      <c r="M2787" s="19"/>
      <c r="N2787" s="19" t="s">
        <v>33</v>
      </c>
      <c r="O2787" s="23" t="s">
        <v>33</v>
      </c>
      <c r="P2787" s="17"/>
      <c r="Q2787" s="17"/>
      <c r="R2787" s="24"/>
      <c r="U2787" s="22"/>
      <c r="V2787" s="18">
        <v>0.0</v>
      </c>
      <c r="W2787" s="17">
        <v>0.0</v>
      </c>
      <c r="X2787" s="18">
        <v>11.0</v>
      </c>
      <c r="Y2787" s="17" t="s">
        <v>36</v>
      </c>
      <c r="Z2787" s="17">
        <v>-1.0</v>
      </c>
      <c r="AA2787" s="17" t="s">
        <v>46</v>
      </c>
      <c r="AB2787" s="18">
        <v>9.0</v>
      </c>
      <c r="AC2787" s="17">
        <v>39.0</v>
      </c>
      <c r="AD2787" s="18">
        <v>11.0</v>
      </c>
      <c r="AE2787" s="17">
        <v>46.0</v>
      </c>
      <c r="AF2787" s="20"/>
      <c r="AG2787" s="17"/>
      <c r="AH2787" s="17"/>
      <c r="AI2787" s="17"/>
    </row>
    <row r="2788" ht="18.75" customHeight="1">
      <c r="A2788" s="14">
        <v>1229.0</v>
      </c>
      <c r="B2788" s="15"/>
      <c r="C2788" s="16">
        <v>43222.0</v>
      </c>
      <c r="D2788" s="17">
        <f t="array" ref="D2788">IFS(AND(A2788=A2787, NOT(ISBLANK(E2787))), E2787, A2788 &lt;&gt; A2787, E2788, A2787=A2788, D2787)</f>
        <v>0</v>
      </c>
      <c r="E2788" s="18">
        <v>0.0</v>
      </c>
      <c r="F2788" s="18"/>
      <c r="G2788" s="18"/>
      <c r="H2788" s="19"/>
      <c r="I2788" s="19">
        <v>1.28</v>
      </c>
      <c r="J2788" s="19"/>
      <c r="K2788" s="19"/>
      <c r="L2788" s="19"/>
      <c r="M2788" s="19"/>
      <c r="N2788" s="19" t="s">
        <v>33</v>
      </c>
      <c r="O2788" s="23" t="s">
        <v>33</v>
      </c>
      <c r="P2788" s="17" t="s">
        <v>33</v>
      </c>
      <c r="Q2788" s="17"/>
      <c r="R2788" s="24"/>
      <c r="U2788" s="22"/>
      <c r="V2788" s="18">
        <v>0.0</v>
      </c>
      <c r="W2788" s="17">
        <v>0.0</v>
      </c>
      <c r="X2788" s="18">
        <v>10.0</v>
      </c>
      <c r="Y2788" s="17" t="s">
        <v>36</v>
      </c>
      <c r="Z2788" s="17">
        <v>0.0</v>
      </c>
      <c r="AA2788" s="17" t="s">
        <v>47</v>
      </c>
      <c r="AB2788" s="18">
        <v>8.0</v>
      </c>
      <c r="AC2788" s="17">
        <v>39.0</v>
      </c>
      <c r="AD2788" s="18">
        <v>10.0</v>
      </c>
      <c r="AE2788" s="17">
        <v>46.0</v>
      </c>
      <c r="AF2788" s="20"/>
      <c r="AG2788" s="17"/>
      <c r="AH2788" s="17"/>
      <c r="AI2788" s="17"/>
    </row>
    <row r="2789" ht="18.75" customHeight="1">
      <c r="A2789" s="14">
        <v>1229.0</v>
      </c>
      <c r="B2789" s="15"/>
      <c r="C2789" s="16">
        <v>43223.0</v>
      </c>
      <c r="D2789" s="17">
        <f t="array" ref="D2789">IFS(AND(A2789=A2788, NOT(ISBLANK(E2788))), E2788, A2789 &lt;&gt; A2788, E2789, A2788=A2789, D2788)</f>
        <v>0</v>
      </c>
      <c r="E2789" s="18">
        <v>0.0</v>
      </c>
      <c r="F2789" s="18"/>
      <c r="G2789" s="18"/>
      <c r="H2789" s="19"/>
      <c r="I2789" s="19">
        <v>1.49</v>
      </c>
      <c r="J2789" s="19"/>
      <c r="K2789" s="19"/>
      <c r="L2789" s="19"/>
      <c r="M2789" s="19"/>
      <c r="N2789" s="19" t="s">
        <v>33</v>
      </c>
      <c r="O2789" s="23" t="s">
        <v>33</v>
      </c>
      <c r="P2789" s="17" t="s">
        <v>33</v>
      </c>
      <c r="Q2789" s="17"/>
      <c r="R2789" s="24"/>
      <c r="U2789" s="22"/>
      <c r="V2789" s="18">
        <v>0.0</v>
      </c>
      <c r="W2789" s="17">
        <v>1.0</v>
      </c>
      <c r="X2789" s="18">
        <v>7.0</v>
      </c>
      <c r="Y2789" s="17" t="s">
        <v>36</v>
      </c>
      <c r="Z2789" s="17">
        <v>-1.0</v>
      </c>
      <c r="AA2789" s="17" t="s">
        <v>46</v>
      </c>
      <c r="AB2789" s="18">
        <v>5.0</v>
      </c>
      <c r="AC2789" s="17">
        <v>36.0</v>
      </c>
      <c r="AD2789" s="18">
        <v>7.0</v>
      </c>
      <c r="AE2789" s="17">
        <v>43.0</v>
      </c>
      <c r="AF2789" s="20"/>
      <c r="AG2789" s="17"/>
      <c r="AH2789" s="17"/>
      <c r="AI2789" s="17"/>
    </row>
    <row r="2790" ht="18.75" customHeight="1">
      <c r="A2790" s="14">
        <v>1229.0</v>
      </c>
      <c r="B2790" s="15"/>
      <c r="C2790" s="16">
        <v>43223.0</v>
      </c>
      <c r="D2790" s="17">
        <f t="array" ref="D2790">IFS(AND(A2790=A2789, NOT(ISBLANK(E2789))), E2789, A2790 &lt;&gt; A2789, E2790, A2789=A2790, D2789)</f>
        <v>0</v>
      </c>
      <c r="E2790" s="18">
        <v>0.0</v>
      </c>
      <c r="F2790" s="18"/>
      <c r="G2790" s="18"/>
      <c r="H2790" s="19"/>
      <c r="I2790" s="19" t="s">
        <v>34</v>
      </c>
      <c r="J2790" s="19"/>
      <c r="K2790" s="19"/>
      <c r="L2790" s="19"/>
      <c r="M2790" s="19"/>
      <c r="N2790" s="19" t="s">
        <v>33</v>
      </c>
      <c r="O2790" s="23" t="s">
        <v>33</v>
      </c>
      <c r="P2790" s="17" t="s">
        <v>33</v>
      </c>
      <c r="Q2790" s="17"/>
      <c r="R2790" s="24"/>
      <c r="U2790" s="22"/>
      <c r="V2790" s="18">
        <v>0.0</v>
      </c>
      <c r="W2790" s="17">
        <v>1.0</v>
      </c>
      <c r="X2790" s="18">
        <v>7.0</v>
      </c>
      <c r="Y2790" s="17" t="s">
        <v>36</v>
      </c>
      <c r="Z2790" s="17">
        <v>-1.0</v>
      </c>
      <c r="AA2790" s="17" t="s">
        <v>46</v>
      </c>
      <c r="AB2790" s="18">
        <v>5.0</v>
      </c>
      <c r="AC2790" s="17">
        <v>36.0</v>
      </c>
      <c r="AD2790" s="18">
        <v>7.0</v>
      </c>
      <c r="AE2790" s="17">
        <v>43.0</v>
      </c>
      <c r="AF2790" s="20"/>
      <c r="AG2790" s="17"/>
      <c r="AH2790" s="17"/>
      <c r="AI2790" s="17"/>
    </row>
    <row r="2791" ht="18.75" customHeight="1">
      <c r="A2791" s="14">
        <v>1229.0</v>
      </c>
      <c r="B2791" s="15"/>
      <c r="C2791" s="16">
        <v>43224.0</v>
      </c>
      <c r="D2791" s="17">
        <f t="array" ref="D2791">IFS(AND(A2791=A2790, NOT(ISBLANK(E2790))), E2790, A2791 &lt;&gt; A2790, E2791, A2790=A2791, D2790)</f>
        <v>0</v>
      </c>
      <c r="E2791" s="18">
        <v>0.0</v>
      </c>
      <c r="F2791" s="18"/>
      <c r="G2791" s="18"/>
      <c r="H2791" s="19"/>
      <c r="I2791" s="19">
        <v>1.31</v>
      </c>
      <c r="J2791" s="19"/>
      <c r="K2791" s="19"/>
      <c r="L2791" s="19"/>
      <c r="M2791" s="19"/>
      <c r="N2791" s="19" t="s">
        <v>33</v>
      </c>
      <c r="O2791" s="23" t="s">
        <v>33</v>
      </c>
      <c r="P2791" s="17" t="s">
        <v>33</v>
      </c>
      <c r="Q2791" s="17"/>
      <c r="R2791" s="24"/>
      <c r="U2791" s="22"/>
      <c r="V2791" s="18">
        <v>0.0</v>
      </c>
      <c r="W2791" s="17">
        <v>3.0</v>
      </c>
      <c r="X2791" s="18" t="s">
        <v>33</v>
      </c>
      <c r="Y2791" s="17" t="s">
        <v>35</v>
      </c>
      <c r="Z2791" s="17">
        <v>-2.0</v>
      </c>
      <c r="AA2791" s="17" t="s">
        <v>46</v>
      </c>
      <c r="AB2791" s="18" t="s">
        <v>33</v>
      </c>
      <c r="AC2791" s="17" t="s">
        <v>33</v>
      </c>
      <c r="AD2791" s="18" t="s">
        <v>33</v>
      </c>
      <c r="AE2791" s="17" t="s">
        <v>33</v>
      </c>
      <c r="AF2791" s="20"/>
      <c r="AG2791" s="17"/>
      <c r="AH2791" s="17"/>
      <c r="AI2791" s="17"/>
    </row>
    <row r="2792" ht="18.75" customHeight="1">
      <c r="A2792" s="14">
        <v>1229.0</v>
      </c>
      <c r="B2792" s="15"/>
      <c r="C2792" s="16">
        <v>43224.0</v>
      </c>
      <c r="D2792" s="17">
        <f t="array" ref="D2792">IFS(AND(A2792=A2791, NOT(ISBLANK(E2791))), E2791, A2792 &lt;&gt; A2791, E2792, A2791=A2792, D2791)</f>
        <v>0</v>
      </c>
      <c r="E2792" s="18">
        <v>0.0</v>
      </c>
      <c r="F2792" s="18"/>
      <c r="G2792" s="18"/>
      <c r="H2792" s="19"/>
      <c r="I2792" s="19">
        <v>1.57</v>
      </c>
      <c r="J2792" s="19"/>
      <c r="K2792" s="19"/>
      <c r="L2792" s="19"/>
      <c r="M2792" s="19"/>
      <c r="N2792" s="19" t="s">
        <v>33</v>
      </c>
      <c r="O2792" s="23" t="s">
        <v>33</v>
      </c>
      <c r="P2792" s="17" t="s">
        <v>33</v>
      </c>
      <c r="Q2792" s="17"/>
      <c r="R2792" s="24"/>
      <c r="U2792" s="22"/>
      <c r="V2792" s="18">
        <v>0.0</v>
      </c>
      <c r="W2792" s="17">
        <v>3.0</v>
      </c>
      <c r="X2792" s="18">
        <v>8.0</v>
      </c>
      <c r="Y2792" s="17" t="s">
        <v>36</v>
      </c>
      <c r="Z2792" s="17">
        <v>-2.0</v>
      </c>
      <c r="AA2792" s="17" t="s">
        <v>46</v>
      </c>
      <c r="AB2792" s="18">
        <v>6.0</v>
      </c>
      <c r="AC2792" s="17">
        <v>36.0</v>
      </c>
      <c r="AD2792" s="18">
        <v>8.0</v>
      </c>
      <c r="AE2792" s="17">
        <v>43.0</v>
      </c>
      <c r="AF2792" s="20"/>
      <c r="AG2792" s="17"/>
      <c r="AH2792" s="17"/>
      <c r="AI2792" s="17"/>
    </row>
    <row r="2793" ht="18.75" customHeight="1">
      <c r="A2793" s="14">
        <v>1230.0</v>
      </c>
      <c r="B2793" s="15">
        <v>169.0</v>
      </c>
      <c r="C2793" s="16">
        <v>43221.0</v>
      </c>
      <c r="D2793" s="17">
        <f t="array" ref="D2793">IFS(AND(A2793=A2792, NOT(ISBLANK(E2792))), E2792, A2793 &lt;&gt; A2792, E2793, A2792=A2793, D2792)</f>
        <v>0</v>
      </c>
      <c r="E2793" s="18">
        <v>0.0</v>
      </c>
      <c r="F2793" s="18"/>
      <c r="G2793" s="18"/>
      <c r="H2793" s="19"/>
      <c r="I2793" s="19">
        <v>1.42</v>
      </c>
      <c r="J2793" s="19"/>
      <c r="K2793" s="19"/>
      <c r="L2793" s="19"/>
      <c r="M2793" s="19"/>
      <c r="N2793" s="19" t="s">
        <v>33</v>
      </c>
      <c r="O2793" s="23" t="s">
        <v>33</v>
      </c>
      <c r="P2793" s="17" t="s">
        <v>33</v>
      </c>
      <c r="Q2793" s="17">
        <v>0.259173</v>
      </c>
      <c r="R2793" s="24">
        <v>1.46</v>
      </c>
      <c r="S2793" s="21">
        <v>25.0</v>
      </c>
      <c r="U2793" s="22">
        <v>0.0</v>
      </c>
      <c r="V2793" s="18">
        <v>0.0</v>
      </c>
      <c r="W2793" s="17">
        <v>0.0</v>
      </c>
      <c r="X2793" s="18">
        <v>6.0</v>
      </c>
      <c r="Y2793" s="17" t="s">
        <v>36</v>
      </c>
      <c r="Z2793" s="17">
        <v>-1.0</v>
      </c>
      <c r="AA2793" s="17" t="s">
        <v>46</v>
      </c>
      <c r="AB2793" s="18">
        <v>5.0</v>
      </c>
      <c r="AC2793" s="17">
        <v>39.0</v>
      </c>
      <c r="AD2793" s="18">
        <v>6.0</v>
      </c>
      <c r="AE2793" s="17">
        <v>46.0</v>
      </c>
      <c r="AF2793" s="20"/>
      <c r="AG2793" s="17"/>
      <c r="AH2793" s="17"/>
      <c r="AI2793" s="17"/>
    </row>
    <row r="2794" ht="18.75" customHeight="1">
      <c r="A2794" s="14">
        <v>1230.0</v>
      </c>
      <c r="B2794" s="15"/>
      <c r="C2794" s="16">
        <v>43222.0</v>
      </c>
      <c r="D2794" s="17">
        <f t="array" ref="D2794">IFS(AND(A2794=A2793, NOT(ISBLANK(E2793))), E2793, A2794 &lt;&gt; A2793, E2794, A2793=A2794, D2793)</f>
        <v>0</v>
      </c>
      <c r="E2794" s="18">
        <v>0.0</v>
      </c>
      <c r="F2794" s="18"/>
      <c r="G2794" s="18"/>
      <c r="H2794" s="19"/>
      <c r="I2794" s="19">
        <v>1.46</v>
      </c>
      <c r="J2794" s="19"/>
      <c r="K2794" s="19"/>
      <c r="L2794" s="19"/>
      <c r="M2794" s="19"/>
      <c r="N2794" s="19" t="s">
        <v>33</v>
      </c>
      <c r="O2794" s="23" t="s">
        <v>33</v>
      </c>
      <c r="P2794" s="17" t="s">
        <v>33</v>
      </c>
      <c r="Q2794" s="17"/>
      <c r="R2794" s="24"/>
      <c r="U2794" s="22"/>
      <c r="V2794" s="18">
        <v>0.0</v>
      </c>
      <c r="W2794" s="17">
        <v>0.0</v>
      </c>
      <c r="X2794" s="18">
        <v>4.0</v>
      </c>
      <c r="Y2794" s="17" t="s">
        <v>36</v>
      </c>
      <c r="Z2794" s="17">
        <v>-1.0</v>
      </c>
      <c r="AA2794" s="17" t="s">
        <v>46</v>
      </c>
      <c r="AB2794" s="18">
        <v>3.0</v>
      </c>
      <c r="AC2794" s="17">
        <v>39.0</v>
      </c>
      <c r="AD2794" s="18">
        <v>4.0</v>
      </c>
      <c r="AE2794" s="17">
        <v>46.0</v>
      </c>
      <c r="AF2794" s="20"/>
      <c r="AG2794" s="17"/>
      <c r="AH2794" s="17"/>
      <c r="AI2794" s="17"/>
    </row>
    <row r="2795" ht="18.75" customHeight="1">
      <c r="A2795" s="14">
        <v>1231.0</v>
      </c>
      <c r="B2795" s="15" t="s">
        <v>33</v>
      </c>
      <c r="C2795" s="16">
        <v>43222.0</v>
      </c>
      <c r="D2795" s="17">
        <f t="array" ref="D2795">IFS(AND(A2795=A2794, NOT(ISBLANK(E2794))), E2794, A2795 &lt;&gt; A2794, E2795, A2794=A2795, D2794)</f>
        <v>0</v>
      </c>
      <c r="E2795" s="18">
        <v>0.0</v>
      </c>
      <c r="F2795" s="18"/>
      <c r="G2795" s="18"/>
      <c r="H2795" s="19"/>
      <c r="I2795" s="19">
        <v>2.23</v>
      </c>
      <c r="J2795" s="19"/>
      <c r="K2795" s="19"/>
      <c r="L2795" s="19"/>
      <c r="M2795" s="19"/>
      <c r="N2795" s="19" t="s">
        <v>33</v>
      </c>
      <c r="O2795" s="23" t="s">
        <v>33</v>
      </c>
      <c r="P2795" s="17" t="s">
        <v>33</v>
      </c>
      <c r="Q2795" s="17">
        <v>0.664672</v>
      </c>
      <c r="R2795" s="24">
        <v>2.23</v>
      </c>
      <c r="S2795" s="21">
        <v>29.0</v>
      </c>
      <c r="U2795" s="22">
        <v>0.0</v>
      </c>
      <c r="V2795" s="18">
        <v>0.0</v>
      </c>
      <c r="W2795" s="17" t="s">
        <v>33</v>
      </c>
      <c r="X2795" s="18">
        <v>3.0</v>
      </c>
      <c r="Y2795" s="17" t="s">
        <v>36</v>
      </c>
      <c r="Z2795" s="17">
        <v>0.0</v>
      </c>
      <c r="AA2795" s="17" t="s">
        <v>47</v>
      </c>
      <c r="AB2795" s="18">
        <v>2.0</v>
      </c>
      <c r="AC2795" s="17">
        <v>39.0</v>
      </c>
      <c r="AD2795" s="18">
        <v>3.0</v>
      </c>
      <c r="AE2795" s="17">
        <v>46.0</v>
      </c>
      <c r="AF2795" s="20"/>
      <c r="AG2795" s="17"/>
      <c r="AH2795" s="17"/>
      <c r="AI2795" s="17"/>
    </row>
    <row r="2796" ht="18.75" customHeight="1">
      <c r="A2796" s="14">
        <v>1231.0</v>
      </c>
      <c r="B2796" s="15"/>
      <c r="C2796" s="16">
        <v>43223.0</v>
      </c>
      <c r="D2796" s="17">
        <f t="array" ref="D2796">IFS(AND(A2796=A2795, NOT(ISBLANK(E2795))), E2795, A2796 &lt;&gt; A2795, E2796, A2795=A2796, D2795)</f>
        <v>0</v>
      </c>
      <c r="E2796" s="18">
        <v>0.0</v>
      </c>
      <c r="F2796" s="18"/>
      <c r="G2796" s="18"/>
      <c r="H2796" s="19"/>
      <c r="I2796" s="19" t="s">
        <v>34</v>
      </c>
      <c r="J2796" s="19"/>
      <c r="K2796" s="19"/>
      <c r="L2796" s="19"/>
      <c r="M2796" s="19"/>
      <c r="N2796" s="19" t="s">
        <v>33</v>
      </c>
      <c r="O2796" s="23" t="s">
        <v>33</v>
      </c>
      <c r="P2796" s="17" t="s">
        <v>33</v>
      </c>
      <c r="Q2796" s="17"/>
      <c r="R2796" s="24"/>
      <c r="U2796" s="22"/>
      <c r="V2796" s="18">
        <v>0.0</v>
      </c>
      <c r="W2796" s="17" t="s">
        <v>33</v>
      </c>
      <c r="X2796" s="18">
        <v>2.0</v>
      </c>
      <c r="Y2796" s="17" t="s">
        <v>36</v>
      </c>
      <c r="Z2796" s="17">
        <v>0.0</v>
      </c>
      <c r="AA2796" s="17" t="s">
        <v>47</v>
      </c>
      <c r="AB2796" s="18">
        <v>1.0</v>
      </c>
      <c r="AC2796" s="17">
        <v>39.0</v>
      </c>
      <c r="AD2796" s="18">
        <v>2.0</v>
      </c>
      <c r="AE2796" s="17">
        <v>46.0</v>
      </c>
      <c r="AF2796" s="20"/>
      <c r="AG2796" s="17"/>
      <c r="AH2796" s="17"/>
      <c r="AI2796" s="17"/>
    </row>
    <row r="2797" ht="18.75" customHeight="1">
      <c r="A2797" s="14">
        <v>1231.0</v>
      </c>
      <c r="B2797" s="15"/>
      <c r="C2797" s="16">
        <v>43223.0</v>
      </c>
      <c r="D2797" s="17">
        <f t="array" ref="D2797">IFS(AND(A2797=A2796, NOT(ISBLANK(E2796))), E2796, A2797 &lt;&gt; A2796, E2797, A2796=A2797, D2796)</f>
        <v>0</v>
      </c>
      <c r="E2797" s="18">
        <v>0.0</v>
      </c>
      <c r="F2797" s="18"/>
      <c r="G2797" s="18"/>
      <c r="H2797" s="19"/>
      <c r="I2797" s="19" t="s">
        <v>34</v>
      </c>
      <c r="J2797" s="19"/>
      <c r="K2797" s="19"/>
      <c r="L2797" s="19"/>
      <c r="M2797" s="19"/>
      <c r="N2797" s="19" t="s">
        <v>33</v>
      </c>
      <c r="O2797" s="23" t="s">
        <v>33</v>
      </c>
      <c r="P2797" s="17" t="s">
        <v>33</v>
      </c>
      <c r="Q2797" s="17"/>
      <c r="R2797" s="24"/>
      <c r="U2797" s="22"/>
      <c r="V2797" s="18">
        <v>0.0</v>
      </c>
      <c r="W2797" s="17" t="s">
        <v>33</v>
      </c>
      <c r="X2797" s="18">
        <v>2.0</v>
      </c>
      <c r="Y2797" s="17" t="s">
        <v>36</v>
      </c>
      <c r="Z2797" s="17">
        <v>0.0</v>
      </c>
      <c r="AA2797" s="17" t="s">
        <v>47</v>
      </c>
      <c r="AB2797" s="18">
        <v>1.0</v>
      </c>
      <c r="AC2797" s="17">
        <v>39.0</v>
      </c>
      <c r="AD2797" s="18">
        <v>2.0</v>
      </c>
      <c r="AE2797" s="17">
        <v>46.0</v>
      </c>
      <c r="AF2797" s="20"/>
      <c r="AG2797" s="17"/>
      <c r="AH2797" s="17"/>
      <c r="AI2797" s="17"/>
    </row>
    <row r="2798" ht="18.75" customHeight="1">
      <c r="A2798" s="14">
        <v>1232.0</v>
      </c>
      <c r="B2798" s="15" t="s">
        <v>33</v>
      </c>
      <c r="C2798" s="16">
        <v>43224.0</v>
      </c>
      <c r="D2798" s="17">
        <f t="array" ref="D2798">IFS(AND(A2798=A2797, NOT(ISBLANK(E2797))), E2797, A2798 &lt;&gt; A2797, E2798, A2797=A2798, D2797)</f>
        <v>0</v>
      </c>
      <c r="E2798" s="18">
        <v>0.0</v>
      </c>
      <c r="F2798" s="18"/>
      <c r="G2798" s="18"/>
      <c r="H2798" s="19"/>
      <c r="I2798" s="19">
        <v>1.42</v>
      </c>
      <c r="J2798" s="19"/>
      <c r="K2798" s="19"/>
      <c r="L2798" s="19"/>
      <c r="M2798" s="19"/>
      <c r="N2798" s="19" t="s">
        <v>33</v>
      </c>
      <c r="O2798" s="23" t="s">
        <v>33</v>
      </c>
      <c r="P2798" s="17" t="s">
        <v>33</v>
      </c>
      <c r="Q2798" s="17">
        <v>0.110362</v>
      </c>
      <c r="R2798" s="24">
        <v>1.42</v>
      </c>
      <c r="S2798" s="21">
        <v>25.0</v>
      </c>
      <c r="U2798" s="22">
        <v>0.0</v>
      </c>
      <c r="V2798" s="18">
        <v>0.0</v>
      </c>
      <c r="W2798" s="17">
        <v>0.0</v>
      </c>
      <c r="X2798" s="18">
        <v>8.0</v>
      </c>
      <c r="Y2798" s="17" t="s">
        <v>36</v>
      </c>
      <c r="Z2798" s="17">
        <v>0.0</v>
      </c>
      <c r="AA2798" s="17" t="s">
        <v>47</v>
      </c>
      <c r="AB2798" s="18">
        <v>6.0</v>
      </c>
      <c r="AC2798" s="17">
        <v>39.0</v>
      </c>
      <c r="AD2798" s="18">
        <v>8.0</v>
      </c>
      <c r="AE2798" s="17">
        <v>46.0</v>
      </c>
      <c r="AF2798" s="20"/>
      <c r="AG2798" s="17"/>
      <c r="AH2798" s="17"/>
      <c r="AI2798" s="17"/>
    </row>
    <row r="2799" ht="18.75" customHeight="1">
      <c r="A2799" s="14">
        <v>1233.0</v>
      </c>
      <c r="B2799" s="15" t="s">
        <v>33</v>
      </c>
      <c r="C2799" s="16">
        <v>43224.0</v>
      </c>
      <c r="D2799" s="17">
        <f t="array" ref="D2799">IFS(AND(A2799=A2798, NOT(ISBLANK(E2798))), E2798, A2799 &lt;&gt; A2798, E2799, A2798=A2799, D2798)</f>
        <v>0</v>
      </c>
      <c r="E2799" s="18">
        <v>0.0</v>
      </c>
      <c r="F2799" s="18"/>
      <c r="G2799" s="18"/>
      <c r="H2799" s="19"/>
      <c r="I2799" s="19">
        <v>1.69</v>
      </c>
      <c r="J2799" s="19"/>
      <c r="K2799" s="19"/>
      <c r="L2799" s="19"/>
      <c r="M2799" s="19"/>
      <c r="N2799" s="19" t="s">
        <v>33</v>
      </c>
      <c r="O2799" s="23" t="s">
        <v>33</v>
      </c>
      <c r="P2799" s="17" t="s">
        <v>33</v>
      </c>
      <c r="Q2799" s="17">
        <v>0.243281</v>
      </c>
      <c r="R2799" s="24"/>
      <c r="S2799" s="21">
        <v>23.0</v>
      </c>
      <c r="U2799" s="22">
        <v>0.0</v>
      </c>
      <c r="V2799" s="18">
        <v>0.0</v>
      </c>
      <c r="W2799" s="17">
        <v>1.0</v>
      </c>
      <c r="X2799" s="18">
        <v>12.0</v>
      </c>
      <c r="Y2799" s="17" t="s">
        <v>36</v>
      </c>
      <c r="Z2799" s="17">
        <v>-1.0</v>
      </c>
      <c r="AA2799" s="17" t="s">
        <v>46</v>
      </c>
      <c r="AB2799" s="18">
        <v>10.0</v>
      </c>
      <c r="AC2799" s="17">
        <v>39.0</v>
      </c>
      <c r="AD2799" s="18">
        <v>12.0</v>
      </c>
      <c r="AE2799" s="17">
        <v>46.0</v>
      </c>
      <c r="AF2799" s="20">
        <v>15.0</v>
      </c>
      <c r="AG2799" s="17"/>
      <c r="AH2799" s="17"/>
      <c r="AI2799" s="17"/>
    </row>
    <row r="2800" ht="18.75" customHeight="1">
      <c r="A2800" s="14">
        <v>1233.0</v>
      </c>
      <c r="B2800" s="15"/>
      <c r="C2800" s="16">
        <v>43224.0</v>
      </c>
      <c r="D2800" s="17">
        <f t="array" ref="D2800">IFS(AND(A2800=A2799, NOT(ISBLANK(E2799))), E2799, A2800 &lt;&gt; A2799, E2800, A2799=A2800, D2799)</f>
        <v>0</v>
      </c>
      <c r="E2800" s="18">
        <v>0.0</v>
      </c>
      <c r="F2800" s="18"/>
      <c r="G2800" s="18"/>
      <c r="H2800" s="19"/>
      <c r="I2800" s="19" t="s">
        <v>34</v>
      </c>
      <c r="J2800" s="19"/>
      <c r="K2800" s="19"/>
      <c r="L2800" s="19"/>
      <c r="M2800" s="19"/>
      <c r="N2800" s="19" t="s">
        <v>33</v>
      </c>
      <c r="O2800" s="23" t="s">
        <v>33</v>
      </c>
      <c r="P2800" s="17" t="s">
        <v>33</v>
      </c>
      <c r="Q2800" s="17"/>
      <c r="R2800" s="24"/>
      <c r="U2800" s="22"/>
      <c r="V2800" s="18">
        <v>0.0</v>
      </c>
      <c r="W2800" s="17">
        <v>0.0</v>
      </c>
      <c r="X2800" s="18">
        <v>11.0</v>
      </c>
      <c r="Y2800" s="17" t="s">
        <v>36</v>
      </c>
      <c r="Z2800" s="17">
        <v>-1.0</v>
      </c>
      <c r="AA2800" s="17" t="s">
        <v>46</v>
      </c>
      <c r="AB2800" s="18">
        <v>9.0</v>
      </c>
      <c r="AC2800" s="17">
        <v>39.0</v>
      </c>
      <c r="AD2800" s="18">
        <v>11.0</v>
      </c>
      <c r="AE2800" s="17">
        <v>46.0</v>
      </c>
      <c r="AF2800" s="20"/>
      <c r="AG2800" s="17"/>
      <c r="AH2800" s="17"/>
      <c r="AI2800" s="17"/>
    </row>
    <row r="2801" ht="18.75" customHeight="1">
      <c r="A2801" s="14">
        <v>1233.0</v>
      </c>
      <c r="B2801" s="15"/>
      <c r="C2801" s="16">
        <v>43227.0</v>
      </c>
      <c r="D2801" s="17">
        <f t="array" ref="D2801">IFS(AND(A2801=A2800, NOT(ISBLANK(E2800))), E2800, A2801 &lt;&gt; A2800, E2801, A2800=A2801, D2800)</f>
        <v>0</v>
      </c>
      <c r="E2801" s="18">
        <v>0.0</v>
      </c>
      <c r="F2801" s="18"/>
      <c r="G2801" s="18"/>
      <c r="H2801" s="19"/>
      <c r="I2801" s="19">
        <v>1.82</v>
      </c>
      <c r="J2801" s="19"/>
      <c r="K2801" s="19"/>
      <c r="L2801" s="19"/>
      <c r="M2801" s="19"/>
      <c r="N2801" s="19" t="s">
        <v>33</v>
      </c>
      <c r="O2801" s="23" t="s">
        <v>33</v>
      </c>
      <c r="P2801" s="17" t="s">
        <v>33</v>
      </c>
      <c r="Q2801" s="17"/>
      <c r="R2801" s="24"/>
      <c r="U2801" s="22"/>
      <c r="V2801" s="18">
        <v>0.0</v>
      </c>
      <c r="W2801" s="17">
        <v>0.0</v>
      </c>
      <c r="X2801" s="18">
        <v>15.0</v>
      </c>
      <c r="Y2801" s="17" t="s">
        <v>36</v>
      </c>
      <c r="Z2801" s="17">
        <v>-1.0</v>
      </c>
      <c r="AA2801" s="17" t="s">
        <v>46</v>
      </c>
      <c r="AB2801" s="18">
        <v>13.0</v>
      </c>
      <c r="AC2801" s="17">
        <v>39.0</v>
      </c>
      <c r="AD2801" s="18">
        <v>15.0</v>
      </c>
      <c r="AE2801" s="17">
        <v>46.0</v>
      </c>
      <c r="AF2801" s="20"/>
      <c r="AG2801" s="17"/>
      <c r="AH2801" s="17"/>
      <c r="AI2801" s="17"/>
    </row>
    <row r="2802" ht="18.75" customHeight="1">
      <c r="A2802" s="14">
        <v>1233.0</v>
      </c>
      <c r="B2802" s="15"/>
      <c r="C2802" s="16">
        <v>43227.0</v>
      </c>
      <c r="D2802" s="17">
        <f t="array" ref="D2802">IFS(AND(A2802=A2801, NOT(ISBLANK(E2801))), E2801, A2802 &lt;&gt; A2801, E2802, A2801=A2802, D2801)</f>
        <v>0</v>
      </c>
      <c r="E2802" s="18">
        <v>0.0</v>
      </c>
      <c r="F2802" s="18"/>
      <c r="G2802" s="18"/>
      <c r="H2802" s="19"/>
      <c r="I2802" s="19">
        <v>1.65</v>
      </c>
      <c r="J2802" s="19"/>
      <c r="K2802" s="19"/>
      <c r="L2802" s="19"/>
      <c r="M2802" s="19"/>
      <c r="N2802" s="19" t="s">
        <v>33</v>
      </c>
      <c r="O2802" s="23" t="s">
        <v>33</v>
      </c>
      <c r="P2802" s="17" t="s">
        <v>33</v>
      </c>
      <c r="Q2802" s="17"/>
      <c r="R2802" s="24"/>
      <c r="U2802" s="22"/>
      <c r="V2802" s="18">
        <v>0.0</v>
      </c>
      <c r="W2802" s="17">
        <v>0.0</v>
      </c>
      <c r="X2802" s="18">
        <v>6.0</v>
      </c>
      <c r="Y2802" s="17" t="s">
        <v>36</v>
      </c>
      <c r="Z2802" s="17">
        <v>0.0</v>
      </c>
      <c r="AA2802" s="17" t="s">
        <v>47</v>
      </c>
      <c r="AB2802" s="18">
        <v>4.0</v>
      </c>
      <c r="AC2802" s="17">
        <v>39.0</v>
      </c>
      <c r="AD2802" s="18">
        <v>6.0</v>
      </c>
      <c r="AE2802" s="17">
        <v>46.0</v>
      </c>
      <c r="AF2802" s="20"/>
      <c r="AG2802" s="17"/>
      <c r="AH2802" s="17"/>
      <c r="AI2802" s="17"/>
    </row>
    <row r="2803" ht="18.75" customHeight="1">
      <c r="A2803" s="14">
        <v>1233.0</v>
      </c>
      <c r="B2803" s="15"/>
      <c r="C2803" s="16">
        <v>43228.0</v>
      </c>
      <c r="D2803" s="17">
        <f t="array" ref="D2803">IFS(AND(A2803=A2802, NOT(ISBLANK(E2802))), E2802, A2803 &lt;&gt; A2802, E2803, A2802=A2803, D2802)</f>
        <v>0</v>
      </c>
      <c r="E2803" s="18">
        <v>0.0</v>
      </c>
      <c r="F2803" s="18"/>
      <c r="G2803" s="18"/>
      <c r="H2803" s="19"/>
      <c r="I2803" s="19">
        <v>1.6</v>
      </c>
      <c r="J2803" s="19"/>
      <c r="K2803" s="19"/>
      <c r="L2803" s="19"/>
      <c r="M2803" s="19"/>
      <c r="N2803" s="19" t="s">
        <v>33</v>
      </c>
      <c r="O2803" s="23" t="s">
        <v>33</v>
      </c>
      <c r="P2803" s="17" t="s">
        <v>33</v>
      </c>
      <c r="Q2803" s="17"/>
      <c r="R2803" s="24"/>
      <c r="U2803" s="22"/>
      <c r="V2803" s="18">
        <v>0.0</v>
      </c>
      <c r="W2803" s="17">
        <v>1.0</v>
      </c>
      <c r="X2803" s="18">
        <v>11.0</v>
      </c>
      <c r="Y2803" s="17" t="s">
        <v>36</v>
      </c>
      <c r="Z2803" s="17">
        <v>0.0</v>
      </c>
      <c r="AA2803" s="17" t="s">
        <v>47</v>
      </c>
      <c r="AB2803" s="18">
        <v>9.0</v>
      </c>
      <c r="AC2803" s="17">
        <v>39.0</v>
      </c>
      <c r="AD2803" s="18">
        <v>11.0</v>
      </c>
      <c r="AE2803" s="17">
        <v>46.0</v>
      </c>
      <c r="AF2803" s="20"/>
      <c r="AG2803" s="17"/>
      <c r="AH2803" s="17"/>
      <c r="AI2803" s="17"/>
    </row>
    <row r="2804" ht="18.75" customHeight="1">
      <c r="A2804" s="14">
        <v>1233.0</v>
      </c>
      <c r="B2804" s="15"/>
      <c r="C2804" s="16">
        <v>43228.0</v>
      </c>
      <c r="D2804" s="17">
        <f t="array" ref="D2804">IFS(AND(A2804=A2803, NOT(ISBLANK(E2803))), E2803, A2804 &lt;&gt; A2803, E2804, A2803=A2804, D2803)</f>
        <v>0</v>
      </c>
      <c r="E2804" s="18">
        <v>0.0</v>
      </c>
      <c r="F2804" s="18"/>
      <c r="G2804" s="18"/>
      <c r="H2804" s="19"/>
      <c r="I2804" s="19">
        <v>1.54</v>
      </c>
      <c r="J2804" s="19"/>
      <c r="K2804" s="19"/>
      <c r="L2804" s="19"/>
      <c r="M2804" s="19"/>
      <c r="N2804" s="19" t="s">
        <v>33</v>
      </c>
      <c r="O2804" s="23" t="s">
        <v>33</v>
      </c>
      <c r="P2804" s="17" t="s">
        <v>33</v>
      </c>
      <c r="Q2804" s="17"/>
      <c r="R2804" s="24"/>
      <c r="U2804" s="22"/>
      <c r="V2804" s="18">
        <v>0.0</v>
      </c>
      <c r="W2804" s="17">
        <v>1.0</v>
      </c>
      <c r="X2804" s="18">
        <v>5.0</v>
      </c>
      <c r="Y2804" s="17" t="s">
        <v>36</v>
      </c>
      <c r="Z2804" s="17">
        <v>-1.0</v>
      </c>
      <c r="AA2804" s="17" t="s">
        <v>46</v>
      </c>
      <c r="AB2804" s="18">
        <v>3.0</v>
      </c>
      <c r="AC2804" s="17">
        <v>36.0</v>
      </c>
      <c r="AD2804" s="18">
        <v>5.0</v>
      </c>
      <c r="AE2804" s="17">
        <v>43.0</v>
      </c>
      <c r="AF2804" s="20"/>
      <c r="AG2804" s="17"/>
      <c r="AH2804" s="17"/>
      <c r="AI2804" s="17"/>
    </row>
    <row r="2805" ht="18.75" customHeight="1">
      <c r="A2805" s="14">
        <v>1236.0</v>
      </c>
      <c r="B2805" s="15">
        <v>171.0</v>
      </c>
      <c r="C2805" s="16">
        <v>43224.0</v>
      </c>
      <c r="D2805" s="17">
        <f t="array" ref="D2805">IFS(AND(A2805=A2804, NOT(ISBLANK(E2804))), E2804, A2805 &lt;&gt; A2804, E2805, A2804=A2805, D2804)</f>
        <v>0</v>
      </c>
      <c r="E2805" s="18">
        <v>0.0</v>
      </c>
      <c r="F2805" s="18"/>
      <c r="G2805" s="18"/>
      <c r="H2805" s="19"/>
      <c r="I2805" s="19">
        <v>1.09</v>
      </c>
      <c r="J2805" s="19"/>
      <c r="K2805" s="19"/>
      <c r="L2805" s="19"/>
      <c r="M2805" s="19"/>
      <c r="N2805" s="19" t="s">
        <v>33</v>
      </c>
      <c r="O2805" s="23" t="s">
        <v>33</v>
      </c>
      <c r="P2805" s="17" t="s">
        <v>33</v>
      </c>
      <c r="Q2805" s="17">
        <v>0.530735</v>
      </c>
      <c r="R2805" s="24">
        <v>1.09</v>
      </c>
      <c r="S2805" s="21">
        <v>27.0</v>
      </c>
      <c r="U2805" s="22">
        <v>0.0</v>
      </c>
      <c r="V2805" s="18">
        <v>0.0</v>
      </c>
      <c r="W2805" s="17">
        <v>0.0</v>
      </c>
      <c r="X2805" s="18">
        <v>2.0</v>
      </c>
      <c r="Y2805" s="17" t="s">
        <v>36</v>
      </c>
      <c r="Z2805" s="17">
        <v>0.0</v>
      </c>
      <c r="AA2805" s="17" t="s">
        <v>47</v>
      </c>
      <c r="AB2805" s="18">
        <v>1.0</v>
      </c>
      <c r="AC2805" s="17">
        <v>39.0</v>
      </c>
      <c r="AD2805" s="18">
        <v>2.0</v>
      </c>
      <c r="AE2805" s="17">
        <v>46.0</v>
      </c>
      <c r="AF2805" s="20"/>
      <c r="AG2805" s="17"/>
      <c r="AH2805" s="17"/>
      <c r="AI2805" s="17"/>
    </row>
    <row r="2806" ht="18.75" customHeight="1">
      <c r="A2806" s="14">
        <v>1238.0</v>
      </c>
      <c r="B2806" s="15">
        <v>172.0</v>
      </c>
      <c r="C2806" s="16">
        <v>43227.0</v>
      </c>
      <c r="D2806" s="17">
        <f t="array" ref="D2806">IFS(AND(A2806=A2805, NOT(ISBLANK(E2805))), E2805, A2806 &lt;&gt; A2805, E2806, A2805=A2806, D2805)</f>
        <v>0</v>
      </c>
      <c r="E2806" s="18">
        <v>0.0</v>
      </c>
      <c r="F2806" s="18"/>
      <c r="G2806" s="18"/>
      <c r="H2806" s="19"/>
      <c r="I2806" s="19">
        <v>1.56</v>
      </c>
      <c r="J2806" s="19"/>
      <c r="K2806" s="19"/>
      <c r="L2806" s="19"/>
      <c r="M2806" s="19"/>
      <c r="N2806" s="19" t="s">
        <v>33</v>
      </c>
      <c r="O2806" s="23" t="s">
        <v>33</v>
      </c>
      <c r="P2806" s="17" t="s">
        <v>33</v>
      </c>
      <c r="Q2806" s="29" t="s">
        <v>34</v>
      </c>
      <c r="R2806" s="24">
        <v>1.96</v>
      </c>
      <c r="S2806" s="21">
        <v>28.0</v>
      </c>
      <c r="U2806" s="22">
        <v>0.0</v>
      </c>
      <c r="V2806" s="18">
        <v>0.0</v>
      </c>
      <c r="W2806" s="17">
        <v>0.0</v>
      </c>
      <c r="X2806" s="18">
        <v>4.0</v>
      </c>
      <c r="Y2806" s="17" t="s">
        <v>36</v>
      </c>
      <c r="Z2806" s="17">
        <v>0.0</v>
      </c>
      <c r="AA2806" s="17" t="s">
        <v>47</v>
      </c>
      <c r="AB2806" s="18">
        <v>3.0</v>
      </c>
      <c r="AC2806" s="17">
        <v>39.0</v>
      </c>
      <c r="AD2806" s="18">
        <v>4.0</v>
      </c>
      <c r="AE2806" s="17">
        <v>46.0</v>
      </c>
      <c r="AF2806" s="20"/>
      <c r="AG2806" s="17"/>
      <c r="AH2806" s="17"/>
      <c r="AI2806" s="17"/>
    </row>
    <row r="2807" ht="18.75" customHeight="1">
      <c r="A2807" s="14">
        <v>1238.0</v>
      </c>
      <c r="B2807" s="15"/>
      <c r="C2807" s="16">
        <v>43227.0</v>
      </c>
      <c r="D2807" s="17">
        <f t="array" ref="D2807">IFS(AND(A2807=A2806, NOT(ISBLANK(E2806))), E2806, A2807 &lt;&gt; A2806, E2807, A2806=A2807, D2806)</f>
        <v>0</v>
      </c>
      <c r="E2807" s="18">
        <v>0.0</v>
      </c>
      <c r="F2807" s="18"/>
      <c r="G2807" s="18"/>
      <c r="H2807" s="19"/>
      <c r="I2807" s="19" t="s">
        <v>34</v>
      </c>
      <c r="J2807" s="19"/>
      <c r="K2807" s="19"/>
      <c r="L2807" s="19"/>
      <c r="M2807" s="19"/>
      <c r="N2807" s="19" t="s">
        <v>33</v>
      </c>
      <c r="O2807" s="23" t="s">
        <v>33</v>
      </c>
      <c r="P2807" s="17" t="s">
        <v>33</v>
      </c>
      <c r="Q2807" s="17"/>
      <c r="R2807" s="24"/>
      <c r="U2807" s="22"/>
      <c r="V2807" s="18">
        <v>0.0</v>
      </c>
      <c r="W2807" s="17">
        <v>0.0</v>
      </c>
      <c r="X2807" s="18">
        <v>3.0</v>
      </c>
      <c r="Y2807" s="17" t="s">
        <v>36</v>
      </c>
      <c r="Z2807" s="17">
        <v>0.0</v>
      </c>
      <c r="AA2807" s="17" t="s">
        <v>47</v>
      </c>
      <c r="AB2807" s="18">
        <v>2.0</v>
      </c>
      <c r="AC2807" s="17">
        <v>39.0</v>
      </c>
      <c r="AD2807" s="18">
        <v>3.0</v>
      </c>
      <c r="AE2807" s="17">
        <v>46.0</v>
      </c>
      <c r="AF2807" s="20"/>
      <c r="AG2807" s="17"/>
      <c r="AH2807" s="17"/>
      <c r="AI2807" s="17"/>
    </row>
    <row r="2808" ht="18.75" customHeight="1">
      <c r="A2808" s="14">
        <v>1238.0</v>
      </c>
      <c r="B2808" s="15"/>
      <c r="C2808" s="16">
        <v>43228.0</v>
      </c>
      <c r="D2808" s="17">
        <f t="array" ref="D2808">IFS(AND(A2808=A2807, NOT(ISBLANK(E2807))), E2807, A2808 &lt;&gt; A2807, E2808, A2807=A2808, D2807)</f>
        <v>0</v>
      </c>
      <c r="E2808" s="18">
        <v>0.0</v>
      </c>
      <c r="F2808" s="18"/>
      <c r="G2808" s="18"/>
      <c r="H2808" s="19"/>
      <c r="I2808" s="19">
        <v>1.63</v>
      </c>
      <c r="J2808" s="19"/>
      <c r="K2808" s="19"/>
      <c r="L2808" s="19"/>
      <c r="M2808" s="19"/>
      <c r="N2808" s="19" t="s">
        <v>33</v>
      </c>
      <c r="O2808" s="23" t="s">
        <v>33</v>
      </c>
      <c r="P2808" s="17" t="s">
        <v>33</v>
      </c>
      <c r="Q2808" s="17"/>
      <c r="R2808" s="24"/>
      <c r="U2808" s="22"/>
      <c r="V2808" s="18">
        <v>0.0</v>
      </c>
      <c r="W2808" s="17">
        <v>0.0</v>
      </c>
      <c r="X2808" s="18">
        <v>4.0</v>
      </c>
      <c r="Y2808" s="17" t="s">
        <v>36</v>
      </c>
      <c r="Z2808" s="17">
        <v>-1.0</v>
      </c>
      <c r="AA2808" s="17" t="s">
        <v>46</v>
      </c>
      <c r="AB2808" s="18">
        <v>3.0</v>
      </c>
      <c r="AC2808" s="17">
        <v>39.0</v>
      </c>
      <c r="AD2808" s="18">
        <v>4.0</v>
      </c>
      <c r="AE2808" s="17">
        <v>46.0</v>
      </c>
      <c r="AF2808" s="20"/>
      <c r="AG2808" s="17"/>
      <c r="AH2808" s="17"/>
      <c r="AI2808" s="17"/>
    </row>
    <row r="2809" ht="18.75" customHeight="1">
      <c r="A2809" s="14">
        <v>1238.0</v>
      </c>
      <c r="B2809" s="15"/>
      <c r="C2809" s="16">
        <v>43228.0</v>
      </c>
      <c r="D2809" s="17">
        <f t="array" ref="D2809">IFS(AND(A2809=A2808, NOT(ISBLANK(E2808))), E2808, A2809 &lt;&gt; A2808, E2809, A2808=A2809, D2808)</f>
        <v>0</v>
      </c>
      <c r="E2809" s="18">
        <v>0.0</v>
      </c>
      <c r="F2809" s="18"/>
      <c r="G2809" s="18"/>
      <c r="H2809" s="19"/>
      <c r="I2809" s="19">
        <v>1.96</v>
      </c>
      <c r="J2809" s="19"/>
      <c r="K2809" s="19"/>
      <c r="L2809" s="19"/>
      <c r="M2809" s="19"/>
      <c r="N2809" s="19" t="s">
        <v>33</v>
      </c>
      <c r="O2809" s="23" t="s">
        <v>33</v>
      </c>
      <c r="P2809" s="17" t="s">
        <v>33</v>
      </c>
      <c r="Q2809" s="17"/>
      <c r="R2809" s="24"/>
      <c r="U2809" s="22"/>
      <c r="V2809" s="18">
        <v>0.0</v>
      </c>
      <c r="W2809" s="17">
        <v>0.0</v>
      </c>
      <c r="X2809" s="18">
        <v>1.0</v>
      </c>
      <c r="Y2809" s="17" t="s">
        <v>36</v>
      </c>
      <c r="Z2809" s="17">
        <v>0.0</v>
      </c>
      <c r="AA2809" s="17" t="s">
        <v>47</v>
      </c>
      <c r="AB2809" s="18">
        <v>0.0</v>
      </c>
      <c r="AC2809" s="17">
        <v>39.0</v>
      </c>
      <c r="AD2809" s="18">
        <v>1.0</v>
      </c>
      <c r="AE2809" s="17">
        <v>46.0</v>
      </c>
      <c r="AF2809" s="20"/>
      <c r="AG2809" s="17"/>
      <c r="AH2809" s="17"/>
      <c r="AI2809" s="17"/>
    </row>
    <row r="2810" ht="18.75" customHeight="1">
      <c r="A2810" s="14">
        <v>1239.0</v>
      </c>
      <c r="B2810" s="15">
        <v>173.0</v>
      </c>
      <c r="C2810" s="16">
        <v>43227.0</v>
      </c>
      <c r="D2810" s="17">
        <f t="array" ref="D2810">IFS(AND(A2810=A2809, NOT(ISBLANK(E2809))), E2809, A2810 &lt;&gt; A2809, E2810, A2809=A2810, D2809)</f>
        <v>0</v>
      </c>
      <c r="E2810" s="18">
        <v>0.0</v>
      </c>
      <c r="F2810" s="18"/>
      <c r="G2810" s="18"/>
      <c r="H2810" s="19"/>
      <c r="I2810" s="19">
        <v>1.34</v>
      </c>
      <c r="J2810" s="19"/>
      <c r="K2810" s="19"/>
      <c r="L2810" s="19"/>
      <c r="M2810" s="19"/>
      <c r="N2810" s="19" t="s">
        <v>33</v>
      </c>
      <c r="O2810" s="23" t="s">
        <v>33</v>
      </c>
      <c r="P2810" s="17" t="s">
        <v>33</v>
      </c>
      <c r="Q2810" s="17">
        <v>0.186395</v>
      </c>
      <c r="R2810" s="24">
        <v>1.34</v>
      </c>
      <c r="S2810" s="21">
        <v>24.0</v>
      </c>
      <c r="U2810" s="22">
        <v>0.0</v>
      </c>
      <c r="V2810" s="18">
        <v>0.0</v>
      </c>
      <c r="W2810" s="17">
        <v>0.0</v>
      </c>
      <c r="X2810" s="18">
        <v>1.0</v>
      </c>
      <c r="Y2810" s="17" t="s">
        <v>36</v>
      </c>
      <c r="Z2810" s="17">
        <v>0.0</v>
      </c>
      <c r="AA2810" s="17" t="s">
        <v>47</v>
      </c>
      <c r="AB2810" s="18">
        <v>0.0</v>
      </c>
      <c r="AC2810" s="17">
        <v>36.0</v>
      </c>
      <c r="AD2810" s="18">
        <v>1.0</v>
      </c>
      <c r="AE2810" s="17">
        <v>43.0</v>
      </c>
      <c r="AF2810" s="20"/>
      <c r="AG2810" s="17"/>
      <c r="AH2810" s="17"/>
      <c r="AI2810" s="17"/>
    </row>
    <row r="2811" ht="18.75" customHeight="1">
      <c r="A2811" s="14">
        <v>1240.0</v>
      </c>
      <c r="B2811" s="15" t="s">
        <v>33</v>
      </c>
      <c r="C2811" s="16">
        <v>43228.0</v>
      </c>
      <c r="D2811" s="17">
        <f t="array" ref="D2811">IFS(AND(A2811=A2810, NOT(ISBLANK(E2810))), E2810, A2811 &lt;&gt; A2810, E2811, A2810=A2811, D2810)</f>
        <v>0</v>
      </c>
      <c r="E2811" s="18">
        <v>0.0</v>
      </c>
      <c r="F2811" s="18"/>
      <c r="G2811" s="18"/>
      <c r="H2811" s="19"/>
      <c r="I2811" s="19">
        <v>1.43</v>
      </c>
      <c r="J2811" s="19"/>
      <c r="K2811" s="19"/>
      <c r="L2811" s="19"/>
      <c r="M2811" s="19"/>
      <c r="N2811" s="19" t="s">
        <v>33</v>
      </c>
      <c r="O2811" s="23" t="s">
        <v>33</v>
      </c>
      <c r="P2811" s="17" t="s">
        <v>33</v>
      </c>
      <c r="Q2811" s="17">
        <v>0.192965</v>
      </c>
      <c r="R2811" s="24">
        <v>1.43</v>
      </c>
      <c r="S2811" s="21">
        <v>25.0</v>
      </c>
      <c r="U2811" s="22">
        <v>0.0</v>
      </c>
      <c r="V2811" s="18">
        <v>0.0</v>
      </c>
      <c r="W2811" s="17">
        <v>0.0</v>
      </c>
      <c r="X2811" s="18">
        <v>4.0</v>
      </c>
      <c r="Y2811" s="17" t="s">
        <v>36</v>
      </c>
      <c r="Z2811" s="17">
        <v>0.0</v>
      </c>
      <c r="AA2811" s="17" t="s">
        <v>47</v>
      </c>
      <c r="AB2811" s="18">
        <v>3.0</v>
      </c>
      <c r="AC2811" s="17">
        <v>39.0</v>
      </c>
      <c r="AD2811" s="18">
        <v>4.0</v>
      </c>
      <c r="AE2811" s="17">
        <v>46.0</v>
      </c>
      <c r="AF2811" s="20"/>
      <c r="AG2811" s="17"/>
      <c r="AH2811" s="17"/>
      <c r="AI2811" s="17"/>
    </row>
    <row r="2812" ht="18.75" customHeight="1">
      <c r="A2812" s="14">
        <v>1240.0</v>
      </c>
      <c r="B2812" s="15"/>
      <c r="C2812" s="16">
        <v>43228.0</v>
      </c>
      <c r="D2812" s="17">
        <f t="array" ref="D2812">IFS(AND(A2812=A2811, NOT(ISBLANK(E2811))), E2811, A2812 &lt;&gt; A2811, E2812, A2811=A2812, D2811)</f>
        <v>0</v>
      </c>
      <c r="E2812" s="18">
        <v>0.0</v>
      </c>
      <c r="F2812" s="18"/>
      <c r="G2812" s="18"/>
      <c r="H2812" s="19"/>
      <c r="I2812" s="19">
        <v>0.45</v>
      </c>
      <c r="J2812" s="19"/>
      <c r="K2812" s="19"/>
      <c r="L2812" s="19"/>
      <c r="M2812" s="19"/>
      <c r="N2812" s="19" t="s">
        <v>33</v>
      </c>
      <c r="O2812" s="23" t="s">
        <v>33</v>
      </c>
      <c r="P2812" s="17" t="s">
        <v>33</v>
      </c>
      <c r="Q2812" s="17"/>
      <c r="R2812" s="24"/>
      <c r="U2812" s="22"/>
      <c r="V2812" s="18">
        <v>0.0</v>
      </c>
      <c r="W2812" s="17">
        <v>0.0</v>
      </c>
      <c r="X2812" s="18">
        <v>3.0</v>
      </c>
      <c r="Y2812" s="17" t="s">
        <v>36</v>
      </c>
      <c r="Z2812" s="17">
        <v>0.0</v>
      </c>
      <c r="AA2812" s="17" t="s">
        <v>47</v>
      </c>
      <c r="AB2812" s="18">
        <v>2.0</v>
      </c>
      <c r="AC2812" s="17">
        <v>39.0</v>
      </c>
      <c r="AD2812" s="18">
        <v>3.0</v>
      </c>
      <c r="AE2812" s="17">
        <v>46.0</v>
      </c>
      <c r="AF2812" s="20"/>
      <c r="AG2812" s="17"/>
      <c r="AH2812" s="17"/>
      <c r="AI2812" s="17"/>
    </row>
    <row r="2813" ht="18.75" customHeight="1">
      <c r="A2813" s="14">
        <v>1241.0</v>
      </c>
      <c r="B2813" s="15" t="s">
        <v>33</v>
      </c>
      <c r="C2813" s="16">
        <v>43228.0</v>
      </c>
      <c r="D2813" s="17">
        <f t="array" ref="D2813">IFS(AND(A2813=A2812, NOT(ISBLANK(E2812))), E2812, A2813 &lt;&gt; A2812, E2813, A2812=A2813, D2812)</f>
        <v>1</v>
      </c>
      <c r="E2813" s="18">
        <v>1.0</v>
      </c>
      <c r="F2813" s="18"/>
      <c r="G2813" s="18"/>
      <c r="H2813" s="19"/>
      <c r="I2813" s="19">
        <v>1.39</v>
      </c>
      <c r="J2813" s="19"/>
      <c r="K2813" s="19"/>
      <c r="L2813" s="19"/>
      <c r="M2813" s="19"/>
      <c r="N2813" s="19" t="s">
        <v>33</v>
      </c>
      <c r="O2813" s="23" t="s">
        <v>33</v>
      </c>
      <c r="P2813" s="17" t="s">
        <v>33</v>
      </c>
      <c r="Q2813" s="17">
        <v>0.0964463</v>
      </c>
      <c r="R2813" s="24"/>
      <c r="S2813" s="21">
        <v>10.0</v>
      </c>
      <c r="U2813" s="22">
        <v>0.0</v>
      </c>
      <c r="V2813" s="18">
        <v>1.0</v>
      </c>
      <c r="W2813" s="17" t="s">
        <v>33</v>
      </c>
      <c r="X2813" s="18">
        <v>18.0</v>
      </c>
      <c r="Y2813" s="17" t="s">
        <v>35</v>
      </c>
      <c r="Z2813" s="17">
        <v>0.0</v>
      </c>
      <c r="AA2813" s="17" t="s">
        <v>47</v>
      </c>
      <c r="AB2813" s="18">
        <v>17.0</v>
      </c>
      <c r="AC2813" s="17">
        <v>39.0</v>
      </c>
      <c r="AD2813" s="18">
        <v>18.0</v>
      </c>
      <c r="AE2813" s="17">
        <v>46.0</v>
      </c>
      <c r="AF2813" s="20"/>
      <c r="AG2813" s="17"/>
      <c r="AH2813" s="17"/>
      <c r="AI2813" s="17"/>
    </row>
    <row r="2814" ht="18.75" customHeight="1">
      <c r="A2814" s="14">
        <v>1241.0</v>
      </c>
      <c r="B2814" s="15"/>
      <c r="C2814" s="16">
        <v>43228.0</v>
      </c>
      <c r="D2814" s="17">
        <f t="array" ref="D2814">IFS(AND(A2814=A2813, NOT(ISBLANK(E2813))), E2813, A2814 &lt;&gt; A2813, E2814, A2813=A2814, D2813)</f>
        <v>1</v>
      </c>
      <c r="E2814" s="18">
        <v>1.0</v>
      </c>
      <c r="F2814" s="18"/>
      <c r="G2814" s="18"/>
      <c r="H2814" s="19"/>
      <c r="I2814" s="19">
        <v>1.6</v>
      </c>
      <c r="J2814" s="19"/>
      <c r="K2814" s="19"/>
      <c r="L2814" s="19"/>
      <c r="M2814" s="19"/>
      <c r="N2814" s="19" t="s">
        <v>33</v>
      </c>
      <c r="O2814" s="23" t="s">
        <v>33</v>
      </c>
      <c r="P2814" s="17" t="s">
        <v>33</v>
      </c>
      <c r="Q2814" s="17"/>
      <c r="R2814" s="24"/>
      <c r="U2814" s="22"/>
      <c r="V2814" s="18">
        <v>1.0</v>
      </c>
      <c r="W2814" s="17" t="s">
        <v>33</v>
      </c>
      <c r="X2814" s="18">
        <v>19.0</v>
      </c>
      <c r="Y2814" s="17" t="s">
        <v>35</v>
      </c>
      <c r="Z2814" s="17">
        <v>0.0</v>
      </c>
      <c r="AA2814" s="17" t="s">
        <v>47</v>
      </c>
      <c r="AB2814" s="18">
        <v>18.0</v>
      </c>
      <c r="AC2814" s="17">
        <v>39.0</v>
      </c>
      <c r="AD2814" s="18">
        <v>19.0</v>
      </c>
      <c r="AE2814" s="17">
        <v>46.0</v>
      </c>
      <c r="AF2814" s="20"/>
      <c r="AG2814" s="17"/>
      <c r="AH2814" s="17"/>
      <c r="AI2814" s="17"/>
    </row>
    <row r="2815" ht="18.75" customHeight="1">
      <c r="A2815" s="14">
        <v>1242.0</v>
      </c>
      <c r="B2815" s="15" t="s">
        <v>33</v>
      </c>
      <c r="C2815" s="16">
        <v>43229.0</v>
      </c>
      <c r="D2815" s="17">
        <f t="array" ref="D2815">IFS(AND(A2815=A2814, NOT(ISBLANK(E2814))), E2814, A2815 &lt;&gt; A2814, E2815, A2814=A2815, D2814)</f>
        <v>0</v>
      </c>
      <c r="E2815" s="18">
        <v>0.0</v>
      </c>
      <c r="F2815" s="18"/>
      <c r="G2815" s="18"/>
      <c r="H2815" s="19"/>
      <c r="I2815" s="19">
        <v>1.01</v>
      </c>
      <c r="J2815" s="19"/>
      <c r="K2815" s="19"/>
      <c r="L2815" s="19"/>
      <c r="M2815" s="19"/>
      <c r="N2815" s="19" t="s">
        <v>33</v>
      </c>
      <c r="O2815" s="23" t="s">
        <v>33</v>
      </c>
      <c r="P2815" s="17" t="s">
        <v>33</v>
      </c>
      <c r="Q2815" s="17">
        <v>0.532922</v>
      </c>
      <c r="R2815" s="24"/>
      <c r="S2815" s="21">
        <v>19.0</v>
      </c>
      <c r="U2815" s="22">
        <v>0.0</v>
      </c>
      <c r="V2815" s="18">
        <v>0.0</v>
      </c>
      <c r="W2815" s="17">
        <v>0.0</v>
      </c>
      <c r="X2815" s="18">
        <v>8.0</v>
      </c>
      <c r="Y2815" s="17" t="s">
        <v>36</v>
      </c>
      <c r="Z2815" s="17">
        <v>1.0</v>
      </c>
      <c r="AA2815" s="17" t="s">
        <v>49</v>
      </c>
      <c r="AB2815" s="18">
        <v>7.0</v>
      </c>
      <c r="AC2815" s="17">
        <v>36.0</v>
      </c>
      <c r="AD2815" s="18">
        <v>8.0</v>
      </c>
      <c r="AE2815" s="17">
        <v>43.0</v>
      </c>
      <c r="AF2815" s="20"/>
      <c r="AG2815" s="17"/>
      <c r="AH2815" s="17"/>
      <c r="AI2815" s="17"/>
    </row>
    <row r="2816" ht="18.75" customHeight="1">
      <c r="A2816" s="14">
        <v>1243.0</v>
      </c>
      <c r="B2816" s="15">
        <v>176.0</v>
      </c>
      <c r="C2816" s="16">
        <v>43229.0</v>
      </c>
      <c r="D2816" s="17">
        <f t="array" ref="D2816">IFS(AND(A2816=A2815, NOT(ISBLANK(E2815))), E2815, A2816 &lt;&gt; A2815, E2816, A2815=A2816, D2815)</f>
        <v>0</v>
      </c>
      <c r="E2816" s="18">
        <v>0.0</v>
      </c>
      <c r="F2816" s="18"/>
      <c r="G2816" s="18"/>
      <c r="H2816" s="19"/>
      <c r="I2816" s="19">
        <v>1.2</v>
      </c>
      <c r="J2816" s="19"/>
      <c r="K2816" s="19"/>
      <c r="L2816" s="19"/>
      <c r="M2816" s="19"/>
      <c r="N2816" s="19" t="s">
        <v>33</v>
      </c>
      <c r="O2816" s="23" t="s">
        <v>33</v>
      </c>
      <c r="P2816" s="17" t="s">
        <v>33</v>
      </c>
      <c r="Q2816" s="17">
        <v>0.149306</v>
      </c>
      <c r="R2816" s="24">
        <v>1.35</v>
      </c>
      <c r="S2816" s="21">
        <v>25.0</v>
      </c>
      <c r="U2816" s="22">
        <v>0.0</v>
      </c>
      <c r="V2816" s="18">
        <v>0.0</v>
      </c>
      <c r="W2816" s="17">
        <v>0.0</v>
      </c>
      <c r="X2816" s="18">
        <v>6.0</v>
      </c>
      <c r="Y2816" s="17" t="s">
        <v>36</v>
      </c>
      <c r="Z2816" s="17">
        <v>0.0</v>
      </c>
      <c r="AA2816" s="17" t="s">
        <v>47</v>
      </c>
      <c r="AB2816" s="18">
        <v>5.0</v>
      </c>
      <c r="AC2816" s="17">
        <v>39.0</v>
      </c>
      <c r="AD2816" s="18">
        <v>6.0</v>
      </c>
      <c r="AE2816" s="17">
        <v>46.0</v>
      </c>
      <c r="AF2816" s="20"/>
      <c r="AG2816" s="17"/>
      <c r="AH2816" s="17"/>
      <c r="AI2816" s="17"/>
    </row>
    <row r="2817" ht="18.75" customHeight="1">
      <c r="A2817" s="14">
        <v>1243.0</v>
      </c>
      <c r="B2817" s="15"/>
      <c r="C2817" s="16">
        <v>43230.0</v>
      </c>
      <c r="D2817" s="17">
        <f t="array" ref="D2817">IFS(AND(A2817=A2816, NOT(ISBLANK(E2816))), E2816, A2817 &lt;&gt; A2816, E2817, A2816=A2817, D2816)</f>
        <v>0</v>
      </c>
      <c r="E2817" s="18">
        <v>0.0</v>
      </c>
      <c r="F2817" s="18"/>
      <c r="G2817" s="18"/>
      <c r="H2817" s="19"/>
      <c r="I2817" s="19">
        <v>1.19</v>
      </c>
      <c r="J2817" s="19"/>
      <c r="K2817" s="19"/>
      <c r="L2817" s="19"/>
      <c r="M2817" s="19"/>
      <c r="N2817" s="19" t="s">
        <v>33</v>
      </c>
      <c r="O2817" s="23" t="s">
        <v>33</v>
      </c>
      <c r="P2817" s="17" t="s">
        <v>33</v>
      </c>
      <c r="Q2817" s="17"/>
      <c r="R2817" s="24"/>
      <c r="U2817" s="22"/>
      <c r="V2817" s="18">
        <v>0.0</v>
      </c>
      <c r="W2817" s="17">
        <v>0.0</v>
      </c>
      <c r="X2817" s="18">
        <v>11.0</v>
      </c>
      <c r="Y2817" s="17" t="s">
        <v>36</v>
      </c>
      <c r="Z2817" s="17">
        <v>0.0</v>
      </c>
      <c r="AA2817" s="17" t="s">
        <v>47</v>
      </c>
      <c r="AB2817" s="18">
        <v>8.0</v>
      </c>
      <c r="AC2817" s="17">
        <v>39.0</v>
      </c>
      <c r="AD2817" s="18">
        <v>11.0</v>
      </c>
      <c r="AE2817" s="17">
        <v>46.0</v>
      </c>
      <c r="AF2817" s="20"/>
      <c r="AG2817" s="17"/>
      <c r="AH2817" s="17"/>
      <c r="AI2817" s="17"/>
    </row>
    <row r="2818" ht="18.75" customHeight="1">
      <c r="A2818" s="14">
        <v>1243.0</v>
      </c>
      <c r="B2818" s="15"/>
      <c r="C2818" s="16">
        <v>43230.0</v>
      </c>
      <c r="D2818" s="17">
        <f t="array" ref="D2818">IFS(AND(A2818=A2817, NOT(ISBLANK(E2817))), E2817, A2818 &lt;&gt; A2817, E2818, A2817=A2818, D2817)</f>
        <v>0</v>
      </c>
      <c r="E2818" s="18">
        <v>0.0</v>
      </c>
      <c r="F2818" s="18"/>
      <c r="G2818" s="18"/>
      <c r="H2818" s="19"/>
      <c r="I2818" s="19">
        <v>1.35</v>
      </c>
      <c r="J2818" s="19"/>
      <c r="K2818" s="19"/>
      <c r="L2818" s="19"/>
      <c r="M2818" s="19"/>
      <c r="N2818" s="19" t="s">
        <v>33</v>
      </c>
      <c r="O2818" s="23" t="s">
        <v>33</v>
      </c>
      <c r="P2818" s="17" t="s">
        <v>33</v>
      </c>
      <c r="Q2818" s="17"/>
      <c r="R2818" s="24"/>
      <c r="U2818" s="22"/>
      <c r="V2818" s="18">
        <v>0.0</v>
      </c>
      <c r="W2818" s="17">
        <v>0.0</v>
      </c>
      <c r="X2818" s="18">
        <v>10.0</v>
      </c>
      <c r="Y2818" s="17" t="s">
        <v>36</v>
      </c>
      <c r="Z2818" s="17">
        <v>0.0</v>
      </c>
      <c r="AA2818" s="17" t="s">
        <v>47</v>
      </c>
      <c r="AB2818" s="18">
        <v>7.0</v>
      </c>
      <c r="AC2818" s="17">
        <v>39.0</v>
      </c>
      <c r="AD2818" s="18">
        <v>10.0</v>
      </c>
      <c r="AE2818" s="17">
        <v>46.0</v>
      </c>
      <c r="AF2818" s="20"/>
      <c r="AG2818" s="17"/>
      <c r="AH2818" s="17"/>
      <c r="AI2818" s="17"/>
    </row>
    <row r="2819" ht="18.75" customHeight="1">
      <c r="A2819" s="14">
        <v>1243.0</v>
      </c>
      <c r="B2819" s="15"/>
      <c r="C2819" s="16">
        <v>43231.0</v>
      </c>
      <c r="D2819" s="17">
        <f t="array" ref="D2819">IFS(AND(A2819=A2818, NOT(ISBLANK(E2818))), E2818, A2819 &lt;&gt; A2818, E2819, A2818=A2819, D2818)</f>
        <v>0</v>
      </c>
      <c r="E2819" s="18">
        <v>0.0</v>
      </c>
      <c r="F2819" s="18"/>
      <c r="G2819" s="18"/>
      <c r="H2819" s="19"/>
      <c r="I2819" s="19">
        <v>1.25</v>
      </c>
      <c r="J2819" s="19"/>
      <c r="K2819" s="19"/>
      <c r="L2819" s="19"/>
      <c r="M2819" s="19"/>
      <c r="N2819" s="19" t="s">
        <v>33</v>
      </c>
      <c r="O2819" s="23" t="s">
        <v>33</v>
      </c>
      <c r="P2819" s="17" t="s">
        <v>33</v>
      </c>
      <c r="Q2819" s="17"/>
      <c r="R2819" s="24"/>
      <c r="U2819" s="22"/>
      <c r="V2819" s="18">
        <v>0.0</v>
      </c>
      <c r="W2819" s="17">
        <v>0.0</v>
      </c>
      <c r="X2819" s="18">
        <v>5.0</v>
      </c>
      <c r="Y2819" s="17" t="s">
        <v>36</v>
      </c>
      <c r="Z2819" s="17">
        <v>0.0</v>
      </c>
      <c r="AA2819" s="17" t="s">
        <v>47</v>
      </c>
      <c r="AB2819" s="18">
        <v>2.0</v>
      </c>
      <c r="AC2819" s="17">
        <v>39.0</v>
      </c>
      <c r="AD2819" s="18">
        <v>5.0</v>
      </c>
      <c r="AE2819" s="17">
        <v>46.0</v>
      </c>
      <c r="AF2819" s="20"/>
      <c r="AG2819" s="17"/>
      <c r="AH2819" s="17"/>
      <c r="AI2819" s="17"/>
    </row>
    <row r="2820" ht="18.75" customHeight="1">
      <c r="A2820" s="14">
        <v>1244.0</v>
      </c>
      <c r="B2820" s="15">
        <v>177.0</v>
      </c>
      <c r="C2820" s="16">
        <v>43229.0</v>
      </c>
      <c r="D2820" s="17">
        <f t="array" ref="D2820">IFS(AND(A2820=A2819, NOT(ISBLANK(E2819))), E2819, A2820 &lt;&gt; A2819, E2820, A2819=A2820, D2819)</f>
        <v>0</v>
      </c>
      <c r="E2820" s="18">
        <v>0.0</v>
      </c>
      <c r="F2820" s="18"/>
      <c r="G2820" s="18"/>
      <c r="H2820" s="19"/>
      <c r="I2820" s="19">
        <v>1.0</v>
      </c>
      <c r="J2820" s="19"/>
      <c r="K2820" s="19"/>
      <c r="L2820" s="19"/>
      <c r="M2820" s="19"/>
      <c r="N2820" s="19" t="s">
        <v>33</v>
      </c>
      <c r="O2820" s="23" t="s">
        <v>33</v>
      </c>
      <c r="P2820" s="17" t="s">
        <v>33</v>
      </c>
      <c r="Q2820" s="17">
        <v>0.374427</v>
      </c>
      <c r="R2820" s="24">
        <v>23.57</v>
      </c>
      <c r="S2820" s="21">
        <v>30.0</v>
      </c>
      <c r="U2820" s="22">
        <v>0.0</v>
      </c>
      <c r="V2820" s="18">
        <v>0.0</v>
      </c>
      <c r="W2820" s="17" t="s">
        <v>33</v>
      </c>
      <c r="X2820" s="18">
        <v>1.0</v>
      </c>
      <c r="Y2820" s="17" t="s">
        <v>36</v>
      </c>
      <c r="Z2820" s="17">
        <v>0.0</v>
      </c>
      <c r="AA2820" s="17" t="s">
        <v>47</v>
      </c>
      <c r="AB2820" s="18">
        <v>0.0</v>
      </c>
      <c r="AC2820" s="17">
        <v>39.0</v>
      </c>
      <c r="AD2820" s="18">
        <v>1.0</v>
      </c>
      <c r="AE2820" s="17">
        <v>46.0</v>
      </c>
      <c r="AF2820" s="20"/>
      <c r="AG2820" s="17"/>
      <c r="AH2820" s="17"/>
      <c r="AI2820" s="17"/>
    </row>
    <row r="2821" ht="18.75" customHeight="1">
      <c r="A2821" s="14">
        <v>1244.0</v>
      </c>
      <c r="B2821" s="15"/>
      <c r="C2821" s="16">
        <v>43230.0</v>
      </c>
      <c r="D2821" s="17">
        <f t="array" ref="D2821">IFS(AND(A2821=A2820, NOT(ISBLANK(E2820))), E2820, A2821 &lt;&gt; A2820, E2821, A2820=A2821, D2820)</f>
        <v>0</v>
      </c>
      <c r="E2821" s="18">
        <v>0.0</v>
      </c>
      <c r="F2821" s="18"/>
      <c r="G2821" s="18"/>
      <c r="H2821" s="19"/>
      <c r="I2821" s="19">
        <v>23.57</v>
      </c>
      <c r="J2821" s="19"/>
      <c r="K2821" s="19"/>
      <c r="L2821" s="19"/>
      <c r="M2821" s="19"/>
      <c r="N2821" s="19" t="s">
        <v>33</v>
      </c>
      <c r="O2821" s="23" t="s">
        <v>33</v>
      </c>
      <c r="P2821" s="17" t="s">
        <v>33</v>
      </c>
      <c r="Q2821" s="17"/>
      <c r="R2821" s="24"/>
      <c r="U2821" s="22"/>
      <c r="V2821" s="18">
        <v>0.0</v>
      </c>
      <c r="W2821" s="17" t="s">
        <v>33</v>
      </c>
      <c r="X2821" s="18">
        <v>1.0</v>
      </c>
      <c r="Y2821" s="17" t="s">
        <v>36</v>
      </c>
      <c r="Z2821" s="17">
        <v>0.0</v>
      </c>
      <c r="AA2821" s="17" t="s">
        <v>47</v>
      </c>
      <c r="AB2821" s="18">
        <v>0.0</v>
      </c>
      <c r="AC2821" s="17">
        <v>39.0</v>
      </c>
      <c r="AD2821" s="18">
        <v>1.0</v>
      </c>
      <c r="AE2821" s="17">
        <v>46.0</v>
      </c>
      <c r="AF2821" s="20"/>
      <c r="AG2821" s="17"/>
      <c r="AH2821" s="17"/>
      <c r="AI2821" s="17"/>
    </row>
    <row r="2822" ht="18.75" customHeight="1">
      <c r="A2822" s="14">
        <v>1245.0</v>
      </c>
      <c r="B2822" s="15">
        <v>178.0</v>
      </c>
      <c r="C2822" s="16">
        <v>43230.0</v>
      </c>
      <c r="D2822" s="17">
        <f t="array" ref="D2822">IFS(AND(A2822=A2821, NOT(ISBLANK(E2821))), E2821, A2822 &lt;&gt; A2821, E2822, A2821=A2822, D2821)</f>
        <v>1</v>
      </c>
      <c r="E2822" s="18">
        <v>1.0</v>
      </c>
      <c r="F2822" s="18"/>
      <c r="G2822" s="18"/>
      <c r="H2822" s="19"/>
      <c r="I2822" s="19">
        <v>1.06</v>
      </c>
      <c r="J2822" s="19"/>
      <c r="K2822" s="19"/>
      <c r="L2822" s="19"/>
      <c r="M2822" s="19"/>
      <c r="N2822" s="19" t="s">
        <v>33</v>
      </c>
      <c r="O2822" s="23" t="s">
        <v>33</v>
      </c>
      <c r="P2822" s="17" t="s">
        <v>33</v>
      </c>
      <c r="Q2822" s="17">
        <v>0.768294</v>
      </c>
      <c r="R2822" s="24"/>
      <c r="S2822" s="21">
        <v>3.0</v>
      </c>
      <c r="U2822" s="22">
        <v>1.0</v>
      </c>
      <c r="V2822" s="18">
        <v>1.0</v>
      </c>
      <c r="W2822" s="17">
        <v>3.0</v>
      </c>
      <c r="X2822" s="18">
        <v>22.0</v>
      </c>
      <c r="Y2822" s="17" t="s">
        <v>36</v>
      </c>
      <c r="Z2822" s="17">
        <v>-1.0</v>
      </c>
      <c r="AA2822" s="17" t="s">
        <v>46</v>
      </c>
      <c r="AB2822" s="18">
        <v>19.0</v>
      </c>
      <c r="AC2822" s="17">
        <v>39.0</v>
      </c>
      <c r="AD2822" s="18">
        <v>22.0</v>
      </c>
      <c r="AE2822" s="17">
        <v>46.0</v>
      </c>
      <c r="AF2822" s="20"/>
      <c r="AG2822" s="17"/>
      <c r="AH2822" s="17"/>
      <c r="AI2822" s="17"/>
    </row>
    <row r="2823" ht="18.75" customHeight="1">
      <c r="A2823" s="14">
        <v>1245.0</v>
      </c>
      <c r="B2823" s="15"/>
      <c r="C2823" s="16">
        <v>43230.0</v>
      </c>
      <c r="D2823" s="17">
        <f t="array" ref="D2823">IFS(AND(A2823=A2822, NOT(ISBLANK(E2822))), E2822, A2823 &lt;&gt; A2822, E2823, A2822=A2823, D2822)</f>
        <v>1</v>
      </c>
      <c r="E2823" s="18">
        <v>1.0</v>
      </c>
      <c r="F2823" s="18"/>
      <c r="G2823" s="18"/>
      <c r="H2823" s="19"/>
      <c r="I2823" s="19">
        <v>1.68</v>
      </c>
      <c r="J2823" s="19"/>
      <c r="K2823" s="19"/>
      <c r="L2823" s="19"/>
      <c r="M2823" s="19"/>
      <c r="N2823" s="19" t="s">
        <v>33</v>
      </c>
      <c r="O2823" s="23" t="s">
        <v>33</v>
      </c>
      <c r="P2823" s="17" t="s">
        <v>33</v>
      </c>
      <c r="Q2823" s="17"/>
      <c r="R2823" s="24"/>
      <c r="U2823" s="22"/>
      <c r="V2823" s="18">
        <v>1.0</v>
      </c>
      <c r="W2823" s="17">
        <v>0.0</v>
      </c>
      <c r="X2823" s="18">
        <v>18.0</v>
      </c>
      <c r="Y2823" s="17" t="s">
        <v>36</v>
      </c>
      <c r="Z2823" s="17">
        <v>-1.0</v>
      </c>
      <c r="AA2823" s="17" t="s">
        <v>46</v>
      </c>
      <c r="AB2823" s="18">
        <v>15.0</v>
      </c>
      <c r="AC2823" s="17">
        <v>39.0</v>
      </c>
      <c r="AD2823" s="18">
        <v>18.0</v>
      </c>
      <c r="AE2823" s="17">
        <v>46.0</v>
      </c>
      <c r="AF2823" s="20"/>
      <c r="AG2823" s="17"/>
      <c r="AH2823" s="17"/>
      <c r="AI2823" s="17"/>
    </row>
    <row r="2824" ht="18.75" customHeight="1">
      <c r="A2824" s="14">
        <v>1246.0</v>
      </c>
      <c r="B2824" s="15">
        <v>179.0</v>
      </c>
      <c r="C2824" s="16">
        <v>43230.0</v>
      </c>
      <c r="D2824" s="17">
        <f t="array" ref="D2824">IFS(AND(A2824=A2823, NOT(ISBLANK(E2823))), E2823, A2824 &lt;&gt; A2823, E2824, A2823=A2824, D2823)</f>
        <v>0</v>
      </c>
      <c r="E2824" s="18">
        <v>0.0</v>
      </c>
      <c r="F2824" s="18"/>
      <c r="G2824" s="18"/>
      <c r="H2824" s="19"/>
      <c r="I2824" s="19">
        <v>2.23</v>
      </c>
      <c r="J2824" s="19"/>
      <c r="K2824" s="19"/>
      <c r="L2824" s="19"/>
      <c r="M2824" s="19"/>
      <c r="N2824" s="19" t="s">
        <v>33</v>
      </c>
      <c r="O2824" s="23" t="s">
        <v>33</v>
      </c>
      <c r="P2824" s="17" t="s">
        <v>33</v>
      </c>
      <c r="Q2824" s="17">
        <v>0.642138</v>
      </c>
      <c r="R2824" s="24">
        <v>2.23</v>
      </c>
      <c r="S2824" s="21">
        <v>27.0</v>
      </c>
      <c r="U2824" s="22">
        <v>0.0</v>
      </c>
      <c r="V2824" s="18">
        <v>0.0</v>
      </c>
      <c r="W2824" s="17" t="s">
        <v>33</v>
      </c>
      <c r="X2824" s="18">
        <v>4.0</v>
      </c>
      <c r="Y2824" s="17" t="s">
        <v>36</v>
      </c>
      <c r="Z2824" s="17">
        <v>0.0</v>
      </c>
      <c r="AA2824" s="17" t="s">
        <v>47</v>
      </c>
      <c r="AB2824" s="18">
        <v>3.0</v>
      </c>
      <c r="AC2824" s="17">
        <v>39.0</v>
      </c>
      <c r="AD2824" s="18">
        <v>4.0</v>
      </c>
      <c r="AE2824" s="17">
        <v>46.0</v>
      </c>
      <c r="AF2824" s="20"/>
      <c r="AG2824" s="17"/>
      <c r="AH2824" s="17"/>
      <c r="AI2824" s="17"/>
    </row>
    <row r="2825" ht="18.75" customHeight="1">
      <c r="A2825" s="14">
        <v>1246.0</v>
      </c>
      <c r="B2825" s="15"/>
      <c r="C2825" s="16">
        <v>43231.0</v>
      </c>
      <c r="D2825" s="17">
        <f t="array" ref="D2825">IFS(AND(A2825=A2824, NOT(ISBLANK(E2824))), E2824, A2825 &lt;&gt; A2824, E2825, A2824=A2825, D2824)</f>
        <v>0</v>
      </c>
      <c r="E2825" s="18">
        <v>0.0</v>
      </c>
      <c r="F2825" s="18"/>
      <c r="G2825" s="18"/>
      <c r="H2825" s="19"/>
      <c r="I2825" s="19">
        <v>2.11</v>
      </c>
      <c r="J2825" s="19"/>
      <c r="K2825" s="19"/>
      <c r="L2825" s="19"/>
      <c r="M2825" s="19"/>
      <c r="N2825" s="19" t="s">
        <v>33</v>
      </c>
      <c r="O2825" s="23" t="s">
        <v>33</v>
      </c>
      <c r="P2825" s="17" t="s">
        <v>33</v>
      </c>
      <c r="Q2825" s="17"/>
      <c r="R2825" s="24"/>
      <c r="U2825" s="22"/>
      <c r="V2825" s="18">
        <v>0.0</v>
      </c>
      <c r="W2825" s="17" t="s">
        <v>33</v>
      </c>
      <c r="X2825" s="18">
        <v>2.0</v>
      </c>
      <c r="Y2825" s="17" t="s">
        <v>36</v>
      </c>
      <c r="Z2825" s="17">
        <v>0.0</v>
      </c>
      <c r="AA2825" s="17" t="s">
        <v>47</v>
      </c>
      <c r="AB2825" s="18">
        <v>1.0</v>
      </c>
      <c r="AC2825" s="17">
        <v>39.0</v>
      </c>
      <c r="AD2825" s="18">
        <v>2.0</v>
      </c>
      <c r="AE2825" s="17">
        <v>46.0</v>
      </c>
      <c r="AF2825" s="20"/>
      <c r="AG2825" s="17"/>
      <c r="AH2825" s="17"/>
      <c r="AI2825" s="17"/>
    </row>
    <row r="2826" ht="18.75" customHeight="1">
      <c r="A2826" s="14">
        <v>1247.0</v>
      </c>
      <c r="B2826" s="15">
        <v>180.0</v>
      </c>
      <c r="C2826" s="16">
        <v>43231.0</v>
      </c>
      <c r="D2826" s="17">
        <f t="array" ref="D2826">IFS(AND(A2826=A2825, NOT(ISBLANK(E2825))), E2825, A2826 &lt;&gt; A2825, E2826, A2825=A2826, D2825)</f>
        <v>0</v>
      </c>
      <c r="E2826" s="18">
        <v>0.0</v>
      </c>
      <c r="F2826" s="18"/>
      <c r="G2826" s="18"/>
      <c r="H2826" s="19"/>
      <c r="I2826" s="19">
        <v>1.49</v>
      </c>
      <c r="J2826" s="19"/>
      <c r="K2826" s="19"/>
      <c r="L2826" s="19"/>
      <c r="M2826" s="19"/>
      <c r="N2826" s="19" t="s">
        <v>33</v>
      </c>
      <c r="O2826" s="23" t="s">
        <v>33</v>
      </c>
      <c r="P2826" s="17" t="s">
        <v>33</v>
      </c>
      <c r="Q2826" s="17">
        <v>0.269608</v>
      </c>
      <c r="R2826" s="24">
        <v>2.28</v>
      </c>
      <c r="S2826" s="21">
        <v>27.0</v>
      </c>
      <c r="U2826" s="22">
        <v>0.0</v>
      </c>
      <c r="V2826" s="18">
        <v>0.0</v>
      </c>
      <c r="W2826" s="17" t="s">
        <v>33</v>
      </c>
      <c r="X2826" s="18">
        <v>4.0</v>
      </c>
      <c r="Y2826" s="17" t="s">
        <v>36</v>
      </c>
      <c r="Z2826" s="17">
        <v>0.0</v>
      </c>
      <c r="AA2826" s="17" t="s">
        <v>47</v>
      </c>
      <c r="AB2826" s="18">
        <v>3.0</v>
      </c>
      <c r="AC2826" s="17">
        <v>39.0</v>
      </c>
      <c r="AD2826" s="18">
        <v>4.0</v>
      </c>
      <c r="AE2826" s="17">
        <v>46.0</v>
      </c>
      <c r="AF2826" s="20"/>
      <c r="AG2826" s="17"/>
      <c r="AH2826" s="17"/>
      <c r="AI2826" s="17"/>
    </row>
    <row r="2827" ht="18.75" customHeight="1">
      <c r="A2827" s="14">
        <v>1247.0</v>
      </c>
      <c r="B2827" s="15"/>
      <c r="C2827" s="16">
        <v>43231.0</v>
      </c>
      <c r="D2827" s="17">
        <f t="array" ref="D2827">IFS(AND(A2827=A2826, NOT(ISBLANK(E2826))), E2826, A2827 &lt;&gt; A2826, E2827, A2826=A2827, D2826)</f>
        <v>0</v>
      </c>
      <c r="E2827" s="18">
        <v>0.0</v>
      </c>
      <c r="F2827" s="18"/>
      <c r="G2827" s="18"/>
      <c r="H2827" s="19"/>
      <c r="I2827" s="19">
        <v>1.31</v>
      </c>
      <c r="J2827" s="19"/>
      <c r="K2827" s="19"/>
      <c r="L2827" s="19"/>
      <c r="M2827" s="19"/>
      <c r="N2827" s="19" t="s">
        <v>33</v>
      </c>
      <c r="O2827" s="23" t="s">
        <v>33</v>
      </c>
      <c r="P2827" s="17" t="s">
        <v>33</v>
      </c>
      <c r="Q2827" s="17"/>
      <c r="R2827" s="24"/>
      <c r="U2827" s="22"/>
      <c r="V2827" s="18">
        <v>0.0</v>
      </c>
      <c r="W2827" s="17" t="s">
        <v>33</v>
      </c>
      <c r="X2827" s="18">
        <v>5.0</v>
      </c>
      <c r="Y2827" s="17" t="s">
        <v>36</v>
      </c>
      <c r="Z2827" s="17">
        <v>-1.0</v>
      </c>
      <c r="AA2827" s="17" t="s">
        <v>46</v>
      </c>
      <c r="AB2827" s="18">
        <v>4.0</v>
      </c>
      <c r="AC2827" s="17">
        <v>39.0</v>
      </c>
      <c r="AD2827" s="18">
        <v>5.0</v>
      </c>
      <c r="AE2827" s="17">
        <v>46.0</v>
      </c>
      <c r="AF2827" s="20"/>
      <c r="AG2827" s="17"/>
      <c r="AH2827" s="17"/>
      <c r="AI2827" s="17"/>
    </row>
    <row r="2828" ht="18.75" customHeight="1">
      <c r="A2828" s="14">
        <v>1247.0</v>
      </c>
      <c r="B2828" s="15"/>
      <c r="C2828" s="16">
        <v>43232.0</v>
      </c>
      <c r="D2828" s="17">
        <f t="array" ref="D2828">IFS(AND(A2828=A2827, NOT(ISBLANK(E2827))), E2827, A2828 &lt;&gt; A2827, E2828, A2827=A2828, D2827)</f>
        <v>0</v>
      </c>
      <c r="E2828" s="18">
        <v>0.0</v>
      </c>
      <c r="F2828" s="18"/>
      <c r="G2828" s="18"/>
      <c r="H2828" s="19"/>
      <c r="I2828" s="19">
        <v>1.44</v>
      </c>
      <c r="J2828" s="19"/>
      <c r="K2828" s="19"/>
      <c r="L2828" s="19"/>
      <c r="M2828" s="19"/>
      <c r="N2828" s="19" t="s">
        <v>33</v>
      </c>
      <c r="O2828" s="23" t="s">
        <v>33</v>
      </c>
      <c r="P2828" s="17" t="s">
        <v>33</v>
      </c>
      <c r="Q2828" s="17"/>
      <c r="R2828" s="24"/>
      <c r="U2828" s="22"/>
      <c r="V2828" s="18">
        <v>0.0</v>
      </c>
      <c r="W2828" s="17">
        <v>0.0</v>
      </c>
      <c r="X2828" s="18">
        <v>3.0</v>
      </c>
      <c r="Y2828" s="17" t="s">
        <v>36</v>
      </c>
      <c r="Z2828" s="17">
        <v>0.0</v>
      </c>
      <c r="AA2828" s="17" t="s">
        <v>47</v>
      </c>
      <c r="AB2828" s="18">
        <v>2.0</v>
      </c>
      <c r="AC2828" s="17">
        <v>39.0</v>
      </c>
      <c r="AD2828" s="18">
        <v>3.0</v>
      </c>
      <c r="AE2828" s="17">
        <v>46.0</v>
      </c>
      <c r="AF2828" s="20"/>
      <c r="AG2828" s="17"/>
      <c r="AH2828" s="17"/>
      <c r="AI2828" s="17"/>
    </row>
    <row r="2829" ht="18.75" customHeight="1">
      <c r="A2829" s="14">
        <v>1247.0</v>
      </c>
      <c r="B2829" s="15"/>
      <c r="C2829" s="16">
        <v>43233.0</v>
      </c>
      <c r="D2829" s="17">
        <f t="array" ref="D2829">IFS(AND(A2829=A2828, NOT(ISBLANK(E2828))), E2828, A2829 &lt;&gt; A2828, E2829, A2828=A2829, D2828)</f>
        <v>0</v>
      </c>
      <c r="E2829" s="18">
        <v>0.0</v>
      </c>
      <c r="F2829" s="18"/>
      <c r="G2829" s="18"/>
      <c r="H2829" s="19"/>
      <c r="I2829" s="19">
        <v>1.12</v>
      </c>
      <c r="J2829" s="19"/>
      <c r="K2829" s="19"/>
      <c r="L2829" s="19"/>
      <c r="M2829" s="19"/>
      <c r="N2829" s="19" t="s">
        <v>33</v>
      </c>
      <c r="O2829" s="23" t="s">
        <v>33</v>
      </c>
      <c r="P2829" s="17" t="s">
        <v>33</v>
      </c>
      <c r="Q2829" s="17"/>
      <c r="R2829" s="24"/>
      <c r="U2829" s="22"/>
      <c r="V2829" s="18">
        <v>0.0</v>
      </c>
      <c r="W2829" s="17">
        <v>0.0</v>
      </c>
      <c r="X2829" s="18">
        <v>4.0</v>
      </c>
      <c r="Y2829" s="17" t="s">
        <v>36</v>
      </c>
      <c r="Z2829" s="17">
        <v>0.0</v>
      </c>
      <c r="AA2829" s="17" t="s">
        <v>47</v>
      </c>
      <c r="AB2829" s="18">
        <v>3.0</v>
      </c>
      <c r="AC2829" s="17">
        <v>39.0</v>
      </c>
      <c r="AD2829" s="18">
        <v>4.0</v>
      </c>
      <c r="AE2829" s="17">
        <v>46.0</v>
      </c>
      <c r="AF2829" s="20"/>
      <c r="AG2829" s="17"/>
      <c r="AH2829" s="17"/>
      <c r="AI2829" s="17"/>
    </row>
    <row r="2830" ht="18.75" customHeight="1">
      <c r="A2830" s="14">
        <v>1247.0</v>
      </c>
      <c r="B2830" s="15"/>
      <c r="C2830" s="16">
        <v>43234.0</v>
      </c>
      <c r="D2830" s="17">
        <f t="array" ref="D2830">IFS(AND(A2830=A2829, NOT(ISBLANK(E2829))), E2829, A2830 &lt;&gt; A2829, E2830, A2829=A2830, D2829)</f>
        <v>0</v>
      </c>
      <c r="E2830" s="18">
        <v>0.0</v>
      </c>
      <c r="F2830" s="18"/>
      <c r="G2830" s="18"/>
      <c r="H2830" s="19"/>
      <c r="I2830" s="19" t="s">
        <v>34</v>
      </c>
      <c r="J2830" s="19"/>
      <c r="K2830" s="19"/>
      <c r="L2830" s="19"/>
      <c r="M2830" s="19"/>
      <c r="N2830" s="19" t="s">
        <v>33</v>
      </c>
      <c r="O2830" s="23" t="s">
        <v>33</v>
      </c>
      <c r="P2830" s="17" t="s">
        <v>33</v>
      </c>
      <c r="Q2830" s="17"/>
      <c r="R2830" s="24"/>
      <c r="U2830" s="22"/>
      <c r="V2830" s="18">
        <v>0.0</v>
      </c>
      <c r="W2830" s="17">
        <v>0.0</v>
      </c>
      <c r="X2830" s="18">
        <v>3.0</v>
      </c>
      <c r="Y2830" s="17" t="s">
        <v>36</v>
      </c>
      <c r="Z2830" s="17">
        <v>0.0</v>
      </c>
      <c r="AA2830" s="17" t="s">
        <v>47</v>
      </c>
      <c r="AB2830" s="18">
        <v>2.0</v>
      </c>
      <c r="AC2830" s="17">
        <v>39.0</v>
      </c>
      <c r="AD2830" s="18">
        <v>3.0</v>
      </c>
      <c r="AE2830" s="17">
        <v>46.0</v>
      </c>
      <c r="AF2830" s="20"/>
      <c r="AG2830" s="17"/>
      <c r="AH2830" s="17"/>
      <c r="AI2830" s="17"/>
    </row>
    <row r="2831" ht="18.75" customHeight="1">
      <c r="A2831" s="14">
        <v>1247.0</v>
      </c>
      <c r="B2831" s="15"/>
      <c r="C2831" s="16">
        <v>43234.0</v>
      </c>
      <c r="D2831" s="17">
        <f t="array" ref="D2831">IFS(AND(A2831=A2830, NOT(ISBLANK(E2830))), E2830, A2831 &lt;&gt; A2830, E2831, A2830=A2831, D2830)</f>
        <v>0</v>
      </c>
      <c r="E2831" s="18">
        <v>0.0</v>
      </c>
      <c r="F2831" s="18"/>
      <c r="G2831" s="18"/>
      <c r="H2831" s="19"/>
      <c r="I2831" s="19">
        <v>0.99</v>
      </c>
      <c r="J2831" s="19"/>
      <c r="K2831" s="19"/>
      <c r="L2831" s="19"/>
      <c r="M2831" s="19"/>
      <c r="N2831" s="19" t="s">
        <v>33</v>
      </c>
      <c r="O2831" s="23" t="s">
        <v>33</v>
      </c>
      <c r="P2831" s="17" t="s">
        <v>33</v>
      </c>
      <c r="Q2831" s="17"/>
      <c r="R2831" s="24"/>
      <c r="U2831" s="22"/>
      <c r="V2831" s="18">
        <v>0.0</v>
      </c>
      <c r="W2831" s="17">
        <v>0.0</v>
      </c>
      <c r="X2831" s="18">
        <v>4.0</v>
      </c>
      <c r="Y2831" s="17" t="s">
        <v>36</v>
      </c>
      <c r="Z2831" s="17">
        <v>0.0</v>
      </c>
      <c r="AA2831" s="17" t="s">
        <v>47</v>
      </c>
      <c r="AB2831" s="18">
        <v>3.0</v>
      </c>
      <c r="AC2831" s="17">
        <v>39.0</v>
      </c>
      <c r="AD2831" s="18">
        <v>4.0</v>
      </c>
      <c r="AE2831" s="17">
        <v>46.0</v>
      </c>
      <c r="AF2831" s="20"/>
      <c r="AG2831" s="17"/>
      <c r="AH2831" s="17"/>
      <c r="AI2831" s="17"/>
    </row>
    <row r="2832" ht="18.75" customHeight="1">
      <c r="A2832" s="14">
        <v>1247.0</v>
      </c>
      <c r="B2832" s="15"/>
      <c r="C2832" s="16">
        <v>43235.0</v>
      </c>
      <c r="D2832" s="17">
        <f t="array" ref="D2832">IFS(AND(A2832=A2831, NOT(ISBLANK(E2831))), E2831, A2832 &lt;&gt; A2831, E2832, A2831=A2832, D2831)</f>
        <v>0</v>
      </c>
      <c r="E2832" s="18">
        <v>0.0</v>
      </c>
      <c r="F2832" s="18"/>
      <c r="G2832" s="18"/>
      <c r="H2832" s="19"/>
      <c r="I2832" s="19">
        <v>2.28</v>
      </c>
      <c r="J2832" s="19"/>
      <c r="K2832" s="19"/>
      <c r="L2832" s="19"/>
      <c r="M2832" s="19"/>
      <c r="N2832" s="19" t="s">
        <v>33</v>
      </c>
      <c r="O2832" s="23" t="s">
        <v>33</v>
      </c>
      <c r="P2832" s="17" t="s">
        <v>33</v>
      </c>
      <c r="Q2832" s="17"/>
      <c r="R2832" s="24"/>
      <c r="U2832" s="22"/>
      <c r="V2832" s="18">
        <v>0.0</v>
      </c>
      <c r="W2832" s="17">
        <v>0.0</v>
      </c>
      <c r="X2832" s="18">
        <v>4.0</v>
      </c>
      <c r="Y2832" s="17" t="s">
        <v>36</v>
      </c>
      <c r="Z2832" s="17">
        <v>0.0</v>
      </c>
      <c r="AA2832" s="17" t="s">
        <v>47</v>
      </c>
      <c r="AB2832" s="18">
        <v>3.0</v>
      </c>
      <c r="AC2832" s="17">
        <v>39.0</v>
      </c>
      <c r="AD2832" s="18">
        <v>4.0</v>
      </c>
      <c r="AE2832" s="17">
        <v>46.0</v>
      </c>
      <c r="AF2832" s="20"/>
      <c r="AG2832" s="17"/>
      <c r="AH2832" s="17"/>
      <c r="AI2832" s="17"/>
    </row>
    <row r="2833" ht="18.75" customHeight="1">
      <c r="A2833" s="14">
        <v>1248.0</v>
      </c>
      <c r="B2833" s="15">
        <v>181.0</v>
      </c>
      <c r="C2833" s="16">
        <v>43231.0</v>
      </c>
      <c r="D2833" s="17">
        <f t="array" ref="D2833">IFS(AND(A2833=A2832, NOT(ISBLANK(E2832))), E2832, A2833 &lt;&gt; A2832, E2833, A2832=A2833, D2832)</f>
        <v>0</v>
      </c>
      <c r="E2833" s="18">
        <v>0.0</v>
      </c>
      <c r="F2833" s="18"/>
      <c r="G2833" s="18"/>
      <c r="H2833" s="19"/>
      <c r="I2833" s="19">
        <v>0.99</v>
      </c>
      <c r="J2833" s="19"/>
      <c r="K2833" s="19"/>
      <c r="L2833" s="19"/>
      <c r="M2833" s="19"/>
      <c r="N2833" s="19" t="s">
        <v>33</v>
      </c>
      <c r="O2833" s="23" t="s">
        <v>33</v>
      </c>
      <c r="P2833" s="17" t="s">
        <v>33</v>
      </c>
      <c r="Q2833" s="17">
        <v>0.342126</v>
      </c>
      <c r="R2833" s="24">
        <v>1.16</v>
      </c>
      <c r="S2833" s="21">
        <v>28.0</v>
      </c>
      <c r="U2833" s="22">
        <v>0.0</v>
      </c>
      <c r="V2833" s="18">
        <v>0.0</v>
      </c>
      <c r="W2833" s="17">
        <v>0.0</v>
      </c>
      <c r="X2833" s="18" t="s">
        <v>33</v>
      </c>
      <c r="Y2833" s="17" t="s">
        <v>35</v>
      </c>
      <c r="Z2833" s="17">
        <v>1.0</v>
      </c>
      <c r="AA2833" s="17" t="s">
        <v>49</v>
      </c>
      <c r="AB2833" s="18" t="s">
        <v>33</v>
      </c>
      <c r="AC2833" s="17" t="s">
        <v>33</v>
      </c>
      <c r="AD2833" s="18" t="s">
        <v>33</v>
      </c>
      <c r="AE2833" s="17" t="s">
        <v>33</v>
      </c>
      <c r="AF2833" s="20"/>
      <c r="AG2833" s="17"/>
      <c r="AH2833" s="17"/>
      <c r="AI2833" s="17"/>
    </row>
    <row r="2834" ht="18.75" customHeight="1">
      <c r="A2834" s="14">
        <v>1248.0</v>
      </c>
      <c r="B2834" s="15"/>
      <c r="C2834" s="16">
        <v>43232.0</v>
      </c>
      <c r="D2834" s="17">
        <f t="array" ref="D2834">IFS(AND(A2834=A2833, NOT(ISBLANK(E2833))), E2833, A2834 &lt;&gt; A2833, E2834, A2833=A2834, D2833)</f>
        <v>0</v>
      </c>
      <c r="E2834" s="18">
        <v>0.0</v>
      </c>
      <c r="F2834" s="18"/>
      <c r="G2834" s="18"/>
      <c r="H2834" s="19"/>
      <c r="I2834" s="19">
        <v>1.16</v>
      </c>
      <c r="J2834" s="19"/>
      <c r="K2834" s="19"/>
      <c r="L2834" s="19"/>
      <c r="M2834" s="19"/>
      <c r="N2834" s="19" t="s">
        <v>33</v>
      </c>
      <c r="O2834" s="23" t="s">
        <v>33</v>
      </c>
      <c r="P2834" s="17" t="s">
        <v>33</v>
      </c>
      <c r="Q2834" s="17"/>
      <c r="R2834" s="24"/>
      <c r="U2834" s="22"/>
      <c r="V2834" s="18">
        <v>0.0</v>
      </c>
      <c r="W2834" s="17">
        <v>0.0</v>
      </c>
      <c r="X2834" s="18">
        <v>2.0</v>
      </c>
      <c r="Y2834" s="17" t="s">
        <v>36</v>
      </c>
      <c r="Z2834" s="17">
        <v>-2.0</v>
      </c>
      <c r="AA2834" s="17" t="s">
        <v>46</v>
      </c>
      <c r="AB2834" s="18">
        <v>1.0</v>
      </c>
      <c r="AC2834" s="17">
        <v>39.0</v>
      </c>
      <c r="AD2834" s="18">
        <v>2.0</v>
      </c>
      <c r="AE2834" s="17">
        <v>46.0</v>
      </c>
      <c r="AF2834" s="20"/>
      <c r="AG2834" s="17"/>
      <c r="AH2834" s="17"/>
      <c r="AI2834" s="17"/>
    </row>
    <row r="2835" ht="18.75" customHeight="1">
      <c r="A2835" s="14">
        <v>1248.0</v>
      </c>
      <c r="B2835" s="15"/>
      <c r="C2835" s="16">
        <v>43233.0</v>
      </c>
      <c r="D2835" s="17">
        <f t="array" ref="D2835">IFS(AND(A2835=A2834, NOT(ISBLANK(E2834))), E2834, A2835 &lt;&gt; A2834, E2835, A2834=A2835, D2834)</f>
        <v>0</v>
      </c>
      <c r="E2835" s="18">
        <v>0.0</v>
      </c>
      <c r="F2835" s="18"/>
      <c r="G2835" s="18"/>
      <c r="H2835" s="19"/>
      <c r="I2835" s="19" t="s">
        <v>34</v>
      </c>
      <c r="J2835" s="19"/>
      <c r="K2835" s="19"/>
      <c r="L2835" s="19"/>
      <c r="M2835" s="19"/>
      <c r="N2835" s="19" t="s">
        <v>33</v>
      </c>
      <c r="O2835" s="23" t="s">
        <v>33</v>
      </c>
      <c r="P2835" s="17" t="s">
        <v>33</v>
      </c>
      <c r="Q2835" s="17"/>
      <c r="R2835" s="24"/>
      <c r="U2835" s="22"/>
      <c r="V2835" s="18">
        <v>0.0</v>
      </c>
      <c r="W2835" s="17">
        <v>0.0</v>
      </c>
      <c r="X2835" s="18">
        <v>7.0</v>
      </c>
      <c r="Y2835" s="17" t="s">
        <v>36</v>
      </c>
      <c r="Z2835" s="17">
        <v>0.0</v>
      </c>
      <c r="AA2835" s="17" t="s">
        <v>47</v>
      </c>
      <c r="AB2835" s="18">
        <v>6.0</v>
      </c>
      <c r="AC2835" s="17">
        <v>39.0</v>
      </c>
      <c r="AD2835" s="18">
        <v>7.0</v>
      </c>
      <c r="AE2835" s="17">
        <v>46.0</v>
      </c>
      <c r="AF2835" s="20"/>
      <c r="AG2835" s="17"/>
      <c r="AH2835" s="17"/>
      <c r="AI2835" s="17"/>
    </row>
    <row r="2836" ht="18.75" customHeight="1">
      <c r="A2836" s="14">
        <v>1248.0</v>
      </c>
      <c r="B2836" s="15"/>
      <c r="C2836" s="16">
        <v>43234.0</v>
      </c>
      <c r="D2836" s="17">
        <f t="array" ref="D2836">IFS(AND(A2836=A2835, NOT(ISBLANK(E2835))), E2835, A2836 &lt;&gt; A2835, E2836, A2835=A2836, D2835)</f>
        <v>0</v>
      </c>
      <c r="E2836" s="18">
        <v>0.0</v>
      </c>
      <c r="F2836" s="18"/>
      <c r="G2836" s="18"/>
      <c r="H2836" s="19"/>
      <c r="I2836" s="19">
        <v>1.14</v>
      </c>
      <c r="J2836" s="19"/>
      <c r="K2836" s="19"/>
      <c r="L2836" s="19"/>
      <c r="M2836" s="19"/>
      <c r="N2836" s="19" t="s">
        <v>33</v>
      </c>
      <c r="O2836" s="23" t="s">
        <v>33</v>
      </c>
      <c r="P2836" s="17" t="s">
        <v>33</v>
      </c>
      <c r="Q2836" s="17"/>
      <c r="R2836" s="24"/>
      <c r="U2836" s="22"/>
      <c r="V2836" s="18">
        <v>0.0</v>
      </c>
      <c r="W2836" s="17">
        <v>0.0</v>
      </c>
      <c r="X2836" s="18">
        <v>5.0</v>
      </c>
      <c r="Y2836" s="17" t="s">
        <v>36</v>
      </c>
      <c r="Z2836" s="17">
        <v>0.0</v>
      </c>
      <c r="AA2836" s="17" t="s">
        <v>47</v>
      </c>
      <c r="AB2836" s="18">
        <v>4.0</v>
      </c>
      <c r="AC2836" s="17">
        <v>39.0</v>
      </c>
      <c r="AD2836" s="18">
        <v>5.0</v>
      </c>
      <c r="AE2836" s="17">
        <v>46.0</v>
      </c>
      <c r="AF2836" s="20"/>
      <c r="AG2836" s="17"/>
      <c r="AH2836" s="17"/>
      <c r="AI2836" s="17"/>
    </row>
    <row r="2837" ht="18.75" customHeight="1">
      <c r="A2837" s="14">
        <v>1249.0</v>
      </c>
      <c r="B2837" s="15">
        <v>182.0</v>
      </c>
      <c r="C2837" s="16">
        <v>43231.0</v>
      </c>
      <c r="D2837" s="17">
        <f t="array" ref="D2837">IFS(AND(A2837=A2836, NOT(ISBLANK(E2836))), E2836, A2837 &lt;&gt; A2836, E2837, A2836=A2837, D2836)</f>
        <v>0</v>
      </c>
      <c r="E2837" s="18">
        <v>0.0</v>
      </c>
      <c r="F2837" s="18"/>
      <c r="G2837" s="18"/>
      <c r="H2837" s="19"/>
      <c r="I2837" s="19">
        <v>1.13</v>
      </c>
      <c r="J2837" s="19"/>
      <c r="K2837" s="19"/>
      <c r="L2837" s="19"/>
      <c r="M2837" s="19"/>
      <c r="N2837" s="19" t="s">
        <v>33</v>
      </c>
      <c r="O2837" s="23" t="s">
        <v>33</v>
      </c>
      <c r="P2837" s="17" t="s">
        <v>33</v>
      </c>
      <c r="Q2837" s="17">
        <v>0.166212</v>
      </c>
      <c r="R2837" s="24">
        <v>2.76</v>
      </c>
      <c r="S2837" s="21">
        <v>25.0</v>
      </c>
      <c r="U2837" s="22">
        <v>0.0</v>
      </c>
      <c r="V2837" s="18">
        <v>0.0</v>
      </c>
      <c r="W2837" s="17" t="s">
        <v>33</v>
      </c>
      <c r="X2837" s="18">
        <v>5.0</v>
      </c>
      <c r="Y2837" s="17" t="s">
        <v>36</v>
      </c>
      <c r="Z2837" s="17">
        <v>0.0</v>
      </c>
      <c r="AA2837" s="17" t="s">
        <v>47</v>
      </c>
      <c r="AB2837" s="18">
        <v>4.0</v>
      </c>
      <c r="AC2837" s="17">
        <v>39.0</v>
      </c>
      <c r="AD2837" s="18">
        <v>5.0</v>
      </c>
      <c r="AE2837" s="17">
        <v>46.0</v>
      </c>
      <c r="AF2837" s="20"/>
      <c r="AG2837" s="17"/>
      <c r="AH2837" s="17"/>
      <c r="AI2837" s="17"/>
    </row>
    <row r="2838" ht="18.75" customHeight="1">
      <c r="A2838" s="14">
        <v>1249.0</v>
      </c>
      <c r="B2838" s="15"/>
      <c r="C2838" s="16">
        <v>43232.0</v>
      </c>
      <c r="D2838" s="17">
        <f t="array" ref="D2838">IFS(AND(A2838=A2837, NOT(ISBLANK(E2837))), E2837, A2838 &lt;&gt; A2837, E2838, A2837=A2838, D2837)</f>
        <v>0</v>
      </c>
      <c r="E2838" s="18">
        <v>0.0</v>
      </c>
      <c r="F2838" s="18"/>
      <c r="G2838" s="18"/>
      <c r="H2838" s="19"/>
      <c r="I2838" s="19">
        <v>1.58</v>
      </c>
      <c r="J2838" s="19"/>
      <c r="K2838" s="19"/>
      <c r="L2838" s="19"/>
      <c r="M2838" s="19"/>
      <c r="N2838" s="19" t="s">
        <v>33</v>
      </c>
      <c r="O2838" s="23" t="s">
        <v>33</v>
      </c>
      <c r="P2838" s="17" t="s">
        <v>33</v>
      </c>
      <c r="Q2838" s="17"/>
      <c r="R2838" s="24"/>
      <c r="U2838" s="22"/>
      <c r="V2838" s="18">
        <v>0.0</v>
      </c>
      <c r="W2838" s="17" t="s">
        <v>33</v>
      </c>
      <c r="X2838" s="18">
        <v>6.0</v>
      </c>
      <c r="Y2838" s="17" t="s">
        <v>36</v>
      </c>
      <c r="Z2838" s="17">
        <v>0.0</v>
      </c>
      <c r="AA2838" s="17" t="s">
        <v>47</v>
      </c>
      <c r="AB2838" s="18">
        <v>5.0</v>
      </c>
      <c r="AC2838" s="17">
        <v>39.0</v>
      </c>
      <c r="AD2838" s="18">
        <v>6.0</v>
      </c>
      <c r="AE2838" s="17">
        <v>46.0</v>
      </c>
      <c r="AF2838" s="20"/>
      <c r="AG2838" s="17"/>
      <c r="AH2838" s="17"/>
      <c r="AI2838" s="17"/>
    </row>
    <row r="2839" ht="18.75" customHeight="1">
      <c r="A2839" s="14">
        <v>1249.0</v>
      </c>
      <c r="B2839" s="15"/>
      <c r="C2839" s="16">
        <v>43233.0</v>
      </c>
      <c r="D2839" s="17">
        <f t="array" ref="D2839">IFS(AND(A2839=A2838, NOT(ISBLANK(E2838))), E2838, A2839 &lt;&gt; A2838, E2839, A2838=A2839, D2838)</f>
        <v>0</v>
      </c>
      <c r="E2839" s="18">
        <v>0.0</v>
      </c>
      <c r="F2839" s="18"/>
      <c r="G2839" s="18"/>
      <c r="H2839" s="19"/>
      <c r="I2839" s="19" t="s">
        <v>34</v>
      </c>
      <c r="J2839" s="19"/>
      <c r="K2839" s="19"/>
      <c r="L2839" s="19"/>
      <c r="M2839" s="19"/>
      <c r="N2839" s="19" t="s">
        <v>33</v>
      </c>
      <c r="O2839" s="23" t="s">
        <v>33</v>
      </c>
      <c r="P2839" s="17" t="s">
        <v>33</v>
      </c>
      <c r="Q2839" s="17"/>
      <c r="R2839" s="24"/>
      <c r="U2839" s="22"/>
      <c r="V2839" s="18">
        <v>0.0</v>
      </c>
      <c r="W2839" s="17" t="s">
        <v>33</v>
      </c>
      <c r="X2839" s="18">
        <v>5.0</v>
      </c>
      <c r="Y2839" s="17" t="s">
        <v>36</v>
      </c>
      <c r="Z2839" s="17">
        <v>0.0</v>
      </c>
      <c r="AA2839" s="17" t="s">
        <v>47</v>
      </c>
      <c r="AB2839" s="18">
        <v>4.0</v>
      </c>
      <c r="AC2839" s="17">
        <v>39.0</v>
      </c>
      <c r="AD2839" s="18">
        <v>5.0</v>
      </c>
      <c r="AE2839" s="17">
        <v>46.0</v>
      </c>
      <c r="AF2839" s="20"/>
      <c r="AG2839" s="17"/>
      <c r="AH2839" s="17"/>
      <c r="AI2839" s="17"/>
    </row>
    <row r="2840" ht="18.75" customHeight="1">
      <c r="A2840" s="14">
        <v>1249.0</v>
      </c>
      <c r="B2840" s="15"/>
      <c r="C2840" s="16">
        <v>43234.0</v>
      </c>
      <c r="D2840" s="17">
        <f t="array" ref="D2840">IFS(AND(A2840=A2839, NOT(ISBLANK(E2839))), E2839, A2840 &lt;&gt; A2839, E2840, A2839=A2840, D2839)</f>
        <v>0</v>
      </c>
      <c r="E2840" s="18">
        <v>0.0</v>
      </c>
      <c r="F2840" s="18"/>
      <c r="G2840" s="18"/>
      <c r="H2840" s="19"/>
      <c r="I2840" s="19" t="s">
        <v>34</v>
      </c>
      <c r="J2840" s="19"/>
      <c r="K2840" s="19"/>
      <c r="L2840" s="19"/>
      <c r="M2840" s="19"/>
      <c r="N2840" s="19" t="s">
        <v>33</v>
      </c>
      <c r="O2840" s="23" t="s">
        <v>33</v>
      </c>
      <c r="P2840" s="17" t="s">
        <v>33</v>
      </c>
      <c r="Q2840" s="17"/>
      <c r="R2840" s="24"/>
      <c r="U2840" s="22"/>
      <c r="V2840" s="18">
        <v>0.0</v>
      </c>
      <c r="W2840" s="17" t="s">
        <v>33</v>
      </c>
      <c r="X2840" s="18">
        <v>6.0</v>
      </c>
      <c r="Y2840" s="17" t="s">
        <v>36</v>
      </c>
      <c r="Z2840" s="17">
        <v>0.0</v>
      </c>
      <c r="AA2840" s="17" t="s">
        <v>47</v>
      </c>
      <c r="AB2840" s="18">
        <v>5.0</v>
      </c>
      <c r="AC2840" s="17">
        <v>39.0</v>
      </c>
      <c r="AD2840" s="18">
        <v>6.0</v>
      </c>
      <c r="AE2840" s="17">
        <v>46.0</v>
      </c>
      <c r="AF2840" s="20"/>
      <c r="AG2840" s="17"/>
      <c r="AH2840" s="17"/>
      <c r="AI2840" s="17"/>
    </row>
    <row r="2841" ht="18.75" customHeight="1">
      <c r="A2841" s="14">
        <v>1249.0</v>
      </c>
      <c r="B2841" s="15"/>
      <c r="C2841" s="16">
        <v>43234.0</v>
      </c>
      <c r="D2841" s="17">
        <f t="array" ref="D2841">IFS(AND(A2841=A2840, NOT(ISBLANK(E2840))), E2840, A2841 &lt;&gt; A2840, E2841, A2840=A2841, D2840)</f>
        <v>0</v>
      </c>
      <c r="E2841" s="18">
        <v>0.0</v>
      </c>
      <c r="F2841" s="18"/>
      <c r="G2841" s="18"/>
      <c r="H2841" s="19"/>
      <c r="I2841" s="19">
        <v>2.21</v>
      </c>
      <c r="J2841" s="19"/>
      <c r="K2841" s="19"/>
      <c r="L2841" s="19"/>
      <c r="M2841" s="19"/>
      <c r="N2841" s="19" t="s">
        <v>33</v>
      </c>
      <c r="O2841" s="23" t="s">
        <v>33</v>
      </c>
      <c r="P2841" s="17" t="s">
        <v>33</v>
      </c>
      <c r="Q2841" s="17"/>
      <c r="R2841" s="24"/>
      <c r="U2841" s="22"/>
      <c r="V2841" s="18">
        <v>0.0</v>
      </c>
      <c r="W2841" s="17" t="s">
        <v>33</v>
      </c>
      <c r="X2841" s="18">
        <v>4.0</v>
      </c>
      <c r="Y2841" s="17" t="s">
        <v>36</v>
      </c>
      <c r="Z2841" s="17">
        <v>0.0</v>
      </c>
      <c r="AA2841" s="17" t="s">
        <v>47</v>
      </c>
      <c r="AB2841" s="18">
        <v>3.0</v>
      </c>
      <c r="AC2841" s="17">
        <v>39.0</v>
      </c>
      <c r="AD2841" s="18">
        <v>4.0</v>
      </c>
      <c r="AE2841" s="17">
        <v>46.0</v>
      </c>
      <c r="AF2841" s="20"/>
      <c r="AG2841" s="17"/>
      <c r="AH2841" s="17"/>
      <c r="AI2841" s="17"/>
    </row>
    <row r="2842" ht="18.75" customHeight="1">
      <c r="A2842" s="14">
        <v>1249.0</v>
      </c>
      <c r="B2842" s="15"/>
      <c r="C2842" s="16">
        <v>43235.0</v>
      </c>
      <c r="D2842" s="17">
        <f t="array" ref="D2842">IFS(AND(A2842=A2841, NOT(ISBLANK(E2841))), E2841, A2842 &lt;&gt; A2841, E2842, A2841=A2842, D2841)</f>
        <v>0</v>
      </c>
      <c r="E2842" s="18">
        <v>0.0</v>
      </c>
      <c r="F2842" s="18"/>
      <c r="G2842" s="18"/>
      <c r="H2842" s="19"/>
      <c r="I2842" s="19">
        <v>2.76</v>
      </c>
      <c r="J2842" s="19"/>
      <c r="K2842" s="19"/>
      <c r="L2842" s="19"/>
      <c r="M2842" s="19"/>
      <c r="N2842" s="19" t="s">
        <v>33</v>
      </c>
      <c r="O2842" s="23" t="s">
        <v>33</v>
      </c>
      <c r="P2842" s="17" t="s">
        <v>33</v>
      </c>
      <c r="Q2842" s="17"/>
      <c r="R2842" s="24"/>
      <c r="U2842" s="22"/>
      <c r="V2842" s="18">
        <v>0.0</v>
      </c>
      <c r="W2842" s="17" t="s">
        <v>33</v>
      </c>
      <c r="X2842" s="18">
        <v>5.0</v>
      </c>
      <c r="Y2842" s="17" t="s">
        <v>36</v>
      </c>
      <c r="Z2842" s="17">
        <v>0.0</v>
      </c>
      <c r="AA2842" s="17" t="s">
        <v>47</v>
      </c>
      <c r="AB2842" s="18">
        <v>4.0</v>
      </c>
      <c r="AC2842" s="17">
        <v>39.0</v>
      </c>
      <c r="AD2842" s="18">
        <v>5.0</v>
      </c>
      <c r="AE2842" s="17">
        <v>46.0</v>
      </c>
      <c r="AF2842" s="20"/>
      <c r="AG2842" s="17"/>
      <c r="AH2842" s="17"/>
      <c r="AI2842" s="17"/>
    </row>
    <row r="2843" ht="18.75" customHeight="1">
      <c r="A2843" s="14">
        <v>1249.0</v>
      </c>
      <c r="B2843" s="15"/>
      <c r="C2843" s="16">
        <v>43236.0</v>
      </c>
      <c r="D2843" s="17">
        <f t="array" ref="D2843">IFS(AND(A2843=A2842, NOT(ISBLANK(E2842))), E2842, A2843 &lt;&gt; A2842, E2843, A2842=A2843, D2842)</f>
        <v>0</v>
      </c>
      <c r="E2843" s="18">
        <v>0.0</v>
      </c>
      <c r="F2843" s="18"/>
      <c r="G2843" s="18"/>
      <c r="H2843" s="19"/>
      <c r="I2843" s="19">
        <v>1.98</v>
      </c>
      <c r="J2843" s="19"/>
      <c r="K2843" s="19"/>
      <c r="L2843" s="19"/>
      <c r="M2843" s="19"/>
      <c r="N2843" s="19" t="s">
        <v>33</v>
      </c>
      <c r="O2843" s="23" t="s">
        <v>33</v>
      </c>
      <c r="P2843" s="17" t="s">
        <v>33</v>
      </c>
      <c r="Q2843" s="17"/>
      <c r="R2843" s="24"/>
      <c r="U2843" s="22"/>
      <c r="V2843" s="18">
        <v>0.0</v>
      </c>
      <c r="W2843" s="17" t="s">
        <v>33</v>
      </c>
      <c r="X2843" s="18">
        <v>3.0</v>
      </c>
      <c r="Y2843" s="17" t="s">
        <v>36</v>
      </c>
      <c r="Z2843" s="17">
        <v>0.0</v>
      </c>
      <c r="AA2843" s="17" t="s">
        <v>47</v>
      </c>
      <c r="AB2843" s="18">
        <v>2.0</v>
      </c>
      <c r="AC2843" s="17">
        <v>39.0</v>
      </c>
      <c r="AD2843" s="18">
        <v>3.0</v>
      </c>
      <c r="AE2843" s="17">
        <v>46.0</v>
      </c>
      <c r="AF2843" s="20"/>
      <c r="AG2843" s="17"/>
      <c r="AH2843" s="17"/>
      <c r="AI2843" s="17"/>
    </row>
    <row r="2844" ht="18.75" customHeight="1">
      <c r="A2844" s="14">
        <v>1250.0</v>
      </c>
      <c r="B2844" s="15" t="s">
        <v>33</v>
      </c>
      <c r="C2844" s="16">
        <v>43232.0</v>
      </c>
      <c r="D2844" s="17">
        <f t="array" ref="D2844">IFS(AND(A2844=A2843, NOT(ISBLANK(E2843))), E2843, A2844 &lt;&gt; A2843, E2844, A2843=A2844, D2843)</f>
        <v>1</v>
      </c>
      <c r="E2844" s="18">
        <v>1.0</v>
      </c>
      <c r="F2844" s="18"/>
      <c r="G2844" s="18"/>
      <c r="H2844" s="19"/>
      <c r="I2844" s="19">
        <v>1.43</v>
      </c>
      <c r="J2844" s="19"/>
      <c r="K2844" s="19"/>
      <c r="L2844" s="19"/>
      <c r="M2844" s="19"/>
      <c r="N2844" s="19" t="s">
        <v>33</v>
      </c>
      <c r="O2844" s="23" t="s">
        <v>33</v>
      </c>
      <c r="P2844" s="17" t="s">
        <v>33</v>
      </c>
      <c r="Q2844" s="17">
        <v>0.259882</v>
      </c>
      <c r="R2844" s="24">
        <v>1.43</v>
      </c>
      <c r="S2844" s="21">
        <v>10.0</v>
      </c>
      <c r="U2844" s="22" t="s">
        <v>33</v>
      </c>
      <c r="V2844" s="18">
        <v>1.0</v>
      </c>
      <c r="W2844" s="17">
        <v>4.0</v>
      </c>
      <c r="X2844" s="18">
        <v>24.0</v>
      </c>
      <c r="Y2844" s="17" t="s">
        <v>35</v>
      </c>
      <c r="Z2844" s="17">
        <v>-1.0</v>
      </c>
      <c r="AA2844" s="17" t="s">
        <v>46</v>
      </c>
      <c r="AB2844" s="18">
        <v>19.0</v>
      </c>
      <c r="AC2844" s="17">
        <v>39.0</v>
      </c>
      <c r="AD2844" s="18">
        <v>24.0</v>
      </c>
      <c r="AE2844" s="17">
        <v>46.0</v>
      </c>
      <c r="AF2844" s="20"/>
      <c r="AG2844" s="17"/>
      <c r="AH2844" s="17"/>
      <c r="AI2844" s="17"/>
    </row>
    <row r="2845" ht="18.75" customHeight="1">
      <c r="A2845" s="14">
        <v>1250.0</v>
      </c>
      <c r="B2845" s="15"/>
      <c r="C2845" s="16">
        <v>43234.0</v>
      </c>
      <c r="D2845" s="17">
        <f t="array" ref="D2845">IFS(AND(A2845=A2844, NOT(ISBLANK(E2844))), E2844, A2845 &lt;&gt; A2844, E2845, A2844=A2845, D2844)</f>
        <v>1</v>
      </c>
      <c r="E2845" s="18">
        <v>0.0</v>
      </c>
      <c r="F2845" s="18"/>
      <c r="G2845" s="18"/>
      <c r="H2845" s="19"/>
      <c r="I2845" s="19">
        <v>0.99</v>
      </c>
      <c r="J2845" s="19"/>
      <c r="K2845" s="19"/>
      <c r="L2845" s="19"/>
      <c r="M2845" s="19"/>
      <c r="N2845" s="19" t="s">
        <v>33</v>
      </c>
      <c r="O2845" s="23" t="s">
        <v>33</v>
      </c>
      <c r="P2845" s="17" t="s">
        <v>33</v>
      </c>
      <c r="Q2845" s="17"/>
      <c r="R2845" s="24"/>
      <c r="U2845" s="22"/>
      <c r="V2845" s="18">
        <v>0.0</v>
      </c>
      <c r="W2845" s="17">
        <v>0.0</v>
      </c>
      <c r="X2845" s="18">
        <v>16.0</v>
      </c>
      <c r="Y2845" s="17" t="s">
        <v>36</v>
      </c>
      <c r="Z2845" s="17">
        <v>1.0</v>
      </c>
      <c r="AA2845" s="17" t="s">
        <v>49</v>
      </c>
      <c r="AB2845" s="18">
        <v>11.0</v>
      </c>
      <c r="AC2845" s="17">
        <v>39.0</v>
      </c>
      <c r="AD2845" s="18">
        <v>16.0</v>
      </c>
      <c r="AE2845" s="17">
        <v>46.0</v>
      </c>
      <c r="AF2845" s="20"/>
      <c r="AG2845" s="17"/>
      <c r="AH2845" s="17"/>
      <c r="AI2845" s="17"/>
    </row>
    <row r="2846" ht="18.75" customHeight="1">
      <c r="A2846" s="14">
        <v>1254.0</v>
      </c>
      <c r="B2846" s="15">
        <v>184.0</v>
      </c>
      <c r="C2846" s="16">
        <v>43234.0</v>
      </c>
      <c r="D2846" s="17">
        <f t="array" ref="D2846">IFS(AND(A2846=A2845, NOT(ISBLANK(E2845))), E2845, A2846 &lt;&gt; A2845, E2846, A2845=A2846, D2845)</f>
        <v>0</v>
      </c>
      <c r="E2846" s="18">
        <v>0.0</v>
      </c>
      <c r="F2846" s="18"/>
      <c r="G2846" s="18"/>
      <c r="H2846" s="19"/>
      <c r="I2846" s="19">
        <v>0.08</v>
      </c>
      <c r="J2846" s="19"/>
      <c r="K2846" s="19"/>
      <c r="L2846" s="19"/>
      <c r="M2846" s="19"/>
      <c r="N2846" s="19" t="s">
        <v>33</v>
      </c>
      <c r="O2846" s="23" t="s">
        <v>33</v>
      </c>
      <c r="P2846" s="17" t="s">
        <v>33</v>
      </c>
      <c r="Q2846" s="29" t="s">
        <v>34</v>
      </c>
      <c r="R2846" s="24">
        <v>1.58</v>
      </c>
      <c r="S2846" s="21">
        <v>23.0</v>
      </c>
      <c r="U2846" s="22">
        <v>0.0</v>
      </c>
      <c r="V2846" s="18">
        <v>0.0</v>
      </c>
      <c r="W2846" s="17" t="s">
        <v>33</v>
      </c>
      <c r="X2846" s="18">
        <v>9.0</v>
      </c>
      <c r="Y2846" s="17" t="s">
        <v>36</v>
      </c>
      <c r="Z2846" s="17">
        <v>-1.0</v>
      </c>
      <c r="AA2846" s="17" t="s">
        <v>46</v>
      </c>
      <c r="AB2846" s="18">
        <v>7.0</v>
      </c>
      <c r="AC2846" s="17">
        <v>39.0</v>
      </c>
      <c r="AD2846" s="18">
        <v>9.0</v>
      </c>
      <c r="AE2846" s="17">
        <v>46.0</v>
      </c>
      <c r="AF2846" s="20"/>
      <c r="AG2846" s="17"/>
      <c r="AH2846" s="17"/>
      <c r="AI2846" s="17"/>
    </row>
    <row r="2847" ht="18.75" customHeight="1">
      <c r="A2847" s="14">
        <v>1254.0</v>
      </c>
      <c r="B2847" s="15"/>
      <c r="C2847" s="16">
        <v>43235.0</v>
      </c>
      <c r="D2847" s="17">
        <f t="array" ref="D2847">IFS(AND(A2847=A2846, NOT(ISBLANK(E2846))), E2846, A2847 &lt;&gt; A2846, E2847, A2846=A2847, D2846)</f>
        <v>0</v>
      </c>
      <c r="E2847" s="18">
        <v>0.0</v>
      </c>
      <c r="F2847" s="18"/>
      <c r="G2847" s="18"/>
      <c r="H2847" s="19"/>
      <c r="I2847" s="31">
        <v>1.58</v>
      </c>
      <c r="J2847" s="31"/>
      <c r="K2847" s="31"/>
      <c r="L2847" s="31"/>
      <c r="M2847" s="31"/>
      <c r="N2847" s="19" t="s">
        <v>33</v>
      </c>
      <c r="O2847" s="23" t="s">
        <v>33</v>
      </c>
      <c r="P2847" s="17" t="s">
        <v>33</v>
      </c>
      <c r="Q2847" s="17"/>
      <c r="R2847" s="24"/>
      <c r="U2847" s="22"/>
      <c r="V2847" s="18">
        <v>0.0</v>
      </c>
      <c r="W2847" s="17" t="s">
        <v>33</v>
      </c>
      <c r="X2847" s="18">
        <v>15.0</v>
      </c>
      <c r="Y2847" s="17" t="s">
        <v>35</v>
      </c>
      <c r="Z2847" s="17">
        <v>-2.0</v>
      </c>
      <c r="AA2847" s="17" t="s">
        <v>46</v>
      </c>
      <c r="AB2847" s="18">
        <v>11.0</v>
      </c>
      <c r="AC2847" s="17">
        <v>27.0</v>
      </c>
      <c r="AD2847" s="18">
        <v>15.0</v>
      </c>
      <c r="AE2847" s="17">
        <v>34.0</v>
      </c>
      <c r="AF2847" s="20"/>
      <c r="AG2847" s="17"/>
      <c r="AH2847" s="17"/>
      <c r="AI2847" s="17"/>
    </row>
    <row r="2848" ht="18.75" customHeight="1">
      <c r="A2848" s="14">
        <v>1254.0</v>
      </c>
      <c r="B2848" s="15"/>
      <c r="C2848" s="16">
        <v>43235.0</v>
      </c>
      <c r="D2848" s="17">
        <f t="array" ref="D2848">IFS(AND(A2848=A2847, NOT(ISBLANK(E2847))), E2847, A2848 &lt;&gt; A2847, E2848, A2847=A2848, D2847)</f>
        <v>0</v>
      </c>
      <c r="E2848" s="18">
        <v>0.0</v>
      </c>
      <c r="F2848" s="18"/>
      <c r="G2848" s="18"/>
      <c r="H2848" s="19"/>
      <c r="I2848" s="31">
        <v>0.99</v>
      </c>
      <c r="J2848" s="31"/>
      <c r="K2848" s="31"/>
      <c r="L2848" s="31"/>
      <c r="M2848" s="31"/>
      <c r="N2848" s="19" t="s">
        <v>33</v>
      </c>
      <c r="O2848" s="23" t="s">
        <v>33</v>
      </c>
      <c r="P2848" s="17" t="s">
        <v>33</v>
      </c>
      <c r="Q2848" s="17"/>
      <c r="R2848" s="24"/>
      <c r="U2848" s="22"/>
      <c r="V2848" s="18">
        <v>0.0</v>
      </c>
      <c r="W2848" s="17" t="s">
        <v>33</v>
      </c>
      <c r="X2848" s="18">
        <v>9.0</v>
      </c>
      <c r="Y2848" s="17" t="s">
        <v>36</v>
      </c>
      <c r="Z2848" s="17">
        <v>-1.0</v>
      </c>
      <c r="AA2848" s="17" t="s">
        <v>46</v>
      </c>
      <c r="AB2848" s="18">
        <v>5.0</v>
      </c>
      <c r="AC2848" s="17">
        <v>36.0</v>
      </c>
      <c r="AD2848" s="18">
        <v>9.0</v>
      </c>
      <c r="AE2848" s="17">
        <v>43.0</v>
      </c>
      <c r="AF2848" s="20"/>
      <c r="AG2848" s="17"/>
      <c r="AH2848" s="17"/>
      <c r="AI2848" s="17"/>
    </row>
    <row r="2849" ht="18.75" customHeight="1">
      <c r="A2849" s="14">
        <v>1254.0</v>
      </c>
      <c r="B2849" s="15"/>
      <c r="C2849" s="16">
        <v>43236.0</v>
      </c>
      <c r="D2849" s="17">
        <f t="array" ref="D2849">IFS(AND(A2849=A2848, NOT(ISBLANK(E2848))), E2848, A2849 &lt;&gt; A2848, E2849, A2848=A2849, D2848)</f>
        <v>0</v>
      </c>
      <c r="E2849" s="18">
        <v>0.0</v>
      </c>
      <c r="F2849" s="18"/>
      <c r="G2849" s="18"/>
      <c r="H2849" s="19"/>
      <c r="I2849" s="17" t="s">
        <v>62</v>
      </c>
      <c r="J2849" s="17"/>
      <c r="K2849" s="17"/>
      <c r="L2849" s="17"/>
      <c r="M2849" s="17"/>
      <c r="N2849" s="19" t="s">
        <v>33</v>
      </c>
      <c r="O2849" s="23" t="s">
        <v>33</v>
      </c>
      <c r="P2849" s="17" t="s">
        <v>33</v>
      </c>
      <c r="Q2849" s="17"/>
      <c r="R2849" s="24"/>
      <c r="U2849" s="22"/>
      <c r="V2849" s="18">
        <v>0.0</v>
      </c>
      <c r="W2849" s="17">
        <v>0.0</v>
      </c>
      <c r="X2849" s="18">
        <v>14.0</v>
      </c>
      <c r="Y2849" s="17" t="s">
        <v>36</v>
      </c>
      <c r="Z2849" s="17">
        <v>-1.0</v>
      </c>
      <c r="AA2849" s="17" t="s">
        <v>46</v>
      </c>
      <c r="AB2849" s="18">
        <v>10.0</v>
      </c>
      <c r="AC2849" s="17">
        <v>39.0</v>
      </c>
      <c r="AD2849" s="18">
        <v>14.0</v>
      </c>
      <c r="AE2849" s="17">
        <v>46.0</v>
      </c>
      <c r="AF2849" s="20"/>
      <c r="AG2849" s="17"/>
      <c r="AH2849" s="17"/>
      <c r="AI2849" s="17"/>
    </row>
    <row r="2850" ht="18.75" customHeight="1">
      <c r="A2850" s="14">
        <v>1254.0</v>
      </c>
      <c r="B2850" s="15"/>
      <c r="C2850" s="16">
        <v>43236.0</v>
      </c>
      <c r="D2850" s="17">
        <f t="array" ref="D2850">IFS(AND(A2850=A2849, NOT(ISBLANK(E2849))), E2849, A2850 &lt;&gt; A2849, E2850, A2849=A2850, D2849)</f>
        <v>0</v>
      </c>
      <c r="E2850" s="18">
        <v>1.0</v>
      </c>
      <c r="F2850" s="18"/>
      <c r="G2850" s="18"/>
      <c r="H2850" s="19"/>
      <c r="I2850" s="31">
        <v>1.04</v>
      </c>
      <c r="J2850" s="31"/>
      <c r="K2850" s="31"/>
      <c r="L2850" s="31"/>
      <c r="M2850" s="31"/>
      <c r="N2850" s="19" t="s">
        <v>33</v>
      </c>
      <c r="O2850" s="23" t="s">
        <v>33</v>
      </c>
      <c r="P2850" s="17" t="s">
        <v>33</v>
      </c>
      <c r="Q2850" s="17"/>
      <c r="R2850" s="24"/>
      <c r="U2850" s="22"/>
      <c r="V2850" s="18">
        <v>1.0</v>
      </c>
      <c r="W2850" s="17">
        <v>0.0</v>
      </c>
      <c r="X2850" s="18">
        <v>19.0</v>
      </c>
      <c r="Y2850" s="17" t="s">
        <v>36</v>
      </c>
      <c r="Z2850" s="17">
        <v>-2.0</v>
      </c>
      <c r="AA2850" s="17" t="s">
        <v>46</v>
      </c>
      <c r="AB2850" s="18">
        <v>15.0</v>
      </c>
      <c r="AC2850" s="17">
        <v>36.0</v>
      </c>
      <c r="AD2850" s="18">
        <v>19.0</v>
      </c>
      <c r="AE2850" s="17">
        <v>43.0</v>
      </c>
      <c r="AF2850" s="20"/>
      <c r="AG2850" s="17"/>
      <c r="AH2850" s="17"/>
      <c r="AI2850" s="17"/>
    </row>
    <row r="2851" ht="18.75" customHeight="1">
      <c r="A2851" s="14">
        <v>1254.0</v>
      </c>
      <c r="B2851" s="15"/>
      <c r="C2851" s="16">
        <v>43237.0</v>
      </c>
      <c r="D2851" s="17">
        <f t="array" ref="D2851">IFS(AND(A2851=A2850, NOT(ISBLANK(E2850))), E2850, A2851 &lt;&gt; A2850, E2851, A2850=A2851, D2850)</f>
        <v>1</v>
      </c>
      <c r="E2851" s="18">
        <v>0.0</v>
      </c>
      <c r="F2851" s="18"/>
      <c r="G2851" s="18"/>
      <c r="H2851" s="19"/>
      <c r="I2851" s="31">
        <v>1.23</v>
      </c>
      <c r="J2851" s="31"/>
      <c r="K2851" s="31"/>
      <c r="L2851" s="31"/>
      <c r="M2851" s="31"/>
      <c r="N2851" s="19" t="s">
        <v>33</v>
      </c>
      <c r="O2851" s="23" t="s">
        <v>33</v>
      </c>
      <c r="P2851" s="17" t="s">
        <v>33</v>
      </c>
      <c r="Q2851" s="17"/>
      <c r="R2851" s="24"/>
      <c r="U2851" s="22"/>
      <c r="V2851" s="18">
        <v>0.0</v>
      </c>
      <c r="W2851" s="17">
        <v>0.0</v>
      </c>
      <c r="X2851" s="18"/>
      <c r="Y2851" s="17" t="s">
        <v>36</v>
      </c>
      <c r="Z2851" s="17">
        <v>1.0</v>
      </c>
      <c r="AA2851" s="17" t="s">
        <v>49</v>
      </c>
      <c r="AB2851" s="18"/>
      <c r="AC2851" s="17"/>
      <c r="AD2851" s="18"/>
      <c r="AE2851" s="17"/>
      <c r="AF2851" s="20"/>
      <c r="AG2851" s="17"/>
      <c r="AH2851" s="17"/>
      <c r="AI2851" s="17"/>
    </row>
    <row r="2852" ht="18.75" customHeight="1">
      <c r="A2852" s="14">
        <v>1254.0</v>
      </c>
      <c r="B2852" s="15"/>
      <c r="C2852" s="16">
        <v>43238.0</v>
      </c>
      <c r="D2852" s="17">
        <f t="array" ref="D2852">IFS(AND(A2852=A2851, NOT(ISBLANK(E2851))), E2851, A2852 &lt;&gt; A2851, E2852, A2851=A2852, D2851)</f>
        <v>0</v>
      </c>
      <c r="E2852" s="18">
        <v>0.0</v>
      </c>
      <c r="F2852" s="18"/>
      <c r="G2852" s="18"/>
      <c r="H2852" s="19"/>
      <c r="I2852" s="17" t="s">
        <v>63</v>
      </c>
      <c r="J2852" s="17"/>
      <c r="K2852" s="17"/>
      <c r="L2852" s="17"/>
      <c r="M2852" s="17"/>
      <c r="N2852" s="19" t="s">
        <v>33</v>
      </c>
      <c r="O2852" s="23" t="s">
        <v>33</v>
      </c>
      <c r="P2852" s="17" t="s">
        <v>33</v>
      </c>
      <c r="Q2852" s="17"/>
      <c r="R2852" s="24"/>
      <c r="U2852" s="22"/>
      <c r="V2852" s="18">
        <v>0.0</v>
      </c>
      <c r="W2852" s="17" t="s">
        <v>33</v>
      </c>
      <c r="X2852" s="18">
        <v>18.0</v>
      </c>
      <c r="Y2852" s="17" t="s">
        <v>36</v>
      </c>
      <c r="Z2852" s="17">
        <v>0.0</v>
      </c>
      <c r="AA2852" s="17" t="s">
        <v>47</v>
      </c>
      <c r="AB2852" s="18">
        <v>14.0</v>
      </c>
      <c r="AC2852" s="17">
        <v>36.0</v>
      </c>
      <c r="AD2852" s="18">
        <v>18.0</v>
      </c>
      <c r="AE2852" s="17">
        <v>43.0</v>
      </c>
      <c r="AF2852" s="20"/>
      <c r="AG2852" s="17"/>
      <c r="AH2852" s="17"/>
      <c r="AI2852" s="17"/>
    </row>
    <row r="2853" ht="18.75" customHeight="1">
      <c r="A2853" s="14">
        <v>1254.0</v>
      </c>
      <c r="B2853" s="15"/>
      <c r="C2853" s="16">
        <v>43239.0</v>
      </c>
      <c r="D2853" s="17">
        <f t="array" ref="D2853">IFS(AND(A2853=A2852, NOT(ISBLANK(E2852))), E2852, A2853 &lt;&gt; A2852, E2853, A2852=A2853, D2852)</f>
        <v>0</v>
      </c>
      <c r="E2853" s="18">
        <v>0.0</v>
      </c>
      <c r="F2853" s="18"/>
      <c r="G2853" s="18"/>
      <c r="H2853" s="19"/>
      <c r="I2853" s="19" t="s">
        <v>34</v>
      </c>
      <c r="J2853" s="19"/>
      <c r="K2853" s="19"/>
      <c r="L2853" s="19"/>
      <c r="M2853" s="19"/>
      <c r="N2853" s="19" t="s">
        <v>33</v>
      </c>
      <c r="O2853" s="23" t="s">
        <v>33</v>
      </c>
      <c r="P2853" s="17" t="s">
        <v>33</v>
      </c>
      <c r="Q2853" s="17"/>
      <c r="R2853" s="24"/>
      <c r="U2853" s="22"/>
      <c r="V2853" s="18">
        <v>0.0</v>
      </c>
      <c r="W2853" s="17" t="s">
        <v>33</v>
      </c>
      <c r="X2853" s="18" t="s">
        <v>33</v>
      </c>
      <c r="Y2853" s="17" t="s">
        <v>33</v>
      </c>
      <c r="Z2853" s="17">
        <v>1.0</v>
      </c>
      <c r="AA2853" s="17" t="s">
        <v>49</v>
      </c>
      <c r="AB2853" s="18" t="s">
        <v>33</v>
      </c>
      <c r="AC2853" s="17" t="s">
        <v>33</v>
      </c>
      <c r="AD2853" s="18" t="s">
        <v>33</v>
      </c>
      <c r="AE2853" s="17" t="s">
        <v>33</v>
      </c>
      <c r="AF2853" s="20"/>
      <c r="AG2853" s="17"/>
      <c r="AH2853" s="17"/>
      <c r="AI2853" s="17"/>
    </row>
    <row r="2854" ht="18.75" customHeight="1">
      <c r="A2854" s="14">
        <v>1254.0</v>
      </c>
      <c r="B2854" s="15"/>
      <c r="C2854" s="16">
        <v>43240.0</v>
      </c>
      <c r="D2854" s="17">
        <f t="array" ref="D2854">IFS(AND(A2854=A2853, NOT(ISBLANK(E2853))), E2853, A2854 &lt;&gt; A2853, E2854, A2853=A2854, D2853)</f>
        <v>0</v>
      </c>
      <c r="E2854" s="18">
        <v>0.0</v>
      </c>
      <c r="F2854" s="18"/>
      <c r="G2854" s="18"/>
      <c r="H2854" s="19"/>
      <c r="I2854" s="19" t="s">
        <v>34</v>
      </c>
      <c r="J2854" s="19"/>
      <c r="K2854" s="19"/>
      <c r="L2854" s="19"/>
      <c r="M2854" s="19"/>
      <c r="N2854" s="19" t="s">
        <v>33</v>
      </c>
      <c r="O2854" s="23" t="s">
        <v>33</v>
      </c>
      <c r="P2854" s="17" t="s">
        <v>33</v>
      </c>
      <c r="Q2854" s="17"/>
      <c r="R2854" s="24"/>
      <c r="U2854" s="22"/>
      <c r="V2854" s="18">
        <v>0.0</v>
      </c>
      <c r="W2854" s="17" t="s">
        <v>33</v>
      </c>
      <c r="X2854" s="18">
        <v>14.0</v>
      </c>
      <c r="Y2854" s="17" t="s">
        <v>36</v>
      </c>
      <c r="Z2854" s="17">
        <v>0.0</v>
      </c>
      <c r="AA2854" s="17" t="s">
        <v>47</v>
      </c>
      <c r="AB2854" s="18">
        <v>10.0</v>
      </c>
      <c r="AC2854" s="17">
        <v>33.0</v>
      </c>
      <c r="AD2854" s="18">
        <v>14.0</v>
      </c>
      <c r="AE2854" s="17">
        <v>40.0</v>
      </c>
      <c r="AF2854" s="20"/>
      <c r="AG2854" s="17"/>
      <c r="AH2854" s="17"/>
      <c r="AI2854" s="17"/>
    </row>
    <row r="2855" ht="18.75" customHeight="1">
      <c r="A2855" s="14">
        <v>1254.0</v>
      </c>
      <c r="B2855" s="15"/>
      <c r="C2855" s="16">
        <v>43241.0</v>
      </c>
      <c r="D2855" s="17">
        <f t="array" ref="D2855">IFS(AND(A2855=A2854, NOT(ISBLANK(E2854))), E2854, A2855 &lt;&gt; A2854, E2855, A2854=A2855, D2854)</f>
        <v>0</v>
      </c>
      <c r="E2855" s="18">
        <v>0.0</v>
      </c>
      <c r="F2855" s="18"/>
      <c r="G2855" s="18"/>
      <c r="H2855" s="19"/>
      <c r="I2855" s="17" t="s">
        <v>64</v>
      </c>
      <c r="J2855" s="17"/>
      <c r="K2855" s="17"/>
      <c r="L2855" s="17"/>
      <c r="M2855" s="17"/>
      <c r="N2855" s="19" t="s">
        <v>33</v>
      </c>
      <c r="O2855" s="23" t="s">
        <v>33</v>
      </c>
      <c r="P2855" s="17" t="s">
        <v>33</v>
      </c>
      <c r="Q2855" s="17"/>
      <c r="R2855" s="24"/>
      <c r="U2855" s="22"/>
      <c r="V2855" s="18">
        <v>0.0</v>
      </c>
      <c r="W2855" s="17">
        <v>0.0</v>
      </c>
      <c r="X2855" s="18">
        <v>15.0</v>
      </c>
      <c r="Y2855" s="17" t="s">
        <v>36</v>
      </c>
      <c r="Z2855" s="17">
        <v>0.0</v>
      </c>
      <c r="AA2855" s="17" t="s">
        <v>47</v>
      </c>
      <c r="AB2855" s="18">
        <v>11.0</v>
      </c>
      <c r="AC2855" s="17">
        <v>39.0</v>
      </c>
      <c r="AD2855" s="18">
        <v>15.0</v>
      </c>
      <c r="AE2855" s="17">
        <v>46.0</v>
      </c>
      <c r="AF2855" s="20"/>
      <c r="AG2855" s="17"/>
      <c r="AH2855" s="17"/>
      <c r="AI2855" s="17"/>
    </row>
    <row r="2856" ht="18.75" customHeight="1">
      <c r="A2856" s="14">
        <v>1254.0</v>
      </c>
      <c r="B2856" s="15"/>
      <c r="C2856" s="16">
        <v>43241.0</v>
      </c>
      <c r="D2856" s="17">
        <f t="array" ref="D2856">IFS(AND(A2856=A2855, NOT(ISBLANK(E2855))), E2855, A2856 &lt;&gt; A2855, E2856, A2855=A2856, D2855)</f>
        <v>0</v>
      </c>
      <c r="E2856" s="18">
        <v>0.0</v>
      </c>
      <c r="F2856" s="18"/>
      <c r="G2856" s="18"/>
      <c r="H2856" s="19"/>
      <c r="I2856" s="31">
        <v>1.41</v>
      </c>
      <c r="J2856" s="31"/>
      <c r="K2856" s="31"/>
      <c r="L2856" s="31"/>
      <c r="M2856" s="31"/>
      <c r="N2856" s="19" t="s">
        <v>33</v>
      </c>
      <c r="O2856" s="23" t="s">
        <v>33</v>
      </c>
      <c r="P2856" s="17" t="s">
        <v>33</v>
      </c>
      <c r="Q2856" s="17"/>
      <c r="R2856" s="24"/>
      <c r="U2856" s="22"/>
      <c r="V2856" s="18">
        <v>0.0</v>
      </c>
      <c r="W2856" s="17" t="s">
        <v>33</v>
      </c>
      <c r="X2856" s="18">
        <v>11.0</v>
      </c>
      <c r="Y2856" s="17" t="s">
        <v>36</v>
      </c>
      <c r="Z2856" s="17">
        <v>-1.0</v>
      </c>
      <c r="AA2856" s="17" t="s">
        <v>46</v>
      </c>
      <c r="AB2856" s="18">
        <v>7.0</v>
      </c>
      <c r="AC2856" s="17">
        <v>39.0</v>
      </c>
      <c r="AD2856" s="18">
        <v>11.0</v>
      </c>
      <c r="AE2856" s="17">
        <v>46.0</v>
      </c>
      <c r="AF2856" s="20"/>
      <c r="AG2856" s="17"/>
      <c r="AH2856" s="17"/>
      <c r="AI2856" s="17"/>
    </row>
    <row r="2857" ht="18.75" customHeight="1">
      <c r="A2857" s="14">
        <v>1255.0</v>
      </c>
      <c r="B2857" s="15">
        <v>183.0</v>
      </c>
      <c r="C2857" s="16">
        <v>43234.0</v>
      </c>
      <c r="D2857" s="17">
        <f t="array" ref="D2857">IFS(AND(A2857=A2856, NOT(ISBLANK(E2856))), E2856, A2857 &lt;&gt; A2856, E2857, A2856=A2857, D2856)</f>
        <v>1</v>
      </c>
      <c r="E2857" s="18">
        <v>1.0</v>
      </c>
      <c r="F2857" s="18"/>
      <c r="G2857" s="18"/>
      <c r="H2857" s="19"/>
      <c r="I2857" s="19">
        <v>2.03</v>
      </c>
      <c r="J2857" s="19"/>
      <c r="K2857" s="19"/>
      <c r="L2857" s="19"/>
      <c r="M2857" s="19"/>
      <c r="N2857" s="19" t="s">
        <v>33</v>
      </c>
      <c r="O2857" s="23" t="s">
        <v>33</v>
      </c>
      <c r="P2857" s="17" t="s">
        <v>33</v>
      </c>
      <c r="Q2857" s="17">
        <v>0.342126</v>
      </c>
      <c r="R2857" s="24">
        <v>2.16</v>
      </c>
      <c r="S2857" s="21">
        <v>18.0</v>
      </c>
      <c r="U2857" s="22">
        <v>0.0</v>
      </c>
      <c r="V2857" s="18">
        <v>1.0</v>
      </c>
      <c r="W2857" s="17">
        <v>4.0</v>
      </c>
      <c r="X2857" s="18">
        <v>14.0</v>
      </c>
      <c r="Y2857" s="17" t="s">
        <v>36</v>
      </c>
      <c r="Z2857" s="17">
        <v>0.0</v>
      </c>
      <c r="AA2857" s="17" t="s">
        <v>47</v>
      </c>
      <c r="AB2857" s="18">
        <v>11.0</v>
      </c>
      <c r="AC2857" s="17">
        <v>39.0</v>
      </c>
      <c r="AD2857" s="18">
        <v>14.0</v>
      </c>
      <c r="AE2857" s="17">
        <v>46.0</v>
      </c>
      <c r="AF2857" s="20"/>
      <c r="AG2857" s="17"/>
      <c r="AH2857" s="17"/>
      <c r="AI2857" s="17"/>
    </row>
    <row r="2858" ht="18.75" customHeight="1">
      <c r="A2858" s="14">
        <v>1255.0</v>
      </c>
      <c r="B2858" s="15"/>
      <c r="C2858" s="16">
        <v>43234.0</v>
      </c>
      <c r="D2858" s="17">
        <f t="array" ref="D2858">IFS(AND(A2858=A2857, NOT(ISBLANK(E2857))), E2857, A2858 &lt;&gt; A2857, E2858, A2857=A2858, D2857)</f>
        <v>1</v>
      </c>
      <c r="E2858" s="18">
        <v>1.0</v>
      </c>
      <c r="F2858" s="18"/>
      <c r="G2858" s="18"/>
      <c r="H2858" s="19"/>
      <c r="I2858" s="19">
        <v>1.9</v>
      </c>
      <c r="J2858" s="19"/>
      <c r="K2858" s="19"/>
      <c r="L2858" s="19"/>
      <c r="M2858" s="19"/>
      <c r="N2858" s="19" t="s">
        <v>33</v>
      </c>
      <c r="O2858" s="23" t="s">
        <v>33</v>
      </c>
      <c r="P2858" s="17" t="s">
        <v>33</v>
      </c>
      <c r="Q2858" s="17"/>
      <c r="R2858" s="24"/>
      <c r="U2858" s="22"/>
      <c r="V2858" s="18">
        <v>1.0</v>
      </c>
      <c r="W2858" s="17">
        <v>4.0</v>
      </c>
      <c r="X2858" s="18">
        <v>17.0</v>
      </c>
      <c r="Y2858" s="17" t="s">
        <v>36</v>
      </c>
      <c r="Z2858" s="17">
        <v>-1.0</v>
      </c>
      <c r="AA2858" s="17" t="s">
        <v>46</v>
      </c>
      <c r="AB2858" s="18">
        <v>14.0</v>
      </c>
      <c r="AC2858" s="17">
        <v>39.0</v>
      </c>
      <c r="AD2858" s="18">
        <v>17.0</v>
      </c>
      <c r="AE2858" s="17">
        <v>46.0</v>
      </c>
      <c r="AF2858" s="20"/>
      <c r="AG2858" s="17"/>
      <c r="AH2858" s="17"/>
      <c r="AI2858" s="17"/>
    </row>
    <row r="2859" ht="18.75" customHeight="1">
      <c r="A2859" s="14">
        <v>1255.0</v>
      </c>
      <c r="B2859" s="15"/>
      <c r="C2859" s="16">
        <v>43235.0</v>
      </c>
      <c r="D2859" s="17">
        <f t="array" ref="D2859">IFS(AND(A2859=A2858, NOT(ISBLANK(E2858))), E2858, A2859 &lt;&gt; A2858, E2859, A2858=A2859, D2858)</f>
        <v>1</v>
      </c>
      <c r="E2859" s="18">
        <v>0.0</v>
      </c>
      <c r="F2859" s="18"/>
      <c r="G2859" s="18"/>
      <c r="H2859" s="19"/>
      <c r="I2859" s="19">
        <v>2.16</v>
      </c>
      <c r="J2859" s="19"/>
      <c r="K2859" s="19"/>
      <c r="L2859" s="19"/>
      <c r="M2859" s="19"/>
      <c r="N2859" s="19" t="s">
        <v>33</v>
      </c>
      <c r="O2859" s="23" t="s">
        <v>33</v>
      </c>
      <c r="P2859" s="17" t="s">
        <v>33</v>
      </c>
      <c r="Q2859" s="17"/>
      <c r="R2859" s="24"/>
      <c r="U2859" s="22"/>
      <c r="V2859" s="18">
        <v>0.0</v>
      </c>
      <c r="W2859" s="17">
        <v>4.0</v>
      </c>
      <c r="X2859" s="18">
        <v>13.0</v>
      </c>
      <c r="Y2859" s="17" t="s">
        <v>36</v>
      </c>
      <c r="Z2859" s="17">
        <v>-1.0</v>
      </c>
      <c r="AA2859" s="17" t="s">
        <v>46</v>
      </c>
      <c r="AB2859" s="18">
        <v>10.0</v>
      </c>
      <c r="AC2859" s="17">
        <v>39.0</v>
      </c>
      <c r="AD2859" s="18">
        <v>13.0</v>
      </c>
      <c r="AE2859" s="17">
        <v>46.0</v>
      </c>
      <c r="AF2859" s="20"/>
      <c r="AG2859" s="17"/>
      <c r="AH2859" s="17"/>
      <c r="AI2859" s="17"/>
    </row>
    <row r="2860" ht="18.75" customHeight="1">
      <c r="A2860" s="14">
        <v>1256.0</v>
      </c>
      <c r="B2860" s="15">
        <v>186.0</v>
      </c>
      <c r="C2860" s="16">
        <v>43235.0</v>
      </c>
      <c r="D2860" s="17">
        <f t="array" ref="D2860">IFS(AND(A2860=A2859, NOT(ISBLANK(E2859))), E2859, A2860 &lt;&gt; A2859, E2860, A2859=A2860, D2859)</f>
        <v>1</v>
      </c>
      <c r="E2860" s="18">
        <v>1.0</v>
      </c>
      <c r="F2860" s="18"/>
      <c r="G2860" s="18"/>
      <c r="H2860" s="19"/>
      <c r="I2860" s="31">
        <v>0.85</v>
      </c>
      <c r="J2860" s="31"/>
      <c r="K2860" s="31"/>
      <c r="L2860" s="31"/>
      <c r="M2860" s="31"/>
      <c r="N2860" s="19" t="s">
        <v>33</v>
      </c>
      <c r="O2860" s="23" t="s">
        <v>33</v>
      </c>
      <c r="P2860" s="17" t="s">
        <v>33</v>
      </c>
      <c r="Q2860" s="17">
        <v>0.527396</v>
      </c>
      <c r="R2860" s="24">
        <v>8.7</v>
      </c>
      <c r="S2860" s="21" t="s">
        <v>33</v>
      </c>
      <c r="U2860" s="22" t="s">
        <v>33</v>
      </c>
      <c r="V2860" s="18">
        <v>1.0</v>
      </c>
      <c r="W2860" s="17" t="s">
        <v>33</v>
      </c>
      <c r="X2860" s="18" t="s">
        <v>33</v>
      </c>
      <c r="Y2860" s="17" t="s">
        <v>33</v>
      </c>
      <c r="Z2860" s="17" t="s">
        <v>33</v>
      </c>
      <c r="AA2860" s="17" t="s">
        <v>33</v>
      </c>
      <c r="AB2860" s="18" t="s">
        <v>33</v>
      </c>
      <c r="AC2860" s="18" t="s">
        <v>33</v>
      </c>
      <c r="AD2860" s="18" t="s">
        <v>33</v>
      </c>
      <c r="AE2860" s="18" t="s">
        <v>33</v>
      </c>
      <c r="AF2860" s="20"/>
      <c r="AG2860" s="17"/>
      <c r="AH2860" s="17"/>
      <c r="AI2860" s="17"/>
    </row>
    <row r="2861" ht="18.75" customHeight="1">
      <c r="A2861" s="14">
        <v>1256.0</v>
      </c>
      <c r="B2861" s="15"/>
      <c r="C2861" s="16">
        <v>43235.0</v>
      </c>
      <c r="D2861" s="17">
        <f t="array" ref="D2861">IFS(AND(A2861=A2860, NOT(ISBLANK(E2860))), E2860, A2861 &lt;&gt; A2860, E2861, A2860=A2861, D2860)</f>
        <v>1</v>
      </c>
      <c r="E2861" s="18">
        <v>1.0</v>
      </c>
      <c r="F2861" s="18"/>
      <c r="G2861" s="18"/>
      <c r="H2861" s="19"/>
      <c r="I2861" s="17" t="s">
        <v>65</v>
      </c>
      <c r="J2861" s="17"/>
      <c r="K2861" s="17"/>
      <c r="L2861" s="17"/>
      <c r="M2861" s="17"/>
      <c r="N2861" s="19" t="s">
        <v>33</v>
      </c>
      <c r="O2861" s="23" t="s">
        <v>33</v>
      </c>
      <c r="P2861" s="17" t="s">
        <v>33</v>
      </c>
      <c r="Q2861" s="17"/>
      <c r="R2861" s="24"/>
      <c r="U2861" s="22"/>
      <c r="V2861" s="18">
        <v>1.0</v>
      </c>
      <c r="W2861" s="17">
        <v>3.0</v>
      </c>
      <c r="X2861" s="18" t="s">
        <v>33</v>
      </c>
      <c r="Y2861" s="17" t="s">
        <v>35</v>
      </c>
      <c r="Z2861" s="17">
        <v>-5.0</v>
      </c>
      <c r="AA2861" s="17" t="s">
        <v>46</v>
      </c>
      <c r="AB2861" s="18" t="s">
        <v>33</v>
      </c>
      <c r="AC2861" s="18" t="s">
        <v>33</v>
      </c>
      <c r="AD2861" s="18" t="s">
        <v>33</v>
      </c>
      <c r="AE2861" s="18" t="s">
        <v>33</v>
      </c>
      <c r="AF2861" s="20"/>
      <c r="AG2861" s="17"/>
      <c r="AH2861" s="17"/>
      <c r="AI2861" s="17"/>
    </row>
    <row r="2862" ht="18.75" customHeight="1">
      <c r="A2862" s="14">
        <v>1256.0</v>
      </c>
      <c r="B2862" s="15"/>
      <c r="C2862" s="16">
        <v>43236.0</v>
      </c>
      <c r="D2862" s="17">
        <f t="array" ref="D2862">IFS(AND(A2862=A2861, NOT(ISBLANK(E2861))), E2861, A2862 &lt;&gt; A2861, E2862, A2861=A2862, D2861)</f>
        <v>1</v>
      </c>
      <c r="E2862" s="18">
        <v>1.0</v>
      </c>
      <c r="F2862" s="18"/>
      <c r="G2862" s="18"/>
      <c r="H2862" s="19"/>
      <c r="I2862" s="17" t="s">
        <v>66</v>
      </c>
      <c r="J2862" s="17"/>
      <c r="K2862" s="17"/>
      <c r="L2862" s="17"/>
      <c r="M2862" s="17"/>
      <c r="N2862" s="19" t="s">
        <v>33</v>
      </c>
      <c r="O2862" s="23" t="s">
        <v>33</v>
      </c>
      <c r="P2862" s="17" t="s">
        <v>33</v>
      </c>
      <c r="Q2862" s="17"/>
      <c r="R2862" s="24"/>
      <c r="U2862" s="22"/>
      <c r="V2862" s="18">
        <v>1.0</v>
      </c>
      <c r="W2862" s="17">
        <v>3.0</v>
      </c>
      <c r="X2862" s="18" t="s">
        <v>33</v>
      </c>
      <c r="Y2862" s="17" t="s">
        <v>35</v>
      </c>
      <c r="Z2862" s="17">
        <v>-5.0</v>
      </c>
      <c r="AA2862" s="17" t="s">
        <v>46</v>
      </c>
      <c r="AB2862" s="18" t="s">
        <v>33</v>
      </c>
      <c r="AC2862" s="18" t="s">
        <v>33</v>
      </c>
      <c r="AD2862" s="18" t="s">
        <v>33</v>
      </c>
      <c r="AE2862" s="18" t="s">
        <v>33</v>
      </c>
      <c r="AF2862" s="20"/>
      <c r="AG2862" s="17"/>
      <c r="AH2862" s="17"/>
      <c r="AI2862" s="17"/>
    </row>
    <row r="2863" ht="18.75" customHeight="1">
      <c r="A2863" s="14">
        <v>1256.0</v>
      </c>
      <c r="B2863" s="15"/>
      <c r="C2863" s="16">
        <v>43236.0</v>
      </c>
      <c r="D2863" s="17">
        <f t="array" ref="D2863">IFS(AND(A2863=A2862, NOT(ISBLANK(E2862))), E2862, A2863 &lt;&gt; A2862, E2863, A2862=A2863, D2862)</f>
        <v>1</v>
      </c>
      <c r="E2863" s="18">
        <v>1.0</v>
      </c>
      <c r="F2863" s="18"/>
      <c r="G2863" s="18"/>
      <c r="H2863" s="19"/>
      <c r="I2863" s="19" t="s">
        <v>34</v>
      </c>
      <c r="J2863" s="19"/>
      <c r="K2863" s="19"/>
      <c r="L2863" s="19"/>
      <c r="M2863" s="19"/>
      <c r="N2863" s="19" t="s">
        <v>33</v>
      </c>
      <c r="O2863" s="23" t="s">
        <v>33</v>
      </c>
      <c r="P2863" s="17" t="s">
        <v>33</v>
      </c>
      <c r="Q2863" s="17"/>
      <c r="R2863" s="24"/>
      <c r="U2863" s="22"/>
      <c r="V2863" s="18">
        <v>1.0</v>
      </c>
      <c r="W2863" s="17">
        <v>3.0</v>
      </c>
      <c r="X2863" s="18" t="s">
        <v>33</v>
      </c>
      <c r="Y2863" s="17" t="s">
        <v>35</v>
      </c>
      <c r="Z2863" s="17">
        <v>-5.0</v>
      </c>
      <c r="AA2863" s="17" t="s">
        <v>46</v>
      </c>
      <c r="AB2863" s="18" t="s">
        <v>33</v>
      </c>
      <c r="AC2863" s="18" t="s">
        <v>33</v>
      </c>
      <c r="AD2863" s="18" t="s">
        <v>33</v>
      </c>
      <c r="AE2863" s="18" t="s">
        <v>33</v>
      </c>
      <c r="AF2863" s="20"/>
      <c r="AG2863" s="17"/>
      <c r="AH2863" s="17"/>
      <c r="AI2863" s="17"/>
    </row>
    <row r="2864" ht="18.75" customHeight="1">
      <c r="A2864" s="14">
        <v>1256.0</v>
      </c>
      <c r="B2864" s="15"/>
      <c r="C2864" s="16">
        <v>43237.0</v>
      </c>
      <c r="D2864" s="17">
        <f t="array" ref="D2864">IFS(AND(A2864=A2863, NOT(ISBLANK(E2863))), E2863, A2864 &lt;&gt; A2863, E2864, A2863=A2864, D2863)</f>
        <v>1</v>
      </c>
      <c r="E2864" s="18">
        <v>1.0</v>
      </c>
      <c r="F2864" s="18"/>
      <c r="G2864" s="18"/>
      <c r="H2864" s="19"/>
      <c r="I2864" s="17">
        <v>8.7</v>
      </c>
      <c r="J2864" s="17"/>
      <c r="K2864" s="17"/>
      <c r="L2864" s="17"/>
      <c r="M2864" s="17"/>
      <c r="N2864" s="19" t="s">
        <v>33</v>
      </c>
      <c r="O2864" s="23" t="s">
        <v>33</v>
      </c>
      <c r="P2864" s="17" t="s">
        <v>33</v>
      </c>
      <c r="Q2864" s="17"/>
      <c r="R2864" s="24"/>
      <c r="U2864" s="22"/>
      <c r="V2864" s="18">
        <v>1.0</v>
      </c>
      <c r="W2864" s="17">
        <v>3.0</v>
      </c>
      <c r="X2864" s="18" t="s">
        <v>33</v>
      </c>
      <c r="Y2864" s="17" t="s">
        <v>35</v>
      </c>
      <c r="Z2864" s="17">
        <v>-5.0</v>
      </c>
      <c r="AA2864" s="17" t="s">
        <v>46</v>
      </c>
      <c r="AB2864" s="18" t="s">
        <v>33</v>
      </c>
      <c r="AC2864" s="18" t="s">
        <v>33</v>
      </c>
      <c r="AD2864" s="18" t="s">
        <v>33</v>
      </c>
      <c r="AE2864" s="18" t="s">
        <v>33</v>
      </c>
      <c r="AF2864" s="20"/>
      <c r="AG2864" s="17"/>
      <c r="AH2864" s="17"/>
      <c r="AI2864" s="17"/>
    </row>
    <row r="2865" ht="18.75" customHeight="1">
      <c r="A2865" s="14">
        <v>1256.0</v>
      </c>
      <c r="B2865" s="15"/>
      <c r="C2865" s="16">
        <v>43237.0</v>
      </c>
      <c r="D2865" s="17">
        <f t="array" ref="D2865">IFS(AND(A2865=A2864, NOT(ISBLANK(E2864))), E2864, A2865 &lt;&gt; A2864, E2865, A2864=A2865, D2864)</f>
        <v>1</v>
      </c>
      <c r="E2865" s="18">
        <v>1.0</v>
      </c>
      <c r="F2865" s="18"/>
      <c r="G2865" s="18"/>
      <c r="H2865" s="19"/>
      <c r="I2865" s="31">
        <v>1.68</v>
      </c>
      <c r="J2865" s="31"/>
      <c r="K2865" s="31"/>
      <c r="L2865" s="31"/>
      <c r="M2865" s="31"/>
      <c r="N2865" s="19" t="s">
        <v>33</v>
      </c>
      <c r="O2865" s="23" t="s">
        <v>33</v>
      </c>
      <c r="P2865" s="17" t="s">
        <v>33</v>
      </c>
      <c r="Q2865" s="17"/>
      <c r="R2865" s="24"/>
      <c r="U2865" s="22"/>
      <c r="V2865" s="18">
        <v>1.0</v>
      </c>
      <c r="W2865" s="17">
        <v>3.0</v>
      </c>
      <c r="X2865" s="18" t="s">
        <v>33</v>
      </c>
      <c r="Y2865" s="17" t="s">
        <v>35</v>
      </c>
      <c r="Z2865" s="17">
        <v>-5.0</v>
      </c>
      <c r="AA2865" s="17" t="s">
        <v>46</v>
      </c>
      <c r="AB2865" s="18" t="s">
        <v>33</v>
      </c>
      <c r="AC2865" s="18" t="s">
        <v>33</v>
      </c>
      <c r="AD2865" s="18" t="s">
        <v>33</v>
      </c>
      <c r="AE2865" s="18" t="s">
        <v>33</v>
      </c>
      <c r="AF2865" s="20"/>
      <c r="AG2865" s="17"/>
      <c r="AH2865" s="17"/>
      <c r="AI2865" s="17"/>
    </row>
    <row r="2866" ht="18.75" customHeight="1">
      <c r="A2866" s="14">
        <v>1256.0</v>
      </c>
      <c r="B2866" s="15"/>
      <c r="C2866" s="16">
        <v>43238.0</v>
      </c>
      <c r="D2866" s="17">
        <f t="array" ref="D2866">IFS(AND(A2866=A2865, NOT(ISBLANK(E2865))), E2865, A2866 &lt;&gt; A2865, E2866, A2865=A2866, D2865)</f>
        <v>1</v>
      </c>
      <c r="E2866" s="18">
        <v>1.0</v>
      </c>
      <c r="F2866" s="18"/>
      <c r="G2866" s="18"/>
      <c r="H2866" s="19"/>
      <c r="I2866" s="17" t="s">
        <v>67</v>
      </c>
      <c r="J2866" s="17"/>
      <c r="K2866" s="17"/>
      <c r="L2866" s="17"/>
      <c r="M2866" s="17"/>
      <c r="N2866" s="19" t="s">
        <v>33</v>
      </c>
      <c r="O2866" s="23" t="s">
        <v>33</v>
      </c>
      <c r="P2866" s="17" t="s">
        <v>33</v>
      </c>
      <c r="Q2866" s="17"/>
      <c r="R2866" s="24"/>
      <c r="U2866" s="22"/>
      <c r="V2866" s="18">
        <v>1.0</v>
      </c>
      <c r="W2866" s="17">
        <v>3.0</v>
      </c>
      <c r="X2866" s="18" t="s">
        <v>33</v>
      </c>
      <c r="Y2866" s="17" t="s">
        <v>35</v>
      </c>
      <c r="Z2866" s="17">
        <v>-3.0</v>
      </c>
      <c r="AA2866" s="17" t="s">
        <v>46</v>
      </c>
      <c r="AB2866" s="18" t="s">
        <v>33</v>
      </c>
      <c r="AC2866" s="18" t="s">
        <v>33</v>
      </c>
      <c r="AD2866" s="18" t="s">
        <v>33</v>
      </c>
      <c r="AE2866" s="18" t="s">
        <v>33</v>
      </c>
      <c r="AF2866" s="20"/>
      <c r="AG2866" s="17"/>
      <c r="AH2866" s="17"/>
      <c r="AI2866" s="17"/>
    </row>
    <row r="2867" ht="18.75" customHeight="1">
      <c r="A2867" s="14">
        <v>1256.0</v>
      </c>
      <c r="B2867" s="15"/>
      <c r="C2867" s="16">
        <v>43238.0</v>
      </c>
      <c r="D2867" s="17">
        <f t="array" ref="D2867">IFS(AND(A2867=A2866, NOT(ISBLANK(E2866))), E2866, A2867 &lt;&gt; A2866, E2867, A2866=A2867, D2866)</f>
        <v>1</v>
      </c>
      <c r="E2867" s="18">
        <v>1.0</v>
      </c>
      <c r="F2867" s="18"/>
      <c r="G2867" s="18"/>
      <c r="H2867" s="19"/>
      <c r="I2867" s="17" t="s">
        <v>68</v>
      </c>
      <c r="J2867" s="17"/>
      <c r="K2867" s="17"/>
      <c r="L2867" s="17"/>
      <c r="M2867" s="17"/>
      <c r="N2867" s="19" t="s">
        <v>33</v>
      </c>
      <c r="O2867" s="23" t="s">
        <v>33</v>
      </c>
      <c r="P2867" s="17" t="s">
        <v>33</v>
      </c>
      <c r="Q2867" s="17"/>
      <c r="R2867" s="24"/>
      <c r="U2867" s="22"/>
      <c r="V2867" s="18">
        <v>1.0</v>
      </c>
      <c r="W2867" s="17">
        <v>3.0</v>
      </c>
      <c r="X2867" s="18" t="s">
        <v>33</v>
      </c>
      <c r="Y2867" s="17" t="s">
        <v>35</v>
      </c>
      <c r="Z2867" s="17">
        <v>-3.0</v>
      </c>
      <c r="AA2867" s="17" t="s">
        <v>46</v>
      </c>
      <c r="AB2867" s="18" t="s">
        <v>33</v>
      </c>
      <c r="AC2867" s="18" t="s">
        <v>33</v>
      </c>
      <c r="AD2867" s="18" t="s">
        <v>33</v>
      </c>
      <c r="AE2867" s="18" t="s">
        <v>33</v>
      </c>
      <c r="AF2867" s="20"/>
      <c r="AG2867" s="17"/>
      <c r="AH2867" s="17"/>
      <c r="AI2867" s="17"/>
    </row>
    <row r="2868" ht="18.75" customHeight="1">
      <c r="A2868" s="14">
        <v>1257.0</v>
      </c>
      <c r="B2868" s="15">
        <v>185.0</v>
      </c>
      <c r="C2868" s="16">
        <v>43235.0</v>
      </c>
      <c r="D2868" s="17">
        <f t="array" ref="D2868">IFS(AND(A2868=A2867, NOT(ISBLANK(E2867))), E2867, A2868 &lt;&gt; A2867, E2868, A2867=A2868, D2867)</f>
        <v>0</v>
      </c>
      <c r="E2868" s="18">
        <v>0.0</v>
      </c>
      <c r="F2868" s="18"/>
      <c r="G2868" s="18"/>
      <c r="H2868" s="19"/>
      <c r="I2868" s="19">
        <v>1.9</v>
      </c>
      <c r="J2868" s="19"/>
      <c r="K2868" s="19"/>
      <c r="L2868" s="19"/>
      <c r="M2868" s="19"/>
      <c r="N2868" s="19" t="s">
        <v>33</v>
      </c>
      <c r="O2868" s="23" t="s">
        <v>33</v>
      </c>
      <c r="P2868" s="17" t="s">
        <v>33</v>
      </c>
      <c r="Q2868" s="17">
        <v>0.380661</v>
      </c>
      <c r="R2868" s="24">
        <v>1.94</v>
      </c>
      <c r="S2868" s="21">
        <v>20.0</v>
      </c>
      <c r="U2868" s="22">
        <v>0.0</v>
      </c>
      <c r="V2868" s="18">
        <v>0.0</v>
      </c>
      <c r="W2868" s="17">
        <v>0.0</v>
      </c>
      <c r="X2868" s="18">
        <v>5.0</v>
      </c>
      <c r="Y2868" s="17" t="s">
        <v>36</v>
      </c>
      <c r="Z2868" s="17">
        <v>0.0</v>
      </c>
      <c r="AA2868" s="17" t="s">
        <v>47</v>
      </c>
      <c r="AB2868" s="18">
        <v>4.0</v>
      </c>
      <c r="AC2868" s="17">
        <v>39.0</v>
      </c>
      <c r="AD2868" s="18">
        <v>5.0</v>
      </c>
      <c r="AE2868" s="17">
        <v>46.0</v>
      </c>
      <c r="AF2868" s="20"/>
      <c r="AG2868" s="17"/>
      <c r="AH2868" s="17"/>
      <c r="AI2868" s="17"/>
    </row>
    <row r="2869" ht="18.75" customHeight="1">
      <c r="A2869" s="14">
        <v>1257.0</v>
      </c>
      <c r="B2869" s="15"/>
      <c r="C2869" s="16">
        <v>43235.0</v>
      </c>
      <c r="D2869" s="17">
        <f t="array" ref="D2869">IFS(AND(A2869=A2868, NOT(ISBLANK(E2868))), E2868, A2869 &lt;&gt; A2868, E2869, A2868=A2869, D2868)</f>
        <v>0</v>
      </c>
      <c r="E2869" s="18">
        <v>0.0</v>
      </c>
      <c r="F2869" s="18"/>
      <c r="G2869" s="18"/>
      <c r="H2869" s="19"/>
      <c r="I2869" s="19">
        <v>1.9</v>
      </c>
      <c r="J2869" s="19"/>
      <c r="K2869" s="19"/>
      <c r="L2869" s="19"/>
      <c r="M2869" s="19"/>
      <c r="N2869" s="19" t="s">
        <v>33</v>
      </c>
      <c r="O2869" s="23" t="s">
        <v>33</v>
      </c>
      <c r="P2869" s="17" t="s">
        <v>33</v>
      </c>
      <c r="Q2869" s="17"/>
      <c r="R2869" s="24"/>
      <c r="U2869" s="22"/>
      <c r="V2869" s="18">
        <v>0.0</v>
      </c>
      <c r="W2869" s="17">
        <v>0.0</v>
      </c>
      <c r="X2869" s="18">
        <v>1.0</v>
      </c>
      <c r="Y2869" s="17" t="s">
        <v>36</v>
      </c>
      <c r="Z2869" s="17">
        <v>0.0</v>
      </c>
      <c r="AA2869" s="17" t="s">
        <v>47</v>
      </c>
      <c r="AB2869" s="18">
        <v>0.0</v>
      </c>
      <c r="AC2869" s="17">
        <v>39.0</v>
      </c>
      <c r="AD2869" s="18">
        <v>1.0</v>
      </c>
      <c r="AE2869" s="17">
        <v>46.0</v>
      </c>
      <c r="AF2869" s="20"/>
      <c r="AG2869" s="17"/>
      <c r="AH2869" s="17"/>
      <c r="AI2869" s="17"/>
    </row>
    <row r="2870" ht="18.75" customHeight="1">
      <c r="A2870" s="14">
        <v>1257.0</v>
      </c>
      <c r="B2870" s="15"/>
      <c r="C2870" s="16">
        <v>43236.0</v>
      </c>
      <c r="D2870" s="17">
        <f t="array" ref="D2870">IFS(AND(A2870=A2869, NOT(ISBLANK(E2869))), E2869, A2870 &lt;&gt; A2869, E2870, A2869=A2870, D2869)</f>
        <v>0</v>
      </c>
      <c r="E2870" s="18">
        <v>0.0</v>
      </c>
      <c r="F2870" s="18"/>
      <c r="G2870" s="18"/>
      <c r="H2870" s="19"/>
      <c r="I2870" s="19">
        <v>1.56</v>
      </c>
      <c r="J2870" s="19"/>
      <c r="K2870" s="19"/>
      <c r="L2870" s="19"/>
      <c r="M2870" s="19"/>
      <c r="N2870" s="19" t="s">
        <v>33</v>
      </c>
      <c r="O2870" s="23" t="s">
        <v>33</v>
      </c>
      <c r="P2870" s="17" t="s">
        <v>33</v>
      </c>
      <c r="Q2870" s="17"/>
      <c r="R2870" s="24"/>
      <c r="U2870" s="22"/>
      <c r="V2870" s="18">
        <v>0.0</v>
      </c>
      <c r="W2870" s="17">
        <v>0.0</v>
      </c>
      <c r="X2870" s="18">
        <v>5.0</v>
      </c>
      <c r="Y2870" s="17" t="s">
        <v>36</v>
      </c>
      <c r="Z2870" s="17">
        <v>0.0</v>
      </c>
      <c r="AA2870" s="17" t="s">
        <v>69</v>
      </c>
      <c r="AB2870" s="18">
        <v>4.0</v>
      </c>
      <c r="AC2870" s="17">
        <v>39.0</v>
      </c>
      <c r="AD2870" s="18">
        <v>5.0</v>
      </c>
      <c r="AE2870" s="17">
        <v>46.0</v>
      </c>
      <c r="AF2870" s="20"/>
      <c r="AG2870" s="17"/>
      <c r="AH2870" s="17"/>
      <c r="AI2870" s="17"/>
    </row>
    <row r="2871" ht="18.75" customHeight="1">
      <c r="A2871" s="14">
        <v>1257.0</v>
      </c>
      <c r="B2871" s="15"/>
      <c r="C2871" s="16">
        <v>43236.0</v>
      </c>
      <c r="D2871" s="17">
        <f t="array" ref="D2871">IFS(AND(A2871=A2870, NOT(ISBLANK(E2870))), E2870, A2871 &lt;&gt; A2870, E2871, A2870=A2871, D2870)</f>
        <v>0</v>
      </c>
      <c r="E2871" s="18">
        <v>0.0</v>
      </c>
      <c r="F2871" s="18"/>
      <c r="G2871" s="18"/>
      <c r="H2871" s="19"/>
      <c r="I2871" s="19">
        <v>1.8</v>
      </c>
      <c r="J2871" s="19"/>
      <c r="K2871" s="19"/>
      <c r="L2871" s="19"/>
      <c r="M2871" s="19"/>
      <c r="N2871" s="19" t="s">
        <v>33</v>
      </c>
      <c r="O2871" s="23" t="s">
        <v>33</v>
      </c>
      <c r="P2871" s="17" t="s">
        <v>33</v>
      </c>
      <c r="Q2871" s="17"/>
      <c r="R2871" s="24"/>
      <c r="U2871" s="22"/>
      <c r="V2871" s="18">
        <v>0.0</v>
      </c>
      <c r="W2871" s="17">
        <v>0.0</v>
      </c>
      <c r="X2871" s="18">
        <v>3.0</v>
      </c>
      <c r="Y2871" s="17" t="s">
        <v>36</v>
      </c>
      <c r="Z2871" s="17">
        <v>0.0</v>
      </c>
      <c r="AA2871" s="17" t="s">
        <v>47</v>
      </c>
      <c r="AB2871" s="18">
        <v>2.0</v>
      </c>
      <c r="AC2871" s="17">
        <v>39.0</v>
      </c>
      <c r="AD2871" s="18">
        <v>3.0</v>
      </c>
      <c r="AE2871" s="17">
        <v>46.0</v>
      </c>
      <c r="AF2871" s="20"/>
      <c r="AG2871" s="17"/>
      <c r="AH2871" s="17"/>
      <c r="AI2871" s="17"/>
    </row>
    <row r="2872" ht="18.75" customHeight="1">
      <c r="A2872" s="14">
        <v>1257.0</v>
      </c>
      <c r="B2872" s="15"/>
      <c r="C2872" s="16">
        <v>43237.0</v>
      </c>
      <c r="D2872" s="17">
        <f t="array" ref="D2872">IFS(AND(A2872=A2871, NOT(ISBLANK(E2871))), E2871, A2872 &lt;&gt; A2871, E2872, A2871=A2872, D2871)</f>
        <v>0</v>
      </c>
      <c r="E2872" s="18">
        <v>0.0</v>
      </c>
      <c r="F2872" s="18"/>
      <c r="G2872" s="18"/>
      <c r="H2872" s="19"/>
      <c r="I2872" s="19">
        <v>1.94</v>
      </c>
      <c r="J2872" s="19"/>
      <c r="K2872" s="19"/>
      <c r="L2872" s="19"/>
      <c r="M2872" s="19"/>
      <c r="N2872" s="19" t="s">
        <v>33</v>
      </c>
      <c r="O2872" s="23" t="s">
        <v>33</v>
      </c>
      <c r="P2872" s="17" t="s">
        <v>33</v>
      </c>
      <c r="Q2872" s="17"/>
      <c r="R2872" s="24"/>
      <c r="U2872" s="22"/>
      <c r="V2872" s="18">
        <v>0.0</v>
      </c>
      <c r="W2872" s="17">
        <v>0.0</v>
      </c>
      <c r="X2872" s="18">
        <v>1.0</v>
      </c>
      <c r="Y2872" s="17" t="s">
        <v>36</v>
      </c>
      <c r="Z2872" s="17">
        <v>0.0</v>
      </c>
      <c r="AA2872" s="17" t="s">
        <v>47</v>
      </c>
      <c r="AB2872" s="18">
        <v>0.0</v>
      </c>
      <c r="AC2872" s="17">
        <v>39.0</v>
      </c>
      <c r="AD2872" s="18">
        <v>1.0</v>
      </c>
      <c r="AE2872" s="17">
        <v>46.0</v>
      </c>
      <c r="AF2872" s="20"/>
      <c r="AG2872" s="17"/>
      <c r="AH2872" s="17"/>
      <c r="AI2872" s="17"/>
    </row>
    <row r="2873" ht="18.75" customHeight="1">
      <c r="A2873" s="14">
        <v>1257.0</v>
      </c>
      <c r="B2873" s="15"/>
      <c r="C2873" s="16">
        <v>43238.0</v>
      </c>
      <c r="D2873" s="17">
        <f t="array" ref="D2873">IFS(AND(A2873=A2872, NOT(ISBLANK(E2872))), E2872, A2873 &lt;&gt; A2872, E2873, A2872=A2873, D2872)</f>
        <v>0</v>
      </c>
      <c r="E2873" s="18">
        <v>0.0</v>
      </c>
      <c r="F2873" s="18"/>
      <c r="G2873" s="18"/>
      <c r="H2873" s="19"/>
      <c r="I2873" s="19">
        <v>1.82</v>
      </c>
      <c r="J2873" s="19"/>
      <c r="K2873" s="19"/>
      <c r="L2873" s="19"/>
      <c r="M2873" s="19"/>
      <c r="N2873" s="19" t="s">
        <v>33</v>
      </c>
      <c r="O2873" s="23" t="s">
        <v>33</v>
      </c>
      <c r="P2873" s="17" t="s">
        <v>33</v>
      </c>
      <c r="Q2873" s="17"/>
      <c r="R2873" s="24"/>
      <c r="U2873" s="22"/>
      <c r="V2873" s="18">
        <v>0.0</v>
      </c>
      <c r="W2873" s="17">
        <v>0.0</v>
      </c>
      <c r="X2873" s="18">
        <v>3.0</v>
      </c>
      <c r="Y2873" s="17" t="s">
        <v>36</v>
      </c>
      <c r="Z2873" s="17">
        <v>0.0</v>
      </c>
      <c r="AA2873" s="17" t="s">
        <v>47</v>
      </c>
      <c r="AB2873" s="18">
        <v>2.0</v>
      </c>
      <c r="AC2873" s="17">
        <v>39.0</v>
      </c>
      <c r="AD2873" s="18">
        <v>3.0</v>
      </c>
      <c r="AE2873" s="17">
        <v>46.0</v>
      </c>
      <c r="AF2873" s="20"/>
      <c r="AG2873" s="17"/>
      <c r="AH2873" s="17"/>
      <c r="AI2873" s="17"/>
    </row>
    <row r="2874" ht="18.75" customHeight="1">
      <c r="A2874" s="14">
        <v>1258.0</v>
      </c>
      <c r="B2874" s="15">
        <v>187.0</v>
      </c>
      <c r="C2874" s="16">
        <v>43235.0</v>
      </c>
      <c r="D2874" s="17">
        <f t="array" ref="D2874">IFS(AND(A2874=A2873, NOT(ISBLANK(E2873))), E2873, A2874 &lt;&gt; A2873, E2874, A2873=A2874, D2873)</f>
        <v>0</v>
      </c>
      <c r="E2874" s="18">
        <v>0.0</v>
      </c>
      <c r="F2874" s="18"/>
      <c r="G2874" s="18"/>
      <c r="H2874" s="19"/>
      <c r="I2874" s="17" t="s">
        <v>70</v>
      </c>
      <c r="J2874" s="17"/>
      <c r="K2874" s="17"/>
      <c r="L2874" s="17"/>
      <c r="M2874" s="17"/>
      <c r="N2874" s="19" t="s">
        <v>33</v>
      </c>
      <c r="O2874" s="23" t="s">
        <v>33</v>
      </c>
      <c r="P2874" s="17" t="s">
        <v>33</v>
      </c>
      <c r="Q2874" s="17">
        <v>0.450882</v>
      </c>
      <c r="R2874" s="24">
        <v>2.26</v>
      </c>
      <c r="S2874" s="21">
        <v>16.0</v>
      </c>
      <c r="U2874" s="22">
        <v>1.0</v>
      </c>
      <c r="V2874" s="18">
        <v>0.0</v>
      </c>
      <c r="W2874" s="17">
        <v>4.0</v>
      </c>
      <c r="X2874" s="18">
        <v>13.0</v>
      </c>
      <c r="Y2874" s="17" t="s">
        <v>36</v>
      </c>
      <c r="Z2874" s="17">
        <v>0.0</v>
      </c>
      <c r="AA2874" s="17" t="s">
        <v>47</v>
      </c>
      <c r="AB2874" s="18">
        <v>9.0</v>
      </c>
      <c r="AC2874" s="17">
        <v>39.0</v>
      </c>
      <c r="AD2874" s="18">
        <v>13.0</v>
      </c>
      <c r="AE2874" s="17">
        <v>46.0</v>
      </c>
      <c r="AF2874" s="20"/>
      <c r="AG2874" s="17"/>
      <c r="AH2874" s="17"/>
      <c r="AI2874" s="17"/>
    </row>
    <row r="2875" ht="18.75" customHeight="1">
      <c r="A2875" s="14">
        <v>1258.0</v>
      </c>
      <c r="B2875" s="15"/>
      <c r="C2875" s="16">
        <v>43236.0</v>
      </c>
      <c r="D2875" s="17">
        <f t="array" ref="D2875">IFS(AND(A2875=A2874, NOT(ISBLANK(E2874))), E2874, A2875 &lt;&gt; A2874, E2875, A2874=A2875, D2874)</f>
        <v>0</v>
      </c>
      <c r="E2875" s="18">
        <v>1.0</v>
      </c>
      <c r="F2875" s="18"/>
      <c r="G2875" s="18"/>
      <c r="H2875" s="19"/>
      <c r="I2875" s="17" t="s">
        <v>71</v>
      </c>
      <c r="J2875" s="17"/>
      <c r="K2875" s="17"/>
      <c r="L2875" s="17"/>
      <c r="M2875" s="17"/>
      <c r="N2875" s="19" t="s">
        <v>33</v>
      </c>
      <c r="O2875" s="23" t="s">
        <v>33</v>
      </c>
      <c r="P2875" s="17" t="s">
        <v>33</v>
      </c>
      <c r="Q2875" s="17"/>
      <c r="R2875" s="24"/>
      <c r="U2875" s="22"/>
      <c r="V2875" s="18">
        <v>1.0</v>
      </c>
      <c r="W2875" s="17">
        <v>3.0</v>
      </c>
      <c r="X2875" s="18">
        <v>17.0</v>
      </c>
      <c r="Y2875" s="17" t="s">
        <v>36</v>
      </c>
      <c r="Z2875" s="17">
        <v>-2.0</v>
      </c>
      <c r="AA2875" s="17" t="s">
        <v>46</v>
      </c>
      <c r="AB2875" s="18">
        <v>13.0</v>
      </c>
      <c r="AC2875" s="17">
        <v>39.0</v>
      </c>
      <c r="AD2875" s="18">
        <v>17.0</v>
      </c>
      <c r="AE2875" s="17">
        <v>46.0</v>
      </c>
      <c r="AF2875" s="20"/>
      <c r="AG2875" s="17"/>
      <c r="AH2875" s="17"/>
      <c r="AI2875" s="17"/>
    </row>
    <row r="2876" ht="18.75" customHeight="1">
      <c r="A2876" s="14">
        <v>1258.0</v>
      </c>
      <c r="B2876" s="15"/>
      <c r="C2876" s="16">
        <v>43236.0</v>
      </c>
      <c r="D2876" s="17">
        <f t="array" ref="D2876">IFS(AND(A2876=A2875, NOT(ISBLANK(E2875))), E2875, A2876 &lt;&gt; A2875, E2876, A2875=A2876, D2875)</f>
        <v>1</v>
      </c>
      <c r="E2876" s="18">
        <v>1.0</v>
      </c>
      <c r="F2876" s="18"/>
      <c r="G2876" s="18"/>
      <c r="H2876" s="19"/>
      <c r="I2876" s="17" t="s">
        <v>72</v>
      </c>
      <c r="J2876" s="17"/>
      <c r="K2876" s="17"/>
      <c r="L2876" s="17"/>
      <c r="M2876" s="17"/>
      <c r="N2876" s="19" t="s">
        <v>33</v>
      </c>
      <c r="O2876" s="23" t="s">
        <v>33</v>
      </c>
      <c r="P2876" s="17" t="s">
        <v>33</v>
      </c>
      <c r="Q2876" s="17"/>
      <c r="R2876" s="24"/>
      <c r="U2876" s="22"/>
      <c r="V2876" s="18">
        <v>1.0</v>
      </c>
      <c r="W2876" s="17">
        <v>2.0</v>
      </c>
      <c r="X2876" s="18">
        <v>19.0</v>
      </c>
      <c r="Y2876" s="17" t="s">
        <v>35</v>
      </c>
      <c r="Z2876" s="17">
        <v>-2.0</v>
      </c>
      <c r="AA2876" s="17" t="s">
        <v>46</v>
      </c>
      <c r="AB2876" s="18">
        <v>15.0</v>
      </c>
      <c r="AC2876" s="17">
        <v>39.0</v>
      </c>
      <c r="AD2876" s="18">
        <v>19.0</v>
      </c>
      <c r="AE2876" s="17">
        <v>46.0</v>
      </c>
      <c r="AF2876" s="20"/>
      <c r="AG2876" s="17"/>
      <c r="AH2876" s="17"/>
      <c r="AI2876" s="17"/>
    </row>
    <row r="2877" ht="18.75" customHeight="1">
      <c r="A2877" s="14">
        <v>1258.0</v>
      </c>
      <c r="B2877" s="15"/>
      <c r="C2877" s="16">
        <v>43237.0</v>
      </c>
      <c r="D2877" s="17">
        <f t="array" ref="D2877">IFS(AND(A2877=A2876, NOT(ISBLANK(E2876))), E2876, A2877 &lt;&gt; A2876, E2877, A2876=A2877, D2876)</f>
        <v>1</v>
      </c>
      <c r="E2877" s="18">
        <v>0.0</v>
      </c>
      <c r="F2877" s="18"/>
      <c r="G2877" s="18"/>
      <c r="H2877" s="19"/>
      <c r="I2877" s="17">
        <v>1.7</v>
      </c>
      <c r="J2877" s="17"/>
      <c r="K2877" s="17"/>
      <c r="L2877" s="17"/>
      <c r="M2877" s="17"/>
      <c r="N2877" s="19" t="s">
        <v>33</v>
      </c>
      <c r="O2877" s="23" t="s">
        <v>33</v>
      </c>
      <c r="P2877" s="17" t="s">
        <v>33</v>
      </c>
      <c r="Q2877" s="17"/>
      <c r="R2877" s="24"/>
      <c r="U2877" s="22"/>
      <c r="V2877" s="18">
        <v>0.0</v>
      </c>
      <c r="W2877" s="17">
        <v>2.0</v>
      </c>
      <c r="X2877" s="18">
        <v>12.0</v>
      </c>
      <c r="Y2877" s="17" t="s">
        <v>36</v>
      </c>
      <c r="Z2877" s="17">
        <v>-1.0</v>
      </c>
      <c r="AA2877" s="17" t="s">
        <v>46</v>
      </c>
      <c r="AB2877" s="18">
        <v>8.0</v>
      </c>
      <c r="AC2877" s="17">
        <v>39.0</v>
      </c>
      <c r="AD2877" s="18">
        <v>12.0</v>
      </c>
      <c r="AE2877" s="17">
        <v>46.0</v>
      </c>
      <c r="AF2877" s="20"/>
      <c r="AG2877" s="17"/>
      <c r="AH2877" s="17"/>
      <c r="AI2877" s="17"/>
    </row>
    <row r="2878" ht="18.75" customHeight="1">
      <c r="A2878" s="14">
        <v>1258.0</v>
      </c>
      <c r="B2878" s="15"/>
      <c r="C2878" s="16">
        <v>43237.0</v>
      </c>
      <c r="D2878" s="17">
        <f t="array" ref="D2878">IFS(AND(A2878=A2877, NOT(ISBLANK(E2877))), E2877, A2878 &lt;&gt; A2877, E2878, A2877=A2878, D2877)</f>
        <v>0</v>
      </c>
      <c r="E2878" s="18">
        <v>0.0</v>
      </c>
      <c r="F2878" s="18"/>
      <c r="G2878" s="18"/>
      <c r="H2878" s="19"/>
      <c r="I2878" s="19">
        <v>1.72</v>
      </c>
      <c r="J2878" s="19"/>
      <c r="K2878" s="19"/>
      <c r="L2878" s="19"/>
      <c r="M2878" s="19"/>
      <c r="N2878" s="19" t="s">
        <v>33</v>
      </c>
      <c r="O2878" s="23" t="s">
        <v>33</v>
      </c>
      <c r="P2878" s="17" t="s">
        <v>33</v>
      </c>
      <c r="Q2878" s="17"/>
      <c r="R2878" s="24"/>
      <c r="U2878" s="22"/>
      <c r="V2878" s="18">
        <v>0.0</v>
      </c>
      <c r="W2878" s="17">
        <v>2.0</v>
      </c>
      <c r="X2878" s="18">
        <v>11.0</v>
      </c>
      <c r="Y2878" s="17" t="s">
        <v>36</v>
      </c>
      <c r="Z2878" s="17">
        <v>0.0</v>
      </c>
      <c r="AA2878" s="17" t="s">
        <v>47</v>
      </c>
      <c r="AB2878" s="18">
        <v>7.0</v>
      </c>
      <c r="AC2878" s="17">
        <v>36.0</v>
      </c>
      <c r="AD2878" s="18">
        <v>11.0</v>
      </c>
      <c r="AE2878" s="17">
        <v>43.0</v>
      </c>
      <c r="AF2878" s="20"/>
      <c r="AG2878" s="17"/>
      <c r="AH2878" s="17"/>
      <c r="AI2878" s="17"/>
    </row>
    <row r="2879" ht="18.75" customHeight="1">
      <c r="A2879" s="14">
        <v>1258.0</v>
      </c>
      <c r="B2879" s="15"/>
      <c r="C2879" s="16">
        <v>43238.0</v>
      </c>
      <c r="D2879" s="17">
        <f t="array" ref="D2879">IFS(AND(A2879=A2878, NOT(ISBLANK(E2878))), E2878, A2879 &lt;&gt; A2878, E2879, A2878=A2879, D2878)</f>
        <v>0</v>
      </c>
      <c r="E2879" s="18">
        <v>0.0</v>
      </c>
      <c r="F2879" s="18"/>
      <c r="G2879" s="18"/>
      <c r="H2879" s="19"/>
      <c r="I2879" s="17" t="s">
        <v>73</v>
      </c>
      <c r="J2879" s="17"/>
      <c r="K2879" s="17"/>
      <c r="L2879" s="17"/>
      <c r="M2879" s="17"/>
      <c r="N2879" s="19" t="s">
        <v>33</v>
      </c>
      <c r="O2879" s="23" t="s">
        <v>33</v>
      </c>
      <c r="P2879" s="17" t="s">
        <v>33</v>
      </c>
      <c r="Q2879" s="17"/>
      <c r="R2879" s="24"/>
      <c r="U2879" s="22"/>
      <c r="V2879" s="18">
        <v>0.0</v>
      </c>
      <c r="W2879" s="17">
        <v>2.0</v>
      </c>
      <c r="X2879" s="18">
        <v>13.0</v>
      </c>
      <c r="Y2879" s="17" t="s">
        <v>36</v>
      </c>
      <c r="Z2879" s="17">
        <v>-1.0</v>
      </c>
      <c r="AA2879" s="17" t="s">
        <v>46</v>
      </c>
      <c r="AB2879" s="18">
        <v>9.0</v>
      </c>
      <c r="AC2879" s="17">
        <v>39.0</v>
      </c>
      <c r="AD2879" s="18">
        <v>13.0</v>
      </c>
      <c r="AE2879" s="17">
        <v>43.0</v>
      </c>
      <c r="AF2879" s="20"/>
      <c r="AG2879" s="17"/>
      <c r="AH2879" s="17"/>
      <c r="AI2879" s="17"/>
    </row>
    <row r="2880" ht="18.75" customHeight="1">
      <c r="A2880" s="14">
        <v>1258.0</v>
      </c>
      <c r="B2880" s="15"/>
      <c r="C2880" s="16">
        <v>43238.0</v>
      </c>
      <c r="D2880" s="17">
        <f t="array" ref="D2880">IFS(AND(A2880=A2879, NOT(ISBLANK(E2879))), E2879, A2880 &lt;&gt; A2879, E2880, A2879=A2880, D2879)</f>
        <v>0</v>
      </c>
      <c r="E2880" s="18">
        <v>0.0</v>
      </c>
      <c r="F2880" s="18"/>
      <c r="G2880" s="18"/>
      <c r="H2880" s="19"/>
      <c r="I2880" s="17" t="s">
        <v>74</v>
      </c>
      <c r="J2880" s="17"/>
      <c r="K2880" s="17"/>
      <c r="L2880" s="17"/>
      <c r="M2880" s="17"/>
      <c r="N2880" s="19" t="s">
        <v>33</v>
      </c>
      <c r="O2880" s="23" t="s">
        <v>33</v>
      </c>
      <c r="P2880" s="17" t="s">
        <v>33</v>
      </c>
      <c r="Q2880" s="17"/>
      <c r="R2880" s="24"/>
      <c r="U2880" s="22"/>
      <c r="V2880" s="18">
        <v>0.0</v>
      </c>
      <c r="W2880" s="17">
        <v>2.0</v>
      </c>
      <c r="X2880" s="18">
        <v>14.0</v>
      </c>
      <c r="Y2880" s="17" t="s">
        <v>36</v>
      </c>
      <c r="Z2880" s="17">
        <v>-2.0</v>
      </c>
      <c r="AA2880" s="17" t="s">
        <v>46</v>
      </c>
      <c r="AB2880" s="18">
        <v>10.0</v>
      </c>
      <c r="AC2880" s="17">
        <v>36.0</v>
      </c>
      <c r="AD2880" s="18">
        <v>14.0</v>
      </c>
      <c r="AE2880" s="17">
        <v>43.0</v>
      </c>
      <c r="AF2880" s="20"/>
      <c r="AG2880" s="17"/>
      <c r="AH2880" s="17"/>
      <c r="AI2880" s="17"/>
    </row>
    <row r="2881" ht="18.75" customHeight="1">
      <c r="A2881" s="14">
        <v>1258.0</v>
      </c>
      <c r="B2881" s="15"/>
      <c r="C2881" s="16">
        <v>43241.0</v>
      </c>
      <c r="D2881" s="17">
        <f t="array" ref="D2881">IFS(AND(A2881=A2880, NOT(ISBLANK(E2880))), E2880, A2881 &lt;&gt; A2880, E2881, A2880=A2881, D2880)</f>
        <v>0</v>
      </c>
      <c r="E2881" s="18">
        <v>0.0</v>
      </c>
      <c r="F2881" s="18"/>
      <c r="G2881" s="18"/>
      <c r="H2881" s="19"/>
      <c r="I2881" s="19" t="s">
        <v>34</v>
      </c>
      <c r="J2881" s="19"/>
      <c r="K2881" s="19"/>
      <c r="L2881" s="19"/>
      <c r="M2881" s="19"/>
      <c r="N2881" s="19" t="s">
        <v>33</v>
      </c>
      <c r="O2881" s="23" t="s">
        <v>33</v>
      </c>
      <c r="P2881" s="17" t="s">
        <v>33</v>
      </c>
      <c r="Q2881" s="17"/>
      <c r="R2881" s="24"/>
      <c r="U2881" s="22"/>
      <c r="V2881" s="18">
        <v>0.0</v>
      </c>
      <c r="W2881" s="17">
        <v>1.0</v>
      </c>
      <c r="X2881" s="18">
        <v>13.0</v>
      </c>
      <c r="Y2881" s="17" t="s">
        <v>36</v>
      </c>
      <c r="Z2881" s="17">
        <v>0.0</v>
      </c>
      <c r="AA2881" s="17" t="s">
        <v>47</v>
      </c>
      <c r="AB2881" s="18">
        <v>9.0</v>
      </c>
      <c r="AC2881" s="17">
        <v>36.0</v>
      </c>
      <c r="AD2881" s="18">
        <v>13.0</v>
      </c>
      <c r="AE2881" s="17">
        <v>43.0</v>
      </c>
      <c r="AF2881" s="20"/>
      <c r="AG2881" s="17"/>
      <c r="AH2881" s="17"/>
      <c r="AI2881" s="17"/>
    </row>
    <row r="2882" ht="18.75" customHeight="1">
      <c r="A2882" s="14">
        <v>1258.0</v>
      </c>
      <c r="B2882" s="15"/>
      <c r="C2882" s="16">
        <v>43241.0</v>
      </c>
      <c r="D2882" s="17">
        <f t="array" ref="D2882">IFS(AND(A2882=A2881, NOT(ISBLANK(E2881))), E2881, A2882 &lt;&gt; A2881, E2882, A2881=A2882, D2881)</f>
        <v>0</v>
      </c>
      <c r="E2882" s="18">
        <v>0.0</v>
      </c>
      <c r="F2882" s="18"/>
      <c r="G2882" s="18"/>
      <c r="H2882" s="19"/>
      <c r="I2882" s="19" t="s">
        <v>34</v>
      </c>
      <c r="J2882" s="19"/>
      <c r="K2882" s="19"/>
      <c r="L2882" s="19"/>
      <c r="M2882" s="19"/>
      <c r="N2882" s="19" t="s">
        <v>33</v>
      </c>
      <c r="O2882" s="23" t="s">
        <v>33</v>
      </c>
      <c r="P2882" s="17" t="s">
        <v>33</v>
      </c>
      <c r="Q2882" s="17"/>
      <c r="R2882" s="24"/>
      <c r="U2882" s="22"/>
      <c r="V2882" s="18">
        <v>0.0</v>
      </c>
      <c r="W2882" s="17">
        <v>2.0</v>
      </c>
      <c r="X2882" s="18">
        <v>10.0</v>
      </c>
      <c r="Y2882" s="17" t="s">
        <v>36</v>
      </c>
      <c r="Z2882" s="17">
        <v>0.0</v>
      </c>
      <c r="AA2882" s="17" t="s">
        <v>47</v>
      </c>
      <c r="AB2882" s="18">
        <v>6.0</v>
      </c>
      <c r="AC2882" s="17">
        <v>36.0</v>
      </c>
      <c r="AD2882" s="18">
        <v>10.0</v>
      </c>
      <c r="AE2882" s="17">
        <v>43.0</v>
      </c>
      <c r="AF2882" s="20"/>
      <c r="AG2882" s="17"/>
      <c r="AH2882" s="17"/>
      <c r="AI2882" s="17"/>
    </row>
    <row r="2883" ht="18.75" customHeight="1">
      <c r="A2883" s="14">
        <v>1259.0</v>
      </c>
      <c r="B2883" s="15">
        <v>188.0</v>
      </c>
      <c r="C2883" s="16">
        <v>43236.0</v>
      </c>
      <c r="D2883" s="17">
        <f t="array" ref="D2883">IFS(AND(A2883=A2882, NOT(ISBLANK(E2882))), E2882, A2883 &lt;&gt; A2882, E2883, A2882=A2883, D2882)</f>
        <v>0</v>
      </c>
      <c r="E2883" s="18">
        <v>0.0</v>
      </c>
      <c r="F2883" s="18"/>
      <c r="G2883" s="18"/>
      <c r="H2883" s="19"/>
      <c r="I2883" s="19">
        <v>1.5</v>
      </c>
      <c r="J2883" s="19"/>
      <c r="K2883" s="19"/>
      <c r="L2883" s="19"/>
      <c r="M2883" s="19"/>
      <c r="N2883" s="19" t="s">
        <v>33</v>
      </c>
      <c r="O2883" s="23" t="s">
        <v>33</v>
      </c>
      <c r="P2883" s="17" t="s">
        <v>33</v>
      </c>
      <c r="Q2883" s="17">
        <v>0.148654</v>
      </c>
      <c r="R2883" s="24">
        <v>1.79</v>
      </c>
      <c r="S2883" s="21">
        <v>28.0</v>
      </c>
      <c r="U2883" s="22">
        <v>0.0</v>
      </c>
      <c r="V2883" s="18">
        <v>0.0</v>
      </c>
      <c r="W2883" s="17" t="s">
        <v>33</v>
      </c>
      <c r="X2883" s="18">
        <v>5.0</v>
      </c>
      <c r="Y2883" s="17" t="s">
        <v>36</v>
      </c>
      <c r="Z2883" s="17">
        <v>0.0</v>
      </c>
      <c r="AA2883" s="17" t="s">
        <v>47</v>
      </c>
      <c r="AB2883" s="18">
        <v>4.0</v>
      </c>
      <c r="AC2883" s="17">
        <v>39.0</v>
      </c>
      <c r="AD2883" s="18">
        <v>5.0</v>
      </c>
      <c r="AE2883" s="17">
        <v>46.0</v>
      </c>
      <c r="AF2883" s="20"/>
      <c r="AG2883" s="17"/>
      <c r="AH2883" s="17"/>
      <c r="AI2883" s="17"/>
    </row>
    <row r="2884" ht="18.75" customHeight="1">
      <c r="A2884" s="14">
        <v>1259.0</v>
      </c>
      <c r="B2884" s="15"/>
      <c r="C2884" s="16">
        <v>43236.0</v>
      </c>
      <c r="D2884" s="17">
        <f t="array" ref="D2884">IFS(AND(A2884=A2883, NOT(ISBLANK(E2883))), E2883, A2884 &lt;&gt; A2883, E2884, A2883=A2884, D2883)</f>
        <v>0</v>
      </c>
      <c r="E2884" s="18">
        <v>0.0</v>
      </c>
      <c r="F2884" s="18"/>
      <c r="G2884" s="18"/>
      <c r="H2884" s="19"/>
      <c r="I2884" s="19">
        <v>1.3</v>
      </c>
      <c r="J2884" s="19"/>
      <c r="K2884" s="19"/>
      <c r="L2884" s="19"/>
      <c r="M2884" s="19"/>
      <c r="N2884" s="19" t="s">
        <v>33</v>
      </c>
      <c r="O2884" s="23" t="s">
        <v>33</v>
      </c>
      <c r="P2884" s="17" t="s">
        <v>33</v>
      </c>
      <c r="Q2884" s="17"/>
      <c r="R2884" s="24"/>
      <c r="U2884" s="22"/>
      <c r="V2884" s="18">
        <v>0.0</v>
      </c>
      <c r="W2884" s="17" t="s">
        <v>33</v>
      </c>
      <c r="X2884" s="18">
        <v>4.0</v>
      </c>
      <c r="Y2884" s="17" t="s">
        <v>36</v>
      </c>
      <c r="Z2884" s="17">
        <v>0.0</v>
      </c>
      <c r="AA2884" s="17" t="s">
        <v>47</v>
      </c>
      <c r="AB2884" s="18">
        <v>3.0</v>
      </c>
      <c r="AC2884" s="17">
        <v>39.0</v>
      </c>
      <c r="AD2884" s="18">
        <v>4.0</v>
      </c>
      <c r="AE2884" s="17">
        <v>46.0</v>
      </c>
      <c r="AF2884" s="20"/>
      <c r="AG2884" s="17"/>
      <c r="AH2884" s="17"/>
      <c r="AI2884" s="17"/>
    </row>
    <row r="2885" ht="18.75" customHeight="1">
      <c r="A2885" s="14">
        <v>1259.0</v>
      </c>
      <c r="B2885" s="15"/>
      <c r="C2885" s="16">
        <v>43237.0</v>
      </c>
      <c r="D2885" s="17">
        <f t="array" ref="D2885">IFS(AND(A2885=A2884, NOT(ISBLANK(E2884))), E2884, A2885 &lt;&gt; A2884, E2885, A2884=A2885, D2884)</f>
        <v>0</v>
      </c>
      <c r="E2885" s="18">
        <v>0.0</v>
      </c>
      <c r="F2885" s="18"/>
      <c r="G2885" s="18"/>
      <c r="H2885" s="19"/>
      <c r="I2885" s="19">
        <v>1.34</v>
      </c>
      <c r="J2885" s="19"/>
      <c r="K2885" s="19"/>
      <c r="L2885" s="19"/>
      <c r="M2885" s="19"/>
      <c r="N2885" s="19" t="s">
        <v>33</v>
      </c>
      <c r="O2885" s="23" t="s">
        <v>33</v>
      </c>
      <c r="P2885" s="17" t="s">
        <v>33</v>
      </c>
      <c r="Q2885" s="17"/>
      <c r="R2885" s="24"/>
      <c r="U2885" s="22"/>
      <c r="V2885" s="18">
        <v>0.0</v>
      </c>
      <c r="W2885" s="17" t="s">
        <v>33</v>
      </c>
      <c r="X2885" s="18">
        <v>5.0</v>
      </c>
      <c r="Y2885" s="17" t="s">
        <v>36</v>
      </c>
      <c r="Z2885" s="17">
        <v>0.0</v>
      </c>
      <c r="AA2885" s="17" t="s">
        <v>47</v>
      </c>
      <c r="AB2885" s="18">
        <v>4.0</v>
      </c>
      <c r="AC2885" s="17">
        <v>39.0</v>
      </c>
      <c r="AD2885" s="18">
        <v>5.0</v>
      </c>
      <c r="AE2885" s="17">
        <v>46.0</v>
      </c>
      <c r="AF2885" s="20"/>
      <c r="AG2885" s="17"/>
      <c r="AH2885" s="17"/>
      <c r="AI2885" s="17"/>
    </row>
    <row r="2886" ht="18.75" customHeight="1">
      <c r="A2886" s="14">
        <v>1259.0</v>
      </c>
      <c r="B2886" s="15"/>
      <c r="C2886" s="16">
        <v>43237.0</v>
      </c>
      <c r="D2886" s="17">
        <f t="array" ref="D2886">IFS(AND(A2886=A2885, NOT(ISBLANK(E2885))), E2885, A2886 &lt;&gt; A2885, E2886, A2885=A2886, D2885)</f>
        <v>0</v>
      </c>
      <c r="E2886" s="18">
        <v>0.0</v>
      </c>
      <c r="F2886" s="18"/>
      <c r="G2886" s="18"/>
      <c r="H2886" s="19"/>
      <c r="I2886" s="19">
        <v>1.79</v>
      </c>
      <c r="J2886" s="19"/>
      <c r="K2886" s="19"/>
      <c r="L2886" s="19"/>
      <c r="M2886" s="19"/>
      <c r="N2886" s="19" t="s">
        <v>33</v>
      </c>
      <c r="O2886" s="23" t="s">
        <v>33</v>
      </c>
      <c r="P2886" s="17" t="s">
        <v>33</v>
      </c>
      <c r="Q2886" s="17"/>
      <c r="R2886" s="24"/>
      <c r="U2886" s="22"/>
      <c r="V2886" s="18">
        <v>0.0</v>
      </c>
      <c r="W2886" s="17" t="s">
        <v>33</v>
      </c>
      <c r="X2886" s="18">
        <v>5.0</v>
      </c>
      <c r="Y2886" s="17" t="s">
        <v>36</v>
      </c>
      <c r="Z2886" s="17">
        <v>0.0</v>
      </c>
      <c r="AA2886" s="17" t="s">
        <v>47</v>
      </c>
      <c r="AB2886" s="18">
        <v>4.0</v>
      </c>
      <c r="AC2886" s="17">
        <v>39.0</v>
      </c>
      <c r="AD2886" s="18">
        <v>5.0</v>
      </c>
      <c r="AE2886" s="17">
        <v>46.0</v>
      </c>
      <c r="AF2886" s="20"/>
      <c r="AG2886" s="17"/>
      <c r="AH2886" s="17"/>
      <c r="AI2886" s="17"/>
    </row>
    <row r="2887" ht="18.75" customHeight="1">
      <c r="A2887" s="14">
        <v>1260.0</v>
      </c>
      <c r="B2887" s="15">
        <v>189.0</v>
      </c>
      <c r="C2887" s="16">
        <v>43236.0</v>
      </c>
      <c r="D2887" s="17">
        <f t="array" ref="D2887">IFS(AND(A2887=A2886, NOT(ISBLANK(E2886))), E2886, A2887 &lt;&gt; A2886, E2887, A2886=A2887, D2886)</f>
        <v>0</v>
      </c>
      <c r="E2887" s="18">
        <v>0.0</v>
      </c>
      <c r="F2887" s="18"/>
      <c r="G2887" s="18"/>
      <c r="H2887" s="19"/>
      <c r="I2887" s="17" t="s">
        <v>75</v>
      </c>
      <c r="J2887" s="17"/>
      <c r="K2887" s="17"/>
      <c r="L2887" s="17"/>
      <c r="M2887" s="17"/>
      <c r="N2887" s="19" t="s">
        <v>33</v>
      </c>
      <c r="O2887" s="23" t="s">
        <v>33</v>
      </c>
      <c r="P2887" s="17" t="s">
        <v>33</v>
      </c>
      <c r="Q2887" s="17">
        <v>0.272761</v>
      </c>
      <c r="R2887" s="24">
        <v>1.47</v>
      </c>
      <c r="S2887" s="21">
        <v>22.0</v>
      </c>
      <c r="U2887" s="22">
        <v>0.5</v>
      </c>
      <c r="V2887" s="18">
        <v>0.0</v>
      </c>
      <c r="W2887" s="17">
        <v>0.0</v>
      </c>
      <c r="X2887" s="18">
        <v>3.0</v>
      </c>
      <c r="Y2887" s="17" t="s">
        <v>36</v>
      </c>
      <c r="Z2887" s="17">
        <v>0.0</v>
      </c>
      <c r="AA2887" s="17" t="s">
        <v>47</v>
      </c>
      <c r="AB2887" s="18">
        <v>2.0</v>
      </c>
      <c r="AC2887" s="17">
        <v>39.0</v>
      </c>
      <c r="AD2887" s="18">
        <v>3.0</v>
      </c>
      <c r="AE2887" s="17">
        <v>46.0</v>
      </c>
      <c r="AF2887" s="20"/>
      <c r="AG2887" s="17"/>
      <c r="AH2887" s="17"/>
      <c r="AI2887" s="17"/>
    </row>
    <row r="2888" ht="18.75" customHeight="1">
      <c r="A2888" s="14">
        <v>1260.0</v>
      </c>
      <c r="B2888" s="15"/>
      <c r="C2888" s="16">
        <v>43236.0</v>
      </c>
      <c r="D2888" s="17">
        <f t="array" ref="D2888">IFS(AND(A2888=A2887, NOT(ISBLANK(E2887))), E2887, A2888 &lt;&gt; A2887, E2888, A2887=A2888, D2887)</f>
        <v>0</v>
      </c>
      <c r="E2888" s="18">
        <v>0.0</v>
      </c>
      <c r="F2888" s="18"/>
      <c r="G2888" s="18"/>
      <c r="H2888" s="19"/>
      <c r="I2888" s="17" t="s">
        <v>76</v>
      </c>
      <c r="J2888" s="17"/>
      <c r="K2888" s="17"/>
      <c r="L2888" s="17"/>
      <c r="M2888" s="17"/>
      <c r="N2888" s="19" t="s">
        <v>33</v>
      </c>
      <c r="O2888" s="23" t="s">
        <v>33</v>
      </c>
      <c r="P2888" s="17" t="s">
        <v>33</v>
      </c>
      <c r="Q2888" s="17"/>
      <c r="R2888" s="24"/>
      <c r="U2888" s="22"/>
      <c r="V2888" s="18">
        <v>0.0</v>
      </c>
      <c r="W2888" s="17">
        <v>0.0</v>
      </c>
      <c r="X2888" s="18">
        <v>4.0</v>
      </c>
      <c r="Y2888" s="17" t="s">
        <v>36</v>
      </c>
      <c r="Z2888" s="17">
        <v>-1.0</v>
      </c>
      <c r="AA2888" s="17" t="s">
        <v>46</v>
      </c>
      <c r="AB2888" s="18">
        <v>3.0</v>
      </c>
      <c r="AC2888" s="17">
        <v>39.0</v>
      </c>
      <c r="AD2888" s="18">
        <v>4.0</v>
      </c>
      <c r="AE2888" s="17">
        <v>46.0</v>
      </c>
      <c r="AF2888" s="20"/>
      <c r="AG2888" s="17"/>
      <c r="AH2888" s="17"/>
      <c r="AI2888" s="17"/>
    </row>
    <row r="2889" ht="18.75" customHeight="1">
      <c r="A2889" s="14">
        <v>1260.0</v>
      </c>
      <c r="B2889" s="15"/>
      <c r="C2889" s="16">
        <v>43237.0</v>
      </c>
      <c r="D2889" s="17">
        <f t="array" ref="D2889">IFS(AND(A2889=A2888, NOT(ISBLANK(E2888))), E2888, A2889 &lt;&gt; A2888, E2889, A2888=A2889, D2888)</f>
        <v>0</v>
      </c>
      <c r="E2889" s="18">
        <v>0.0</v>
      </c>
      <c r="F2889" s="18"/>
      <c r="G2889" s="18"/>
      <c r="H2889" s="19"/>
      <c r="I2889" s="17" t="s">
        <v>77</v>
      </c>
      <c r="J2889" s="17"/>
      <c r="K2889" s="17"/>
      <c r="L2889" s="17"/>
      <c r="M2889" s="17"/>
      <c r="N2889" s="19" t="s">
        <v>33</v>
      </c>
      <c r="O2889" s="23" t="s">
        <v>33</v>
      </c>
      <c r="P2889" s="17" t="s">
        <v>33</v>
      </c>
      <c r="Q2889" s="17"/>
      <c r="R2889" s="24"/>
      <c r="U2889" s="22"/>
      <c r="V2889" s="18">
        <v>0.0</v>
      </c>
      <c r="W2889" s="17">
        <v>0.0</v>
      </c>
      <c r="X2889" s="18">
        <v>4.0</v>
      </c>
      <c r="Y2889" s="17" t="s">
        <v>36</v>
      </c>
      <c r="Z2889" s="17">
        <v>0.0</v>
      </c>
      <c r="AA2889" s="17" t="s">
        <v>47</v>
      </c>
      <c r="AB2889" s="18">
        <v>3.0</v>
      </c>
      <c r="AC2889" s="17">
        <v>39.0</v>
      </c>
      <c r="AD2889" s="18">
        <v>4.0</v>
      </c>
      <c r="AE2889" s="17">
        <v>46.0</v>
      </c>
      <c r="AF2889" s="20"/>
      <c r="AG2889" s="17"/>
      <c r="AH2889" s="17"/>
      <c r="AI2889" s="17"/>
    </row>
    <row r="2890" ht="18.75" customHeight="1">
      <c r="A2890" s="14">
        <v>1260.0</v>
      </c>
      <c r="B2890" s="15"/>
      <c r="C2890" s="16">
        <v>43237.0</v>
      </c>
      <c r="D2890" s="17">
        <f t="array" ref="D2890">IFS(AND(A2890=A2889, NOT(ISBLANK(E2889))), E2889, A2890 &lt;&gt; A2889, E2890, A2889=A2890, D2889)</f>
        <v>0</v>
      </c>
      <c r="E2890" s="18">
        <v>0.0</v>
      </c>
      <c r="F2890" s="18"/>
      <c r="G2890" s="18"/>
      <c r="H2890" s="19"/>
      <c r="I2890" s="17" t="s">
        <v>78</v>
      </c>
      <c r="J2890" s="17"/>
      <c r="K2890" s="17"/>
      <c r="L2890" s="17"/>
      <c r="M2890" s="17"/>
      <c r="N2890" s="19" t="s">
        <v>33</v>
      </c>
      <c r="O2890" s="23" t="s">
        <v>33</v>
      </c>
      <c r="P2890" s="17" t="s">
        <v>33</v>
      </c>
      <c r="Q2890" s="17"/>
      <c r="R2890" s="24"/>
      <c r="U2890" s="22"/>
      <c r="V2890" s="18">
        <v>0.0</v>
      </c>
      <c r="W2890" s="17">
        <v>0.0</v>
      </c>
      <c r="X2890" s="18">
        <v>5.0</v>
      </c>
      <c r="Y2890" s="17" t="s">
        <v>36</v>
      </c>
      <c r="Z2890" s="17">
        <v>0.0</v>
      </c>
      <c r="AA2890" s="17" t="s">
        <v>47</v>
      </c>
      <c r="AB2890" s="18">
        <v>4.0</v>
      </c>
      <c r="AC2890" s="17">
        <v>39.0</v>
      </c>
      <c r="AD2890" s="18">
        <v>5.0</v>
      </c>
      <c r="AE2890" s="17">
        <v>46.0</v>
      </c>
      <c r="AF2890" s="20"/>
      <c r="AG2890" s="17"/>
      <c r="AH2890" s="17"/>
      <c r="AI2890" s="17"/>
    </row>
    <row r="2891" ht="18.75" customHeight="1">
      <c r="A2891" s="14">
        <v>1260.0</v>
      </c>
      <c r="B2891" s="15"/>
      <c r="C2891" s="16">
        <v>43238.0</v>
      </c>
      <c r="D2891" s="17">
        <f t="array" ref="D2891">IFS(AND(A2891=A2890, NOT(ISBLANK(E2890))), E2890, A2891 &lt;&gt; A2890, E2891, A2890=A2891, D2890)</f>
        <v>0</v>
      </c>
      <c r="E2891" s="18">
        <v>0.0</v>
      </c>
      <c r="F2891" s="18"/>
      <c r="G2891" s="18"/>
      <c r="H2891" s="19"/>
      <c r="I2891" s="31">
        <v>-0.26</v>
      </c>
      <c r="J2891" s="31"/>
      <c r="K2891" s="31"/>
      <c r="L2891" s="31"/>
      <c r="M2891" s="31"/>
      <c r="N2891" s="19" t="s">
        <v>33</v>
      </c>
      <c r="O2891" s="23" t="s">
        <v>33</v>
      </c>
      <c r="P2891" s="17" t="s">
        <v>33</v>
      </c>
      <c r="Q2891" s="17"/>
      <c r="R2891" s="24"/>
      <c r="U2891" s="22"/>
      <c r="V2891" s="18">
        <v>0.0</v>
      </c>
      <c r="W2891" s="17">
        <v>0.0</v>
      </c>
      <c r="X2891" s="18">
        <v>2.0</v>
      </c>
      <c r="Y2891" s="17" t="s">
        <v>36</v>
      </c>
      <c r="Z2891" s="17">
        <v>0.0</v>
      </c>
      <c r="AA2891" s="17" t="s">
        <v>47</v>
      </c>
      <c r="AB2891" s="18">
        <v>1.0</v>
      </c>
      <c r="AC2891" s="17">
        <v>39.0</v>
      </c>
      <c r="AD2891" s="18">
        <v>2.0</v>
      </c>
      <c r="AE2891" s="17">
        <v>46.0</v>
      </c>
      <c r="AF2891" s="20"/>
      <c r="AG2891" s="17"/>
      <c r="AH2891" s="17"/>
      <c r="AI2891" s="17"/>
    </row>
    <row r="2892" ht="18.75" customHeight="1">
      <c r="A2892" s="14">
        <v>1260.0</v>
      </c>
      <c r="B2892" s="15"/>
      <c r="C2892" s="16">
        <v>43238.0</v>
      </c>
      <c r="D2892" s="17">
        <f t="array" ref="D2892">IFS(AND(A2892=A2891, NOT(ISBLANK(E2891))), E2891, A2892 &lt;&gt; A2891, E2892, A2891=A2892, D2891)</f>
        <v>0</v>
      </c>
      <c r="E2892" s="18">
        <v>0.0</v>
      </c>
      <c r="F2892" s="18"/>
      <c r="G2892" s="18"/>
      <c r="H2892" s="19"/>
      <c r="I2892" s="17" t="s">
        <v>79</v>
      </c>
      <c r="J2892" s="17"/>
      <c r="K2892" s="17"/>
      <c r="L2892" s="17"/>
      <c r="M2892" s="17"/>
      <c r="N2892" s="19" t="s">
        <v>33</v>
      </c>
      <c r="O2892" s="23" t="s">
        <v>33</v>
      </c>
      <c r="P2892" s="17" t="s">
        <v>33</v>
      </c>
      <c r="Q2892" s="17"/>
      <c r="R2892" s="24"/>
      <c r="U2892" s="22"/>
      <c r="V2892" s="18">
        <v>0.0</v>
      </c>
      <c r="W2892" s="17">
        <v>0.0</v>
      </c>
      <c r="X2892" s="18">
        <v>2.0</v>
      </c>
      <c r="Y2892" s="17" t="s">
        <v>36</v>
      </c>
      <c r="Z2892" s="17">
        <v>0.0</v>
      </c>
      <c r="AA2892" s="17" t="s">
        <v>47</v>
      </c>
      <c r="AB2892" s="18">
        <v>1.0</v>
      </c>
      <c r="AC2892" s="17">
        <v>39.0</v>
      </c>
      <c r="AD2892" s="18">
        <v>2.0</v>
      </c>
      <c r="AE2892" s="17">
        <v>46.0</v>
      </c>
      <c r="AF2892" s="20"/>
      <c r="AG2892" s="17"/>
      <c r="AH2892" s="17"/>
      <c r="AI2892" s="17"/>
    </row>
    <row r="2893" ht="18.75" customHeight="1">
      <c r="A2893" s="14">
        <v>1261.0</v>
      </c>
      <c r="B2893" s="15">
        <v>191.0</v>
      </c>
      <c r="C2893" s="16">
        <v>43237.0</v>
      </c>
      <c r="D2893" s="17">
        <f t="array" ref="D2893">IFS(AND(A2893=A2892, NOT(ISBLANK(E2892))), E2892, A2893 &lt;&gt; A2892, E2893, A2892=A2893, D2892)</f>
        <v>1</v>
      </c>
      <c r="E2893" s="18">
        <v>1.0</v>
      </c>
      <c r="F2893" s="18"/>
      <c r="G2893" s="18"/>
      <c r="H2893" s="19"/>
      <c r="I2893" s="17" t="s">
        <v>80</v>
      </c>
      <c r="J2893" s="17"/>
      <c r="K2893" s="17"/>
      <c r="L2893" s="17"/>
      <c r="M2893" s="17"/>
      <c r="N2893" s="19" t="s">
        <v>33</v>
      </c>
      <c r="O2893" s="23" t="s">
        <v>33</v>
      </c>
      <c r="P2893" s="17" t="s">
        <v>33</v>
      </c>
      <c r="Q2893" s="17">
        <v>0.135351</v>
      </c>
      <c r="R2893" s="24">
        <v>1.94</v>
      </c>
      <c r="S2893" s="21">
        <v>12.0</v>
      </c>
      <c r="U2893" s="22">
        <v>0.0</v>
      </c>
      <c r="V2893" s="18">
        <v>1.0</v>
      </c>
      <c r="W2893" s="17">
        <v>3.0</v>
      </c>
      <c r="X2893" s="18">
        <v>22.0</v>
      </c>
      <c r="Y2893" s="17" t="s">
        <v>36</v>
      </c>
      <c r="Z2893" s="17">
        <v>-1.0</v>
      </c>
      <c r="AA2893" s="17" t="s">
        <v>46</v>
      </c>
      <c r="AB2893" s="18">
        <v>19.0</v>
      </c>
      <c r="AC2893" s="17">
        <v>39.0</v>
      </c>
      <c r="AD2893" s="18">
        <v>22.0</v>
      </c>
      <c r="AE2893" s="17">
        <v>46.0</v>
      </c>
      <c r="AF2893" s="20"/>
      <c r="AG2893" s="17"/>
      <c r="AH2893" s="17"/>
      <c r="AI2893" s="17"/>
    </row>
    <row r="2894" ht="18.75" customHeight="1">
      <c r="A2894" s="14">
        <v>1261.0</v>
      </c>
      <c r="B2894" s="15"/>
      <c r="C2894" s="16">
        <v>43237.0</v>
      </c>
      <c r="D2894" s="17">
        <f t="array" ref="D2894">IFS(AND(A2894=A2893, NOT(ISBLANK(E2893))), E2893, A2894 &lt;&gt; A2893, E2894, A2893=A2894, D2893)</f>
        <v>1</v>
      </c>
      <c r="E2894" s="18">
        <v>1.0</v>
      </c>
      <c r="F2894" s="18"/>
      <c r="G2894" s="18"/>
      <c r="H2894" s="19"/>
      <c r="I2894" s="17" t="s">
        <v>81</v>
      </c>
      <c r="J2894" s="17"/>
      <c r="K2894" s="17"/>
      <c r="L2894" s="17"/>
      <c r="M2894" s="17"/>
      <c r="N2894" s="19" t="s">
        <v>33</v>
      </c>
      <c r="O2894" s="23" t="s">
        <v>33</v>
      </c>
      <c r="P2894" s="17" t="s">
        <v>33</v>
      </c>
      <c r="Q2894" s="17"/>
      <c r="R2894" s="24"/>
      <c r="U2894" s="22"/>
      <c r="V2894" s="18">
        <v>1.0</v>
      </c>
      <c r="W2894" s="17">
        <v>4.0</v>
      </c>
      <c r="X2894" s="18">
        <v>23.0</v>
      </c>
      <c r="Y2894" s="17" t="s">
        <v>35</v>
      </c>
      <c r="Z2894" s="17">
        <v>-1.0</v>
      </c>
      <c r="AA2894" s="17" t="s">
        <v>46</v>
      </c>
      <c r="AB2894" s="18">
        <v>20.0</v>
      </c>
      <c r="AC2894" s="17">
        <v>39.0</v>
      </c>
      <c r="AD2894" s="18">
        <v>23.0</v>
      </c>
      <c r="AE2894" s="17">
        <v>46.0</v>
      </c>
      <c r="AF2894" s="20"/>
      <c r="AG2894" s="17"/>
      <c r="AH2894" s="17"/>
      <c r="AI2894" s="17"/>
    </row>
    <row r="2895" ht="18.75" customHeight="1">
      <c r="A2895" s="14">
        <v>1261.0</v>
      </c>
      <c r="B2895" s="15"/>
      <c r="C2895" s="16">
        <v>43238.0</v>
      </c>
      <c r="D2895" s="17">
        <f t="array" ref="D2895">IFS(AND(A2895=A2894, NOT(ISBLANK(E2894))), E2894, A2895 &lt;&gt; A2894, E2895, A2894=A2895, D2894)</f>
        <v>1</v>
      </c>
      <c r="E2895" s="18">
        <v>1.0</v>
      </c>
      <c r="F2895" s="18"/>
      <c r="G2895" s="18"/>
      <c r="H2895" s="19"/>
      <c r="I2895" s="17" t="s">
        <v>82</v>
      </c>
      <c r="J2895" s="17"/>
      <c r="K2895" s="17"/>
      <c r="L2895" s="17"/>
      <c r="M2895" s="17"/>
      <c r="N2895" s="19" t="s">
        <v>33</v>
      </c>
      <c r="O2895" s="23" t="s">
        <v>33</v>
      </c>
      <c r="P2895" s="17" t="s">
        <v>33</v>
      </c>
      <c r="Q2895" s="17"/>
      <c r="R2895" s="24"/>
      <c r="U2895" s="22"/>
      <c r="V2895" s="18">
        <v>1.0</v>
      </c>
      <c r="W2895" s="17">
        <v>4.0</v>
      </c>
      <c r="X2895" s="18">
        <v>14.0</v>
      </c>
      <c r="Y2895" s="17" t="s">
        <v>35</v>
      </c>
      <c r="Z2895" s="17">
        <v>-1.0</v>
      </c>
      <c r="AA2895" s="17" t="s">
        <v>46</v>
      </c>
      <c r="AB2895" s="18">
        <v>11.0</v>
      </c>
      <c r="AC2895" s="17">
        <v>36.0</v>
      </c>
      <c r="AD2895" s="18">
        <v>14.0</v>
      </c>
      <c r="AE2895" s="17">
        <v>43.0</v>
      </c>
      <c r="AF2895" s="20"/>
      <c r="AG2895" s="17"/>
      <c r="AH2895" s="17"/>
      <c r="AI2895" s="17"/>
    </row>
    <row r="2896" ht="18.75" customHeight="1">
      <c r="A2896" s="14">
        <v>1261.0</v>
      </c>
      <c r="B2896" s="15"/>
      <c r="C2896" s="16">
        <v>43239.0</v>
      </c>
      <c r="D2896" s="17">
        <f t="array" ref="D2896">IFS(AND(A2896=A2895, NOT(ISBLANK(E2895))), E2895, A2896 &lt;&gt; A2895, E2896, A2895=A2896, D2895)</f>
        <v>1</v>
      </c>
      <c r="E2896" s="18">
        <v>1.0</v>
      </c>
      <c r="F2896" s="18"/>
      <c r="G2896" s="18"/>
      <c r="H2896" s="19"/>
      <c r="I2896" s="17" t="s">
        <v>83</v>
      </c>
      <c r="J2896" s="17"/>
      <c r="K2896" s="17"/>
      <c r="L2896" s="17"/>
      <c r="M2896" s="17"/>
      <c r="N2896" s="19" t="s">
        <v>33</v>
      </c>
      <c r="O2896" s="23" t="s">
        <v>33</v>
      </c>
      <c r="P2896" s="17" t="s">
        <v>33</v>
      </c>
      <c r="Q2896" s="17"/>
      <c r="R2896" s="24"/>
      <c r="U2896" s="22"/>
      <c r="V2896" s="18">
        <v>1.0</v>
      </c>
      <c r="W2896" s="17">
        <v>3.0</v>
      </c>
      <c r="X2896" s="18">
        <v>12.0</v>
      </c>
      <c r="Y2896" s="17" t="s">
        <v>36</v>
      </c>
      <c r="Z2896" s="17">
        <v>0.0</v>
      </c>
      <c r="AA2896" s="17" t="s">
        <v>47</v>
      </c>
      <c r="AB2896" s="18">
        <v>9.0</v>
      </c>
      <c r="AC2896" s="17">
        <v>39.0</v>
      </c>
      <c r="AD2896" s="18">
        <v>12.0</v>
      </c>
      <c r="AE2896" s="17">
        <v>46.0</v>
      </c>
      <c r="AF2896" s="20"/>
      <c r="AG2896" s="17"/>
      <c r="AH2896" s="17"/>
      <c r="AI2896" s="17"/>
    </row>
    <row r="2897" ht="18.75" customHeight="1">
      <c r="A2897" s="14">
        <v>1261.0</v>
      </c>
      <c r="B2897" s="15"/>
      <c r="C2897" s="16">
        <v>43241.0</v>
      </c>
      <c r="D2897" s="17">
        <f t="array" ref="D2897">IFS(AND(A2897=A2896, NOT(ISBLANK(E2896))), E2896, A2897 &lt;&gt; A2896, E2897, A2896=A2897, D2896)</f>
        <v>1</v>
      </c>
      <c r="E2897" s="18">
        <v>0.0</v>
      </c>
      <c r="F2897" s="18"/>
      <c r="G2897" s="18"/>
      <c r="H2897" s="19"/>
      <c r="I2897" s="31">
        <v>1.44</v>
      </c>
      <c r="J2897" s="31"/>
      <c r="K2897" s="31"/>
      <c r="L2897" s="31"/>
      <c r="M2897" s="31"/>
      <c r="N2897" s="19" t="s">
        <v>33</v>
      </c>
      <c r="O2897" s="23" t="s">
        <v>33</v>
      </c>
      <c r="P2897" s="17" t="s">
        <v>33</v>
      </c>
      <c r="Q2897" s="17"/>
      <c r="R2897" s="24"/>
      <c r="U2897" s="22"/>
      <c r="V2897" s="18">
        <v>0.0</v>
      </c>
      <c r="W2897" s="17">
        <v>0.0</v>
      </c>
      <c r="X2897" s="18">
        <v>14.0</v>
      </c>
      <c r="Y2897" s="17" t="s">
        <v>36</v>
      </c>
      <c r="Z2897" s="17">
        <v>-1.0</v>
      </c>
      <c r="AA2897" s="17" t="s">
        <v>47</v>
      </c>
      <c r="AB2897" s="18">
        <v>11.0</v>
      </c>
      <c r="AC2897" s="17">
        <v>39.0</v>
      </c>
      <c r="AD2897" s="18">
        <v>14.0</v>
      </c>
      <c r="AE2897" s="17">
        <v>46.0</v>
      </c>
      <c r="AF2897" s="20"/>
      <c r="AG2897" s="17"/>
      <c r="AH2897" s="17"/>
      <c r="AI2897" s="17"/>
    </row>
    <row r="2898" ht="18.75" customHeight="1">
      <c r="A2898" s="14">
        <v>1262.0</v>
      </c>
      <c r="B2898" s="15">
        <v>190.0</v>
      </c>
      <c r="C2898" s="16">
        <v>43237.0</v>
      </c>
      <c r="D2898" s="17">
        <f t="array" ref="D2898">IFS(AND(A2898=A2897, NOT(ISBLANK(E2897))), E2897, A2898 &lt;&gt; A2897, E2898, A2897=A2898, D2897)</f>
        <v>0</v>
      </c>
      <c r="E2898" s="18">
        <v>0.0</v>
      </c>
      <c r="F2898" s="18"/>
      <c r="G2898" s="18"/>
      <c r="H2898" s="19"/>
      <c r="I2898" s="17" t="s">
        <v>84</v>
      </c>
      <c r="J2898" s="17"/>
      <c r="K2898" s="17"/>
      <c r="L2898" s="17"/>
      <c r="M2898" s="17"/>
      <c r="N2898" s="19" t="s">
        <v>33</v>
      </c>
      <c r="O2898" s="23" t="s">
        <v>33</v>
      </c>
      <c r="P2898" s="17" t="s">
        <v>33</v>
      </c>
      <c r="Q2898" s="17">
        <v>0.129411</v>
      </c>
      <c r="R2898" s="24">
        <v>1.93</v>
      </c>
      <c r="S2898" s="21">
        <v>21.0</v>
      </c>
      <c r="U2898" s="22">
        <v>0.0</v>
      </c>
      <c r="V2898" s="18">
        <v>0.0</v>
      </c>
      <c r="W2898" s="17">
        <v>0.0</v>
      </c>
      <c r="X2898" s="18">
        <v>5.0</v>
      </c>
      <c r="Y2898" s="17" t="s">
        <v>36</v>
      </c>
      <c r="Z2898" s="17">
        <v>0.0</v>
      </c>
      <c r="AA2898" s="17" t="s">
        <v>47</v>
      </c>
      <c r="AB2898" s="18">
        <v>4.0</v>
      </c>
      <c r="AC2898" s="17">
        <v>39.0</v>
      </c>
      <c r="AD2898" s="18">
        <v>5.0</v>
      </c>
      <c r="AE2898" s="17">
        <v>46.0</v>
      </c>
      <c r="AF2898" s="20"/>
      <c r="AG2898" s="17"/>
      <c r="AH2898" s="17"/>
      <c r="AI2898" s="17"/>
    </row>
    <row r="2899" ht="18.75" customHeight="1">
      <c r="A2899" s="14">
        <v>1262.0</v>
      </c>
      <c r="B2899" s="15"/>
      <c r="C2899" s="16">
        <v>43237.0</v>
      </c>
      <c r="D2899" s="17">
        <f t="array" ref="D2899">IFS(AND(A2899=A2898, NOT(ISBLANK(E2898))), E2898, A2899 &lt;&gt; A2898, E2899, A2898=A2899, D2898)</f>
        <v>0</v>
      </c>
      <c r="E2899" s="18">
        <v>0.0</v>
      </c>
      <c r="F2899" s="18"/>
      <c r="G2899" s="18"/>
      <c r="H2899" s="19"/>
      <c r="I2899" s="17" t="s">
        <v>85</v>
      </c>
      <c r="J2899" s="17"/>
      <c r="K2899" s="17"/>
      <c r="L2899" s="17"/>
      <c r="M2899" s="17"/>
      <c r="N2899" s="19" t="s">
        <v>33</v>
      </c>
      <c r="O2899" s="23" t="s">
        <v>33</v>
      </c>
      <c r="P2899" s="17" t="s">
        <v>33</v>
      </c>
      <c r="Q2899" s="17"/>
      <c r="R2899" s="24"/>
      <c r="U2899" s="22"/>
      <c r="V2899" s="18">
        <v>0.0</v>
      </c>
      <c r="W2899" s="17">
        <v>0.0</v>
      </c>
      <c r="X2899" s="18">
        <v>6.0</v>
      </c>
      <c r="Y2899" s="17" t="s">
        <v>36</v>
      </c>
      <c r="Z2899" s="17">
        <v>0.0</v>
      </c>
      <c r="AA2899" s="17" t="s">
        <v>47</v>
      </c>
      <c r="AB2899" s="18">
        <v>5.0</v>
      </c>
      <c r="AC2899" s="17">
        <v>39.0</v>
      </c>
      <c r="AD2899" s="18">
        <v>6.0</v>
      </c>
      <c r="AE2899" s="17">
        <v>46.0</v>
      </c>
      <c r="AF2899" s="20"/>
      <c r="AG2899" s="17"/>
      <c r="AH2899" s="17"/>
      <c r="AI2899" s="17"/>
    </row>
    <row r="2900" ht="18.75" customHeight="1">
      <c r="A2900" s="14">
        <v>1262.0</v>
      </c>
      <c r="B2900" s="15"/>
      <c r="C2900" s="16">
        <v>43238.0</v>
      </c>
      <c r="D2900" s="17">
        <f t="array" ref="D2900">IFS(AND(A2900=A2899, NOT(ISBLANK(E2899))), E2899, A2900 &lt;&gt; A2899, E2900, A2899=A2900, D2899)</f>
        <v>0</v>
      </c>
      <c r="E2900" s="18">
        <v>0.0</v>
      </c>
      <c r="F2900" s="18"/>
      <c r="G2900" s="18"/>
      <c r="H2900" s="19"/>
      <c r="I2900" s="17">
        <v>1.93</v>
      </c>
      <c r="J2900" s="17"/>
      <c r="K2900" s="17"/>
      <c r="L2900" s="17"/>
      <c r="M2900" s="17"/>
      <c r="N2900" s="19" t="s">
        <v>33</v>
      </c>
      <c r="O2900" s="23" t="s">
        <v>33</v>
      </c>
      <c r="P2900" s="17" t="s">
        <v>33</v>
      </c>
      <c r="Q2900" s="17"/>
      <c r="R2900" s="24"/>
      <c r="U2900" s="22"/>
      <c r="V2900" s="18">
        <v>0.0</v>
      </c>
      <c r="W2900" s="17">
        <v>0.0</v>
      </c>
      <c r="X2900" s="18">
        <v>1.0</v>
      </c>
      <c r="Y2900" s="17" t="s">
        <v>36</v>
      </c>
      <c r="Z2900" s="17">
        <v>0.0</v>
      </c>
      <c r="AA2900" s="17" t="s">
        <v>47</v>
      </c>
      <c r="AB2900" s="18">
        <v>0.0</v>
      </c>
      <c r="AC2900" s="17">
        <v>39.0</v>
      </c>
      <c r="AD2900" s="18">
        <v>1.0</v>
      </c>
      <c r="AE2900" s="17">
        <v>46.0</v>
      </c>
      <c r="AF2900" s="20"/>
      <c r="AG2900" s="17"/>
      <c r="AH2900" s="17"/>
      <c r="AI2900" s="17"/>
    </row>
    <row r="2901" ht="18.75" customHeight="1">
      <c r="A2901" s="14">
        <v>1262.0</v>
      </c>
      <c r="B2901" s="15"/>
      <c r="C2901" s="16">
        <v>43238.0</v>
      </c>
      <c r="D2901" s="17">
        <f t="array" ref="D2901">IFS(AND(A2901=A2900, NOT(ISBLANK(E2900))), E2900, A2901 &lt;&gt; A2900, E2901, A2900=A2901, D2900)</f>
        <v>0</v>
      </c>
      <c r="E2901" s="18">
        <v>0.0</v>
      </c>
      <c r="F2901" s="18"/>
      <c r="G2901" s="18"/>
      <c r="H2901" s="19"/>
      <c r="I2901" s="17" t="s">
        <v>86</v>
      </c>
      <c r="J2901" s="17"/>
      <c r="K2901" s="17"/>
      <c r="L2901" s="17"/>
      <c r="M2901" s="17"/>
      <c r="N2901" s="19" t="s">
        <v>33</v>
      </c>
      <c r="O2901" s="23" t="s">
        <v>33</v>
      </c>
      <c r="P2901" s="17" t="s">
        <v>33</v>
      </c>
      <c r="Q2901" s="17"/>
      <c r="R2901" s="24"/>
      <c r="U2901" s="22"/>
      <c r="V2901" s="18">
        <v>0.0</v>
      </c>
      <c r="W2901" s="17">
        <v>0.0</v>
      </c>
      <c r="X2901" s="18">
        <v>4.0</v>
      </c>
      <c r="Y2901" s="17" t="s">
        <v>36</v>
      </c>
      <c r="Z2901" s="17">
        <v>0.0</v>
      </c>
      <c r="AA2901" s="17" t="s">
        <v>47</v>
      </c>
      <c r="AB2901" s="18">
        <v>3.0</v>
      </c>
      <c r="AC2901" s="17">
        <v>39.0</v>
      </c>
      <c r="AD2901" s="18">
        <v>4.0</v>
      </c>
      <c r="AE2901" s="17">
        <v>46.0</v>
      </c>
      <c r="AF2901" s="20"/>
      <c r="AG2901" s="17"/>
      <c r="AH2901" s="17"/>
      <c r="AI2901" s="17"/>
    </row>
    <row r="2902" ht="18.75" customHeight="1">
      <c r="A2902" s="14">
        <v>1262.0</v>
      </c>
      <c r="B2902" s="15"/>
      <c r="C2902" s="16">
        <v>43239.0</v>
      </c>
      <c r="D2902" s="17">
        <f t="array" ref="D2902">IFS(AND(A2902=A2901, NOT(ISBLANK(E2901))), E2901, A2902 &lt;&gt; A2901, E2902, A2901=A2902, D2901)</f>
        <v>0</v>
      </c>
      <c r="E2902" s="18">
        <v>0.0</v>
      </c>
      <c r="F2902" s="18"/>
      <c r="G2902" s="18"/>
      <c r="H2902" s="19"/>
      <c r="I2902" s="31">
        <v>1.88</v>
      </c>
      <c r="J2902" s="31"/>
      <c r="K2902" s="31"/>
      <c r="L2902" s="31"/>
      <c r="M2902" s="31"/>
      <c r="N2902" s="19" t="s">
        <v>33</v>
      </c>
      <c r="O2902" s="23" t="s">
        <v>33</v>
      </c>
      <c r="P2902" s="17" t="s">
        <v>33</v>
      </c>
      <c r="Q2902" s="17"/>
      <c r="R2902" s="24"/>
      <c r="U2902" s="22"/>
      <c r="V2902" s="18">
        <v>0.0</v>
      </c>
      <c r="W2902" s="17">
        <v>0.0</v>
      </c>
      <c r="X2902" s="18">
        <v>2.0</v>
      </c>
      <c r="Y2902" s="17" t="s">
        <v>36</v>
      </c>
      <c r="Z2902" s="17">
        <v>0.0</v>
      </c>
      <c r="AA2902" s="17" t="s">
        <v>47</v>
      </c>
      <c r="AB2902" s="18">
        <v>1.0</v>
      </c>
      <c r="AC2902" s="17">
        <v>39.0</v>
      </c>
      <c r="AD2902" s="18">
        <v>2.0</v>
      </c>
      <c r="AE2902" s="17">
        <v>46.0</v>
      </c>
      <c r="AF2902" s="20"/>
      <c r="AG2902" s="17"/>
      <c r="AH2902" s="17"/>
      <c r="AI2902" s="17"/>
    </row>
    <row r="2903" ht="18.75" customHeight="1">
      <c r="A2903" s="14">
        <v>1266.0</v>
      </c>
      <c r="B2903" s="15">
        <v>193.0</v>
      </c>
      <c r="C2903" s="16">
        <v>43241.0</v>
      </c>
      <c r="D2903" s="17">
        <f t="array" ref="D2903">IFS(AND(A2903=A2902, NOT(ISBLANK(E2902))), E2902, A2903 &lt;&gt; A2902, E2903, A2902=A2903, D2902)</f>
        <v>1</v>
      </c>
      <c r="E2903" s="18">
        <v>1.0</v>
      </c>
      <c r="F2903" s="18"/>
      <c r="G2903" s="18"/>
      <c r="H2903" s="19"/>
      <c r="I2903" s="31">
        <v>1.52</v>
      </c>
      <c r="J2903" s="31"/>
      <c r="K2903" s="31"/>
      <c r="L2903" s="31"/>
      <c r="M2903" s="31"/>
      <c r="N2903" s="19" t="s">
        <v>33</v>
      </c>
      <c r="O2903" s="23" t="s">
        <v>33</v>
      </c>
      <c r="P2903" s="17" t="s">
        <v>33</v>
      </c>
      <c r="Q2903" s="17">
        <v>0.178881</v>
      </c>
      <c r="R2903" s="24">
        <v>1.64</v>
      </c>
      <c r="S2903" s="21">
        <v>15.0</v>
      </c>
      <c r="U2903" s="22">
        <v>0.0</v>
      </c>
      <c r="V2903" s="18">
        <v>1.0</v>
      </c>
      <c r="W2903" s="17">
        <v>3.0</v>
      </c>
      <c r="X2903" s="18">
        <v>8.0</v>
      </c>
      <c r="Y2903" s="17" t="s">
        <v>36</v>
      </c>
      <c r="Z2903" s="17">
        <v>1.0</v>
      </c>
      <c r="AA2903" s="17" t="s">
        <v>49</v>
      </c>
      <c r="AB2903" s="18">
        <v>7.0</v>
      </c>
      <c r="AC2903" s="17">
        <v>36.0</v>
      </c>
      <c r="AD2903" s="18">
        <v>8.0</v>
      </c>
      <c r="AE2903" s="17">
        <v>43.0</v>
      </c>
      <c r="AF2903" s="20">
        <v>17.0</v>
      </c>
      <c r="AG2903" s="17"/>
      <c r="AH2903" s="17"/>
      <c r="AI2903" s="17"/>
    </row>
    <row r="2904" ht="18.75" customHeight="1">
      <c r="A2904" s="14">
        <v>1266.0</v>
      </c>
      <c r="B2904" s="15"/>
      <c r="C2904" s="16">
        <v>43241.0</v>
      </c>
      <c r="D2904" s="17">
        <f t="array" ref="D2904">IFS(AND(A2904=A2903, NOT(ISBLANK(E2903))), E2903, A2904 &lt;&gt; A2903, E2904, A2903=A2904, D2903)</f>
        <v>1</v>
      </c>
      <c r="E2904" s="18">
        <v>0.0</v>
      </c>
      <c r="F2904" s="18"/>
      <c r="G2904" s="18"/>
      <c r="H2904" s="19"/>
      <c r="I2904" s="31">
        <v>1.52</v>
      </c>
      <c r="J2904" s="31"/>
      <c r="K2904" s="31"/>
      <c r="L2904" s="31"/>
      <c r="M2904" s="31"/>
      <c r="N2904" s="19" t="s">
        <v>33</v>
      </c>
      <c r="O2904" s="23" t="s">
        <v>33</v>
      </c>
      <c r="P2904" s="17" t="s">
        <v>33</v>
      </c>
      <c r="Q2904" s="17"/>
      <c r="R2904" s="24"/>
      <c r="U2904" s="22"/>
      <c r="V2904" s="18">
        <v>0.0</v>
      </c>
      <c r="W2904" s="17">
        <v>3.0</v>
      </c>
      <c r="X2904" s="18">
        <v>7.0</v>
      </c>
      <c r="Y2904" s="17" t="s">
        <v>36</v>
      </c>
      <c r="Z2904" s="17">
        <v>1.0</v>
      </c>
      <c r="AA2904" s="17" t="s">
        <v>49</v>
      </c>
      <c r="AB2904" s="18">
        <v>6.0</v>
      </c>
      <c r="AC2904" s="17">
        <v>39.0</v>
      </c>
      <c r="AD2904" s="18">
        <v>7.0</v>
      </c>
      <c r="AE2904" s="17">
        <v>46.0</v>
      </c>
      <c r="AF2904" s="20"/>
      <c r="AG2904" s="17"/>
      <c r="AH2904" s="17"/>
      <c r="AI2904" s="17"/>
    </row>
    <row r="2905" ht="18.75" customHeight="1">
      <c r="A2905" s="14">
        <v>1266.0</v>
      </c>
      <c r="B2905" s="15"/>
      <c r="C2905" s="16">
        <v>43242.0</v>
      </c>
      <c r="D2905" s="17">
        <f t="array" ref="D2905">IFS(AND(A2905=A2904, NOT(ISBLANK(E2904))), E2904, A2905 &lt;&gt; A2904, E2905, A2904=A2905, D2904)</f>
        <v>0</v>
      </c>
      <c r="E2905" s="18">
        <v>0.0</v>
      </c>
      <c r="F2905" s="18"/>
      <c r="G2905" s="18"/>
      <c r="H2905" s="19"/>
      <c r="I2905" s="17" t="s">
        <v>87</v>
      </c>
      <c r="J2905" s="17"/>
      <c r="K2905" s="17"/>
      <c r="L2905" s="17"/>
      <c r="M2905" s="17"/>
      <c r="N2905" s="19" t="s">
        <v>33</v>
      </c>
      <c r="O2905" s="23" t="s">
        <v>33</v>
      </c>
      <c r="P2905" s="17" t="s">
        <v>33</v>
      </c>
      <c r="Q2905" s="17"/>
      <c r="R2905" s="24"/>
      <c r="U2905" s="22"/>
      <c r="V2905" s="18">
        <v>0.0</v>
      </c>
      <c r="W2905" s="17">
        <v>2.0</v>
      </c>
      <c r="X2905" s="18">
        <v>4.0</v>
      </c>
      <c r="Y2905" s="17" t="s">
        <v>36</v>
      </c>
      <c r="Z2905" s="17">
        <v>0.0</v>
      </c>
      <c r="AA2905" s="17" t="s">
        <v>47</v>
      </c>
      <c r="AB2905" s="18">
        <v>3.0</v>
      </c>
      <c r="AC2905" s="17">
        <v>36.0</v>
      </c>
      <c r="AD2905" s="18">
        <v>4.0</v>
      </c>
      <c r="AE2905" s="17">
        <v>43.0</v>
      </c>
      <c r="AF2905" s="20"/>
      <c r="AG2905" s="17"/>
      <c r="AH2905" s="17"/>
      <c r="AI2905" s="17"/>
    </row>
    <row r="2906" ht="18.75" customHeight="1">
      <c r="A2906" s="14">
        <v>1266.0</v>
      </c>
      <c r="B2906" s="15"/>
      <c r="C2906" s="16">
        <v>43242.0</v>
      </c>
      <c r="D2906" s="17">
        <f t="array" ref="D2906">IFS(AND(A2906=A2905, NOT(ISBLANK(E2905))), E2905, A2906 &lt;&gt; A2905, E2906, A2905=A2906, D2905)</f>
        <v>0</v>
      </c>
      <c r="E2906" s="18">
        <v>0.0</v>
      </c>
      <c r="F2906" s="18"/>
      <c r="G2906" s="18"/>
      <c r="H2906" s="19"/>
      <c r="I2906" s="17" t="s">
        <v>88</v>
      </c>
      <c r="J2906" s="17"/>
      <c r="K2906" s="17"/>
      <c r="L2906" s="17"/>
      <c r="M2906" s="17"/>
      <c r="N2906" s="19" t="s">
        <v>33</v>
      </c>
      <c r="O2906" s="23" t="s">
        <v>33</v>
      </c>
      <c r="P2906" s="17" t="s">
        <v>33</v>
      </c>
      <c r="Q2906" s="17"/>
      <c r="R2906" s="24"/>
      <c r="U2906" s="22"/>
      <c r="V2906" s="18">
        <v>0.0</v>
      </c>
      <c r="W2906" s="17">
        <v>2.0</v>
      </c>
      <c r="X2906" s="18">
        <v>7.0</v>
      </c>
      <c r="Y2906" s="17" t="s">
        <v>36</v>
      </c>
      <c r="Z2906" s="17">
        <v>0.0</v>
      </c>
      <c r="AA2906" s="17" t="s">
        <v>47</v>
      </c>
      <c r="AB2906" s="18">
        <v>6.0</v>
      </c>
      <c r="AC2906" s="17">
        <v>39.0</v>
      </c>
      <c r="AD2906" s="18">
        <v>7.0</v>
      </c>
      <c r="AE2906" s="17">
        <v>46.0</v>
      </c>
      <c r="AF2906" s="20"/>
      <c r="AG2906" s="17"/>
      <c r="AH2906" s="17"/>
      <c r="AI2906" s="17"/>
    </row>
    <row r="2907" ht="18.75" customHeight="1">
      <c r="A2907" s="14">
        <v>1266.0</v>
      </c>
      <c r="B2907" s="15"/>
      <c r="C2907" s="16">
        <v>43243.0</v>
      </c>
      <c r="D2907" s="17">
        <f t="array" ref="D2907">IFS(AND(A2907=A2906, NOT(ISBLANK(E2906))), E2906, A2907 &lt;&gt; A2906, E2907, A2906=A2907, D2906)</f>
        <v>0</v>
      </c>
      <c r="E2907" s="18">
        <v>0.0</v>
      </c>
      <c r="F2907" s="18"/>
      <c r="G2907" s="18"/>
      <c r="H2907" s="19"/>
      <c r="I2907" s="17" t="s">
        <v>89</v>
      </c>
      <c r="J2907" s="17"/>
      <c r="K2907" s="17"/>
      <c r="L2907" s="17"/>
      <c r="M2907" s="17"/>
      <c r="N2907" s="19" t="s">
        <v>33</v>
      </c>
      <c r="O2907" s="23" t="s">
        <v>33</v>
      </c>
      <c r="P2907" s="17" t="s">
        <v>33</v>
      </c>
      <c r="Q2907" s="17"/>
      <c r="R2907" s="24"/>
      <c r="U2907" s="22"/>
      <c r="V2907" s="18">
        <v>0.0</v>
      </c>
      <c r="W2907" s="17">
        <v>2.0</v>
      </c>
      <c r="X2907" s="18">
        <v>8.0</v>
      </c>
      <c r="Y2907" s="17" t="s">
        <v>36</v>
      </c>
      <c r="Z2907" s="17">
        <v>1.0</v>
      </c>
      <c r="AA2907" s="17" t="s">
        <v>49</v>
      </c>
      <c r="AB2907" s="18">
        <v>7.0</v>
      </c>
      <c r="AC2907" s="17">
        <v>39.0</v>
      </c>
      <c r="AD2907" s="18">
        <v>8.0</v>
      </c>
      <c r="AE2907" s="17">
        <v>46.0</v>
      </c>
      <c r="AF2907" s="20"/>
      <c r="AG2907" s="17"/>
      <c r="AH2907" s="17"/>
      <c r="AI2907" s="17"/>
    </row>
    <row r="2908" ht="18.75" customHeight="1">
      <c r="A2908" s="14">
        <v>1266.0</v>
      </c>
      <c r="B2908" s="15"/>
      <c r="C2908" s="16">
        <v>43243.0</v>
      </c>
      <c r="D2908" s="17">
        <f t="array" ref="D2908">IFS(AND(A2908=A2907, NOT(ISBLANK(E2907))), E2907, A2908 &lt;&gt; A2907, E2908, A2907=A2908, D2907)</f>
        <v>0</v>
      </c>
      <c r="E2908" s="18">
        <v>0.0</v>
      </c>
      <c r="F2908" s="18"/>
      <c r="G2908" s="18"/>
      <c r="H2908" s="19"/>
      <c r="I2908" s="17" t="s">
        <v>90</v>
      </c>
      <c r="J2908" s="17"/>
      <c r="K2908" s="17"/>
      <c r="L2908" s="17"/>
      <c r="M2908" s="17"/>
      <c r="N2908" s="19" t="s">
        <v>33</v>
      </c>
      <c r="O2908" s="23" t="s">
        <v>33</v>
      </c>
      <c r="P2908" s="17" t="s">
        <v>33</v>
      </c>
      <c r="Q2908" s="17"/>
      <c r="R2908" s="24"/>
      <c r="U2908" s="22"/>
      <c r="V2908" s="18">
        <v>0.0</v>
      </c>
      <c r="W2908" s="17">
        <v>2.0</v>
      </c>
      <c r="X2908" s="18">
        <v>8.0</v>
      </c>
      <c r="Y2908" s="17" t="s">
        <v>36</v>
      </c>
      <c r="Z2908" s="17">
        <v>1.0</v>
      </c>
      <c r="AA2908" s="17" t="s">
        <v>49</v>
      </c>
      <c r="AB2908" s="18">
        <v>7.0</v>
      </c>
      <c r="AC2908" s="17">
        <v>36.0</v>
      </c>
      <c r="AD2908" s="18">
        <v>8.0</v>
      </c>
      <c r="AE2908" s="17">
        <v>43.0</v>
      </c>
      <c r="AF2908" s="20"/>
      <c r="AG2908" s="17"/>
      <c r="AH2908" s="17"/>
      <c r="AI2908" s="17"/>
    </row>
    <row r="2909" ht="18.75" customHeight="1">
      <c r="A2909" s="14">
        <v>1266.0</v>
      </c>
      <c r="B2909" s="15"/>
      <c r="C2909" s="16">
        <v>43244.0</v>
      </c>
      <c r="D2909" s="17">
        <f t="array" ref="D2909">IFS(AND(A2909=A2908, NOT(ISBLANK(E2908))), E2908, A2909 &lt;&gt; A2908, E2909, A2908=A2909, D2908)</f>
        <v>0</v>
      </c>
      <c r="E2909" s="18">
        <v>1.0</v>
      </c>
      <c r="F2909" s="18"/>
      <c r="G2909" s="18"/>
      <c r="H2909" s="19"/>
      <c r="I2909" s="17" t="s">
        <v>91</v>
      </c>
      <c r="J2909" s="17"/>
      <c r="K2909" s="17"/>
      <c r="L2909" s="17"/>
      <c r="M2909" s="17"/>
      <c r="N2909" s="19" t="s">
        <v>33</v>
      </c>
      <c r="O2909" s="23" t="s">
        <v>33</v>
      </c>
      <c r="P2909" s="17" t="s">
        <v>33</v>
      </c>
      <c r="Q2909" s="17"/>
      <c r="R2909" s="24"/>
      <c r="U2909" s="22"/>
      <c r="V2909" s="18">
        <v>1.0</v>
      </c>
      <c r="W2909" s="17">
        <v>4.0</v>
      </c>
      <c r="X2909" s="18">
        <v>17.0</v>
      </c>
      <c r="Y2909" s="17" t="s">
        <v>35</v>
      </c>
      <c r="Z2909" s="17">
        <v>2.0</v>
      </c>
      <c r="AA2909" s="17" t="s">
        <v>49</v>
      </c>
      <c r="AB2909" s="18">
        <v>16.0</v>
      </c>
      <c r="AC2909" s="17">
        <v>39.0</v>
      </c>
      <c r="AD2909" s="18">
        <v>17.0</v>
      </c>
      <c r="AE2909" s="17">
        <v>46.0</v>
      </c>
      <c r="AF2909" s="20"/>
      <c r="AG2909" s="17"/>
      <c r="AH2909" s="17"/>
      <c r="AI2909" s="17"/>
    </row>
    <row r="2910" ht="18.75" customHeight="1">
      <c r="A2910" s="14">
        <v>1266.0</v>
      </c>
      <c r="B2910" s="15"/>
      <c r="C2910" s="16">
        <v>43244.0</v>
      </c>
      <c r="D2910" s="17">
        <f t="array" ref="D2910">IFS(AND(A2910=A2909, NOT(ISBLANK(E2909))), E2909, A2910 &lt;&gt; A2909, E2910, A2909=A2910, D2909)</f>
        <v>1</v>
      </c>
      <c r="E2910" s="18">
        <v>0.0</v>
      </c>
      <c r="F2910" s="18"/>
      <c r="G2910" s="18"/>
      <c r="H2910" s="19"/>
      <c r="I2910" s="17" t="s">
        <v>92</v>
      </c>
      <c r="J2910" s="17"/>
      <c r="K2910" s="17"/>
      <c r="L2910" s="17"/>
      <c r="M2910" s="17"/>
      <c r="N2910" s="19" t="s">
        <v>33</v>
      </c>
      <c r="O2910" s="23" t="s">
        <v>33</v>
      </c>
      <c r="P2910" s="17" t="s">
        <v>33</v>
      </c>
      <c r="Q2910" s="17"/>
      <c r="R2910" s="24"/>
      <c r="U2910" s="22"/>
      <c r="V2910" s="18">
        <v>0.0</v>
      </c>
      <c r="W2910" s="17">
        <v>4.0</v>
      </c>
      <c r="X2910" s="18">
        <v>10.0</v>
      </c>
      <c r="Y2910" s="17" t="s">
        <v>36</v>
      </c>
      <c r="Z2910" s="17">
        <v>1.0</v>
      </c>
      <c r="AA2910" s="17" t="s">
        <v>49</v>
      </c>
      <c r="AB2910" s="18">
        <v>9.0</v>
      </c>
      <c r="AC2910" s="17">
        <v>39.0</v>
      </c>
      <c r="AD2910" s="18">
        <v>10.0</v>
      </c>
      <c r="AE2910" s="17">
        <v>46.0</v>
      </c>
      <c r="AF2910" s="20"/>
      <c r="AG2910" s="17"/>
      <c r="AH2910" s="17"/>
      <c r="AI2910" s="17"/>
    </row>
    <row r="2911" ht="18.75" customHeight="1">
      <c r="A2911" s="14">
        <v>1266.0</v>
      </c>
      <c r="B2911" s="15"/>
      <c r="C2911" s="16">
        <v>43245.0</v>
      </c>
      <c r="D2911" s="17">
        <f t="array" ref="D2911">IFS(AND(A2911=A2910, NOT(ISBLANK(E2910))), E2910, A2911 &lt;&gt; A2910, E2911, A2910=A2911, D2910)</f>
        <v>0</v>
      </c>
      <c r="E2911" s="18">
        <v>1.0</v>
      </c>
      <c r="F2911" s="18"/>
      <c r="G2911" s="18"/>
      <c r="H2911" s="19"/>
      <c r="I2911" s="17" t="s">
        <v>93</v>
      </c>
      <c r="J2911" s="17"/>
      <c r="K2911" s="17"/>
      <c r="L2911" s="17"/>
      <c r="M2911" s="17"/>
      <c r="N2911" s="19" t="s">
        <v>33</v>
      </c>
      <c r="O2911" s="23" t="s">
        <v>33</v>
      </c>
      <c r="P2911" s="17" t="s">
        <v>33</v>
      </c>
      <c r="Q2911" s="17"/>
      <c r="R2911" s="24"/>
      <c r="U2911" s="22"/>
      <c r="V2911" s="18">
        <v>1.0</v>
      </c>
      <c r="W2911" s="17">
        <v>4.0</v>
      </c>
      <c r="X2911" s="18">
        <v>13.0</v>
      </c>
      <c r="Y2911" s="17" t="s">
        <v>35</v>
      </c>
      <c r="Z2911" s="17">
        <v>2.0</v>
      </c>
      <c r="AA2911" s="17" t="s">
        <v>49</v>
      </c>
      <c r="AB2911" s="18">
        <v>12.0</v>
      </c>
      <c r="AC2911" s="17">
        <v>39.0</v>
      </c>
      <c r="AD2911" s="18">
        <v>13.0</v>
      </c>
      <c r="AE2911" s="17">
        <v>46.0</v>
      </c>
      <c r="AF2911" s="20"/>
      <c r="AG2911" s="17"/>
      <c r="AH2911" s="17"/>
      <c r="AI2911" s="17"/>
    </row>
    <row r="2912" ht="18.75" customHeight="1">
      <c r="A2912" s="14">
        <v>1266.0</v>
      </c>
      <c r="B2912" s="15"/>
      <c r="C2912" s="16">
        <v>43245.0</v>
      </c>
      <c r="D2912" s="17">
        <f t="array" ref="D2912">IFS(AND(A2912=A2911, NOT(ISBLANK(E2911))), E2911, A2912 &lt;&gt; A2911, E2912, A2911=A2912, D2911)</f>
        <v>1</v>
      </c>
      <c r="E2912" s="18">
        <v>0.0</v>
      </c>
      <c r="F2912" s="18"/>
      <c r="G2912" s="18"/>
      <c r="H2912" s="19"/>
      <c r="I2912" s="17" t="s">
        <v>94</v>
      </c>
      <c r="J2912" s="17"/>
      <c r="K2912" s="17"/>
      <c r="L2912" s="17"/>
      <c r="M2912" s="17"/>
      <c r="N2912" s="19" t="s">
        <v>33</v>
      </c>
      <c r="O2912" s="23" t="s">
        <v>33</v>
      </c>
      <c r="P2912" s="17" t="s">
        <v>33</v>
      </c>
      <c r="Q2912" s="17"/>
      <c r="R2912" s="24"/>
      <c r="U2912" s="22"/>
      <c r="V2912" s="18">
        <v>0.0</v>
      </c>
      <c r="W2912" s="17">
        <v>3.0</v>
      </c>
      <c r="X2912" s="18">
        <v>8.0</v>
      </c>
      <c r="Y2912" s="17" t="s">
        <v>36</v>
      </c>
      <c r="Z2912" s="17">
        <v>1.0</v>
      </c>
      <c r="AA2912" s="17" t="s">
        <v>49</v>
      </c>
      <c r="AB2912" s="18">
        <v>7.0</v>
      </c>
      <c r="AC2912" s="17">
        <v>39.0</v>
      </c>
      <c r="AD2912" s="18">
        <v>8.0</v>
      </c>
      <c r="AE2912" s="17">
        <v>46.0</v>
      </c>
      <c r="AF2912" s="20"/>
      <c r="AG2912" s="17"/>
      <c r="AH2912" s="17"/>
      <c r="AI2912" s="17"/>
    </row>
    <row r="2913" ht="18.75" customHeight="1">
      <c r="A2913" s="14">
        <v>1266.0</v>
      </c>
      <c r="B2913" s="15"/>
      <c r="C2913" s="16">
        <v>43246.0</v>
      </c>
      <c r="D2913" s="17">
        <f t="array" ref="D2913">IFS(AND(A2913=A2912, NOT(ISBLANK(E2912))), E2912, A2913 &lt;&gt; A2912, E2913, A2912=A2913, D2912)</f>
        <v>0</v>
      </c>
      <c r="E2913" s="18">
        <v>0.0</v>
      </c>
      <c r="F2913" s="18"/>
      <c r="G2913" s="18"/>
      <c r="H2913" s="19"/>
      <c r="I2913" s="17" t="s">
        <v>95</v>
      </c>
      <c r="J2913" s="17"/>
      <c r="K2913" s="17"/>
      <c r="L2913" s="17"/>
      <c r="M2913" s="17"/>
      <c r="N2913" s="19" t="s">
        <v>33</v>
      </c>
      <c r="O2913" s="23" t="s">
        <v>33</v>
      </c>
      <c r="P2913" s="17" t="s">
        <v>33</v>
      </c>
      <c r="Q2913" s="17"/>
      <c r="R2913" s="24"/>
      <c r="U2913" s="22"/>
      <c r="V2913" s="18">
        <v>0.0</v>
      </c>
      <c r="W2913" s="17">
        <v>3.0</v>
      </c>
      <c r="X2913" s="18">
        <v>6.0</v>
      </c>
      <c r="Y2913" s="17" t="s">
        <v>36</v>
      </c>
      <c r="Z2913" s="17">
        <v>0.0</v>
      </c>
      <c r="AA2913" s="17" t="s">
        <v>47</v>
      </c>
      <c r="AB2913" s="18">
        <v>5.0</v>
      </c>
      <c r="AC2913" s="17">
        <v>39.0</v>
      </c>
      <c r="AD2913" s="18">
        <v>6.0</v>
      </c>
      <c r="AE2913" s="17">
        <v>46.0</v>
      </c>
      <c r="AF2913" s="20"/>
      <c r="AG2913" s="17"/>
      <c r="AH2913" s="17"/>
      <c r="AI2913" s="17"/>
    </row>
    <row r="2914" ht="18.75" customHeight="1">
      <c r="A2914" s="14">
        <v>1266.0</v>
      </c>
      <c r="B2914" s="15"/>
      <c r="C2914" s="16">
        <v>43247.0</v>
      </c>
      <c r="D2914" s="17">
        <f t="array" ref="D2914">IFS(AND(A2914=A2913, NOT(ISBLANK(E2913))), E2913, A2914 &lt;&gt; A2913, E2914, A2913=A2914, D2913)</f>
        <v>0</v>
      </c>
      <c r="E2914" s="18">
        <v>0.0</v>
      </c>
      <c r="F2914" s="18"/>
      <c r="G2914" s="18"/>
      <c r="H2914" s="19"/>
      <c r="I2914" s="19" t="s">
        <v>34</v>
      </c>
      <c r="J2914" s="19"/>
      <c r="K2914" s="19"/>
      <c r="L2914" s="19"/>
      <c r="M2914" s="19"/>
      <c r="N2914" s="19" t="s">
        <v>33</v>
      </c>
      <c r="O2914" s="23" t="s">
        <v>33</v>
      </c>
      <c r="P2914" s="17" t="s">
        <v>33</v>
      </c>
      <c r="Q2914" s="17"/>
      <c r="R2914" s="24"/>
      <c r="U2914" s="22"/>
      <c r="V2914" s="18">
        <v>0.0</v>
      </c>
      <c r="W2914" s="17">
        <v>6.0</v>
      </c>
      <c r="X2914" s="18">
        <v>8.0</v>
      </c>
      <c r="Y2914" s="17" t="s">
        <v>36</v>
      </c>
      <c r="Z2914" s="17">
        <v>0.0</v>
      </c>
      <c r="AA2914" s="17" t="s">
        <v>47</v>
      </c>
      <c r="AB2914" s="18">
        <v>7.0</v>
      </c>
      <c r="AC2914" s="17">
        <v>39.0</v>
      </c>
      <c r="AD2914" s="18">
        <v>8.0</v>
      </c>
      <c r="AE2914" s="17">
        <v>46.0</v>
      </c>
      <c r="AF2914" s="20"/>
      <c r="AG2914" s="17"/>
      <c r="AH2914" s="17"/>
      <c r="AI2914" s="17"/>
    </row>
    <row r="2915" ht="18.75" customHeight="1">
      <c r="A2915" s="14">
        <v>1266.0</v>
      </c>
      <c r="B2915" s="15"/>
      <c r="C2915" s="16">
        <v>43249.0</v>
      </c>
      <c r="D2915" s="17">
        <f t="array" ref="D2915">IFS(AND(A2915=A2914, NOT(ISBLANK(E2914))), E2914, A2915 &lt;&gt; A2914, E2915, A2914=A2915, D2914)</f>
        <v>0</v>
      </c>
      <c r="E2915" s="18"/>
      <c r="F2915" s="18"/>
      <c r="G2915" s="18"/>
      <c r="H2915" s="19"/>
      <c r="I2915" s="19" t="s">
        <v>34</v>
      </c>
      <c r="J2915" s="19"/>
      <c r="K2915" s="19"/>
      <c r="L2915" s="19"/>
      <c r="M2915" s="19"/>
      <c r="N2915" s="19" t="s">
        <v>33</v>
      </c>
      <c r="O2915" s="23" t="s">
        <v>33</v>
      </c>
      <c r="P2915" s="17" t="s">
        <v>33</v>
      </c>
      <c r="Q2915" s="17"/>
      <c r="R2915" s="24"/>
      <c r="U2915" s="22"/>
      <c r="V2915" s="18"/>
      <c r="W2915" s="17">
        <v>0.0</v>
      </c>
      <c r="X2915" s="18" t="s">
        <v>33</v>
      </c>
      <c r="Y2915" s="17"/>
      <c r="Z2915" s="17">
        <v>0.0</v>
      </c>
      <c r="AA2915" s="17" t="s">
        <v>49</v>
      </c>
      <c r="AB2915" s="18" t="s">
        <v>33</v>
      </c>
      <c r="AC2915" s="17" t="s">
        <v>33</v>
      </c>
      <c r="AD2915" s="18" t="s">
        <v>33</v>
      </c>
      <c r="AE2915" s="17" t="s">
        <v>33</v>
      </c>
      <c r="AF2915" s="20"/>
      <c r="AG2915" s="17"/>
      <c r="AH2915" s="17"/>
      <c r="AI2915" s="17"/>
    </row>
    <row r="2916" ht="18.75" customHeight="1">
      <c r="A2916" s="14">
        <v>1267.0</v>
      </c>
      <c r="B2916" s="15">
        <v>194.0</v>
      </c>
      <c r="C2916" s="16">
        <v>43241.0</v>
      </c>
      <c r="D2916" s="17">
        <f t="array" ref="D2916">IFS(AND(A2916=A2915, NOT(ISBLANK(E2915))), E2915, A2916 &lt;&gt; A2915, E2916, A2915=A2916, D2915)</f>
        <v>0</v>
      </c>
      <c r="E2916" s="18">
        <v>0.0</v>
      </c>
      <c r="F2916" s="18"/>
      <c r="G2916" s="18"/>
      <c r="H2916" s="19"/>
      <c r="I2916" s="17" t="s">
        <v>96</v>
      </c>
      <c r="J2916" s="17"/>
      <c r="K2916" s="17"/>
      <c r="L2916" s="17"/>
      <c r="M2916" s="17"/>
      <c r="N2916" s="19" t="s">
        <v>33</v>
      </c>
      <c r="O2916" s="23" t="s">
        <v>33</v>
      </c>
      <c r="P2916" s="17" t="s">
        <v>33</v>
      </c>
      <c r="Q2916" s="17">
        <v>0.739073</v>
      </c>
      <c r="R2916" s="24">
        <v>0.88</v>
      </c>
      <c r="S2916" s="21">
        <v>20.0</v>
      </c>
      <c r="U2916" s="22">
        <v>0.0</v>
      </c>
      <c r="V2916" s="18">
        <v>0.0</v>
      </c>
      <c r="W2916" s="17">
        <v>0.0</v>
      </c>
      <c r="X2916" s="18">
        <v>6.0</v>
      </c>
      <c r="Y2916" s="17" t="s">
        <v>36</v>
      </c>
      <c r="Z2916" s="17">
        <v>0.0</v>
      </c>
      <c r="AA2916" s="17" t="s">
        <v>47</v>
      </c>
      <c r="AB2916" s="18">
        <v>5.0</v>
      </c>
      <c r="AC2916" s="17">
        <v>39.0</v>
      </c>
      <c r="AD2916" s="18">
        <v>6.0</v>
      </c>
      <c r="AE2916" s="17">
        <v>46.0</v>
      </c>
      <c r="AF2916" s="20"/>
      <c r="AG2916" s="17"/>
      <c r="AH2916" s="17"/>
      <c r="AI2916" s="17"/>
    </row>
    <row r="2917" ht="18.75" customHeight="1">
      <c r="A2917" s="14">
        <v>1270.0</v>
      </c>
      <c r="B2917" s="15">
        <v>195.0</v>
      </c>
      <c r="C2917" s="16">
        <v>43241.0</v>
      </c>
      <c r="D2917" s="17">
        <f t="array" ref="D2917">IFS(AND(A2917=A2916, NOT(ISBLANK(E2916))), E2916, A2917 &lt;&gt; A2916, E2917, A2916=A2917, D2916)</f>
        <v>1</v>
      </c>
      <c r="E2917" s="18">
        <v>1.0</v>
      </c>
      <c r="F2917" s="18"/>
      <c r="G2917" s="18"/>
      <c r="H2917" s="19"/>
      <c r="I2917" s="17">
        <v>1.44</v>
      </c>
      <c r="J2917" s="17"/>
      <c r="K2917" s="17"/>
      <c r="L2917" s="17"/>
      <c r="M2917" s="17"/>
      <c r="N2917" s="19" t="s">
        <v>33</v>
      </c>
      <c r="O2917" s="23" t="s">
        <v>33</v>
      </c>
      <c r="P2917" s="17" t="s">
        <v>33</v>
      </c>
      <c r="Q2917" s="17">
        <v>0.118452</v>
      </c>
      <c r="R2917" s="24">
        <v>2.06</v>
      </c>
      <c r="S2917" s="21" t="s">
        <v>33</v>
      </c>
      <c r="U2917" s="22">
        <v>0.0</v>
      </c>
      <c r="V2917" s="18">
        <v>1.0</v>
      </c>
      <c r="W2917" s="17">
        <v>4.0</v>
      </c>
      <c r="X2917" s="18">
        <v>18.0</v>
      </c>
      <c r="Y2917" s="17" t="s">
        <v>35</v>
      </c>
      <c r="Z2917" s="17">
        <v>-3.0</v>
      </c>
      <c r="AA2917" s="17" t="s">
        <v>46</v>
      </c>
      <c r="AB2917" s="18">
        <v>14.0</v>
      </c>
      <c r="AC2917" s="17">
        <v>30.0</v>
      </c>
      <c r="AD2917" s="18">
        <v>18.0</v>
      </c>
      <c r="AE2917" s="17">
        <v>37.0</v>
      </c>
      <c r="AF2917" s="20"/>
      <c r="AG2917" s="17" t="s">
        <v>33</v>
      </c>
      <c r="AH2917" s="17" t="s">
        <v>33</v>
      </c>
      <c r="AI2917" s="17"/>
    </row>
    <row r="2918" ht="18.75" customHeight="1">
      <c r="A2918" s="14">
        <v>1270.0</v>
      </c>
      <c r="B2918" s="15"/>
      <c r="C2918" s="16">
        <v>43242.0</v>
      </c>
      <c r="D2918" s="17">
        <f t="array" ref="D2918">IFS(AND(A2918=A2917, NOT(ISBLANK(E2917))), E2917, A2918 &lt;&gt; A2917, E2918, A2917=A2918, D2917)</f>
        <v>1</v>
      </c>
      <c r="E2918" s="18">
        <v>1.0</v>
      </c>
      <c r="F2918" s="18"/>
      <c r="G2918" s="18"/>
      <c r="H2918" s="19"/>
      <c r="I2918" s="17">
        <v>1.52</v>
      </c>
      <c r="J2918" s="17"/>
      <c r="K2918" s="17"/>
      <c r="L2918" s="17"/>
      <c r="M2918" s="17"/>
      <c r="N2918" s="19" t="s">
        <v>33</v>
      </c>
      <c r="O2918" s="23" t="s">
        <v>33</v>
      </c>
      <c r="P2918" s="17" t="s">
        <v>33</v>
      </c>
      <c r="Q2918" s="17"/>
      <c r="R2918" s="24"/>
      <c r="U2918" s="22"/>
      <c r="V2918" s="18">
        <v>1.0</v>
      </c>
      <c r="W2918" s="17">
        <v>8.0</v>
      </c>
      <c r="X2918" s="18">
        <v>17.0</v>
      </c>
      <c r="Y2918" s="17" t="s">
        <v>35</v>
      </c>
      <c r="Z2918" s="17">
        <v>-3.0</v>
      </c>
      <c r="AA2918" s="17" t="s">
        <v>46</v>
      </c>
      <c r="AB2918" s="18">
        <v>13.0</v>
      </c>
      <c r="AC2918" s="17">
        <v>18.0</v>
      </c>
      <c r="AD2918" s="18">
        <v>17.0</v>
      </c>
      <c r="AE2918" s="17">
        <v>25.0</v>
      </c>
      <c r="AF2918" s="20"/>
      <c r="AG2918" s="17" t="s">
        <v>33</v>
      </c>
      <c r="AH2918" s="17" t="s">
        <v>33</v>
      </c>
      <c r="AI2918" s="17"/>
    </row>
    <row r="2919" ht="18.75" customHeight="1">
      <c r="A2919" s="14">
        <v>1270.0</v>
      </c>
      <c r="B2919" s="15"/>
      <c r="C2919" s="16">
        <v>43242.0</v>
      </c>
      <c r="D2919" s="17">
        <f t="array" ref="D2919">IFS(AND(A2919=A2918, NOT(ISBLANK(E2918))), E2918, A2919 &lt;&gt; A2918, E2919, A2918=A2919, D2918)</f>
        <v>1</v>
      </c>
      <c r="E2919" s="18">
        <v>1.0</v>
      </c>
      <c r="F2919" s="18"/>
      <c r="G2919" s="18"/>
      <c r="H2919" s="19"/>
      <c r="I2919" s="17">
        <v>1.61</v>
      </c>
      <c r="J2919" s="17"/>
      <c r="K2919" s="17"/>
      <c r="L2919" s="17"/>
      <c r="M2919" s="17"/>
      <c r="N2919" s="19" t="s">
        <v>33</v>
      </c>
      <c r="O2919" s="23" t="s">
        <v>33</v>
      </c>
      <c r="P2919" s="17" t="s">
        <v>33</v>
      </c>
      <c r="Q2919" s="17"/>
      <c r="R2919" s="24"/>
      <c r="U2919" s="22"/>
      <c r="V2919" s="18">
        <v>1.0</v>
      </c>
      <c r="W2919" s="17">
        <v>8.0</v>
      </c>
      <c r="X2919" s="18">
        <v>17.0</v>
      </c>
      <c r="Y2919" s="17" t="s">
        <v>35</v>
      </c>
      <c r="Z2919" s="17">
        <v>-3.0</v>
      </c>
      <c r="AA2919" s="17" t="s">
        <v>46</v>
      </c>
      <c r="AB2919" s="18">
        <v>13.0</v>
      </c>
      <c r="AC2919" s="17">
        <v>18.0</v>
      </c>
      <c r="AD2919" s="18">
        <v>17.0</v>
      </c>
      <c r="AE2919" s="17">
        <v>25.0</v>
      </c>
      <c r="AF2919" s="20"/>
      <c r="AG2919" s="17"/>
      <c r="AH2919" s="17"/>
      <c r="AI2919" s="17"/>
    </row>
    <row r="2920" ht="18.75" customHeight="1">
      <c r="A2920" s="14">
        <v>1270.0</v>
      </c>
      <c r="B2920" s="15"/>
      <c r="C2920" s="16">
        <v>43243.0</v>
      </c>
      <c r="D2920" s="17">
        <f t="array" ref="D2920">IFS(AND(A2920=A2919, NOT(ISBLANK(E2919))), E2919, A2920 &lt;&gt; A2919, E2920, A2919=A2920, D2919)</f>
        <v>1</v>
      </c>
      <c r="E2920" s="18">
        <v>1.0</v>
      </c>
      <c r="F2920" s="18"/>
      <c r="G2920" s="18"/>
      <c r="H2920" s="19"/>
      <c r="I2920" s="17">
        <v>1.4</v>
      </c>
      <c r="J2920" s="17"/>
      <c r="K2920" s="17"/>
      <c r="L2920" s="17"/>
      <c r="M2920" s="17"/>
      <c r="N2920" s="19" t="s">
        <v>33</v>
      </c>
      <c r="O2920" s="23" t="s">
        <v>33</v>
      </c>
      <c r="P2920" s="17" t="s">
        <v>33</v>
      </c>
      <c r="Q2920" s="17"/>
      <c r="R2920" s="24"/>
      <c r="U2920" s="22"/>
      <c r="V2920" s="18">
        <v>1.0</v>
      </c>
      <c r="W2920" s="17">
        <v>8.0</v>
      </c>
      <c r="X2920" s="18">
        <v>13.0</v>
      </c>
      <c r="Y2920" s="17" t="s">
        <v>36</v>
      </c>
      <c r="Z2920" s="17">
        <v>-1.0</v>
      </c>
      <c r="AA2920" s="17" t="s">
        <v>46</v>
      </c>
      <c r="AB2920" s="18">
        <v>9.0</v>
      </c>
      <c r="AC2920" s="17">
        <v>36.0</v>
      </c>
      <c r="AD2920" s="18">
        <v>13.0</v>
      </c>
      <c r="AE2920" s="17">
        <v>43.0</v>
      </c>
      <c r="AF2920" s="20"/>
      <c r="AG2920" s="17"/>
      <c r="AH2920" s="17"/>
      <c r="AI2920" s="17"/>
    </row>
    <row r="2921" ht="18.75" customHeight="1">
      <c r="A2921" s="14">
        <v>1270.0</v>
      </c>
      <c r="B2921" s="15"/>
      <c r="C2921" s="16">
        <v>43243.0</v>
      </c>
      <c r="D2921" s="17">
        <f t="array" ref="D2921">IFS(AND(A2921=A2920, NOT(ISBLANK(E2920))), E2920, A2921 &lt;&gt; A2920, E2921, A2920=A2921, D2920)</f>
        <v>1</v>
      </c>
      <c r="E2921" s="18">
        <v>1.0</v>
      </c>
      <c r="F2921" s="18"/>
      <c r="G2921" s="18"/>
      <c r="H2921" s="19"/>
      <c r="I2921" s="17">
        <v>1.58</v>
      </c>
      <c r="J2921" s="17"/>
      <c r="K2921" s="17"/>
      <c r="L2921" s="17"/>
      <c r="M2921" s="17"/>
      <c r="N2921" s="19" t="s">
        <v>33</v>
      </c>
      <c r="O2921" s="23" t="s">
        <v>33</v>
      </c>
      <c r="P2921" s="17" t="s">
        <v>33</v>
      </c>
      <c r="Q2921" s="17"/>
      <c r="R2921" s="24"/>
      <c r="U2921" s="22"/>
      <c r="V2921" s="18">
        <v>1.0</v>
      </c>
      <c r="W2921" s="17">
        <v>8.0</v>
      </c>
      <c r="X2921" s="18">
        <v>20.0</v>
      </c>
      <c r="Y2921" s="17" t="s">
        <v>35</v>
      </c>
      <c r="Z2921" s="17">
        <v>2.0</v>
      </c>
      <c r="AA2921" s="17" t="s">
        <v>49</v>
      </c>
      <c r="AB2921" s="18">
        <v>16.0</v>
      </c>
      <c r="AC2921" s="17">
        <v>36.0</v>
      </c>
      <c r="AD2921" s="18">
        <v>20.0</v>
      </c>
      <c r="AE2921" s="17">
        <v>43.0</v>
      </c>
      <c r="AF2921" s="20"/>
      <c r="AG2921" s="17"/>
      <c r="AH2921" s="17"/>
      <c r="AI2921" s="17"/>
    </row>
    <row r="2922" ht="18.75" customHeight="1">
      <c r="A2922" s="14">
        <v>1270.0</v>
      </c>
      <c r="B2922" s="15"/>
      <c r="C2922" s="16">
        <v>43244.0</v>
      </c>
      <c r="D2922" s="17">
        <f t="array" ref="D2922">IFS(AND(A2922=A2921, NOT(ISBLANK(E2921))), E2921, A2922 &lt;&gt; A2921, E2922, A2921=A2922, D2921)</f>
        <v>1</v>
      </c>
      <c r="E2922" s="18">
        <v>1.0</v>
      </c>
      <c r="F2922" s="18"/>
      <c r="G2922" s="18"/>
      <c r="H2922" s="19"/>
      <c r="I2922" s="17">
        <v>2.06</v>
      </c>
      <c r="J2922" s="17"/>
      <c r="K2922" s="17"/>
      <c r="L2922" s="17"/>
      <c r="M2922" s="17"/>
      <c r="N2922" s="19" t="s">
        <v>33</v>
      </c>
      <c r="O2922" s="23" t="s">
        <v>33</v>
      </c>
      <c r="P2922" s="17" t="s">
        <v>33</v>
      </c>
      <c r="Q2922" s="17"/>
      <c r="R2922" s="24"/>
      <c r="U2922" s="22"/>
      <c r="V2922" s="18">
        <v>1.0</v>
      </c>
      <c r="W2922" s="17">
        <v>9.0</v>
      </c>
      <c r="X2922" s="18">
        <v>27.0</v>
      </c>
      <c r="Y2922" s="17" t="s">
        <v>35</v>
      </c>
      <c r="Z2922" s="17">
        <v>-4.0</v>
      </c>
      <c r="AA2922" s="17" t="s">
        <v>46</v>
      </c>
      <c r="AB2922" s="18">
        <v>22.0</v>
      </c>
      <c r="AC2922" s="17">
        <v>39.0</v>
      </c>
      <c r="AD2922" s="18">
        <v>27.0</v>
      </c>
      <c r="AE2922" s="17">
        <v>46.0</v>
      </c>
      <c r="AF2922" s="20"/>
      <c r="AG2922" s="17"/>
      <c r="AH2922" s="17"/>
      <c r="AI2922" s="17"/>
    </row>
    <row r="2923" ht="18.75" customHeight="1">
      <c r="A2923" s="14">
        <v>1270.0</v>
      </c>
      <c r="B2923" s="15"/>
      <c r="C2923" s="16">
        <v>43245.0</v>
      </c>
      <c r="D2923" s="17">
        <f t="array" ref="D2923">IFS(AND(A2923=A2922, NOT(ISBLANK(E2922))), E2922, A2923 &lt;&gt; A2922, E2923, A2922=A2923, D2922)</f>
        <v>1</v>
      </c>
      <c r="E2923" s="18">
        <v>1.0</v>
      </c>
      <c r="F2923" s="18"/>
      <c r="G2923" s="18"/>
      <c r="H2923" s="19"/>
      <c r="I2923" s="17">
        <v>1.98</v>
      </c>
      <c r="J2923" s="17"/>
      <c r="K2923" s="17"/>
      <c r="L2923" s="17"/>
      <c r="M2923" s="17"/>
      <c r="N2923" s="19" t="s">
        <v>33</v>
      </c>
      <c r="O2923" s="23" t="s">
        <v>33</v>
      </c>
      <c r="P2923" s="17" t="s">
        <v>33</v>
      </c>
      <c r="Q2923" s="17"/>
      <c r="R2923" s="24"/>
      <c r="U2923" s="22"/>
      <c r="V2923" s="18">
        <v>1.0</v>
      </c>
      <c r="W2923" s="17">
        <v>5.0</v>
      </c>
      <c r="X2923" s="18">
        <v>18.0</v>
      </c>
      <c r="Y2923" s="17" t="s">
        <v>36</v>
      </c>
      <c r="Z2923" s="17">
        <v>-2.0</v>
      </c>
      <c r="AA2923" s="17" t="s">
        <v>46</v>
      </c>
      <c r="AB2923" s="18">
        <v>14.0</v>
      </c>
      <c r="AC2923" s="17">
        <v>36.0</v>
      </c>
      <c r="AD2923" s="18">
        <v>18.0</v>
      </c>
      <c r="AE2923" s="17">
        <v>43.0</v>
      </c>
      <c r="AF2923" s="20"/>
      <c r="AG2923" s="17"/>
      <c r="AH2923" s="17"/>
      <c r="AI2923" s="17"/>
    </row>
    <row r="2924" ht="18.75" customHeight="1">
      <c r="A2924" s="14">
        <v>1270.0</v>
      </c>
      <c r="B2924" s="15"/>
      <c r="C2924" s="16">
        <v>43245.0</v>
      </c>
      <c r="D2924" s="17">
        <f t="array" ref="D2924">IFS(AND(A2924=A2923, NOT(ISBLANK(E2923))), E2923, A2924 &lt;&gt; A2923, E2924, A2923=A2924, D2923)</f>
        <v>1</v>
      </c>
      <c r="E2924" s="18">
        <v>1.0</v>
      </c>
      <c r="F2924" s="18"/>
      <c r="G2924" s="18"/>
      <c r="H2924" s="19"/>
      <c r="I2924" s="17">
        <v>1.07</v>
      </c>
      <c r="J2924" s="17"/>
      <c r="K2924" s="17"/>
      <c r="L2924" s="17"/>
      <c r="M2924" s="17"/>
      <c r="N2924" s="19" t="s">
        <v>33</v>
      </c>
      <c r="O2924" s="23" t="s">
        <v>33</v>
      </c>
      <c r="P2924" s="17" t="s">
        <v>33</v>
      </c>
      <c r="Q2924" s="17"/>
      <c r="R2924" s="24"/>
      <c r="U2924" s="22"/>
      <c r="V2924" s="18">
        <v>1.0</v>
      </c>
      <c r="W2924" s="17">
        <v>5.0</v>
      </c>
      <c r="X2924" s="18">
        <v>13.0</v>
      </c>
      <c r="Y2924" s="17" t="s">
        <v>35</v>
      </c>
      <c r="Z2924" s="17">
        <v>-3.0</v>
      </c>
      <c r="AA2924" s="17" t="s">
        <v>46</v>
      </c>
      <c r="AB2924" s="18">
        <v>9.0</v>
      </c>
      <c r="AC2924" s="17">
        <v>33.0</v>
      </c>
      <c r="AD2924" s="18">
        <v>13.0</v>
      </c>
      <c r="AE2924" s="17">
        <v>40.0</v>
      </c>
      <c r="AF2924" s="20"/>
      <c r="AG2924" s="17"/>
      <c r="AH2924" s="17"/>
      <c r="AI2924" s="17"/>
    </row>
    <row r="2925" ht="18.75" customHeight="1">
      <c r="A2925" s="14">
        <v>1270.0</v>
      </c>
      <c r="B2925" s="15"/>
      <c r="C2925" s="16">
        <v>43246.0</v>
      </c>
      <c r="D2925" s="17">
        <f t="array" ref="D2925">IFS(AND(A2925=A2924, NOT(ISBLANK(E2924))), E2924, A2925 &lt;&gt; A2924, E2925, A2924=A2925, D2924)</f>
        <v>1</v>
      </c>
      <c r="E2925" s="18">
        <v>1.0</v>
      </c>
      <c r="F2925" s="18"/>
      <c r="G2925" s="18"/>
      <c r="H2925" s="19"/>
      <c r="I2925" s="17" t="s">
        <v>34</v>
      </c>
      <c r="J2925" s="17"/>
      <c r="K2925" s="17"/>
      <c r="L2925" s="17"/>
      <c r="M2925" s="17"/>
      <c r="N2925" s="19" t="s">
        <v>33</v>
      </c>
      <c r="O2925" s="23" t="s">
        <v>33</v>
      </c>
      <c r="P2925" s="17" t="s">
        <v>33</v>
      </c>
      <c r="Q2925" s="17"/>
      <c r="R2925" s="24"/>
      <c r="U2925" s="22"/>
      <c r="V2925" s="18">
        <v>1.0</v>
      </c>
      <c r="W2925" s="17">
        <v>7.0</v>
      </c>
      <c r="X2925" s="18">
        <v>19.0</v>
      </c>
      <c r="Y2925" s="17" t="s">
        <v>35</v>
      </c>
      <c r="Z2925" s="17">
        <v>-3.0</v>
      </c>
      <c r="AA2925" s="17" t="s">
        <v>46</v>
      </c>
      <c r="AB2925" s="18">
        <v>15.0</v>
      </c>
      <c r="AC2925" s="17">
        <v>36.0</v>
      </c>
      <c r="AD2925" s="18">
        <v>19.0</v>
      </c>
      <c r="AE2925" s="17">
        <v>43.0</v>
      </c>
      <c r="AF2925" s="20"/>
      <c r="AG2925" s="17"/>
      <c r="AH2925" s="17"/>
      <c r="AI2925" s="17"/>
    </row>
    <row r="2926" ht="18.75" customHeight="1">
      <c r="A2926" s="14">
        <v>1270.0</v>
      </c>
      <c r="B2926" s="15"/>
      <c r="C2926" s="16">
        <v>43249.0</v>
      </c>
      <c r="D2926" s="17">
        <f t="array" ref="D2926">IFS(AND(A2926=A2925, NOT(ISBLANK(E2925))), E2925, A2926 &lt;&gt; A2925, E2926, A2925=A2926, D2925)</f>
        <v>1</v>
      </c>
      <c r="E2926" s="18">
        <v>1.0</v>
      </c>
      <c r="F2926" s="18"/>
      <c r="G2926" s="18"/>
      <c r="H2926" s="19"/>
      <c r="I2926" s="17" t="s">
        <v>34</v>
      </c>
      <c r="J2926" s="17"/>
      <c r="K2926" s="17"/>
      <c r="L2926" s="17"/>
      <c r="M2926" s="17"/>
      <c r="N2926" s="19" t="s">
        <v>33</v>
      </c>
      <c r="O2926" s="23" t="s">
        <v>33</v>
      </c>
      <c r="P2926" s="17" t="s">
        <v>33</v>
      </c>
      <c r="Q2926" s="17"/>
      <c r="R2926" s="24"/>
      <c r="U2926" s="22"/>
      <c r="V2926" s="18">
        <v>1.0</v>
      </c>
      <c r="W2926" s="17">
        <v>9.0</v>
      </c>
      <c r="X2926" s="18" t="s">
        <v>33</v>
      </c>
      <c r="Y2926" s="17" t="s">
        <v>33</v>
      </c>
      <c r="Z2926" s="17">
        <v>-3.0</v>
      </c>
      <c r="AA2926" s="17" t="s">
        <v>46</v>
      </c>
      <c r="AB2926" s="18" t="s">
        <v>33</v>
      </c>
      <c r="AC2926" s="17" t="s">
        <v>33</v>
      </c>
      <c r="AD2926" s="18" t="s">
        <v>33</v>
      </c>
      <c r="AE2926" s="17" t="s">
        <v>33</v>
      </c>
      <c r="AF2926" s="20"/>
      <c r="AG2926" s="17"/>
      <c r="AH2926" s="17"/>
      <c r="AI2926" s="17"/>
    </row>
    <row r="2927" ht="18.75" customHeight="1">
      <c r="A2927" s="14">
        <v>1270.0</v>
      </c>
      <c r="B2927" s="15"/>
      <c r="C2927" s="16">
        <v>43249.0</v>
      </c>
      <c r="D2927" s="17">
        <f t="array" ref="D2927">IFS(AND(A2927=A2926, NOT(ISBLANK(E2926))), E2926, A2927 &lt;&gt; A2926, E2927, A2926=A2927, D2926)</f>
        <v>1</v>
      </c>
      <c r="E2927" s="18">
        <v>1.0</v>
      </c>
      <c r="F2927" s="18"/>
      <c r="G2927" s="18"/>
      <c r="H2927" s="19"/>
      <c r="I2927" s="17">
        <v>1.85</v>
      </c>
      <c r="J2927" s="17"/>
      <c r="K2927" s="17"/>
      <c r="L2927" s="17"/>
      <c r="M2927" s="17"/>
      <c r="N2927" s="19" t="s">
        <v>33</v>
      </c>
      <c r="O2927" s="23" t="s">
        <v>33</v>
      </c>
      <c r="P2927" s="17" t="s">
        <v>33</v>
      </c>
      <c r="Q2927" s="17"/>
      <c r="R2927" s="24"/>
      <c r="U2927" s="22"/>
      <c r="V2927" s="18">
        <v>1.0</v>
      </c>
      <c r="W2927" s="17">
        <v>9.0</v>
      </c>
      <c r="X2927" s="18">
        <v>15.0</v>
      </c>
      <c r="Y2927" s="17" t="s">
        <v>35</v>
      </c>
      <c r="Z2927" s="17">
        <v>-3.0</v>
      </c>
      <c r="AA2927" s="17" t="s">
        <v>46</v>
      </c>
      <c r="AB2927" s="18">
        <v>12.0</v>
      </c>
      <c r="AC2927" s="17">
        <v>36.0</v>
      </c>
      <c r="AD2927" s="18">
        <v>15.0</v>
      </c>
      <c r="AE2927" s="17">
        <v>43.0</v>
      </c>
      <c r="AF2927" s="20"/>
      <c r="AG2927" s="17"/>
      <c r="AH2927" s="17"/>
      <c r="AI2927" s="17"/>
    </row>
    <row r="2928" ht="18.75" customHeight="1">
      <c r="A2928" s="14">
        <v>1270.0</v>
      </c>
      <c r="B2928" s="15"/>
      <c r="C2928" s="16">
        <v>43250.0</v>
      </c>
      <c r="D2928" s="17">
        <f t="array" ref="D2928">IFS(AND(A2928=A2927, NOT(ISBLANK(E2927))), E2927, A2928 &lt;&gt; A2927, E2928, A2927=A2928, D2927)</f>
        <v>1</v>
      </c>
      <c r="E2928" s="18">
        <v>1.0</v>
      </c>
      <c r="F2928" s="18"/>
      <c r="G2928" s="18"/>
      <c r="H2928" s="19"/>
      <c r="I2928" s="17">
        <v>1.82</v>
      </c>
      <c r="J2928" s="17"/>
      <c r="K2928" s="17"/>
      <c r="L2928" s="17"/>
      <c r="M2928" s="17"/>
      <c r="N2928" s="19" t="s">
        <v>33</v>
      </c>
      <c r="O2928" s="23" t="s">
        <v>33</v>
      </c>
      <c r="P2928" s="17" t="s">
        <v>33</v>
      </c>
      <c r="Q2928" s="17"/>
      <c r="R2928" s="24"/>
      <c r="U2928" s="22"/>
      <c r="V2928" s="18">
        <v>1.0</v>
      </c>
      <c r="W2928" s="17">
        <v>9.0</v>
      </c>
      <c r="X2928" s="18">
        <v>22.0</v>
      </c>
      <c r="Y2928" s="17" t="s">
        <v>35</v>
      </c>
      <c r="Z2928" s="17">
        <v>-3.0</v>
      </c>
      <c r="AA2928" s="17" t="s">
        <v>46</v>
      </c>
      <c r="AB2928" s="18">
        <v>18.0</v>
      </c>
      <c r="AC2928" s="17">
        <v>36.0</v>
      </c>
      <c r="AD2928" s="18">
        <v>22.0</v>
      </c>
      <c r="AE2928" s="17">
        <v>43.0</v>
      </c>
      <c r="AF2928" s="20"/>
      <c r="AG2928" s="17"/>
      <c r="AH2928" s="17"/>
      <c r="AI2928" s="17"/>
    </row>
    <row r="2929" ht="18.75" customHeight="1">
      <c r="A2929" s="14">
        <v>1270.0</v>
      </c>
      <c r="B2929" s="15"/>
      <c r="C2929" s="16">
        <v>43251.0</v>
      </c>
      <c r="D2929" s="17">
        <f t="array" ref="D2929">IFS(AND(A2929=A2928, NOT(ISBLANK(E2928))), E2928, A2929 &lt;&gt; A2928, E2929, A2928=A2929, D2928)</f>
        <v>1</v>
      </c>
      <c r="E2929" s="18">
        <v>1.0</v>
      </c>
      <c r="F2929" s="18"/>
      <c r="G2929" s="18"/>
      <c r="H2929" s="19"/>
      <c r="I2929" s="17" t="s">
        <v>33</v>
      </c>
      <c r="J2929" s="17"/>
      <c r="K2929" s="17"/>
      <c r="L2929" s="17"/>
      <c r="M2929" s="17"/>
      <c r="N2929" s="19" t="s">
        <v>33</v>
      </c>
      <c r="O2929" s="23" t="s">
        <v>33</v>
      </c>
      <c r="P2929" s="17" t="s">
        <v>33</v>
      </c>
      <c r="Q2929" s="17"/>
      <c r="R2929" s="24"/>
      <c r="U2929" s="22"/>
      <c r="V2929" s="18">
        <v>1.0</v>
      </c>
      <c r="W2929" s="17">
        <v>9.0</v>
      </c>
      <c r="X2929" s="18">
        <v>19.0</v>
      </c>
      <c r="Y2929" s="17" t="s">
        <v>35</v>
      </c>
      <c r="Z2929" s="17">
        <v>-2.0</v>
      </c>
      <c r="AA2929" s="17" t="s">
        <v>46</v>
      </c>
      <c r="AB2929" s="18">
        <v>15.0</v>
      </c>
      <c r="AC2929" s="17">
        <v>36.0</v>
      </c>
      <c r="AD2929" s="18">
        <v>19.0</v>
      </c>
      <c r="AE2929" s="17">
        <v>43.0</v>
      </c>
      <c r="AF2929" s="20"/>
      <c r="AG2929" s="17"/>
      <c r="AH2929" s="17"/>
      <c r="AI2929" s="17"/>
    </row>
    <row r="2930" ht="18.75" customHeight="1">
      <c r="A2930" s="14">
        <v>1270.0</v>
      </c>
      <c r="B2930" s="15"/>
      <c r="C2930" s="16">
        <v>43251.0</v>
      </c>
      <c r="D2930" s="17">
        <f t="array" ref="D2930">IFS(AND(A2930=A2929, NOT(ISBLANK(E2929))), E2929, A2930 &lt;&gt; A2929, E2930, A2929=A2930, D2929)</f>
        <v>1</v>
      </c>
      <c r="E2930" s="18">
        <v>1.0</v>
      </c>
      <c r="F2930" s="18"/>
      <c r="G2930" s="18"/>
      <c r="H2930" s="19"/>
      <c r="I2930" s="17" t="s">
        <v>97</v>
      </c>
      <c r="J2930" s="17"/>
      <c r="K2930" s="17"/>
      <c r="L2930" s="17"/>
      <c r="M2930" s="17"/>
      <c r="N2930" s="19" t="s">
        <v>33</v>
      </c>
      <c r="O2930" s="23" t="s">
        <v>33</v>
      </c>
      <c r="P2930" s="17" t="s">
        <v>33</v>
      </c>
      <c r="Q2930" s="17"/>
      <c r="R2930" s="24"/>
      <c r="U2930" s="22"/>
      <c r="V2930" s="18">
        <v>1.0</v>
      </c>
      <c r="W2930" s="17">
        <v>8.0</v>
      </c>
      <c r="X2930" s="18"/>
      <c r="Y2930" s="17" t="s">
        <v>35</v>
      </c>
      <c r="Z2930" s="17">
        <v>-2.0</v>
      </c>
      <c r="AA2930" s="17" t="s">
        <v>46</v>
      </c>
      <c r="AB2930" s="18"/>
      <c r="AC2930" s="17"/>
      <c r="AD2930" s="18"/>
      <c r="AE2930" s="17"/>
      <c r="AF2930" s="20"/>
      <c r="AG2930" s="17"/>
      <c r="AH2930" s="17"/>
      <c r="AI2930" s="17"/>
    </row>
    <row r="2931" ht="18.75" customHeight="1">
      <c r="A2931" s="14">
        <v>1270.0</v>
      </c>
      <c r="B2931" s="15"/>
      <c r="C2931" s="16">
        <v>43254.0</v>
      </c>
      <c r="D2931" s="17">
        <f t="array" ref="D2931">IFS(AND(A2931=A2930, NOT(ISBLANK(E2930))), E2930, A2931 &lt;&gt; A2930, E2931, A2930=A2931, D2930)</f>
        <v>1</v>
      </c>
      <c r="E2931" s="18">
        <v>1.0</v>
      </c>
      <c r="F2931" s="18"/>
      <c r="G2931" s="18"/>
      <c r="H2931" s="19"/>
      <c r="I2931" s="17" t="s">
        <v>98</v>
      </c>
      <c r="J2931" s="17"/>
      <c r="K2931" s="17"/>
      <c r="L2931" s="17"/>
      <c r="M2931" s="17"/>
      <c r="N2931" s="19" t="s">
        <v>33</v>
      </c>
      <c r="O2931" s="23" t="s">
        <v>33</v>
      </c>
      <c r="P2931" s="17" t="s">
        <v>33</v>
      </c>
      <c r="Q2931" s="17"/>
      <c r="R2931" s="24"/>
      <c r="U2931" s="22"/>
      <c r="V2931" s="18">
        <v>1.0</v>
      </c>
      <c r="W2931" s="17">
        <v>8.0</v>
      </c>
      <c r="X2931" s="18">
        <v>17.0</v>
      </c>
      <c r="Y2931" s="17" t="s">
        <v>35</v>
      </c>
      <c r="Z2931" s="17">
        <v>-2.0</v>
      </c>
      <c r="AA2931" s="17" t="s">
        <v>46</v>
      </c>
      <c r="AB2931" s="18">
        <v>13.0</v>
      </c>
      <c r="AC2931" s="17">
        <v>36.0</v>
      </c>
      <c r="AD2931" s="18">
        <v>17.0</v>
      </c>
      <c r="AE2931" s="17">
        <v>43.0</v>
      </c>
      <c r="AF2931" s="20"/>
      <c r="AG2931" s="17"/>
      <c r="AH2931" s="17"/>
      <c r="AI2931" s="17"/>
    </row>
    <row r="2932" ht="18.75" customHeight="1">
      <c r="A2932" s="14">
        <v>1271.0</v>
      </c>
      <c r="B2932" s="15" t="s">
        <v>33</v>
      </c>
      <c r="C2932" s="16">
        <v>43241.0</v>
      </c>
      <c r="D2932" s="17">
        <f t="array" ref="D2932">IFS(AND(A2932=A2931, NOT(ISBLANK(E2931))), E2931, A2932 &lt;&gt; A2931, E2932, A2931=A2932, D2931)</f>
        <v>1</v>
      </c>
      <c r="E2932" s="18">
        <v>1.0</v>
      </c>
      <c r="F2932" s="18"/>
      <c r="G2932" s="18"/>
      <c r="H2932" s="19"/>
      <c r="I2932" s="17" t="s">
        <v>99</v>
      </c>
      <c r="J2932" s="17"/>
      <c r="K2932" s="17"/>
      <c r="L2932" s="17"/>
      <c r="M2932" s="17"/>
      <c r="N2932" s="19" t="s">
        <v>33</v>
      </c>
      <c r="O2932" s="23" t="s">
        <v>33</v>
      </c>
      <c r="P2932" s="17" t="s">
        <v>33</v>
      </c>
      <c r="Q2932" s="17">
        <v>0.202451</v>
      </c>
      <c r="R2932" s="24">
        <v>1.88</v>
      </c>
      <c r="S2932" s="21">
        <v>6.0</v>
      </c>
      <c r="U2932" s="22">
        <v>1.0</v>
      </c>
      <c r="V2932" s="18">
        <v>1.0</v>
      </c>
      <c r="W2932" s="17">
        <v>8.0</v>
      </c>
      <c r="X2932" s="18">
        <v>18.0</v>
      </c>
      <c r="Y2932" s="17" t="s">
        <v>35</v>
      </c>
      <c r="Z2932" s="17">
        <v>-2.0</v>
      </c>
      <c r="AA2932" s="17" t="s">
        <v>46</v>
      </c>
      <c r="AB2932" s="18">
        <v>14.0</v>
      </c>
      <c r="AC2932" s="17">
        <v>39.0</v>
      </c>
      <c r="AD2932" s="18">
        <v>18.0</v>
      </c>
      <c r="AE2932" s="17">
        <v>46.0</v>
      </c>
      <c r="AF2932" s="20"/>
      <c r="AG2932" s="17"/>
      <c r="AH2932" s="17"/>
      <c r="AI2932" s="17"/>
    </row>
    <row r="2933" ht="18.75" customHeight="1">
      <c r="A2933" s="14">
        <v>1271.0</v>
      </c>
      <c r="B2933" s="15"/>
      <c r="C2933" s="16">
        <v>43242.0</v>
      </c>
      <c r="D2933" s="17">
        <f t="array" ref="D2933">IFS(AND(A2933=A2932, NOT(ISBLANK(E2932))), E2932, A2933 &lt;&gt; A2932, E2933, A2932=A2933, D2932)</f>
        <v>1</v>
      </c>
      <c r="E2933" s="18">
        <v>1.0</v>
      </c>
      <c r="F2933" s="18"/>
      <c r="G2933" s="18"/>
      <c r="H2933" s="19"/>
      <c r="I2933" s="17" t="s">
        <v>100</v>
      </c>
      <c r="J2933" s="17"/>
      <c r="K2933" s="17"/>
      <c r="L2933" s="17"/>
      <c r="M2933" s="17"/>
      <c r="N2933" s="19" t="s">
        <v>33</v>
      </c>
      <c r="O2933" s="23" t="s">
        <v>33</v>
      </c>
      <c r="P2933" s="17" t="s">
        <v>33</v>
      </c>
      <c r="Q2933" s="17"/>
      <c r="R2933" s="24"/>
      <c r="U2933" s="22"/>
      <c r="V2933" s="18">
        <v>1.0</v>
      </c>
      <c r="W2933" s="17">
        <v>7.0</v>
      </c>
      <c r="X2933" s="18">
        <v>16.0</v>
      </c>
      <c r="Y2933" s="17" t="s">
        <v>35</v>
      </c>
      <c r="Z2933" s="17">
        <v>-2.0</v>
      </c>
      <c r="AA2933" s="17" t="s">
        <v>46</v>
      </c>
      <c r="AB2933" s="18">
        <v>12.0</v>
      </c>
      <c r="AC2933" s="17">
        <v>39.0</v>
      </c>
      <c r="AD2933" s="18">
        <v>16.0</v>
      </c>
      <c r="AE2933" s="17">
        <v>46.0</v>
      </c>
      <c r="AF2933" s="20"/>
      <c r="AG2933" s="17"/>
      <c r="AH2933" s="17"/>
      <c r="AI2933" s="17"/>
    </row>
    <row r="2934" ht="18.75" customHeight="1">
      <c r="A2934" s="14">
        <v>1271.0</v>
      </c>
      <c r="B2934" s="15"/>
      <c r="C2934" s="16">
        <v>43242.0</v>
      </c>
      <c r="D2934" s="17">
        <f t="array" ref="D2934">IFS(AND(A2934=A2933, NOT(ISBLANK(E2933))), E2933, A2934 &lt;&gt; A2933, E2934, A2933=A2934, D2933)</f>
        <v>1</v>
      </c>
      <c r="E2934" s="18">
        <v>1.0</v>
      </c>
      <c r="F2934" s="18"/>
      <c r="G2934" s="18"/>
      <c r="H2934" s="19"/>
      <c r="I2934" s="17" t="s">
        <v>101</v>
      </c>
      <c r="J2934" s="17"/>
      <c r="K2934" s="17"/>
      <c r="L2934" s="17"/>
      <c r="M2934" s="17"/>
      <c r="N2934" s="19" t="s">
        <v>33</v>
      </c>
      <c r="O2934" s="23" t="s">
        <v>33</v>
      </c>
      <c r="P2934" s="17" t="s">
        <v>33</v>
      </c>
      <c r="Q2934" s="17"/>
      <c r="R2934" s="24"/>
      <c r="U2934" s="22"/>
      <c r="V2934" s="18">
        <v>1.0</v>
      </c>
      <c r="W2934" s="17">
        <v>8.0</v>
      </c>
      <c r="X2934" s="18">
        <v>16.0</v>
      </c>
      <c r="Y2934" s="17" t="s">
        <v>35</v>
      </c>
      <c r="Z2934" s="17">
        <v>-2.0</v>
      </c>
      <c r="AA2934" s="17" t="s">
        <v>46</v>
      </c>
      <c r="AB2934" s="18">
        <v>12.0</v>
      </c>
      <c r="AC2934" s="17">
        <v>39.0</v>
      </c>
      <c r="AD2934" s="18">
        <v>16.0</v>
      </c>
      <c r="AE2934" s="17">
        <v>46.0</v>
      </c>
      <c r="AF2934" s="20"/>
      <c r="AG2934" s="17"/>
      <c r="AH2934" s="17"/>
      <c r="AI2934" s="17"/>
    </row>
    <row r="2935" ht="18.75" customHeight="1">
      <c r="A2935" s="14">
        <v>1271.0</v>
      </c>
      <c r="B2935" s="15"/>
      <c r="C2935" s="16">
        <v>43243.0</v>
      </c>
      <c r="D2935" s="17">
        <f t="array" ref="D2935">IFS(AND(A2935=A2934, NOT(ISBLANK(E2934))), E2934, A2935 &lt;&gt; A2934, E2935, A2934=A2935, D2934)</f>
        <v>1</v>
      </c>
      <c r="E2935" s="18">
        <v>1.0</v>
      </c>
      <c r="F2935" s="18"/>
      <c r="G2935" s="18"/>
      <c r="H2935" s="19"/>
      <c r="I2935" s="17" t="s">
        <v>102</v>
      </c>
      <c r="J2935" s="17"/>
      <c r="K2935" s="17"/>
      <c r="L2935" s="17"/>
      <c r="M2935" s="17"/>
      <c r="N2935" s="19" t="s">
        <v>33</v>
      </c>
      <c r="O2935" s="23" t="s">
        <v>33</v>
      </c>
      <c r="P2935" s="17" t="s">
        <v>33</v>
      </c>
      <c r="Q2935" s="17"/>
      <c r="R2935" s="24"/>
      <c r="U2935" s="22"/>
      <c r="V2935" s="18">
        <v>1.0</v>
      </c>
      <c r="W2935" s="17">
        <v>7.0</v>
      </c>
      <c r="X2935" s="18">
        <v>21.0</v>
      </c>
      <c r="Y2935" s="17" t="s">
        <v>35</v>
      </c>
      <c r="Z2935" s="17">
        <v>-2.0</v>
      </c>
      <c r="AA2935" s="17" t="s">
        <v>46</v>
      </c>
      <c r="AB2935" s="18">
        <v>17.0</v>
      </c>
      <c r="AC2935" s="17">
        <v>39.0</v>
      </c>
      <c r="AD2935" s="18">
        <v>21.0</v>
      </c>
      <c r="AE2935" s="17">
        <v>46.0</v>
      </c>
      <c r="AF2935" s="20"/>
      <c r="AG2935" s="17"/>
      <c r="AH2935" s="17"/>
      <c r="AI2935" s="17"/>
    </row>
    <row r="2936" ht="18.75" customHeight="1">
      <c r="A2936" s="14">
        <v>1271.0</v>
      </c>
      <c r="B2936" s="15"/>
      <c r="C2936" s="16">
        <v>43243.0</v>
      </c>
      <c r="D2936" s="17">
        <f t="array" ref="D2936">IFS(AND(A2936=A2935, NOT(ISBLANK(E2935))), E2935, A2936 &lt;&gt; A2935, E2936, A2935=A2936, D2935)</f>
        <v>1</v>
      </c>
      <c r="E2936" s="18">
        <v>1.0</v>
      </c>
      <c r="F2936" s="18"/>
      <c r="G2936" s="18"/>
      <c r="H2936" s="19"/>
      <c r="I2936" s="17" t="s">
        <v>103</v>
      </c>
      <c r="J2936" s="17"/>
      <c r="K2936" s="17"/>
      <c r="L2936" s="17"/>
      <c r="M2936" s="17"/>
      <c r="N2936" s="19" t="s">
        <v>33</v>
      </c>
      <c r="O2936" s="23" t="s">
        <v>33</v>
      </c>
      <c r="P2936" s="17" t="s">
        <v>33</v>
      </c>
      <c r="Q2936" s="17"/>
      <c r="R2936" s="24"/>
      <c r="U2936" s="22"/>
      <c r="V2936" s="18">
        <v>1.0</v>
      </c>
      <c r="W2936" s="17">
        <v>7.0</v>
      </c>
      <c r="X2936" s="18">
        <v>21.0</v>
      </c>
      <c r="Y2936" s="17" t="s">
        <v>35</v>
      </c>
      <c r="Z2936" s="17">
        <v>-2.0</v>
      </c>
      <c r="AA2936" s="17" t="s">
        <v>46</v>
      </c>
      <c r="AB2936" s="18">
        <v>17.0</v>
      </c>
      <c r="AC2936" s="17">
        <v>39.0</v>
      </c>
      <c r="AD2936" s="18">
        <v>21.0</v>
      </c>
      <c r="AE2936" s="17">
        <v>46.0</v>
      </c>
      <c r="AF2936" s="20"/>
      <c r="AG2936" s="17"/>
      <c r="AH2936" s="17"/>
      <c r="AI2936" s="17"/>
    </row>
    <row r="2937" ht="18.75" customHeight="1">
      <c r="A2937" s="14">
        <v>1271.0</v>
      </c>
      <c r="B2937" s="15"/>
      <c r="C2937" s="16">
        <v>43244.0</v>
      </c>
      <c r="D2937" s="17">
        <f t="array" ref="D2937">IFS(AND(A2937=A2936, NOT(ISBLANK(E2936))), E2936, A2937 &lt;&gt; A2936, E2937, A2936=A2937, D2936)</f>
        <v>1</v>
      </c>
      <c r="E2937" s="18">
        <v>1.0</v>
      </c>
      <c r="F2937" s="18"/>
      <c r="G2937" s="18"/>
      <c r="H2937" s="19"/>
      <c r="I2937" s="17" t="s">
        <v>104</v>
      </c>
      <c r="J2937" s="17"/>
      <c r="K2937" s="17"/>
      <c r="L2937" s="17"/>
      <c r="M2937" s="17"/>
      <c r="N2937" s="19" t="s">
        <v>33</v>
      </c>
      <c r="O2937" s="23" t="s">
        <v>33</v>
      </c>
      <c r="P2937" s="17" t="s">
        <v>33</v>
      </c>
      <c r="Q2937" s="17"/>
      <c r="R2937" s="24"/>
      <c r="U2937" s="22"/>
      <c r="V2937" s="18">
        <v>1.0</v>
      </c>
      <c r="W2937" s="17">
        <v>8.0</v>
      </c>
      <c r="X2937" s="18">
        <v>20.0</v>
      </c>
      <c r="Y2937" s="17" t="s">
        <v>35</v>
      </c>
      <c r="Z2937" s="17">
        <v>-1.0</v>
      </c>
      <c r="AA2937" s="17" t="s">
        <v>46</v>
      </c>
      <c r="AB2937" s="18">
        <v>16.0</v>
      </c>
      <c r="AC2937" s="17">
        <v>39.0</v>
      </c>
      <c r="AD2937" s="18">
        <v>20.0</v>
      </c>
      <c r="AE2937" s="17">
        <v>46.0</v>
      </c>
      <c r="AF2937" s="20"/>
      <c r="AG2937" s="17"/>
      <c r="AH2937" s="17"/>
      <c r="AI2937" s="17"/>
    </row>
    <row r="2938" ht="18.75" customHeight="1">
      <c r="A2938" s="14">
        <v>1271.0</v>
      </c>
      <c r="B2938" s="15"/>
      <c r="C2938" s="16">
        <v>43245.0</v>
      </c>
      <c r="D2938" s="17">
        <f t="array" ref="D2938">IFS(AND(A2938=A2937, NOT(ISBLANK(E2937))), E2937, A2938 &lt;&gt; A2937, E2938, A2937=A2938, D2937)</f>
        <v>1</v>
      </c>
      <c r="E2938" s="18">
        <v>1.0</v>
      </c>
      <c r="F2938" s="18"/>
      <c r="G2938" s="18"/>
      <c r="H2938" s="19"/>
      <c r="I2938" s="19" t="s">
        <v>105</v>
      </c>
      <c r="J2938" s="19"/>
      <c r="K2938" s="19"/>
      <c r="L2938" s="19"/>
      <c r="M2938" s="19"/>
      <c r="N2938" s="19" t="s">
        <v>33</v>
      </c>
      <c r="O2938" s="23" t="s">
        <v>33</v>
      </c>
      <c r="P2938" s="17" t="s">
        <v>33</v>
      </c>
      <c r="Q2938" s="17"/>
      <c r="R2938" s="24"/>
      <c r="U2938" s="22"/>
      <c r="V2938" s="18">
        <v>1.0</v>
      </c>
      <c r="W2938" s="17">
        <v>6.0</v>
      </c>
      <c r="X2938" s="18">
        <v>18.0</v>
      </c>
      <c r="Y2938" s="17" t="s">
        <v>35</v>
      </c>
      <c r="Z2938" s="17">
        <v>-2.0</v>
      </c>
      <c r="AA2938" s="17" t="s">
        <v>46</v>
      </c>
      <c r="AB2938" s="18">
        <v>14.0</v>
      </c>
      <c r="AC2938" s="17">
        <v>39.0</v>
      </c>
      <c r="AD2938" s="18">
        <v>18.0</v>
      </c>
      <c r="AE2938" s="17">
        <v>46.0</v>
      </c>
      <c r="AF2938" s="20"/>
      <c r="AG2938" s="17"/>
      <c r="AH2938" s="17"/>
      <c r="AI2938" s="17"/>
    </row>
    <row r="2939" ht="18.75" customHeight="1">
      <c r="A2939" s="14">
        <v>1271.0</v>
      </c>
      <c r="B2939" s="15"/>
      <c r="C2939" s="16">
        <v>43245.0</v>
      </c>
      <c r="D2939" s="17">
        <f t="array" ref="D2939">IFS(AND(A2939=A2938, NOT(ISBLANK(E2938))), E2938, A2939 &lt;&gt; A2938, E2939, A2938=A2939, D2938)</f>
        <v>1</v>
      </c>
      <c r="E2939" s="18">
        <v>1.0</v>
      </c>
      <c r="F2939" s="18"/>
      <c r="G2939" s="18"/>
      <c r="H2939" s="19"/>
      <c r="I2939" s="17" t="s">
        <v>106</v>
      </c>
      <c r="J2939" s="17"/>
      <c r="K2939" s="17"/>
      <c r="L2939" s="17"/>
      <c r="M2939" s="17"/>
      <c r="N2939" s="19" t="s">
        <v>33</v>
      </c>
      <c r="O2939" s="23" t="s">
        <v>33</v>
      </c>
      <c r="P2939" s="17" t="s">
        <v>33</v>
      </c>
      <c r="Q2939" s="17"/>
      <c r="R2939" s="24"/>
      <c r="U2939" s="22"/>
      <c r="V2939" s="18">
        <v>1.0</v>
      </c>
      <c r="W2939" s="17">
        <v>6.0</v>
      </c>
      <c r="X2939" s="18">
        <v>16.0</v>
      </c>
      <c r="Y2939" s="17" t="s">
        <v>35</v>
      </c>
      <c r="Z2939" s="17">
        <v>-2.0</v>
      </c>
      <c r="AA2939" s="17" t="s">
        <v>46</v>
      </c>
      <c r="AB2939" s="18">
        <v>12.0</v>
      </c>
      <c r="AC2939" s="17">
        <v>36.0</v>
      </c>
      <c r="AD2939" s="18">
        <v>16.0</v>
      </c>
      <c r="AE2939" s="17">
        <v>43.0</v>
      </c>
      <c r="AF2939" s="20"/>
      <c r="AG2939" s="17"/>
      <c r="AH2939" s="17"/>
      <c r="AI2939" s="17"/>
    </row>
    <row r="2940" ht="18.75" customHeight="1">
      <c r="A2940" s="14">
        <v>1271.0</v>
      </c>
      <c r="B2940" s="15"/>
      <c r="C2940" s="16">
        <v>43246.0</v>
      </c>
      <c r="D2940" s="17">
        <f t="array" ref="D2940">IFS(AND(A2940=A2939, NOT(ISBLANK(E2939))), E2939, A2940 &lt;&gt; A2939, E2940, A2939=A2940, D2939)</f>
        <v>1</v>
      </c>
      <c r="E2940" s="18">
        <v>1.0</v>
      </c>
      <c r="F2940" s="18"/>
      <c r="G2940" s="18"/>
      <c r="H2940" s="19"/>
      <c r="I2940" s="19" t="s">
        <v>34</v>
      </c>
      <c r="J2940" s="19"/>
      <c r="K2940" s="19"/>
      <c r="L2940" s="19"/>
      <c r="M2940" s="19"/>
      <c r="N2940" s="19" t="s">
        <v>33</v>
      </c>
      <c r="O2940" s="23" t="s">
        <v>33</v>
      </c>
      <c r="P2940" s="17" t="s">
        <v>33</v>
      </c>
      <c r="Q2940" s="17"/>
      <c r="R2940" s="24"/>
      <c r="U2940" s="22"/>
      <c r="V2940" s="18">
        <v>1.0</v>
      </c>
      <c r="W2940" s="17">
        <v>6.0</v>
      </c>
      <c r="X2940" s="18">
        <v>18.0</v>
      </c>
      <c r="Y2940" s="17" t="s">
        <v>35</v>
      </c>
      <c r="Z2940" s="17">
        <v>-2.0</v>
      </c>
      <c r="AA2940" s="17" t="s">
        <v>46</v>
      </c>
      <c r="AB2940" s="18">
        <v>14.0</v>
      </c>
      <c r="AC2940" s="17">
        <v>39.0</v>
      </c>
      <c r="AD2940" s="18">
        <v>18.0</v>
      </c>
      <c r="AE2940" s="17">
        <v>46.0</v>
      </c>
      <c r="AF2940" s="20"/>
      <c r="AG2940" s="17"/>
      <c r="AH2940" s="17"/>
      <c r="AI2940" s="17"/>
    </row>
    <row r="2941" ht="18.75" customHeight="1">
      <c r="A2941" s="14">
        <v>1271.0</v>
      </c>
      <c r="B2941" s="15"/>
      <c r="C2941" s="16">
        <v>43247.0</v>
      </c>
      <c r="D2941" s="17">
        <f t="array" ref="D2941">IFS(AND(A2941=A2940, NOT(ISBLANK(E2940))), E2940, A2941 &lt;&gt; A2940, E2941, A2940=A2941, D2940)</f>
        <v>1</v>
      </c>
      <c r="E2941" s="18">
        <v>1.0</v>
      </c>
      <c r="F2941" s="18"/>
      <c r="G2941" s="18"/>
      <c r="H2941" s="19"/>
      <c r="I2941" s="19" t="s">
        <v>34</v>
      </c>
      <c r="J2941" s="19"/>
      <c r="K2941" s="19"/>
      <c r="L2941" s="19"/>
      <c r="M2941" s="19"/>
      <c r="N2941" s="19" t="s">
        <v>33</v>
      </c>
      <c r="O2941" s="23" t="s">
        <v>33</v>
      </c>
      <c r="P2941" s="17" t="s">
        <v>33</v>
      </c>
      <c r="Q2941" s="17"/>
      <c r="R2941" s="24"/>
      <c r="U2941" s="22"/>
      <c r="V2941" s="18">
        <v>1.0</v>
      </c>
      <c r="W2941" s="17">
        <v>6.0</v>
      </c>
      <c r="X2941" s="18" t="s">
        <v>33</v>
      </c>
      <c r="Y2941" s="17" t="s">
        <v>35</v>
      </c>
      <c r="Z2941" s="17">
        <v>-1.0</v>
      </c>
      <c r="AA2941" s="17" t="s">
        <v>46</v>
      </c>
      <c r="AB2941" s="18" t="s">
        <v>33</v>
      </c>
      <c r="AC2941" s="17" t="s">
        <v>33</v>
      </c>
      <c r="AD2941" s="18" t="s">
        <v>33</v>
      </c>
      <c r="AE2941" s="17" t="s">
        <v>33</v>
      </c>
      <c r="AF2941" s="20"/>
      <c r="AG2941" s="17"/>
      <c r="AH2941" s="17"/>
      <c r="AI2941" s="17"/>
    </row>
    <row r="2942" ht="18.75" customHeight="1">
      <c r="A2942" s="14">
        <v>1271.0</v>
      </c>
      <c r="B2942" s="15"/>
      <c r="C2942" s="16">
        <v>43249.0</v>
      </c>
      <c r="D2942" s="17">
        <f t="array" ref="D2942">IFS(AND(A2942=A2941, NOT(ISBLANK(E2941))), E2941, A2942 &lt;&gt; A2941, E2942, A2941=A2942, D2941)</f>
        <v>1</v>
      </c>
      <c r="E2942" s="18">
        <v>0.0</v>
      </c>
      <c r="F2942" s="18"/>
      <c r="G2942" s="18"/>
      <c r="H2942" s="19"/>
      <c r="I2942" s="19" t="s">
        <v>34</v>
      </c>
      <c r="J2942" s="19"/>
      <c r="K2942" s="19"/>
      <c r="L2942" s="19"/>
      <c r="M2942" s="19"/>
      <c r="N2942" s="19" t="s">
        <v>33</v>
      </c>
      <c r="O2942" s="23" t="s">
        <v>33</v>
      </c>
      <c r="P2942" s="17" t="s">
        <v>33</v>
      </c>
      <c r="Q2942" s="17"/>
      <c r="R2942" s="24"/>
      <c r="U2942" s="22"/>
      <c r="V2942" s="18">
        <v>0.0</v>
      </c>
      <c r="W2942" s="17">
        <v>0.0</v>
      </c>
      <c r="X2942" s="18">
        <v>9.0</v>
      </c>
      <c r="Y2942" s="17" t="s">
        <v>36</v>
      </c>
      <c r="Z2942" s="17">
        <v>-1.0</v>
      </c>
      <c r="AA2942" s="17" t="s">
        <v>46</v>
      </c>
      <c r="AB2942" s="18">
        <v>5.0</v>
      </c>
      <c r="AC2942" s="17">
        <v>39.0</v>
      </c>
      <c r="AD2942" s="18">
        <v>9.0</v>
      </c>
      <c r="AE2942" s="17">
        <v>46.0</v>
      </c>
      <c r="AF2942" s="20"/>
      <c r="AG2942" s="17"/>
      <c r="AH2942" s="17"/>
      <c r="AI2942" s="17"/>
    </row>
    <row r="2943" ht="18.75" customHeight="1">
      <c r="A2943" s="14">
        <v>1272.0</v>
      </c>
      <c r="B2943" s="15" t="s">
        <v>33</v>
      </c>
      <c r="C2943" s="16">
        <v>43242.0</v>
      </c>
      <c r="D2943" s="17">
        <f t="array" ref="D2943">IFS(AND(A2943=A2942, NOT(ISBLANK(E2942))), E2942, A2943 &lt;&gt; A2942, E2943, A2942=A2943, D2942)</f>
        <v>0</v>
      </c>
      <c r="E2943" s="18">
        <v>0.0</v>
      </c>
      <c r="F2943" s="18"/>
      <c r="G2943" s="18"/>
      <c r="H2943" s="19"/>
      <c r="I2943" s="17" t="s">
        <v>107</v>
      </c>
      <c r="J2943" s="17"/>
      <c r="K2943" s="17"/>
      <c r="L2943" s="17"/>
      <c r="M2943" s="17"/>
      <c r="N2943" s="19" t="s">
        <v>33</v>
      </c>
      <c r="O2943" s="23" t="s">
        <v>33</v>
      </c>
      <c r="P2943" s="17" t="s">
        <v>33</v>
      </c>
      <c r="Q2943" s="17">
        <v>0.143798</v>
      </c>
      <c r="R2943" s="24">
        <v>1.49</v>
      </c>
      <c r="S2943" s="21">
        <v>28.0</v>
      </c>
      <c r="U2943" s="22">
        <v>0.0</v>
      </c>
      <c r="V2943" s="18">
        <v>0.0</v>
      </c>
      <c r="W2943" s="17">
        <v>0.0</v>
      </c>
      <c r="X2943" s="18">
        <v>2.0</v>
      </c>
      <c r="Y2943" s="17" t="s">
        <v>36</v>
      </c>
      <c r="Z2943" s="17">
        <v>0.0</v>
      </c>
      <c r="AA2943" s="17" t="s">
        <v>47</v>
      </c>
      <c r="AB2943" s="18">
        <v>1.0</v>
      </c>
      <c r="AC2943" s="17">
        <v>39.0</v>
      </c>
      <c r="AD2943" s="18">
        <v>2.0</v>
      </c>
      <c r="AE2943" s="17">
        <v>46.0</v>
      </c>
      <c r="AF2943" s="20"/>
      <c r="AG2943" s="17"/>
      <c r="AH2943" s="17"/>
      <c r="AI2943" s="17"/>
    </row>
    <row r="2944" ht="18.75" customHeight="1">
      <c r="A2944" s="14">
        <v>1272.0</v>
      </c>
      <c r="B2944" s="15"/>
      <c r="C2944" s="16">
        <v>43243.0</v>
      </c>
      <c r="D2944" s="17">
        <f t="array" ref="D2944">IFS(AND(A2944=A2943, NOT(ISBLANK(E2943))), E2943, A2944 &lt;&gt; A2943, E2944, A2943=A2944, D2943)</f>
        <v>0</v>
      </c>
      <c r="E2944" s="18">
        <v>0.0</v>
      </c>
      <c r="F2944" s="18"/>
      <c r="G2944" s="18"/>
      <c r="H2944" s="19"/>
      <c r="I2944" s="17" t="s">
        <v>108</v>
      </c>
      <c r="J2944" s="17"/>
      <c r="K2944" s="17"/>
      <c r="L2944" s="17"/>
      <c r="M2944" s="17"/>
      <c r="N2944" s="19" t="s">
        <v>33</v>
      </c>
      <c r="O2944" s="23" t="s">
        <v>33</v>
      </c>
      <c r="P2944" s="17" t="s">
        <v>33</v>
      </c>
      <c r="Q2944" s="17"/>
      <c r="R2944" s="24"/>
      <c r="U2944" s="22"/>
      <c r="V2944" s="18">
        <v>0.0</v>
      </c>
      <c r="W2944" s="17">
        <v>0.0</v>
      </c>
      <c r="X2944" s="18">
        <v>2.0</v>
      </c>
      <c r="Y2944" s="17" t="s">
        <v>36</v>
      </c>
      <c r="Z2944" s="17">
        <v>0.0</v>
      </c>
      <c r="AA2944" s="17" t="s">
        <v>47</v>
      </c>
      <c r="AB2944" s="18">
        <v>1.0</v>
      </c>
      <c r="AC2944" s="17">
        <v>39.0</v>
      </c>
      <c r="AD2944" s="18">
        <v>2.0</v>
      </c>
      <c r="AE2944" s="17">
        <v>46.0</v>
      </c>
      <c r="AF2944" s="20"/>
      <c r="AG2944" s="17"/>
      <c r="AH2944" s="17"/>
      <c r="AI2944" s="17"/>
    </row>
    <row r="2945" ht="18.75" customHeight="1">
      <c r="A2945" s="14">
        <v>1272.0</v>
      </c>
      <c r="B2945" s="15"/>
      <c r="C2945" s="16">
        <v>43245.0</v>
      </c>
      <c r="D2945" s="17">
        <f t="array" ref="D2945">IFS(AND(A2945=A2944, NOT(ISBLANK(E2944))), E2944, A2945 &lt;&gt; A2944, E2945, A2944=A2945, D2944)</f>
        <v>0</v>
      </c>
      <c r="E2945" s="18">
        <v>0.0</v>
      </c>
      <c r="F2945" s="18"/>
      <c r="G2945" s="18"/>
      <c r="H2945" s="19"/>
      <c r="I2945" s="19" t="s">
        <v>34</v>
      </c>
      <c r="J2945" s="19"/>
      <c r="K2945" s="19"/>
      <c r="L2945" s="19"/>
      <c r="M2945" s="19"/>
      <c r="N2945" s="19" t="s">
        <v>33</v>
      </c>
      <c r="O2945" s="23" t="s">
        <v>33</v>
      </c>
      <c r="P2945" s="17" t="s">
        <v>33</v>
      </c>
      <c r="Q2945" s="17"/>
      <c r="R2945" s="24"/>
      <c r="U2945" s="22"/>
      <c r="V2945" s="18">
        <v>0.0</v>
      </c>
      <c r="W2945" s="17" t="s">
        <v>33</v>
      </c>
      <c r="X2945" s="18">
        <v>1.0</v>
      </c>
      <c r="Y2945" s="17" t="s">
        <v>36</v>
      </c>
      <c r="Z2945" s="17">
        <v>0.0</v>
      </c>
      <c r="AA2945" s="17" t="s">
        <v>47</v>
      </c>
      <c r="AB2945" s="18">
        <v>0.0</v>
      </c>
      <c r="AC2945" s="17">
        <v>39.0</v>
      </c>
      <c r="AD2945" s="18">
        <v>1.0</v>
      </c>
      <c r="AE2945" s="17">
        <v>46.0</v>
      </c>
      <c r="AF2945" s="20"/>
      <c r="AG2945" s="17"/>
      <c r="AH2945" s="17"/>
      <c r="AI2945" s="17"/>
    </row>
    <row r="2946" ht="18.75" customHeight="1">
      <c r="A2946" s="14">
        <v>1272.0</v>
      </c>
      <c r="B2946" s="15"/>
      <c r="C2946" s="16">
        <v>43245.0</v>
      </c>
      <c r="D2946" s="17">
        <f t="array" ref="D2946">IFS(AND(A2946=A2945, NOT(ISBLANK(E2945))), E2945, A2946 &lt;&gt; A2945, E2946, A2945=A2946, D2945)</f>
        <v>0</v>
      </c>
      <c r="E2946" s="18">
        <v>0.0</v>
      </c>
      <c r="F2946" s="18"/>
      <c r="G2946" s="18"/>
      <c r="H2946" s="19"/>
      <c r="I2946" s="17" t="s">
        <v>109</v>
      </c>
      <c r="J2946" s="17"/>
      <c r="K2946" s="17"/>
      <c r="L2946" s="17"/>
      <c r="M2946" s="17"/>
      <c r="N2946" s="19" t="s">
        <v>33</v>
      </c>
      <c r="O2946" s="23" t="s">
        <v>33</v>
      </c>
      <c r="P2946" s="17" t="s">
        <v>33</v>
      </c>
      <c r="Q2946" s="17"/>
      <c r="R2946" s="24"/>
      <c r="U2946" s="22"/>
      <c r="V2946" s="18">
        <v>0.0</v>
      </c>
      <c r="W2946" s="17" t="s">
        <v>33</v>
      </c>
      <c r="X2946" s="18">
        <v>1.0</v>
      </c>
      <c r="Y2946" s="17" t="s">
        <v>36</v>
      </c>
      <c r="Z2946" s="17">
        <v>0.0</v>
      </c>
      <c r="AA2946" s="17" t="s">
        <v>47</v>
      </c>
      <c r="AB2946" s="18">
        <v>0.0</v>
      </c>
      <c r="AC2946" s="17">
        <v>39.0</v>
      </c>
      <c r="AD2946" s="18">
        <v>1.0</v>
      </c>
      <c r="AE2946" s="17">
        <v>46.0</v>
      </c>
      <c r="AF2946" s="20"/>
      <c r="AG2946" s="17"/>
      <c r="AH2946" s="17"/>
      <c r="AI2946" s="17"/>
    </row>
    <row r="2947" ht="18.75" customHeight="1">
      <c r="A2947" s="14">
        <v>1273.0</v>
      </c>
      <c r="B2947" s="15">
        <v>196.0</v>
      </c>
      <c r="C2947" s="16">
        <v>43242.0</v>
      </c>
      <c r="D2947" s="17">
        <f t="array" ref="D2947">IFS(AND(A2947=A2946, NOT(ISBLANK(E2946))), E2946, A2947 &lt;&gt; A2946, E2947, A2946=A2947, D2946)</f>
        <v>0</v>
      </c>
      <c r="E2947" s="18">
        <v>0.0</v>
      </c>
      <c r="F2947" s="18"/>
      <c r="G2947" s="18"/>
      <c r="H2947" s="19"/>
      <c r="I2947" s="17">
        <v>1.65</v>
      </c>
      <c r="J2947" s="17"/>
      <c r="K2947" s="17"/>
      <c r="L2947" s="17"/>
      <c r="M2947" s="17"/>
      <c r="N2947" s="19" t="s">
        <v>33</v>
      </c>
      <c r="O2947" s="23" t="s">
        <v>33</v>
      </c>
      <c r="P2947" s="17" t="s">
        <v>33</v>
      </c>
      <c r="Q2947" s="17">
        <v>0.302136</v>
      </c>
      <c r="R2947" s="24">
        <v>1.84</v>
      </c>
      <c r="S2947" s="21">
        <v>28.0</v>
      </c>
      <c r="U2947" s="22">
        <v>0.5</v>
      </c>
      <c r="V2947" s="18">
        <v>0.0</v>
      </c>
      <c r="W2947" s="17" t="s">
        <v>33</v>
      </c>
      <c r="X2947" s="18">
        <v>4.0</v>
      </c>
      <c r="Y2947" s="17" t="s">
        <v>36</v>
      </c>
      <c r="Z2947" s="17">
        <v>0.0</v>
      </c>
      <c r="AA2947" s="17" t="s">
        <v>47</v>
      </c>
      <c r="AB2947" s="18">
        <v>3.0</v>
      </c>
      <c r="AC2947" s="17">
        <v>46.0</v>
      </c>
      <c r="AD2947" s="18">
        <v>4.0</v>
      </c>
      <c r="AE2947" s="17">
        <v>46.0</v>
      </c>
      <c r="AF2947" s="20"/>
      <c r="AG2947" s="17"/>
      <c r="AH2947" s="17"/>
      <c r="AI2947" s="17"/>
    </row>
    <row r="2948" ht="18.75" customHeight="1">
      <c r="A2948" s="14">
        <v>1273.0</v>
      </c>
      <c r="B2948" s="15"/>
      <c r="C2948" s="16">
        <v>43243.0</v>
      </c>
      <c r="D2948" s="17">
        <f t="array" ref="D2948">IFS(AND(A2948=A2947, NOT(ISBLANK(E2947))), E2947, A2948 &lt;&gt; A2947, E2948, A2947=A2948, D2947)</f>
        <v>0</v>
      </c>
      <c r="E2948" s="18">
        <v>0.0</v>
      </c>
      <c r="F2948" s="18"/>
      <c r="G2948" s="18"/>
      <c r="H2948" s="19"/>
      <c r="I2948" s="17">
        <v>1.45</v>
      </c>
      <c r="J2948" s="17"/>
      <c r="K2948" s="17"/>
      <c r="L2948" s="17"/>
      <c r="M2948" s="17"/>
      <c r="N2948" s="19" t="s">
        <v>33</v>
      </c>
      <c r="O2948" s="23" t="s">
        <v>33</v>
      </c>
      <c r="P2948" s="17" t="s">
        <v>33</v>
      </c>
      <c r="Q2948" s="17"/>
      <c r="R2948" s="24"/>
      <c r="U2948" s="22"/>
      <c r="V2948" s="18">
        <v>0.0</v>
      </c>
      <c r="W2948" s="17" t="s">
        <v>33</v>
      </c>
      <c r="X2948" s="18">
        <v>2.0</v>
      </c>
      <c r="Y2948" s="17" t="s">
        <v>36</v>
      </c>
      <c r="Z2948" s="17">
        <v>0.0</v>
      </c>
      <c r="AA2948" s="17" t="s">
        <v>47</v>
      </c>
      <c r="AB2948" s="18">
        <v>1.0</v>
      </c>
      <c r="AC2948" s="17">
        <v>39.0</v>
      </c>
      <c r="AD2948" s="18">
        <v>2.0</v>
      </c>
      <c r="AE2948" s="17">
        <v>46.0</v>
      </c>
      <c r="AF2948" s="20"/>
      <c r="AG2948" s="17"/>
      <c r="AH2948" s="17"/>
      <c r="AI2948" s="17"/>
    </row>
    <row r="2949" ht="18.75" customHeight="1">
      <c r="A2949" s="14">
        <v>1273.0</v>
      </c>
      <c r="B2949" s="15"/>
      <c r="C2949" s="16">
        <v>43245.0</v>
      </c>
      <c r="D2949" s="17">
        <f t="array" ref="D2949">IFS(AND(A2949=A2948, NOT(ISBLANK(E2948))), E2948, A2949 &lt;&gt; A2948, E2949, A2948=A2949, D2948)</f>
        <v>0</v>
      </c>
      <c r="E2949" s="18">
        <v>0.0</v>
      </c>
      <c r="F2949" s="18"/>
      <c r="G2949" s="18"/>
      <c r="H2949" s="19"/>
      <c r="I2949" s="17">
        <v>1.22</v>
      </c>
      <c r="J2949" s="17"/>
      <c r="K2949" s="17"/>
      <c r="L2949" s="17"/>
      <c r="M2949" s="17"/>
      <c r="N2949" s="19" t="s">
        <v>33</v>
      </c>
      <c r="O2949" s="23" t="s">
        <v>33</v>
      </c>
      <c r="P2949" s="17" t="s">
        <v>33</v>
      </c>
      <c r="Q2949" s="17"/>
      <c r="R2949" s="24"/>
      <c r="U2949" s="22"/>
      <c r="V2949" s="18">
        <v>0.0</v>
      </c>
      <c r="W2949" s="17" t="s">
        <v>33</v>
      </c>
      <c r="X2949" s="18">
        <v>4.0</v>
      </c>
      <c r="Y2949" s="17" t="s">
        <v>36</v>
      </c>
      <c r="Z2949" s="17">
        <v>0.0</v>
      </c>
      <c r="AA2949" s="17" t="s">
        <v>47</v>
      </c>
      <c r="AB2949" s="18">
        <v>3.0</v>
      </c>
      <c r="AC2949" s="17">
        <v>39.0</v>
      </c>
      <c r="AD2949" s="18">
        <v>4.0</v>
      </c>
      <c r="AE2949" s="17">
        <v>46.0</v>
      </c>
      <c r="AF2949" s="20"/>
      <c r="AG2949" s="17"/>
      <c r="AH2949" s="17"/>
      <c r="AI2949" s="17"/>
    </row>
    <row r="2950" ht="18.75" customHeight="1">
      <c r="A2950" s="14">
        <v>1273.0</v>
      </c>
      <c r="B2950" s="15"/>
      <c r="C2950" s="16">
        <v>43245.0</v>
      </c>
      <c r="D2950" s="17">
        <f t="array" ref="D2950">IFS(AND(A2950=A2949, NOT(ISBLANK(E2949))), E2949, A2950 &lt;&gt; A2949, E2950, A2949=A2950, D2949)</f>
        <v>0</v>
      </c>
      <c r="E2950" s="18">
        <v>0.0</v>
      </c>
      <c r="F2950" s="18"/>
      <c r="G2950" s="18"/>
      <c r="H2950" s="19"/>
      <c r="I2950" s="17">
        <v>1.3</v>
      </c>
      <c r="J2950" s="17"/>
      <c r="K2950" s="17"/>
      <c r="L2950" s="17"/>
      <c r="M2950" s="17"/>
      <c r="N2950" s="19" t="s">
        <v>33</v>
      </c>
      <c r="O2950" s="23" t="s">
        <v>33</v>
      </c>
      <c r="P2950" s="17" t="s">
        <v>33</v>
      </c>
      <c r="Q2950" s="17"/>
      <c r="R2950" s="24"/>
      <c r="U2950" s="22"/>
      <c r="V2950" s="18">
        <v>0.0</v>
      </c>
      <c r="W2950" s="17" t="s">
        <v>33</v>
      </c>
      <c r="X2950" s="18">
        <v>4.0</v>
      </c>
      <c r="Y2950" s="17" t="s">
        <v>36</v>
      </c>
      <c r="Z2950" s="17">
        <v>0.0</v>
      </c>
      <c r="AA2950" s="17" t="s">
        <v>47</v>
      </c>
      <c r="AB2950" s="18">
        <v>3.0</v>
      </c>
      <c r="AC2950" s="17">
        <v>39.0</v>
      </c>
      <c r="AD2950" s="18">
        <v>4.0</v>
      </c>
      <c r="AE2950" s="17">
        <v>46.0</v>
      </c>
      <c r="AF2950" s="20"/>
      <c r="AG2950" s="17"/>
      <c r="AH2950" s="17"/>
      <c r="AI2950" s="17"/>
    </row>
    <row r="2951" ht="18.75" customHeight="1">
      <c r="A2951" s="14">
        <v>1273.0</v>
      </c>
      <c r="B2951" s="15"/>
      <c r="C2951" s="16">
        <v>43247.0</v>
      </c>
      <c r="D2951" s="17">
        <f t="array" ref="D2951">IFS(AND(A2951=A2950, NOT(ISBLANK(E2950))), E2950, A2951 &lt;&gt; A2950, E2951, A2950=A2951, D2950)</f>
        <v>0</v>
      </c>
      <c r="E2951" s="18">
        <v>0.0</v>
      </c>
      <c r="F2951" s="18"/>
      <c r="G2951" s="18"/>
      <c r="H2951" s="19"/>
      <c r="I2951" s="17" t="s">
        <v>34</v>
      </c>
      <c r="J2951" s="17"/>
      <c r="K2951" s="17"/>
      <c r="L2951" s="17"/>
      <c r="M2951" s="17"/>
      <c r="N2951" s="19" t="s">
        <v>33</v>
      </c>
      <c r="O2951" s="23" t="s">
        <v>33</v>
      </c>
      <c r="P2951" s="17" t="s">
        <v>33</v>
      </c>
      <c r="Q2951" s="17"/>
      <c r="R2951" s="24"/>
      <c r="U2951" s="22"/>
      <c r="V2951" s="18">
        <v>0.0</v>
      </c>
      <c r="W2951" s="17" t="s">
        <v>33</v>
      </c>
      <c r="X2951" s="18" t="s">
        <v>33</v>
      </c>
      <c r="Y2951" s="17" t="s">
        <v>36</v>
      </c>
      <c r="Z2951" s="17">
        <v>0.0</v>
      </c>
      <c r="AA2951" s="17" t="s">
        <v>47</v>
      </c>
      <c r="AB2951" s="18" t="s">
        <v>33</v>
      </c>
      <c r="AC2951" s="17" t="s">
        <v>33</v>
      </c>
      <c r="AD2951" s="18" t="s">
        <v>33</v>
      </c>
      <c r="AE2951" s="17" t="s">
        <v>33</v>
      </c>
      <c r="AF2951" s="20"/>
      <c r="AG2951" s="17"/>
      <c r="AH2951" s="17"/>
      <c r="AI2951" s="17"/>
    </row>
    <row r="2952" ht="18.75" customHeight="1">
      <c r="A2952" s="14">
        <v>1273.0</v>
      </c>
      <c r="B2952" s="15"/>
      <c r="C2952" s="16">
        <v>43249.0</v>
      </c>
      <c r="D2952" s="17">
        <f t="array" ref="D2952">IFS(AND(A2952=A2951, NOT(ISBLANK(E2951))), E2951, A2952 &lt;&gt; A2951, E2952, A2951=A2952, D2951)</f>
        <v>0</v>
      </c>
      <c r="E2952" s="18">
        <v>0.0</v>
      </c>
      <c r="F2952" s="18"/>
      <c r="G2952" s="18"/>
      <c r="H2952" s="19"/>
      <c r="I2952" s="17" t="s">
        <v>34</v>
      </c>
      <c r="J2952" s="17"/>
      <c r="K2952" s="17"/>
      <c r="L2952" s="17"/>
      <c r="M2952" s="17"/>
      <c r="N2952" s="19" t="s">
        <v>33</v>
      </c>
      <c r="O2952" s="23" t="s">
        <v>33</v>
      </c>
      <c r="P2952" s="17" t="s">
        <v>33</v>
      </c>
      <c r="Q2952" s="17"/>
      <c r="R2952" s="24"/>
      <c r="U2952" s="22"/>
      <c r="V2952" s="18">
        <v>0.0</v>
      </c>
      <c r="W2952" s="17" t="s">
        <v>33</v>
      </c>
      <c r="X2952" s="18">
        <v>4.0</v>
      </c>
      <c r="Y2952" s="17" t="s">
        <v>36</v>
      </c>
      <c r="Z2952" s="17">
        <v>0.0</v>
      </c>
      <c r="AA2952" s="17" t="s">
        <v>47</v>
      </c>
      <c r="AB2952" s="18">
        <v>3.0</v>
      </c>
      <c r="AC2952" s="17">
        <v>39.0</v>
      </c>
      <c r="AD2952" s="18">
        <v>4.0</v>
      </c>
      <c r="AE2952" s="17">
        <v>46.0</v>
      </c>
      <c r="AF2952" s="20"/>
      <c r="AG2952" s="17"/>
      <c r="AH2952" s="17"/>
      <c r="AI2952" s="17"/>
    </row>
    <row r="2953" ht="18.75" customHeight="1">
      <c r="A2953" s="14">
        <v>1273.0</v>
      </c>
      <c r="B2953" s="15"/>
      <c r="C2953" s="16">
        <v>43249.0</v>
      </c>
      <c r="D2953" s="17">
        <f t="array" ref="D2953">IFS(AND(A2953=A2952, NOT(ISBLANK(E2952))), E2952, A2953 &lt;&gt; A2952, E2953, A2952=A2953, D2952)</f>
        <v>0</v>
      </c>
      <c r="E2953" s="18">
        <v>0.0</v>
      </c>
      <c r="F2953" s="18"/>
      <c r="G2953" s="18"/>
      <c r="H2953" s="19"/>
      <c r="I2953" s="17">
        <v>1.84</v>
      </c>
      <c r="J2953" s="17"/>
      <c r="K2953" s="17"/>
      <c r="L2953" s="17"/>
      <c r="M2953" s="17"/>
      <c r="N2953" s="19" t="s">
        <v>33</v>
      </c>
      <c r="O2953" s="23" t="s">
        <v>33</v>
      </c>
      <c r="P2953" s="17" t="s">
        <v>33</v>
      </c>
      <c r="Q2953" s="17"/>
      <c r="R2953" s="24"/>
      <c r="U2953" s="22"/>
      <c r="V2953" s="18">
        <v>0.0</v>
      </c>
      <c r="W2953" s="17" t="s">
        <v>33</v>
      </c>
      <c r="X2953" s="18">
        <v>3.0</v>
      </c>
      <c r="Y2953" s="17" t="s">
        <v>36</v>
      </c>
      <c r="Z2953" s="17">
        <v>0.0</v>
      </c>
      <c r="AA2953" s="17" t="s">
        <v>47</v>
      </c>
      <c r="AB2953" s="18">
        <v>2.0</v>
      </c>
      <c r="AC2953" s="17">
        <v>39.0</v>
      </c>
      <c r="AD2953" s="18">
        <v>3.0</v>
      </c>
      <c r="AE2953" s="17">
        <v>46.0</v>
      </c>
      <c r="AF2953" s="20"/>
      <c r="AG2953" s="17"/>
      <c r="AH2953" s="17"/>
      <c r="AI2953" s="17"/>
    </row>
    <row r="2954" ht="18.75" customHeight="1">
      <c r="A2954" s="14">
        <v>1273.0</v>
      </c>
      <c r="B2954" s="15"/>
      <c r="C2954" s="16">
        <v>43250.0</v>
      </c>
      <c r="D2954" s="17">
        <f t="array" ref="D2954">IFS(AND(A2954=A2953, NOT(ISBLANK(E2953))), E2953, A2954 &lt;&gt; A2953, E2954, A2953=A2954, D2953)</f>
        <v>0</v>
      </c>
      <c r="E2954" s="18">
        <v>0.0</v>
      </c>
      <c r="F2954" s="18"/>
      <c r="G2954" s="18"/>
      <c r="H2954" s="19"/>
      <c r="I2954" s="17">
        <v>1.2</v>
      </c>
      <c r="J2954" s="17"/>
      <c r="K2954" s="17"/>
      <c r="L2954" s="17"/>
      <c r="M2954" s="17"/>
      <c r="N2954" s="19" t="s">
        <v>33</v>
      </c>
      <c r="O2954" s="23" t="s">
        <v>33</v>
      </c>
      <c r="P2954" s="17" t="s">
        <v>33</v>
      </c>
      <c r="Q2954" s="17"/>
      <c r="R2954" s="24"/>
      <c r="U2954" s="22"/>
      <c r="V2954" s="18">
        <v>0.0</v>
      </c>
      <c r="W2954" s="17" t="s">
        <v>33</v>
      </c>
      <c r="X2954" s="18">
        <v>2.0</v>
      </c>
      <c r="Y2954" s="17" t="s">
        <v>36</v>
      </c>
      <c r="Z2954" s="17">
        <v>0.0</v>
      </c>
      <c r="AA2954" s="17" t="s">
        <v>47</v>
      </c>
      <c r="AB2954" s="18">
        <v>1.0</v>
      </c>
      <c r="AC2954" s="17">
        <v>39.0</v>
      </c>
      <c r="AD2954" s="18">
        <v>2.0</v>
      </c>
      <c r="AE2954" s="17">
        <v>46.0</v>
      </c>
      <c r="AF2954" s="20"/>
      <c r="AG2954" s="17"/>
      <c r="AH2954" s="17"/>
      <c r="AI2954" s="17"/>
    </row>
    <row r="2955" ht="18.75" customHeight="1">
      <c r="A2955" s="14">
        <v>1273.0</v>
      </c>
      <c r="B2955" s="15"/>
      <c r="C2955" s="16">
        <v>43251.0</v>
      </c>
      <c r="D2955" s="17">
        <f t="array" ref="D2955">IFS(AND(A2955=A2954, NOT(ISBLANK(E2954))), E2954, A2955 &lt;&gt; A2954, E2955, A2954=A2955, D2954)</f>
        <v>0</v>
      </c>
      <c r="E2955" s="18">
        <v>0.0</v>
      </c>
      <c r="F2955" s="18"/>
      <c r="G2955" s="18"/>
      <c r="H2955" s="19"/>
      <c r="I2955" s="17" t="s">
        <v>33</v>
      </c>
      <c r="J2955" s="17"/>
      <c r="K2955" s="17"/>
      <c r="L2955" s="17"/>
      <c r="M2955" s="17"/>
      <c r="N2955" s="19" t="s">
        <v>33</v>
      </c>
      <c r="O2955" s="23" t="s">
        <v>33</v>
      </c>
      <c r="P2955" s="17" t="s">
        <v>33</v>
      </c>
      <c r="Q2955" s="17"/>
      <c r="R2955" s="24"/>
      <c r="U2955" s="22"/>
      <c r="V2955" s="18">
        <v>0.0</v>
      </c>
      <c r="W2955" s="17" t="s">
        <v>33</v>
      </c>
      <c r="X2955" s="18">
        <v>3.0</v>
      </c>
      <c r="Y2955" s="17" t="s">
        <v>36</v>
      </c>
      <c r="Z2955" s="17">
        <v>0.0</v>
      </c>
      <c r="AA2955" s="17" t="s">
        <v>47</v>
      </c>
      <c r="AB2955" s="18">
        <v>2.0</v>
      </c>
      <c r="AC2955" s="17">
        <v>36.0</v>
      </c>
      <c r="AD2955" s="18">
        <v>3.0</v>
      </c>
      <c r="AE2955" s="17">
        <v>43.0</v>
      </c>
      <c r="AF2955" s="20"/>
      <c r="AG2955" s="17"/>
      <c r="AH2955" s="17"/>
      <c r="AI2955" s="17"/>
    </row>
    <row r="2956" ht="18.75" customHeight="1">
      <c r="A2956" s="14">
        <v>1273.0</v>
      </c>
      <c r="B2956" s="15"/>
      <c r="C2956" s="16">
        <v>43251.0</v>
      </c>
      <c r="D2956" s="17">
        <f t="array" ref="D2956">IFS(AND(A2956=A2955, NOT(ISBLANK(E2955))), E2955, A2956 &lt;&gt; A2955, E2956, A2955=A2956, D2955)</f>
        <v>0</v>
      </c>
      <c r="E2956" s="18">
        <v>0.0</v>
      </c>
      <c r="F2956" s="18"/>
      <c r="G2956" s="18"/>
      <c r="H2956" s="19"/>
      <c r="I2956" s="17">
        <v>1.25</v>
      </c>
      <c r="J2956" s="17"/>
      <c r="K2956" s="17"/>
      <c r="L2956" s="17"/>
      <c r="M2956" s="17"/>
      <c r="N2956" s="19" t="s">
        <v>33</v>
      </c>
      <c r="O2956" s="23" t="s">
        <v>33</v>
      </c>
      <c r="P2956" s="17" t="s">
        <v>33</v>
      </c>
      <c r="Q2956" s="17"/>
      <c r="R2956" s="24"/>
      <c r="U2956" s="22"/>
      <c r="V2956" s="18">
        <v>0.0</v>
      </c>
      <c r="W2956" s="17" t="s">
        <v>33</v>
      </c>
      <c r="X2956" s="18">
        <v>1.0</v>
      </c>
      <c r="Y2956" s="17" t="s">
        <v>36</v>
      </c>
      <c r="Z2956" s="17">
        <v>0.0</v>
      </c>
      <c r="AA2956" s="17" t="s">
        <v>47</v>
      </c>
      <c r="AB2956" s="18">
        <v>0.0</v>
      </c>
      <c r="AC2956" s="17">
        <v>39.0</v>
      </c>
      <c r="AD2956" s="18">
        <v>1.0</v>
      </c>
      <c r="AE2956" s="17">
        <v>46.0</v>
      </c>
      <c r="AF2956" s="20"/>
      <c r="AG2956" s="17"/>
      <c r="AH2956" s="17"/>
      <c r="AI2956" s="17"/>
    </row>
    <row r="2957" ht="18.75" customHeight="1">
      <c r="A2957" s="14">
        <v>1273.0</v>
      </c>
      <c r="B2957" s="15"/>
      <c r="C2957" s="16">
        <v>43252.0</v>
      </c>
      <c r="D2957" s="17">
        <f t="array" ref="D2957">IFS(AND(A2957=A2956, NOT(ISBLANK(E2956))), E2956, A2957 &lt;&gt; A2956, E2957, A2956=A2957, D2956)</f>
        <v>0</v>
      </c>
      <c r="E2957" s="18">
        <v>0.0</v>
      </c>
      <c r="F2957" s="18"/>
      <c r="G2957" s="18"/>
      <c r="H2957" s="19"/>
      <c r="I2957" s="17" t="s">
        <v>34</v>
      </c>
      <c r="J2957" s="17"/>
      <c r="K2957" s="17"/>
      <c r="L2957" s="17"/>
      <c r="M2957" s="17"/>
      <c r="N2957" s="19" t="s">
        <v>33</v>
      </c>
      <c r="O2957" s="23" t="s">
        <v>33</v>
      </c>
      <c r="P2957" s="17" t="s">
        <v>33</v>
      </c>
      <c r="Q2957" s="17"/>
      <c r="R2957" s="24"/>
      <c r="U2957" s="22"/>
      <c r="V2957" s="18">
        <v>0.0</v>
      </c>
      <c r="W2957" s="17" t="s">
        <v>33</v>
      </c>
      <c r="X2957" s="18">
        <v>1.0</v>
      </c>
      <c r="Y2957" s="17" t="s">
        <v>36</v>
      </c>
      <c r="Z2957" s="17">
        <v>0.0</v>
      </c>
      <c r="AA2957" s="17" t="s">
        <v>47</v>
      </c>
      <c r="AB2957" s="18">
        <v>0.0</v>
      </c>
      <c r="AC2957" s="17">
        <v>39.0</v>
      </c>
      <c r="AD2957" s="18">
        <v>1.0</v>
      </c>
      <c r="AE2957" s="17">
        <v>46.0</v>
      </c>
      <c r="AF2957" s="20"/>
      <c r="AG2957" s="17"/>
      <c r="AH2957" s="17"/>
      <c r="AI2957" s="17"/>
    </row>
    <row r="2958" ht="18.75" customHeight="1">
      <c r="A2958" s="14">
        <v>1273.0</v>
      </c>
      <c r="B2958" s="15"/>
      <c r="C2958" s="16">
        <v>43253.0</v>
      </c>
      <c r="D2958" s="17">
        <f t="array" ref="D2958">IFS(AND(A2958=A2957, NOT(ISBLANK(E2957))), E2957, A2958 &lt;&gt; A2957, E2958, A2957=A2958, D2957)</f>
        <v>0</v>
      </c>
      <c r="E2958" s="18">
        <v>0.0</v>
      </c>
      <c r="F2958" s="18"/>
      <c r="G2958" s="18"/>
      <c r="H2958" s="19"/>
      <c r="I2958" s="17" t="s">
        <v>33</v>
      </c>
      <c r="J2958" s="17"/>
      <c r="K2958" s="17"/>
      <c r="L2958" s="17"/>
      <c r="M2958" s="17"/>
      <c r="N2958" s="19" t="s">
        <v>33</v>
      </c>
      <c r="O2958" s="23" t="s">
        <v>33</v>
      </c>
      <c r="P2958" s="17" t="s">
        <v>33</v>
      </c>
      <c r="Q2958" s="17"/>
      <c r="R2958" s="24"/>
      <c r="U2958" s="22"/>
      <c r="V2958" s="18">
        <v>0.0</v>
      </c>
      <c r="W2958" s="17" t="s">
        <v>33</v>
      </c>
      <c r="X2958" s="18">
        <v>1.0</v>
      </c>
      <c r="Y2958" s="17" t="s">
        <v>36</v>
      </c>
      <c r="Z2958" s="17">
        <v>0.0</v>
      </c>
      <c r="AA2958" s="17" t="s">
        <v>47</v>
      </c>
      <c r="AB2958" s="18">
        <v>0.0</v>
      </c>
      <c r="AC2958" s="17">
        <v>39.0</v>
      </c>
      <c r="AD2958" s="18">
        <v>1.0</v>
      </c>
      <c r="AE2958" s="17">
        <v>46.0</v>
      </c>
      <c r="AF2958" s="20"/>
      <c r="AG2958" s="17"/>
      <c r="AH2958" s="17"/>
      <c r="AI2958" s="17"/>
    </row>
    <row r="2959" ht="18.75" customHeight="1">
      <c r="A2959" s="14">
        <v>1274.0</v>
      </c>
      <c r="B2959" s="15">
        <v>197.0</v>
      </c>
      <c r="C2959" s="16">
        <v>43243.0</v>
      </c>
      <c r="D2959" s="17">
        <f t="array" ref="D2959">IFS(AND(A2959=A2958, NOT(ISBLANK(E2958))), E2958, A2959 &lt;&gt; A2958, E2959, A2958=A2959, D2958)</f>
        <v>0</v>
      </c>
      <c r="E2959" s="18">
        <v>0.0</v>
      </c>
      <c r="F2959" s="18"/>
      <c r="G2959" s="18"/>
      <c r="H2959" s="19"/>
      <c r="I2959" s="17" t="s">
        <v>110</v>
      </c>
      <c r="J2959" s="17"/>
      <c r="K2959" s="17"/>
      <c r="L2959" s="17"/>
      <c r="M2959" s="17"/>
      <c r="N2959" s="19" t="s">
        <v>33</v>
      </c>
      <c r="O2959" s="23" t="s">
        <v>33</v>
      </c>
      <c r="P2959" s="17" t="s">
        <v>33</v>
      </c>
      <c r="Q2959" s="17">
        <v>0.379914</v>
      </c>
      <c r="R2959" s="24">
        <v>1.94</v>
      </c>
      <c r="S2959" s="21">
        <v>28.0</v>
      </c>
      <c r="U2959" s="22">
        <v>0.0</v>
      </c>
      <c r="V2959" s="18">
        <v>0.0</v>
      </c>
      <c r="W2959" s="17" t="s">
        <v>33</v>
      </c>
      <c r="X2959" s="18">
        <v>4.0</v>
      </c>
      <c r="Y2959" s="17" t="s">
        <v>36</v>
      </c>
      <c r="Z2959" s="17">
        <v>0.0</v>
      </c>
      <c r="AA2959" s="17" t="s">
        <v>47</v>
      </c>
      <c r="AB2959" s="18">
        <v>3.0</v>
      </c>
      <c r="AC2959" s="17">
        <v>39.0</v>
      </c>
      <c r="AD2959" s="18">
        <v>4.0</v>
      </c>
      <c r="AE2959" s="17">
        <v>46.0</v>
      </c>
      <c r="AF2959" s="20"/>
      <c r="AG2959" s="17"/>
      <c r="AH2959" s="17"/>
      <c r="AI2959" s="17"/>
    </row>
    <row r="2960" ht="18.75" customHeight="1">
      <c r="A2960" s="14">
        <v>1274.0</v>
      </c>
      <c r="B2960" s="15"/>
      <c r="C2960" s="16">
        <v>43243.0</v>
      </c>
      <c r="D2960" s="17">
        <f t="array" ref="D2960">IFS(AND(A2960=A2959, NOT(ISBLANK(E2959))), E2959, A2960 &lt;&gt; A2959, E2960, A2959=A2960, D2959)</f>
        <v>0</v>
      </c>
      <c r="E2960" s="18">
        <v>0.0</v>
      </c>
      <c r="F2960" s="18"/>
      <c r="G2960" s="18"/>
      <c r="H2960" s="19"/>
      <c r="I2960" s="17" t="s">
        <v>111</v>
      </c>
      <c r="J2960" s="17"/>
      <c r="K2960" s="17"/>
      <c r="L2960" s="17"/>
      <c r="M2960" s="17"/>
      <c r="N2960" s="19" t="s">
        <v>33</v>
      </c>
      <c r="O2960" s="23" t="s">
        <v>33</v>
      </c>
      <c r="P2960" s="17" t="s">
        <v>33</v>
      </c>
      <c r="Q2960" s="17"/>
      <c r="R2960" s="24"/>
      <c r="U2960" s="22"/>
      <c r="V2960" s="18">
        <v>0.0</v>
      </c>
      <c r="W2960" s="17">
        <v>0.0</v>
      </c>
      <c r="X2960" s="18">
        <v>5.0</v>
      </c>
      <c r="Y2960" s="17" t="s">
        <v>36</v>
      </c>
      <c r="Z2960" s="17">
        <v>0.0</v>
      </c>
      <c r="AA2960" s="17" t="s">
        <v>47</v>
      </c>
      <c r="AB2960" s="18">
        <v>4.0</v>
      </c>
      <c r="AC2960" s="17">
        <v>39.0</v>
      </c>
      <c r="AD2960" s="18">
        <v>5.0</v>
      </c>
      <c r="AE2960" s="17">
        <v>46.0</v>
      </c>
      <c r="AF2960" s="20"/>
      <c r="AG2960" s="17"/>
      <c r="AH2960" s="17"/>
      <c r="AI2960" s="17"/>
    </row>
    <row r="2961" ht="18.75" customHeight="1">
      <c r="A2961" s="14">
        <v>1274.0</v>
      </c>
      <c r="B2961" s="15"/>
      <c r="C2961" s="16">
        <v>43244.0</v>
      </c>
      <c r="D2961" s="17">
        <f t="array" ref="D2961">IFS(AND(A2961=A2960, NOT(ISBLANK(E2960))), E2960, A2961 &lt;&gt; A2960, E2961, A2960=A2961, D2960)</f>
        <v>0</v>
      </c>
      <c r="E2961" s="18">
        <v>0.0</v>
      </c>
      <c r="F2961" s="18"/>
      <c r="G2961" s="18"/>
      <c r="H2961" s="19"/>
      <c r="I2961" s="17" t="s">
        <v>112</v>
      </c>
      <c r="J2961" s="17"/>
      <c r="K2961" s="17"/>
      <c r="L2961" s="17"/>
      <c r="M2961" s="17"/>
      <c r="N2961" s="19" t="s">
        <v>33</v>
      </c>
      <c r="O2961" s="23" t="s">
        <v>33</v>
      </c>
      <c r="P2961" s="17" t="s">
        <v>33</v>
      </c>
      <c r="Q2961" s="17"/>
      <c r="R2961" s="24"/>
      <c r="U2961" s="22"/>
      <c r="V2961" s="18">
        <v>0.0</v>
      </c>
      <c r="W2961" s="17" t="s">
        <v>33</v>
      </c>
      <c r="X2961" s="18">
        <v>2.0</v>
      </c>
      <c r="Y2961" s="17" t="s">
        <v>36</v>
      </c>
      <c r="Z2961" s="17">
        <v>0.0</v>
      </c>
      <c r="AA2961" s="17" t="s">
        <v>47</v>
      </c>
      <c r="AB2961" s="18">
        <v>1.0</v>
      </c>
      <c r="AC2961" s="17">
        <v>39.0</v>
      </c>
      <c r="AD2961" s="18">
        <v>2.0</v>
      </c>
      <c r="AE2961" s="17">
        <v>46.0</v>
      </c>
      <c r="AF2961" s="20"/>
      <c r="AG2961" s="17"/>
      <c r="AH2961" s="17"/>
      <c r="AI2961" s="17"/>
    </row>
    <row r="2962" ht="18.75" customHeight="1">
      <c r="A2962" s="14">
        <v>1274.0</v>
      </c>
      <c r="B2962" s="15"/>
      <c r="C2962" s="16">
        <v>43245.0</v>
      </c>
      <c r="D2962" s="17">
        <f t="array" ref="D2962">IFS(AND(A2962=A2961, NOT(ISBLANK(E2961))), E2961, A2962 &lt;&gt; A2961, E2962, A2961=A2962, D2961)</f>
        <v>0</v>
      </c>
      <c r="E2962" s="18">
        <v>0.0</v>
      </c>
      <c r="F2962" s="18"/>
      <c r="G2962" s="18"/>
      <c r="H2962" s="19"/>
      <c r="I2962" s="17" t="s">
        <v>113</v>
      </c>
      <c r="J2962" s="17"/>
      <c r="K2962" s="17"/>
      <c r="L2962" s="17"/>
      <c r="M2962" s="17"/>
      <c r="N2962" s="19" t="s">
        <v>33</v>
      </c>
      <c r="O2962" s="23" t="s">
        <v>33</v>
      </c>
      <c r="P2962" s="17" t="s">
        <v>33</v>
      </c>
      <c r="Q2962" s="17"/>
      <c r="R2962" s="24"/>
      <c r="U2962" s="22"/>
      <c r="V2962" s="18">
        <v>0.0</v>
      </c>
      <c r="W2962" s="17" t="s">
        <v>33</v>
      </c>
      <c r="X2962" s="18">
        <v>1.0</v>
      </c>
      <c r="Y2962" s="17" t="s">
        <v>36</v>
      </c>
      <c r="Z2962" s="17">
        <v>0.0</v>
      </c>
      <c r="AA2962" s="17" t="s">
        <v>47</v>
      </c>
      <c r="AB2962" s="18">
        <v>0.0</v>
      </c>
      <c r="AC2962" s="17">
        <v>39.0</v>
      </c>
      <c r="AD2962" s="18">
        <v>1.0</v>
      </c>
      <c r="AE2962" s="17">
        <v>46.0</v>
      </c>
      <c r="AF2962" s="20"/>
      <c r="AG2962" s="17"/>
      <c r="AH2962" s="17"/>
      <c r="AI2962" s="17"/>
    </row>
    <row r="2963" ht="18.75" customHeight="1">
      <c r="A2963" s="14">
        <v>1274.0</v>
      </c>
      <c r="B2963" s="15"/>
      <c r="C2963" s="16">
        <v>43245.0</v>
      </c>
      <c r="D2963" s="17">
        <f t="array" ref="D2963">IFS(AND(A2963=A2962, NOT(ISBLANK(E2962))), E2962, A2963 &lt;&gt; A2962, E2963, A2962=A2963, D2962)</f>
        <v>0</v>
      </c>
      <c r="E2963" s="18">
        <v>0.0</v>
      </c>
      <c r="F2963" s="18"/>
      <c r="G2963" s="18"/>
      <c r="H2963" s="19"/>
      <c r="I2963" s="17" t="s">
        <v>114</v>
      </c>
      <c r="J2963" s="17"/>
      <c r="K2963" s="17"/>
      <c r="L2963" s="17"/>
      <c r="M2963" s="17"/>
      <c r="N2963" s="19" t="s">
        <v>33</v>
      </c>
      <c r="O2963" s="23" t="s">
        <v>33</v>
      </c>
      <c r="P2963" s="17" t="s">
        <v>33</v>
      </c>
      <c r="Q2963" s="17"/>
      <c r="R2963" s="24"/>
      <c r="U2963" s="22"/>
      <c r="V2963" s="18">
        <v>0.0</v>
      </c>
      <c r="W2963" s="17" t="s">
        <v>33</v>
      </c>
      <c r="X2963" s="18">
        <v>3.0</v>
      </c>
      <c r="Y2963" s="17" t="s">
        <v>36</v>
      </c>
      <c r="Z2963" s="17">
        <v>0.0</v>
      </c>
      <c r="AA2963" s="17" t="s">
        <v>47</v>
      </c>
      <c r="AB2963" s="18">
        <v>2.0</v>
      </c>
      <c r="AC2963" s="17">
        <v>39.0</v>
      </c>
      <c r="AD2963" s="18">
        <v>3.0</v>
      </c>
      <c r="AE2963" s="17">
        <v>46.0</v>
      </c>
      <c r="AF2963" s="20"/>
      <c r="AG2963" s="17"/>
      <c r="AH2963" s="17"/>
      <c r="AI2963" s="17"/>
    </row>
    <row r="2964" ht="18.75" customHeight="1">
      <c r="A2964" s="14">
        <v>1275.0</v>
      </c>
      <c r="B2964" s="15">
        <v>198.0</v>
      </c>
      <c r="C2964" s="16">
        <v>43244.0</v>
      </c>
      <c r="D2964" s="17">
        <f t="array" ref="D2964">IFS(AND(A2964=A2963, NOT(ISBLANK(E2963))), E2963, A2964 &lt;&gt; A2963, E2964, A2963=A2964, D2963)</f>
        <v>0</v>
      </c>
      <c r="E2964" s="18">
        <v>0.0</v>
      </c>
      <c r="F2964" s="18"/>
      <c r="G2964" s="18"/>
      <c r="H2964" s="19"/>
      <c r="I2964" s="17" t="s">
        <v>115</v>
      </c>
      <c r="J2964" s="17"/>
      <c r="K2964" s="17"/>
      <c r="L2964" s="17"/>
      <c r="M2964" s="17"/>
      <c r="N2964" s="19" t="s">
        <v>33</v>
      </c>
      <c r="O2964" s="23" t="s">
        <v>33</v>
      </c>
      <c r="P2964" s="17" t="s">
        <v>33</v>
      </c>
      <c r="Q2964" s="17">
        <v>0.264296</v>
      </c>
      <c r="R2964" s="24">
        <v>1.72</v>
      </c>
      <c r="S2964" s="21">
        <v>13.0</v>
      </c>
      <c r="U2964" s="22">
        <v>1.0</v>
      </c>
      <c r="V2964" s="18">
        <v>0.0</v>
      </c>
      <c r="W2964" s="17">
        <v>0.0</v>
      </c>
      <c r="X2964" s="18">
        <v>9.0</v>
      </c>
      <c r="Y2964" s="17" t="s">
        <v>36</v>
      </c>
      <c r="Z2964" s="17">
        <v>0.0</v>
      </c>
      <c r="AA2964" s="17" t="s">
        <v>47</v>
      </c>
      <c r="AB2964" s="18">
        <v>8.0</v>
      </c>
      <c r="AC2964" s="17">
        <v>39.0</v>
      </c>
      <c r="AD2964" s="18">
        <v>9.0</v>
      </c>
      <c r="AE2964" s="17">
        <v>46.0</v>
      </c>
      <c r="AF2964" s="20"/>
      <c r="AG2964" s="17"/>
      <c r="AH2964" s="17"/>
      <c r="AI2964" s="17"/>
    </row>
    <row r="2965" ht="18.75" customHeight="1">
      <c r="A2965" s="14">
        <v>1275.0</v>
      </c>
      <c r="B2965" s="15"/>
      <c r="C2965" s="16">
        <v>43244.0</v>
      </c>
      <c r="D2965" s="17">
        <f t="array" ref="D2965">IFS(AND(A2965=A2964, NOT(ISBLANK(E2964))), E2964, A2965 &lt;&gt; A2964, E2965, A2964=A2965, D2964)</f>
        <v>0</v>
      </c>
      <c r="E2965" s="18">
        <v>0.0</v>
      </c>
      <c r="F2965" s="18"/>
      <c r="G2965" s="18"/>
      <c r="H2965" s="19"/>
      <c r="I2965" s="17" t="s">
        <v>116</v>
      </c>
      <c r="J2965" s="17"/>
      <c r="K2965" s="17"/>
      <c r="L2965" s="17"/>
      <c r="M2965" s="17"/>
      <c r="N2965" s="19" t="s">
        <v>33</v>
      </c>
      <c r="O2965" s="23" t="s">
        <v>33</v>
      </c>
      <c r="P2965" s="17" t="s">
        <v>33</v>
      </c>
      <c r="Q2965" s="17"/>
      <c r="R2965" s="24"/>
      <c r="U2965" s="22"/>
      <c r="V2965" s="18">
        <v>0.0</v>
      </c>
      <c r="W2965" s="17">
        <v>0.0</v>
      </c>
      <c r="X2965" s="18">
        <v>8.0</v>
      </c>
      <c r="Y2965" s="17" t="s">
        <v>36</v>
      </c>
      <c r="Z2965" s="17">
        <v>0.0</v>
      </c>
      <c r="AA2965" s="17" t="s">
        <v>47</v>
      </c>
      <c r="AB2965" s="18">
        <v>7.0</v>
      </c>
      <c r="AC2965" s="17">
        <v>39.0</v>
      </c>
      <c r="AD2965" s="18">
        <v>8.0</v>
      </c>
      <c r="AE2965" s="17">
        <v>46.0</v>
      </c>
      <c r="AF2965" s="20"/>
      <c r="AG2965" s="17"/>
      <c r="AH2965" s="17"/>
      <c r="AI2965" s="17"/>
    </row>
    <row r="2966" ht="18.75" customHeight="1">
      <c r="A2966" s="14">
        <v>1275.0</v>
      </c>
      <c r="B2966" s="15"/>
      <c r="C2966" s="16">
        <v>43245.0</v>
      </c>
      <c r="D2966" s="17">
        <f t="array" ref="D2966">IFS(AND(A2966=A2965, NOT(ISBLANK(E2965))), E2965, A2966 &lt;&gt; A2965, E2966, A2965=A2966, D2965)</f>
        <v>0</v>
      </c>
      <c r="E2966" s="18">
        <v>0.0</v>
      </c>
      <c r="F2966" s="18"/>
      <c r="G2966" s="18"/>
      <c r="H2966" s="19"/>
      <c r="I2966" s="31">
        <v>1.72</v>
      </c>
      <c r="J2966" s="31"/>
      <c r="K2966" s="31"/>
      <c r="L2966" s="31"/>
      <c r="M2966" s="31"/>
      <c r="N2966" s="19" t="s">
        <v>33</v>
      </c>
      <c r="O2966" s="23" t="s">
        <v>33</v>
      </c>
      <c r="P2966" s="17" t="s">
        <v>33</v>
      </c>
      <c r="Q2966" s="17"/>
      <c r="R2966" s="24"/>
      <c r="U2966" s="22"/>
      <c r="V2966" s="18">
        <v>0.0</v>
      </c>
      <c r="W2966" s="17">
        <v>0.0</v>
      </c>
      <c r="X2966" s="18">
        <v>6.0</v>
      </c>
      <c r="Y2966" s="17" t="s">
        <v>36</v>
      </c>
      <c r="Z2966" s="17">
        <v>0.0</v>
      </c>
      <c r="AA2966" s="17" t="s">
        <v>47</v>
      </c>
      <c r="AB2966" s="18">
        <v>5.0</v>
      </c>
      <c r="AC2966" s="17">
        <v>39.0</v>
      </c>
      <c r="AD2966" s="18">
        <v>6.0</v>
      </c>
      <c r="AE2966" s="17">
        <v>46.0</v>
      </c>
      <c r="AF2966" s="20"/>
      <c r="AG2966" s="17"/>
      <c r="AH2966" s="17"/>
      <c r="AI2966" s="17"/>
    </row>
    <row r="2967" ht="18.75" customHeight="1">
      <c r="A2967" s="14">
        <v>1275.0</v>
      </c>
      <c r="B2967" s="15"/>
      <c r="C2967" s="16">
        <v>43245.0</v>
      </c>
      <c r="D2967" s="17">
        <f t="array" ref="D2967">IFS(AND(A2967=A2966, NOT(ISBLANK(E2966))), E2966, A2967 &lt;&gt; A2966, E2967, A2966=A2967, D2966)</f>
        <v>0</v>
      </c>
      <c r="E2967" s="18">
        <v>0.0</v>
      </c>
      <c r="F2967" s="18"/>
      <c r="G2967" s="18"/>
      <c r="H2967" s="19"/>
      <c r="I2967" s="17" t="s">
        <v>117</v>
      </c>
      <c r="J2967" s="17"/>
      <c r="K2967" s="17"/>
      <c r="L2967" s="17"/>
      <c r="M2967" s="17"/>
      <c r="N2967" s="19" t="s">
        <v>33</v>
      </c>
      <c r="O2967" s="23" t="s">
        <v>33</v>
      </c>
      <c r="P2967" s="17" t="s">
        <v>33</v>
      </c>
      <c r="Q2967" s="17"/>
      <c r="R2967" s="24"/>
      <c r="U2967" s="22"/>
      <c r="V2967" s="18">
        <v>0.0</v>
      </c>
      <c r="W2967" s="17">
        <v>0.0</v>
      </c>
      <c r="X2967" s="18">
        <v>3.0</v>
      </c>
      <c r="Y2967" s="17" t="s">
        <v>36</v>
      </c>
      <c r="Z2967" s="17">
        <v>0.0</v>
      </c>
      <c r="AA2967" s="17" t="s">
        <v>47</v>
      </c>
      <c r="AB2967" s="18">
        <v>2.0</v>
      </c>
      <c r="AC2967" s="17">
        <v>39.0</v>
      </c>
      <c r="AD2967" s="18">
        <v>3.0</v>
      </c>
      <c r="AE2967" s="17">
        <v>46.0</v>
      </c>
      <c r="AF2967" s="20"/>
      <c r="AG2967" s="17"/>
      <c r="AH2967" s="17"/>
      <c r="AI2967" s="17"/>
    </row>
    <row r="2968" ht="18.75" customHeight="1">
      <c r="A2968" s="14">
        <v>1277.0</v>
      </c>
      <c r="B2968" s="15">
        <v>200.0</v>
      </c>
      <c r="C2968" s="16">
        <v>43244.0</v>
      </c>
      <c r="D2968" s="17">
        <f t="array" ref="D2968">IFS(AND(A2968=A2967, NOT(ISBLANK(E2967))), E2967, A2968 &lt;&gt; A2967, E2968, A2967=A2968, D2967)</f>
        <v>0</v>
      </c>
      <c r="E2968" s="18">
        <v>0.0</v>
      </c>
      <c r="F2968" s="18"/>
      <c r="G2968" s="18"/>
      <c r="H2968" s="19"/>
      <c r="I2968" s="17" t="s">
        <v>118</v>
      </c>
      <c r="J2968" s="17"/>
      <c r="K2968" s="17"/>
      <c r="L2968" s="17"/>
      <c r="M2968" s="17"/>
      <c r="N2968" s="19" t="s">
        <v>33</v>
      </c>
      <c r="O2968" s="23" t="s">
        <v>33</v>
      </c>
      <c r="P2968" s="17" t="s">
        <v>33</v>
      </c>
      <c r="Q2968" s="17">
        <v>0.155301</v>
      </c>
      <c r="R2968" s="24">
        <v>1.11</v>
      </c>
      <c r="S2968" s="21">
        <v>17.0</v>
      </c>
      <c r="U2968" s="22">
        <v>0.0</v>
      </c>
      <c r="V2968" s="18">
        <v>0.0</v>
      </c>
      <c r="W2968" s="17">
        <v>0.0</v>
      </c>
      <c r="X2968" s="18">
        <v>5.0</v>
      </c>
      <c r="Y2968" s="17" t="s">
        <v>36</v>
      </c>
      <c r="Z2968" s="17">
        <v>0.0</v>
      </c>
      <c r="AA2968" s="17" t="s">
        <v>47</v>
      </c>
      <c r="AB2968" s="18">
        <v>4.0</v>
      </c>
      <c r="AC2968" s="17">
        <v>36.0</v>
      </c>
      <c r="AD2968" s="18">
        <v>5.0</v>
      </c>
      <c r="AE2968" s="17">
        <v>43.0</v>
      </c>
      <c r="AF2968" s="20"/>
      <c r="AG2968" s="17"/>
      <c r="AH2968" s="17"/>
      <c r="AI2968" s="17"/>
    </row>
    <row r="2969" ht="18.75" customHeight="1">
      <c r="A2969" s="14">
        <v>1277.0</v>
      </c>
      <c r="B2969" s="15"/>
      <c r="C2969" s="16">
        <v>43244.0</v>
      </c>
      <c r="D2969" s="17">
        <f t="array" ref="D2969">IFS(AND(A2969=A2968, NOT(ISBLANK(E2968))), E2968, A2969 &lt;&gt; A2968, E2969, A2968=A2969, D2968)</f>
        <v>0</v>
      </c>
      <c r="E2969" s="18">
        <v>0.0</v>
      </c>
      <c r="F2969" s="18"/>
      <c r="G2969" s="18"/>
      <c r="H2969" s="19"/>
      <c r="I2969" s="17" t="s">
        <v>119</v>
      </c>
      <c r="J2969" s="17"/>
      <c r="K2969" s="17"/>
      <c r="L2969" s="17"/>
      <c r="M2969" s="17"/>
      <c r="N2969" s="19" t="s">
        <v>33</v>
      </c>
      <c r="O2969" s="23" t="s">
        <v>33</v>
      </c>
      <c r="P2969" s="17" t="s">
        <v>33</v>
      </c>
      <c r="Q2969" s="17"/>
      <c r="R2969" s="24"/>
      <c r="U2969" s="22"/>
      <c r="V2969" s="18">
        <v>0.0</v>
      </c>
      <c r="W2969" s="17">
        <v>0.0</v>
      </c>
      <c r="X2969" s="18">
        <v>7.0</v>
      </c>
      <c r="Y2969" s="17" t="s">
        <v>36</v>
      </c>
      <c r="Z2969" s="17">
        <v>0.0</v>
      </c>
      <c r="AA2969" s="17" t="s">
        <v>47</v>
      </c>
      <c r="AB2969" s="18">
        <v>6.0</v>
      </c>
      <c r="AC2969" s="17">
        <v>39.0</v>
      </c>
      <c r="AD2969" s="18">
        <v>7.0</v>
      </c>
      <c r="AE2969" s="17">
        <v>46.0</v>
      </c>
      <c r="AF2969" s="20"/>
      <c r="AG2969" s="17"/>
      <c r="AH2969" s="17"/>
      <c r="AI2969" s="17"/>
    </row>
    <row r="2970" ht="18.75" customHeight="1">
      <c r="A2970" s="14">
        <v>1277.0</v>
      </c>
      <c r="B2970" s="15"/>
      <c r="C2970" s="16">
        <v>43245.0</v>
      </c>
      <c r="D2970" s="17">
        <f t="array" ref="D2970">IFS(AND(A2970=A2969, NOT(ISBLANK(E2969))), E2969, A2970 &lt;&gt; A2969, E2970, A2969=A2970, D2969)</f>
        <v>0</v>
      </c>
      <c r="E2970" s="18">
        <v>0.0</v>
      </c>
      <c r="F2970" s="18"/>
      <c r="G2970" s="18"/>
      <c r="H2970" s="19"/>
      <c r="I2970" s="17" t="s">
        <v>120</v>
      </c>
      <c r="J2970" s="17"/>
      <c r="K2970" s="17"/>
      <c r="L2970" s="17"/>
      <c r="M2970" s="17"/>
      <c r="N2970" s="19" t="s">
        <v>33</v>
      </c>
      <c r="O2970" s="23" t="s">
        <v>33</v>
      </c>
      <c r="P2970" s="17" t="s">
        <v>33</v>
      </c>
      <c r="Q2970" s="17"/>
      <c r="R2970" s="24"/>
      <c r="U2970" s="22"/>
      <c r="V2970" s="18">
        <v>0.0</v>
      </c>
      <c r="W2970" s="17">
        <v>0.0</v>
      </c>
      <c r="X2970" s="18">
        <v>1.0</v>
      </c>
      <c r="Y2970" s="17" t="s">
        <v>36</v>
      </c>
      <c r="Z2970" s="17">
        <v>0.0</v>
      </c>
      <c r="AA2970" s="17" t="s">
        <v>47</v>
      </c>
      <c r="AB2970" s="18">
        <v>0.0</v>
      </c>
      <c r="AC2970" s="17">
        <v>39.0</v>
      </c>
      <c r="AD2970" s="18">
        <v>1.0</v>
      </c>
      <c r="AE2970" s="17">
        <v>46.0</v>
      </c>
      <c r="AF2970" s="20"/>
      <c r="AG2970" s="17"/>
      <c r="AH2970" s="17"/>
      <c r="AI2970" s="17"/>
    </row>
    <row r="2971" ht="18.75" customHeight="1">
      <c r="A2971" s="14">
        <v>1278.0</v>
      </c>
      <c r="B2971" s="15">
        <v>201.0</v>
      </c>
      <c r="C2971" s="16">
        <v>43244.0</v>
      </c>
      <c r="D2971" s="17">
        <f t="array" ref="D2971">IFS(AND(A2971=A2970, NOT(ISBLANK(E2970))), E2970, A2971 &lt;&gt; A2970, E2971, A2970=A2971, D2970)</f>
        <v>0</v>
      </c>
      <c r="E2971" s="18">
        <v>0.0</v>
      </c>
      <c r="F2971" s="18"/>
      <c r="G2971" s="18"/>
      <c r="H2971" s="19"/>
      <c r="I2971" s="17" t="s">
        <v>121</v>
      </c>
      <c r="J2971" s="17"/>
      <c r="K2971" s="17"/>
      <c r="L2971" s="17"/>
      <c r="M2971" s="17"/>
      <c r="N2971" s="19" t="s">
        <v>33</v>
      </c>
      <c r="O2971" s="23" t="s">
        <v>33</v>
      </c>
      <c r="P2971" s="17" t="s">
        <v>33</v>
      </c>
      <c r="Q2971" s="17">
        <v>0.12864</v>
      </c>
      <c r="R2971" s="24">
        <v>1.66</v>
      </c>
      <c r="U2971" s="22"/>
      <c r="V2971" s="18">
        <v>0.0</v>
      </c>
      <c r="W2971" s="17">
        <v>0.0</v>
      </c>
      <c r="X2971" s="18">
        <v>3.0</v>
      </c>
      <c r="Y2971" s="17" t="s">
        <v>36</v>
      </c>
      <c r="Z2971" s="17">
        <v>0.0</v>
      </c>
      <c r="AA2971" s="17" t="s">
        <v>47</v>
      </c>
      <c r="AB2971" s="18">
        <v>2.0</v>
      </c>
      <c r="AC2971" s="17">
        <v>39.0</v>
      </c>
      <c r="AD2971" s="18">
        <v>3.0</v>
      </c>
      <c r="AE2971" s="17">
        <v>46.0</v>
      </c>
      <c r="AF2971" s="20"/>
      <c r="AG2971" s="17"/>
      <c r="AH2971" s="17"/>
      <c r="AI2971" s="17"/>
    </row>
    <row r="2972" ht="18.75" customHeight="1">
      <c r="A2972" s="14">
        <v>1278.0</v>
      </c>
      <c r="B2972" s="15"/>
      <c r="C2972" s="16">
        <v>43244.0</v>
      </c>
      <c r="D2972" s="17">
        <f t="array" ref="D2972">IFS(AND(A2972=A2971, NOT(ISBLANK(E2971))), E2971, A2972 &lt;&gt; A2971, E2972, A2971=A2972, D2971)</f>
        <v>0</v>
      </c>
      <c r="E2972" s="18">
        <v>0.0</v>
      </c>
      <c r="F2972" s="18"/>
      <c r="G2972" s="18"/>
      <c r="H2972" s="19"/>
      <c r="I2972" s="17" t="s">
        <v>122</v>
      </c>
      <c r="J2972" s="17"/>
      <c r="K2972" s="17"/>
      <c r="L2972" s="17"/>
      <c r="M2972" s="17"/>
      <c r="N2972" s="19" t="s">
        <v>33</v>
      </c>
      <c r="O2972" s="23" t="s">
        <v>33</v>
      </c>
      <c r="P2972" s="17" t="s">
        <v>33</v>
      </c>
      <c r="Q2972" s="17"/>
      <c r="R2972" s="24"/>
      <c r="U2972" s="22"/>
      <c r="V2972" s="18">
        <v>0.0</v>
      </c>
      <c r="W2972" s="17">
        <v>0.0</v>
      </c>
      <c r="X2972" s="18">
        <v>3.0</v>
      </c>
      <c r="Y2972" s="17" t="s">
        <v>36</v>
      </c>
      <c r="Z2972" s="17">
        <v>0.0</v>
      </c>
      <c r="AA2972" s="17" t="s">
        <v>47</v>
      </c>
      <c r="AB2972" s="18">
        <v>2.0</v>
      </c>
      <c r="AC2972" s="17">
        <v>39.0</v>
      </c>
      <c r="AD2972" s="18">
        <v>3.0</v>
      </c>
      <c r="AE2972" s="17">
        <v>46.0</v>
      </c>
      <c r="AF2972" s="20"/>
      <c r="AG2972" s="17"/>
      <c r="AH2972" s="17"/>
      <c r="AI2972" s="17"/>
    </row>
    <row r="2973" ht="18.75" customHeight="1">
      <c r="A2973" s="14">
        <v>1278.0</v>
      </c>
      <c r="B2973" s="15"/>
      <c r="C2973" s="16">
        <v>43245.0</v>
      </c>
      <c r="D2973" s="17">
        <f t="array" ref="D2973">IFS(AND(A2973=A2972, NOT(ISBLANK(E2972))), E2972, A2973 &lt;&gt; A2972, E2973, A2972=A2973, D2972)</f>
        <v>0</v>
      </c>
      <c r="E2973" s="18">
        <v>0.0</v>
      </c>
      <c r="F2973" s="18"/>
      <c r="G2973" s="18"/>
      <c r="H2973" s="19"/>
      <c r="I2973" s="31">
        <v>1.56</v>
      </c>
      <c r="J2973" s="31"/>
      <c r="K2973" s="31"/>
      <c r="L2973" s="31"/>
      <c r="M2973" s="31"/>
      <c r="N2973" s="19" t="s">
        <v>33</v>
      </c>
      <c r="O2973" s="23" t="s">
        <v>33</v>
      </c>
      <c r="P2973" s="17" t="s">
        <v>33</v>
      </c>
      <c r="Q2973" s="17"/>
      <c r="R2973" s="24"/>
      <c r="U2973" s="22"/>
      <c r="V2973" s="18">
        <v>0.0</v>
      </c>
      <c r="W2973" s="17">
        <v>0.0</v>
      </c>
      <c r="X2973" s="18">
        <v>3.0</v>
      </c>
      <c r="Y2973" s="17" t="s">
        <v>36</v>
      </c>
      <c r="Z2973" s="17">
        <v>0.0</v>
      </c>
      <c r="AA2973" s="17" t="s">
        <v>47</v>
      </c>
      <c r="AB2973" s="18">
        <v>2.0</v>
      </c>
      <c r="AC2973" s="17">
        <v>39.0</v>
      </c>
      <c r="AD2973" s="18">
        <v>3.0</v>
      </c>
      <c r="AE2973" s="17">
        <v>46.0</v>
      </c>
      <c r="AF2973" s="20"/>
      <c r="AG2973" s="17"/>
      <c r="AH2973" s="17"/>
      <c r="AI2973" s="17"/>
    </row>
    <row r="2974" ht="18.75" customHeight="1">
      <c r="A2974" s="14">
        <v>1280.0</v>
      </c>
      <c r="B2974" s="15">
        <v>202.0</v>
      </c>
      <c r="C2974" s="16">
        <v>43245.0</v>
      </c>
      <c r="D2974" s="17">
        <f t="array" ref="D2974">IFS(AND(A2974=A2973, NOT(ISBLANK(E2973))), E2973, A2974 &lt;&gt; A2973, E2974, A2973=A2974, D2973)</f>
        <v>0</v>
      </c>
      <c r="E2974" s="18">
        <v>0.0</v>
      </c>
      <c r="F2974" s="18"/>
      <c r="G2974" s="18"/>
      <c r="H2974" s="19"/>
      <c r="I2974" s="17" t="s">
        <v>123</v>
      </c>
      <c r="J2974" s="17"/>
      <c r="K2974" s="17"/>
      <c r="L2974" s="17"/>
      <c r="M2974" s="17"/>
      <c r="N2974" s="19" t="s">
        <v>33</v>
      </c>
      <c r="O2974" s="23" t="s">
        <v>33</v>
      </c>
      <c r="P2974" s="17" t="s">
        <v>33</v>
      </c>
      <c r="Q2974" s="17">
        <v>0.0744165</v>
      </c>
      <c r="R2974" s="24">
        <v>1.49</v>
      </c>
      <c r="S2974" s="21">
        <v>24.0</v>
      </c>
      <c r="U2974" s="22">
        <v>0.0</v>
      </c>
      <c r="V2974" s="18">
        <v>0.0</v>
      </c>
      <c r="W2974" s="17">
        <v>0.0</v>
      </c>
      <c r="X2974" s="18">
        <v>7.0</v>
      </c>
      <c r="Y2974" s="17" t="s">
        <v>36</v>
      </c>
      <c r="Z2974" s="17">
        <v>0.0</v>
      </c>
      <c r="AA2974" s="17" t="s">
        <v>47</v>
      </c>
      <c r="AB2974" s="18">
        <v>6.0</v>
      </c>
      <c r="AC2974" s="17">
        <v>39.0</v>
      </c>
      <c r="AD2974" s="18">
        <v>7.0</v>
      </c>
      <c r="AE2974" s="17">
        <v>46.0</v>
      </c>
      <c r="AF2974" s="20"/>
      <c r="AG2974" s="17"/>
      <c r="AH2974" s="17"/>
      <c r="AI2974" s="17"/>
    </row>
    <row r="2975" ht="18.75" customHeight="1">
      <c r="A2975" s="14">
        <v>1280.0</v>
      </c>
      <c r="B2975" s="15"/>
      <c r="C2975" s="16">
        <v>43245.0</v>
      </c>
      <c r="D2975" s="17">
        <f t="array" ref="D2975">IFS(AND(A2975=A2974, NOT(ISBLANK(E2974))), E2974, A2975 &lt;&gt; A2974, E2975, A2974=A2975, D2974)</f>
        <v>0</v>
      </c>
      <c r="E2975" s="18">
        <v>0.0</v>
      </c>
      <c r="F2975" s="18"/>
      <c r="G2975" s="18"/>
      <c r="H2975" s="19"/>
      <c r="I2975" s="17" t="s">
        <v>124</v>
      </c>
      <c r="J2975" s="17"/>
      <c r="K2975" s="17"/>
      <c r="L2975" s="17"/>
      <c r="M2975" s="17"/>
      <c r="N2975" s="19" t="s">
        <v>33</v>
      </c>
      <c r="O2975" s="23" t="s">
        <v>33</v>
      </c>
      <c r="P2975" s="17" t="s">
        <v>33</v>
      </c>
      <c r="Q2975" s="17"/>
      <c r="R2975" s="24"/>
      <c r="U2975" s="22"/>
      <c r="V2975" s="18">
        <v>0.0</v>
      </c>
      <c r="W2975" s="17">
        <v>0.0</v>
      </c>
      <c r="X2975" s="18">
        <v>3.0</v>
      </c>
      <c r="Y2975" s="17" t="s">
        <v>36</v>
      </c>
      <c r="Z2975" s="17">
        <v>0.0</v>
      </c>
      <c r="AA2975" s="17" t="s">
        <v>47</v>
      </c>
      <c r="AB2975" s="18">
        <v>2.0</v>
      </c>
      <c r="AC2975" s="17">
        <v>39.0</v>
      </c>
      <c r="AD2975" s="18">
        <v>3.0</v>
      </c>
      <c r="AE2975" s="17">
        <v>46.0</v>
      </c>
      <c r="AF2975" s="20"/>
      <c r="AG2975" s="17"/>
      <c r="AH2975" s="17"/>
      <c r="AI2975" s="17"/>
    </row>
    <row r="2976" ht="18.75" customHeight="1">
      <c r="A2976" s="14">
        <v>1295.0</v>
      </c>
      <c r="B2976" s="15" t="s">
        <v>33</v>
      </c>
      <c r="C2976" s="16">
        <v>43252.0</v>
      </c>
      <c r="D2976" s="17">
        <f t="array" ref="D2976">IFS(AND(A2976=A2975, NOT(ISBLANK(E2975))), E2975, A2976 &lt;&gt; A2975, E2976, A2975=A2976, D2975)</f>
        <v>0</v>
      </c>
      <c r="E2976" s="18">
        <v>0.0</v>
      </c>
      <c r="F2976" s="18"/>
      <c r="G2976" s="18"/>
      <c r="H2976" s="19"/>
      <c r="I2976" s="19" t="s">
        <v>33</v>
      </c>
      <c r="J2976" s="19"/>
      <c r="K2976" s="19"/>
      <c r="L2976" s="19"/>
      <c r="M2976" s="19"/>
      <c r="N2976" s="19" t="s">
        <v>33</v>
      </c>
      <c r="O2976" s="23" t="s">
        <v>33</v>
      </c>
      <c r="P2976" s="17" t="s">
        <v>33</v>
      </c>
      <c r="Q2976" s="17"/>
      <c r="R2976" s="24">
        <v>1.72</v>
      </c>
      <c r="S2976" s="21">
        <v>26.0</v>
      </c>
      <c r="U2976" s="22">
        <v>0.0</v>
      </c>
      <c r="V2976" s="18">
        <v>0.0</v>
      </c>
      <c r="W2976" s="17">
        <v>0.0</v>
      </c>
      <c r="X2976" s="18">
        <v>4.0</v>
      </c>
      <c r="Y2976" s="17" t="s">
        <v>36</v>
      </c>
      <c r="Z2976" s="17">
        <v>0.0</v>
      </c>
      <c r="AA2976" s="17" t="s">
        <v>47</v>
      </c>
      <c r="AB2976" s="18">
        <v>3.0</v>
      </c>
      <c r="AC2976" s="17">
        <v>39.0</v>
      </c>
      <c r="AD2976" s="18">
        <v>4.0</v>
      </c>
      <c r="AE2976" s="17">
        <v>46.0</v>
      </c>
      <c r="AF2976" s="20"/>
      <c r="AG2976" s="17"/>
      <c r="AH2976" s="17"/>
      <c r="AI2976" s="17"/>
    </row>
    <row r="2977" ht="18.75" customHeight="1">
      <c r="A2977" s="14">
        <v>1295.0</v>
      </c>
      <c r="B2977" s="15"/>
      <c r="C2977" s="16">
        <v>43252.0</v>
      </c>
      <c r="D2977" s="17">
        <f t="array" ref="D2977">IFS(AND(A2977=A2976, NOT(ISBLANK(E2976))), E2976, A2977 &lt;&gt; A2976, E2977, A2976=A2977, D2976)</f>
        <v>0</v>
      </c>
      <c r="E2977" s="18">
        <v>0.0</v>
      </c>
      <c r="F2977" s="18"/>
      <c r="G2977" s="18"/>
      <c r="H2977" s="19"/>
      <c r="I2977" s="17" t="s">
        <v>125</v>
      </c>
      <c r="J2977" s="17"/>
      <c r="K2977" s="17"/>
      <c r="L2977" s="17"/>
      <c r="M2977" s="17"/>
      <c r="N2977" s="19" t="s">
        <v>33</v>
      </c>
      <c r="O2977" s="23" t="s">
        <v>33</v>
      </c>
      <c r="P2977" s="17" t="s">
        <v>33</v>
      </c>
      <c r="Q2977" s="17">
        <v>0.307387</v>
      </c>
      <c r="R2977" s="24"/>
      <c r="U2977" s="22"/>
      <c r="V2977" s="18">
        <v>0.0</v>
      </c>
      <c r="W2977" s="17">
        <v>0.0</v>
      </c>
      <c r="X2977" s="18">
        <v>4.0</v>
      </c>
      <c r="Y2977" s="17" t="s">
        <v>36</v>
      </c>
      <c r="Z2977" s="17">
        <v>0.0</v>
      </c>
      <c r="AA2977" s="17" t="s">
        <v>47</v>
      </c>
      <c r="AB2977" s="18">
        <v>3.0</v>
      </c>
      <c r="AC2977" s="17">
        <v>39.0</v>
      </c>
      <c r="AD2977" s="18">
        <v>4.0</v>
      </c>
      <c r="AE2977" s="17">
        <v>46.0</v>
      </c>
      <c r="AF2977" s="20"/>
      <c r="AG2977" s="17"/>
      <c r="AH2977" s="17"/>
      <c r="AI2977" s="17"/>
    </row>
    <row r="2978" ht="18.75" customHeight="1">
      <c r="A2978" s="14">
        <v>1295.0</v>
      </c>
      <c r="B2978" s="15"/>
      <c r="C2978" s="16">
        <v>43253.0</v>
      </c>
      <c r="D2978" s="17">
        <f t="array" ref="D2978">IFS(AND(A2978=A2977, NOT(ISBLANK(E2977))), E2977, A2978 &lt;&gt; A2977, E2978, A2977=A2978, D2977)</f>
        <v>0</v>
      </c>
      <c r="E2978" s="18">
        <v>0.0</v>
      </c>
      <c r="F2978" s="18"/>
      <c r="G2978" s="18"/>
      <c r="H2978" s="19"/>
      <c r="I2978" s="19" t="s">
        <v>34</v>
      </c>
      <c r="J2978" s="19"/>
      <c r="K2978" s="19"/>
      <c r="L2978" s="19"/>
      <c r="M2978" s="19"/>
      <c r="N2978" s="19" t="s">
        <v>33</v>
      </c>
      <c r="O2978" s="23" t="s">
        <v>33</v>
      </c>
      <c r="P2978" s="17" t="s">
        <v>33</v>
      </c>
      <c r="Q2978" s="17"/>
      <c r="R2978" s="24"/>
      <c r="U2978" s="22"/>
      <c r="V2978" s="18">
        <v>0.0</v>
      </c>
      <c r="W2978" s="17">
        <v>0.0</v>
      </c>
      <c r="X2978" s="18">
        <v>2.0</v>
      </c>
      <c r="Y2978" s="17" t="s">
        <v>36</v>
      </c>
      <c r="Z2978" s="17">
        <v>0.0</v>
      </c>
      <c r="AA2978" s="17" t="s">
        <v>47</v>
      </c>
      <c r="AB2978" s="18">
        <v>1.0</v>
      </c>
      <c r="AC2978" s="17">
        <v>39.0</v>
      </c>
      <c r="AD2978" s="18">
        <v>2.0</v>
      </c>
      <c r="AE2978" s="17">
        <v>46.0</v>
      </c>
      <c r="AF2978" s="20"/>
      <c r="AG2978" s="17"/>
      <c r="AH2978" s="17"/>
      <c r="AI2978" s="17"/>
    </row>
    <row r="2979" ht="18.75" customHeight="1">
      <c r="A2979" s="14">
        <v>1295.0</v>
      </c>
      <c r="B2979" s="15"/>
      <c r="C2979" s="16">
        <v>43254.0</v>
      </c>
      <c r="D2979" s="17">
        <f t="array" ref="D2979">IFS(AND(A2979=A2978, NOT(ISBLANK(E2978))), E2978, A2979 &lt;&gt; A2978, E2979, A2978=A2979, D2978)</f>
        <v>0</v>
      </c>
      <c r="E2979" s="18">
        <v>0.0</v>
      </c>
      <c r="F2979" s="18"/>
      <c r="G2979" s="18"/>
      <c r="H2979" s="19"/>
      <c r="I2979" s="19" t="s">
        <v>34</v>
      </c>
      <c r="J2979" s="19"/>
      <c r="K2979" s="19"/>
      <c r="L2979" s="19"/>
      <c r="M2979" s="19"/>
      <c r="N2979" s="19" t="s">
        <v>33</v>
      </c>
      <c r="O2979" s="23" t="s">
        <v>33</v>
      </c>
      <c r="P2979" s="17" t="s">
        <v>33</v>
      </c>
      <c r="Q2979" s="17"/>
      <c r="R2979" s="24"/>
      <c r="U2979" s="22"/>
      <c r="V2979" s="18">
        <v>0.0</v>
      </c>
      <c r="W2979" s="17">
        <v>0.0</v>
      </c>
      <c r="X2979" s="18">
        <v>4.0</v>
      </c>
      <c r="Y2979" s="17" t="s">
        <v>36</v>
      </c>
      <c r="Z2979" s="17">
        <v>0.0</v>
      </c>
      <c r="AA2979" s="17" t="s">
        <v>47</v>
      </c>
      <c r="AB2979" s="18">
        <v>3.0</v>
      </c>
      <c r="AC2979" s="17">
        <v>39.0</v>
      </c>
      <c r="AD2979" s="18">
        <v>4.0</v>
      </c>
      <c r="AE2979" s="17">
        <v>46.0</v>
      </c>
      <c r="AF2979" s="20"/>
      <c r="AG2979" s="17"/>
      <c r="AH2979" s="17"/>
      <c r="AI2979" s="17"/>
    </row>
    <row r="2980" ht="19.5" customHeight="1">
      <c r="A2980" s="14">
        <v>1295.0</v>
      </c>
      <c r="B2980" s="15"/>
      <c r="C2980" s="16">
        <v>43255.0</v>
      </c>
      <c r="D2980" s="17">
        <f t="array" ref="D2980">IFS(AND(A2980=A2979, NOT(ISBLANK(E2979))), E2979, A2980 &lt;&gt; A2979, E2980, A2979=A2980, D2979)</f>
        <v>0</v>
      </c>
      <c r="E2980" s="18">
        <v>0.0</v>
      </c>
      <c r="F2980" s="18"/>
      <c r="G2980" s="18"/>
      <c r="H2980" s="19"/>
      <c r="I2980" s="17" t="s">
        <v>126</v>
      </c>
      <c r="J2980" s="17"/>
      <c r="K2980" s="17"/>
      <c r="L2980" s="17"/>
      <c r="M2980" s="17"/>
      <c r="N2980" s="19" t="s">
        <v>33</v>
      </c>
      <c r="O2980" s="23" t="s">
        <v>33</v>
      </c>
      <c r="P2980" s="17" t="s">
        <v>33</v>
      </c>
      <c r="Q2980" s="17"/>
      <c r="R2980" s="24"/>
      <c r="U2980" s="22"/>
      <c r="V2980" s="18">
        <v>0.0</v>
      </c>
      <c r="W2980" s="17">
        <v>0.0</v>
      </c>
      <c r="X2980" s="18">
        <v>5.0</v>
      </c>
      <c r="Y2980" s="17" t="s">
        <v>36</v>
      </c>
      <c r="Z2980" s="17">
        <v>0.0</v>
      </c>
      <c r="AA2980" s="17" t="s">
        <v>47</v>
      </c>
      <c r="AB2980" s="18">
        <v>4.0</v>
      </c>
      <c r="AC2980" s="17">
        <v>39.0</v>
      </c>
      <c r="AD2980" s="18">
        <v>5.0</v>
      </c>
      <c r="AE2980" s="17">
        <v>46.0</v>
      </c>
      <c r="AF2980" s="20"/>
      <c r="AG2980" s="17"/>
      <c r="AH2980" s="17"/>
      <c r="AI2980" s="17"/>
    </row>
    <row r="2981" ht="18.75" customHeight="1">
      <c r="A2981" s="14">
        <v>1284.0</v>
      </c>
      <c r="B2981" s="15">
        <v>203.0</v>
      </c>
      <c r="C2981" s="16">
        <v>43249.0</v>
      </c>
      <c r="D2981" s="17">
        <f t="array" ref="D2981">IFS(AND(A2981=A2980, NOT(ISBLANK(E2980))), E2980, A2981 &lt;&gt; A2980, E2981, A2980=A2981, D2980)</f>
        <v>1</v>
      </c>
      <c r="E2981" s="18">
        <v>1.0</v>
      </c>
      <c r="F2981" s="18"/>
      <c r="G2981" s="18"/>
      <c r="H2981" s="19"/>
      <c r="I2981" s="19">
        <v>1.66</v>
      </c>
      <c r="J2981" s="19"/>
      <c r="K2981" s="19"/>
      <c r="L2981" s="19"/>
      <c r="M2981" s="19"/>
      <c r="N2981" s="19" t="s">
        <v>33</v>
      </c>
      <c r="O2981" s="23" t="s">
        <v>33</v>
      </c>
      <c r="P2981" s="17" t="s">
        <v>33</v>
      </c>
      <c r="Q2981" s="17">
        <v>0.316051</v>
      </c>
      <c r="R2981" s="24">
        <v>1.66</v>
      </c>
      <c r="S2981" s="21">
        <v>14.0</v>
      </c>
      <c r="U2981" s="22">
        <v>0.5</v>
      </c>
      <c r="V2981" s="18">
        <v>1.0</v>
      </c>
      <c r="W2981" s="17">
        <v>0.0</v>
      </c>
      <c r="X2981" s="18">
        <v>10.0</v>
      </c>
      <c r="Y2981" s="17" t="s">
        <v>36</v>
      </c>
      <c r="Z2981" s="17">
        <v>-1.0</v>
      </c>
      <c r="AA2981" s="17" t="s">
        <v>47</v>
      </c>
      <c r="AB2981" s="18">
        <v>5.0</v>
      </c>
      <c r="AC2981" s="17">
        <v>36.0</v>
      </c>
      <c r="AD2981" s="18">
        <v>10.0</v>
      </c>
      <c r="AE2981" s="17">
        <v>43.0</v>
      </c>
      <c r="AF2981" s="20"/>
      <c r="AG2981" s="17"/>
      <c r="AH2981" s="17"/>
      <c r="AI2981" s="17"/>
    </row>
    <row r="2982" ht="18.75" customHeight="1">
      <c r="A2982" s="14">
        <v>1284.0</v>
      </c>
      <c r="B2982" s="15"/>
      <c r="C2982" s="16">
        <v>43251.0</v>
      </c>
      <c r="D2982" s="17">
        <f t="array" ref="D2982">IFS(AND(A2982=A2981, NOT(ISBLANK(E2981))), E2981, A2982 &lt;&gt; A2981, E2982, A2981=A2982, D2981)</f>
        <v>1</v>
      </c>
      <c r="E2982" s="18"/>
      <c r="F2982" s="18"/>
      <c r="G2982" s="18"/>
      <c r="H2982" s="19"/>
      <c r="I2982" s="17" t="s">
        <v>127</v>
      </c>
      <c r="J2982" s="17"/>
      <c r="K2982" s="17"/>
      <c r="L2982" s="17"/>
      <c r="M2982" s="17"/>
      <c r="N2982" s="19" t="s">
        <v>33</v>
      </c>
      <c r="O2982" s="23" t="s">
        <v>33</v>
      </c>
      <c r="P2982" s="17" t="s">
        <v>33</v>
      </c>
      <c r="Q2982" s="17"/>
      <c r="R2982" s="24"/>
      <c r="U2982" s="22"/>
      <c r="V2982" s="18"/>
      <c r="W2982" s="17">
        <v>0.0</v>
      </c>
      <c r="X2982" s="18"/>
      <c r="Y2982" s="17"/>
      <c r="Z2982" s="17">
        <v>-1.0</v>
      </c>
      <c r="AA2982" s="17"/>
      <c r="AB2982" s="18"/>
      <c r="AC2982" s="17"/>
      <c r="AD2982" s="18"/>
      <c r="AE2982" s="17"/>
      <c r="AF2982" s="20"/>
      <c r="AG2982" s="17"/>
      <c r="AH2982" s="17"/>
      <c r="AI2982" s="17"/>
    </row>
    <row r="2983" ht="18.75" customHeight="1">
      <c r="A2983" s="14">
        <v>1284.0</v>
      </c>
      <c r="B2983" s="15"/>
      <c r="C2983" s="16">
        <v>43252.0</v>
      </c>
      <c r="D2983" s="17">
        <f t="array" ref="D2983">IFS(AND(A2983=A2982, NOT(ISBLANK(E2982))), E2982, A2983 &lt;&gt; A2982, E2983, A2982=A2983, D2982)</f>
        <v>1</v>
      </c>
      <c r="E2983" s="18">
        <v>0.0</v>
      </c>
      <c r="F2983" s="18"/>
      <c r="G2983" s="18"/>
      <c r="H2983" s="19"/>
      <c r="I2983" s="17" t="s">
        <v>128</v>
      </c>
      <c r="J2983" s="17"/>
      <c r="K2983" s="17"/>
      <c r="L2983" s="17"/>
      <c r="M2983" s="17"/>
      <c r="N2983" s="19" t="s">
        <v>33</v>
      </c>
      <c r="O2983" s="23" t="s">
        <v>33</v>
      </c>
      <c r="P2983" s="17" t="s">
        <v>33</v>
      </c>
      <c r="Q2983" s="17"/>
      <c r="R2983" s="24"/>
      <c r="U2983" s="22"/>
      <c r="V2983" s="18">
        <v>0.0</v>
      </c>
      <c r="W2983" s="17">
        <v>0.0</v>
      </c>
      <c r="X2983" s="18">
        <v>2.0</v>
      </c>
      <c r="Y2983" s="17" t="s">
        <v>36</v>
      </c>
      <c r="Z2983" s="17">
        <v>0.0</v>
      </c>
      <c r="AA2983" s="17" t="s">
        <v>47</v>
      </c>
      <c r="AB2983" s="18">
        <v>1.0</v>
      </c>
      <c r="AC2983" s="17">
        <v>39.0</v>
      </c>
      <c r="AD2983" s="18">
        <v>2.0</v>
      </c>
      <c r="AE2983" s="17">
        <v>46.0</v>
      </c>
      <c r="AF2983" s="20"/>
      <c r="AG2983" s="17"/>
      <c r="AH2983" s="17"/>
      <c r="AI2983" s="17"/>
    </row>
    <row r="2984" ht="18.75" customHeight="1">
      <c r="A2984" s="14">
        <v>1286.0</v>
      </c>
      <c r="B2984" s="15" t="s">
        <v>33</v>
      </c>
      <c r="C2984" s="16">
        <v>43249.0</v>
      </c>
      <c r="D2984" s="17">
        <f t="array" ref="D2984">IFS(AND(A2984=A2983, NOT(ISBLANK(E2983))), E2983, A2984 &lt;&gt; A2983, E2984, A2983=A2984, D2983)</f>
        <v>1</v>
      </c>
      <c r="E2984" s="18">
        <v>1.0</v>
      </c>
      <c r="F2984" s="18"/>
      <c r="G2984" s="18"/>
      <c r="H2984" s="19"/>
      <c r="I2984" s="19">
        <v>3.02</v>
      </c>
      <c r="J2984" s="19"/>
      <c r="K2984" s="19"/>
      <c r="L2984" s="19"/>
      <c r="M2984" s="19"/>
      <c r="N2984" s="19" t="s">
        <v>33</v>
      </c>
      <c r="O2984" s="23" t="s">
        <v>33</v>
      </c>
      <c r="P2984" s="17" t="s">
        <v>33</v>
      </c>
      <c r="Q2984" s="17"/>
      <c r="R2984" s="24">
        <v>3.02</v>
      </c>
      <c r="S2984" s="21">
        <v>11.0</v>
      </c>
      <c r="U2984" s="22" t="s">
        <v>33</v>
      </c>
      <c r="V2984" s="18">
        <v>1.0</v>
      </c>
      <c r="W2984" s="17" t="s">
        <v>33</v>
      </c>
      <c r="X2984" s="18" t="s">
        <v>33</v>
      </c>
      <c r="Y2984" s="17" t="s">
        <v>35</v>
      </c>
      <c r="Z2984" s="17">
        <v>-1.0</v>
      </c>
      <c r="AA2984" s="17" t="s">
        <v>46</v>
      </c>
      <c r="AB2984" s="18" t="s">
        <v>33</v>
      </c>
      <c r="AC2984" s="17" t="s">
        <v>33</v>
      </c>
      <c r="AD2984" s="18" t="s">
        <v>33</v>
      </c>
      <c r="AE2984" s="17" t="s">
        <v>33</v>
      </c>
      <c r="AF2984" s="20"/>
      <c r="AG2984" s="17"/>
      <c r="AH2984" s="17"/>
      <c r="AI2984" s="17"/>
    </row>
    <row r="2985" ht="18.75" customHeight="1">
      <c r="A2985" s="14">
        <v>1286.0</v>
      </c>
      <c r="B2985" s="15"/>
      <c r="C2985" s="16">
        <v>43250.0</v>
      </c>
      <c r="D2985" s="17">
        <f t="array" ref="D2985">IFS(AND(A2985=A2984, NOT(ISBLANK(E2984))), E2984, A2985 &lt;&gt; A2984, E2985, A2984=A2985, D2984)</f>
        <v>1</v>
      </c>
      <c r="E2985" s="18" t="s">
        <v>56</v>
      </c>
      <c r="F2985" s="18"/>
      <c r="G2985" s="18"/>
      <c r="H2985" s="19"/>
      <c r="I2985" s="17" t="s">
        <v>129</v>
      </c>
      <c r="J2985" s="17"/>
      <c r="K2985" s="17"/>
      <c r="L2985" s="17"/>
      <c r="M2985" s="17"/>
      <c r="N2985" s="19" t="s">
        <v>33</v>
      </c>
      <c r="O2985" s="23" t="s">
        <v>33</v>
      </c>
      <c r="P2985" s="17" t="s">
        <v>33</v>
      </c>
      <c r="Q2985" s="28" t="s">
        <v>34</v>
      </c>
      <c r="R2985" s="24"/>
      <c r="U2985" s="22"/>
      <c r="V2985" s="18" t="s">
        <v>56</v>
      </c>
      <c r="W2985" s="17" t="s">
        <v>33</v>
      </c>
      <c r="X2985" s="18" t="s">
        <v>33</v>
      </c>
      <c r="Y2985" s="17" t="s">
        <v>33</v>
      </c>
      <c r="Z2985" s="17">
        <v>-1.0</v>
      </c>
      <c r="AA2985" s="17" t="s">
        <v>46</v>
      </c>
      <c r="AB2985" s="18" t="s">
        <v>33</v>
      </c>
      <c r="AC2985" s="17" t="s">
        <v>33</v>
      </c>
      <c r="AD2985" s="18" t="s">
        <v>33</v>
      </c>
      <c r="AE2985" s="17" t="s">
        <v>33</v>
      </c>
      <c r="AF2985" s="20"/>
      <c r="AG2985" s="17"/>
      <c r="AH2985" s="17"/>
      <c r="AI2985" s="17"/>
    </row>
    <row r="2986" ht="18.75" customHeight="1">
      <c r="A2986" s="14">
        <v>1286.0</v>
      </c>
      <c r="B2986" s="15"/>
      <c r="C2986" s="16">
        <v>43251.0</v>
      </c>
      <c r="D2986" s="17" t="str">
        <f t="array" ref="D2986">IFS(AND(A2986=A2985, NOT(ISBLANK(E2985))), E2985, A2986 &lt;&gt; A2985, E2986, A2985=A2986, D2985)</f>
        <v>?</v>
      </c>
      <c r="E2986" s="18">
        <v>0.0</v>
      </c>
      <c r="F2986" s="18"/>
      <c r="G2986" s="18"/>
      <c r="H2986" s="19"/>
      <c r="I2986" s="17" t="s">
        <v>130</v>
      </c>
      <c r="J2986" s="17"/>
      <c r="K2986" s="17"/>
      <c r="L2986" s="17"/>
      <c r="M2986" s="17"/>
      <c r="N2986" s="19" t="s">
        <v>33</v>
      </c>
      <c r="O2986" s="23" t="s">
        <v>33</v>
      </c>
      <c r="P2986" s="17" t="s">
        <v>33</v>
      </c>
      <c r="Q2986" s="17">
        <v>0.326127</v>
      </c>
      <c r="R2986" s="24"/>
      <c r="U2986" s="22"/>
      <c r="V2986" s="18">
        <v>0.0</v>
      </c>
      <c r="W2986" s="17" t="s">
        <v>33</v>
      </c>
      <c r="X2986" s="18">
        <v>11.0</v>
      </c>
      <c r="Y2986" s="17" t="s">
        <v>36</v>
      </c>
      <c r="Z2986" s="17">
        <v>0.0</v>
      </c>
      <c r="AA2986" s="17" t="s">
        <v>46</v>
      </c>
      <c r="AB2986" s="18">
        <v>6.0</v>
      </c>
      <c r="AC2986" s="17">
        <v>39.0</v>
      </c>
      <c r="AD2986" s="18">
        <v>11.0</v>
      </c>
      <c r="AE2986" s="17">
        <v>46.0</v>
      </c>
      <c r="AF2986" s="20"/>
      <c r="AG2986" s="17"/>
      <c r="AH2986" s="17"/>
      <c r="AI2986" s="17"/>
    </row>
    <row r="2987" ht="18.75" customHeight="1">
      <c r="A2987" s="14">
        <v>1289.0</v>
      </c>
      <c r="B2987" s="15"/>
      <c r="C2987" s="16">
        <v>43251.0</v>
      </c>
      <c r="D2987" s="17">
        <f t="array" ref="D2987">IFS(AND(A2987=A2986, NOT(ISBLANK(E2986))), E2986, A2987 &lt;&gt; A2986, E2987, A2986=A2987, D2986)</f>
        <v>0</v>
      </c>
      <c r="E2987" s="18">
        <v>0.0</v>
      </c>
      <c r="F2987" s="18"/>
      <c r="G2987" s="18"/>
      <c r="H2987" s="19"/>
      <c r="I2987" s="17" t="s">
        <v>131</v>
      </c>
      <c r="J2987" s="17"/>
      <c r="K2987" s="17"/>
      <c r="L2987" s="17"/>
      <c r="M2987" s="17"/>
      <c r="N2987" s="19" t="s">
        <v>33</v>
      </c>
      <c r="O2987" s="23" t="s">
        <v>33</v>
      </c>
      <c r="P2987" s="17" t="s">
        <v>33</v>
      </c>
      <c r="Q2987" s="17">
        <v>0.30748</v>
      </c>
      <c r="R2987" s="24"/>
      <c r="U2987" s="22">
        <v>0.0</v>
      </c>
      <c r="V2987" s="18">
        <v>0.0</v>
      </c>
      <c r="W2987" s="17">
        <v>0.0</v>
      </c>
      <c r="X2987" s="18">
        <v>4.0</v>
      </c>
      <c r="Y2987" s="17"/>
      <c r="Z2987" s="17"/>
      <c r="AA2987" s="17" t="s">
        <v>47</v>
      </c>
      <c r="AB2987" s="18">
        <v>3.0</v>
      </c>
      <c r="AC2987" s="17">
        <v>36.0</v>
      </c>
      <c r="AD2987" s="18">
        <v>4.0</v>
      </c>
      <c r="AE2987" s="17">
        <v>43.0</v>
      </c>
      <c r="AF2987" s="20"/>
      <c r="AG2987" s="17"/>
      <c r="AH2987" s="17"/>
      <c r="AI2987" s="17"/>
    </row>
    <row r="2988" ht="18.75" customHeight="1">
      <c r="A2988" s="14">
        <v>1296.0</v>
      </c>
      <c r="B2988" s="15">
        <v>205.0</v>
      </c>
      <c r="C2988" s="16">
        <v>43252.0</v>
      </c>
      <c r="D2988" s="17">
        <f t="array" ref="D2988">IFS(AND(A2988=A2987, NOT(ISBLANK(E2987))), E2987, A2988 &lt;&gt; A2987, E2988, A2987=A2988, D2987)</f>
        <v>0</v>
      </c>
      <c r="E2988" s="18">
        <v>0.0</v>
      </c>
      <c r="F2988" s="18"/>
      <c r="G2988" s="18"/>
      <c r="H2988" s="19"/>
      <c r="I2988" s="17" t="s">
        <v>132</v>
      </c>
      <c r="J2988" s="17"/>
      <c r="K2988" s="17"/>
      <c r="L2988" s="17"/>
      <c r="M2988" s="17"/>
      <c r="N2988" s="19" t="s">
        <v>33</v>
      </c>
      <c r="O2988" s="23" t="s">
        <v>33</v>
      </c>
      <c r="P2988" s="17" t="s">
        <v>33</v>
      </c>
      <c r="Q2988" s="17">
        <v>0.25863</v>
      </c>
      <c r="R2988" s="24">
        <v>1.31</v>
      </c>
      <c r="S2988" s="21">
        <v>11.0</v>
      </c>
      <c r="U2988" s="22">
        <v>0.0</v>
      </c>
      <c r="V2988" s="18">
        <v>0.0</v>
      </c>
      <c r="W2988" s="17"/>
      <c r="X2988" s="18">
        <v>5.0</v>
      </c>
      <c r="Y2988" s="17" t="s">
        <v>36</v>
      </c>
      <c r="Z2988" s="17">
        <v>0.0</v>
      </c>
      <c r="AA2988" s="17" t="s">
        <v>47</v>
      </c>
      <c r="AB2988" s="18">
        <v>4.0</v>
      </c>
      <c r="AC2988" s="17">
        <v>39.0</v>
      </c>
      <c r="AD2988" s="18">
        <v>5.0</v>
      </c>
      <c r="AE2988" s="17">
        <v>46.0</v>
      </c>
      <c r="AF2988" s="20"/>
      <c r="AG2988" s="17"/>
      <c r="AH2988" s="17"/>
      <c r="AI2988" s="17"/>
    </row>
    <row r="2989" ht="18.75" customHeight="1">
      <c r="A2989" s="14">
        <v>1296.0</v>
      </c>
      <c r="B2989" s="15"/>
      <c r="C2989" s="16">
        <v>43252.0</v>
      </c>
      <c r="D2989" s="17">
        <f t="array" ref="D2989">IFS(AND(A2989=A2988, NOT(ISBLANK(E2988))), E2988, A2989 &lt;&gt; A2988, E2989, A2988=A2989, D2988)</f>
        <v>0</v>
      </c>
      <c r="E2989" s="18">
        <v>0.0</v>
      </c>
      <c r="F2989" s="18"/>
      <c r="G2989" s="18"/>
      <c r="H2989" s="19"/>
      <c r="I2989" s="17" t="s">
        <v>133</v>
      </c>
      <c r="J2989" s="17"/>
      <c r="K2989" s="17"/>
      <c r="L2989" s="17"/>
      <c r="M2989" s="17"/>
      <c r="N2989" s="19" t="s">
        <v>33</v>
      </c>
      <c r="O2989" s="23" t="s">
        <v>33</v>
      </c>
      <c r="P2989" s="17" t="s">
        <v>33</v>
      </c>
      <c r="Q2989" s="17"/>
      <c r="R2989" s="24"/>
      <c r="U2989" s="22"/>
      <c r="V2989" s="18">
        <v>0.0</v>
      </c>
      <c r="W2989" s="17"/>
      <c r="X2989" s="18">
        <v>2.0</v>
      </c>
      <c r="Y2989" s="17" t="s">
        <v>36</v>
      </c>
      <c r="Z2989" s="17">
        <v>0.0</v>
      </c>
      <c r="AA2989" s="17" t="s">
        <v>47</v>
      </c>
      <c r="AB2989" s="18">
        <v>1.0</v>
      </c>
      <c r="AC2989" s="17">
        <v>39.0</v>
      </c>
      <c r="AD2989" s="18">
        <v>2.0</v>
      </c>
      <c r="AE2989" s="17">
        <v>46.0</v>
      </c>
      <c r="AF2989" s="20"/>
      <c r="AG2989" s="17"/>
      <c r="AH2989" s="17"/>
      <c r="AI2989" s="17"/>
    </row>
    <row r="2990" ht="18.75" customHeight="1">
      <c r="A2990" s="14">
        <v>1297.0</v>
      </c>
      <c r="B2990" s="15">
        <v>206.0</v>
      </c>
      <c r="C2990" s="16">
        <v>43252.0</v>
      </c>
      <c r="D2990" s="17">
        <f t="array" ref="D2990">IFS(AND(A2990=A2989, NOT(ISBLANK(E2989))), E2989, A2990 &lt;&gt; A2989, E2990, A2989=A2990, D2989)</f>
        <v>0</v>
      </c>
      <c r="E2990" s="18">
        <v>0.0</v>
      </c>
      <c r="F2990" s="18"/>
      <c r="G2990" s="18"/>
      <c r="H2990" s="19"/>
      <c r="I2990" s="17" t="s">
        <v>134</v>
      </c>
      <c r="J2990" s="17"/>
      <c r="K2990" s="17"/>
      <c r="L2990" s="17"/>
      <c r="M2990" s="17"/>
      <c r="N2990" s="19" t="s">
        <v>33</v>
      </c>
      <c r="O2990" s="23" t="s">
        <v>33</v>
      </c>
      <c r="P2990" s="17" t="s">
        <v>33</v>
      </c>
      <c r="Q2990" s="17">
        <v>0.213573</v>
      </c>
      <c r="R2990" s="24">
        <v>1.19</v>
      </c>
      <c r="S2990" s="21">
        <v>14.0</v>
      </c>
      <c r="U2990" s="22">
        <v>0.0</v>
      </c>
      <c r="V2990" s="18">
        <v>0.0</v>
      </c>
      <c r="W2990" s="17">
        <v>0.0</v>
      </c>
      <c r="X2990" s="18">
        <v>3.0</v>
      </c>
      <c r="Y2990" s="17" t="s">
        <v>36</v>
      </c>
      <c r="Z2990" s="17">
        <v>0.0</v>
      </c>
      <c r="AA2990" s="17" t="s">
        <v>47</v>
      </c>
      <c r="AB2990" s="18">
        <v>2.0</v>
      </c>
      <c r="AC2990" s="17">
        <v>39.0</v>
      </c>
      <c r="AD2990" s="18">
        <v>3.0</v>
      </c>
      <c r="AE2990" s="17">
        <v>46.0</v>
      </c>
      <c r="AF2990" s="20"/>
      <c r="AG2990" s="17"/>
      <c r="AH2990" s="17"/>
      <c r="AI2990" s="17"/>
    </row>
    <row r="2991" ht="18.75" customHeight="1">
      <c r="A2991" s="14">
        <v>1297.0</v>
      </c>
      <c r="B2991" s="15"/>
      <c r="C2991" s="16">
        <v>43252.0</v>
      </c>
      <c r="D2991" s="17">
        <f t="array" ref="D2991">IFS(AND(A2991=A2990, NOT(ISBLANK(E2990))), E2990, A2991 &lt;&gt; A2990, E2991, A2990=A2991, D2990)</f>
        <v>0</v>
      </c>
      <c r="E2991" s="18">
        <v>0.0</v>
      </c>
      <c r="F2991" s="18"/>
      <c r="G2991" s="18"/>
      <c r="H2991" s="19"/>
      <c r="I2991" s="17" t="s">
        <v>135</v>
      </c>
      <c r="J2991" s="17"/>
      <c r="K2991" s="17"/>
      <c r="L2991" s="17"/>
      <c r="M2991" s="17"/>
      <c r="N2991" s="19" t="s">
        <v>33</v>
      </c>
      <c r="O2991" s="23" t="s">
        <v>33</v>
      </c>
      <c r="P2991" s="17" t="s">
        <v>33</v>
      </c>
      <c r="Q2991" s="17"/>
      <c r="R2991" s="24"/>
      <c r="U2991" s="22"/>
      <c r="V2991" s="18">
        <v>0.0</v>
      </c>
      <c r="W2991" s="17">
        <v>0.0</v>
      </c>
      <c r="X2991" s="18">
        <v>3.0</v>
      </c>
      <c r="Y2991" s="17" t="s">
        <v>36</v>
      </c>
      <c r="Z2991" s="17">
        <v>0.0</v>
      </c>
      <c r="AA2991" s="17" t="s">
        <v>47</v>
      </c>
      <c r="AB2991" s="18">
        <v>2.0</v>
      </c>
      <c r="AC2991" s="17">
        <v>39.0</v>
      </c>
      <c r="AD2991" s="18">
        <v>3.0</v>
      </c>
      <c r="AE2991" s="17">
        <v>46.0</v>
      </c>
      <c r="AF2991" s="20"/>
      <c r="AG2991" s="17"/>
      <c r="AH2991" s="17"/>
      <c r="AI2991" s="17"/>
    </row>
    <row r="2992" ht="18.75" customHeight="1">
      <c r="A2992" s="14">
        <v>1297.0</v>
      </c>
      <c r="B2992" s="15"/>
      <c r="C2992" s="16">
        <v>43253.0</v>
      </c>
      <c r="D2992" s="17">
        <f t="array" ref="D2992">IFS(AND(A2992=A2991, NOT(ISBLANK(E2991))), E2991, A2992 &lt;&gt; A2991, E2992, A2991=A2992, D2991)</f>
        <v>0</v>
      </c>
      <c r="E2992" s="18">
        <v>0.0</v>
      </c>
      <c r="F2992" s="18"/>
      <c r="G2992" s="18"/>
      <c r="H2992" s="19"/>
      <c r="I2992" s="17" t="s">
        <v>136</v>
      </c>
      <c r="J2992" s="17"/>
      <c r="K2992" s="17"/>
      <c r="L2992" s="17"/>
      <c r="M2992" s="17"/>
      <c r="N2992" s="19" t="s">
        <v>33</v>
      </c>
      <c r="O2992" s="23" t="s">
        <v>33</v>
      </c>
      <c r="P2992" s="17" t="s">
        <v>33</v>
      </c>
      <c r="Q2992" s="17"/>
      <c r="R2992" s="24"/>
      <c r="U2992" s="22"/>
      <c r="V2992" s="18">
        <v>0.0</v>
      </c>
      <c r="W2992" s="17" t="s">
        <v>137</v>
      </c>
      <c r="X2992" s="18">
        <v>1.0</v>
      </c>
      <c r="Y2992" s="17" t="s">
        <v>36</v>
      </c>
      <c r="Z2992" s="17">
        <v>0.0</v>
      </c>
      <c r="AA2992" s="17" t="s">
        <v>47</v>
      </c>
      <c r="AB2992" s="18">
        <v>0.0</v>
      </c>
      <c r="AC2992" s="17">
        <v>39.0</v>
      </c>
      <c r="AD2992" s="18">
        <v>1.0</v>
      </c>
      <c r="AE2992" s="17">
        <v>46.0</v>
      </c>
      <c r="AF2992" s="20"/>
      <c r="AG2992" s="17"/>
      <c r="AH2992" s="17"/>
      <c r="AI2992" s="17"/>
    </row>
    <row r="2993" ht="18.75" customHeight="1">
      <c r="A2993" s="14">
        <v>1304.0</v>
      </c>
      <c r="B2993" s="15">
        <v>209.0</v>
      </c>
      <c r="C2993" s="16">
        <v>43255.0</v>
      </c>
      <c r="D2993" s="17">
        <f t="array" ref="D2993">IFS(AND(A2993=A2992, NOT(ISBLANK(E2992))), E2992, A2993 &lt;&gt; A2992, E2993, A2992=A2993, D2992)</f>
        <v>0</v>
      </c>
      <c r="E2993" s="18">
        <v>0.0</v>
      </c>
      <c r="F2993" s="18"/>
      <c r="G2993" s="18"/>
      <c r="H2993" s="19"/>
      <c r="I2993" s="31">
        <v>0.7</v>
      </c>
      <c r="J2993" s="31"/>
      <c r="K2993" s="31"/>
      <c r="L2993" s="31"/>
      <c r="M2993" s="31"/>
      <c r="N2993" s="19" t="s">
        <v>33</v>
      </c>
      <c r="O2993" s="23" t="s">
        <v>33</v>
      </c>
      <c r="P2993" s="17" t="s">
        <v>33</v>
      </c>
      <c r="Q2993" s="28" t="s">
        <v>34</v>
      </c>
      <c r="R2993" s="24">
        <v>0.7</v>
      </c>
      <c r="S2993" s="21">
        <v>13.0</v>
      </c>
      <c r="U2993" s="22">
        <v>0.0</v>
      </c>
      <c r="V2993" s="18">
        <v>0.0</v>
      </c>
      <c r="W2993" s="17">
        <v>0.0</v>
      </c>
      <c r="X2993" s="18">
        <v>3.0</v>
      </c>
      <c r="Y2993" s="17" t="s">
        <v>36</v>
      </c>
      <c r="Z2993" s="17">
        <v>0.0</v>
      </c>
      <c r="AA2993" s="17" t="s">
        <v>47</v>
      </c>
      <c r="AB2993" s="18">
        <v>2.0</v>
      </c>
      <c r="AC2993" s="17">
        <v>39.0</v>
      </c>
      <c r="AD2993" s="18">
        <v>3.0</v>
      </c>
      <c r="AE2993" s="17">
        <v>46.0</v>
      </c>
      <c r="AF2993" s="20">
        <v>3.0</v>
      </c>
      <c r="AG2993" s="17"/>
      <c r="AH2993" s="17"/>
      <c r="AI2993" s="17"/>
    </row>
    <row r="2994" ht="18.75" customHeight="1">
      <c r="A2994" s="14">
        <v>1305.0</v>
      </c>
      <c r="B2994" s="15">
        <v>210.0</v>
      </c>
      <c r="C2994" s="16">
        <v>43255.0</v>
      </c>
      <c r="D2994" s="17">
        <f t="array" ref="D2994">IFS(AND(A2994=A2993, NOT(ISBLANK(E2993))), E2993, A2994 &lt;&gt; A2993, E2994, A2993=A2994, D2993)</f>
        <v>0</v>
      </c>
      <c r="E2994" s="18">
        <v>0.0</v>
      </c>
      <c r="F2994" s="18"/>
      <c r="G2994" s="18"/>
      <c r="H2994" s="19"/>
      <c r="I2994" s="17" t="s">
        <v>138</v>
      </c>
      <c r="J2994" s="17"/>
      <c r="K2994" s="17"/>
      <c r="L2994" s="17"/>
      <c r="M2994" s="17"/>
      <c r="N2994" s="19" t="s">
        <v>33</v>
      </c>
      <c r="O2994" s="23" t="s">
        <v>33</v>
      </c>
      <c r="P2994" s="17" t="s">
        <v>33</v>
      </c>
      <c r="Q2994" s="28" t="s">
        <v>34</v>
      </c>
      <c r="R2994" s="24">
        <v>2.91</v>
      </c>
      <c r="S2994" s="21">
        <v>29.0</v>
      </c>
      <c r="U2994" s="22">
        <v>0.0</v>
      </c>
      <c r="V2994" s="18">
        <v>0.0</v>
      </c>
      <c r="W2994" s="17">
        <v>0.0</v>
      </c>
      <c r="X2994" s="18">
        <v>4.0</v>
      </c>
      <c r="Y2994" s="17" t="s">
        <v>36</v>
      </c>
      <c r="Z2994" s="17">
        <v>0.0</v>
      </c>
      <c r="AA2994" s="17" t="s">
        <v>47</v>
      </c>
      <c r="AB2994" s="18">
        <v>3.0</v>
      </c>
      <c r="AC2994" s="17">
        <v>39.0</v>
      </c>
      <c r="AD2994" s="18">
        <v>4.0</v>
      </c>
      <c r="AE2994" s="17">
        <v>46.0</v>
      </c>
      <c r="AF2994" s="20">
        <v>4.0</v>
      </c>
      <c r="AG2994" s="17"/>
      <c r="AH2994" s="17"/>
      <c r="AI2994" s="17"/>
    </row>
    <row r="2995" ht="18.75" customHeight="1">
      <c r="A2995" s="14">
        <v>1305.0</v>
      </c>
      <c r="B2995" s="15"/>
      <c r="C2995" s="16">
        <v>43255.0</v>
      </c>
      <c r="D2995" s="17">
        <f t="array" ref="D2995">IFS(AND(A2995=A2994, NOT(ISBLANK(E2994))), E2994, A2995 &lt;&gt; A2994, E2995, A2994=A2995, D2994)</f>
        <v>0</v>
      </c>
      <c r="E2995" s="18">
        <v>0.0</v>
      </c>
      <c r="F2995" s="18"/>
      <c r="G2995" s="18"/>
      <c r="H2995" s="19"/>
      <c r="I2995" s="17" t="s">
        <v>139</v>
      </c>
      <c r="J2995" s="17"/>
      <c r="K2995" s="17"/>
      <c r="L2995" s="17"/>
      <c r="M2995" s="17"/>
      <c r="N2995" s="19" t="s">
        <v>33</v>
      </c>
      <c r="O2995" s="23" t="s">
        <v>33</v>
      </c>
      <c r="P2995" s="17" t="s">
        <v>33</v>
      </c>
      <c r="Q2995" s="17">
        <v>0.0853948</v>
      </c>
      <c r="R2995" s="24"/>
      <c r="U2995" s="22"/>
      <c r="V2995" s="18">
        <v>0.0</v>
      </c>
      <c r="W2995" s="17">
        <v>0.0</v>
      </c>
      <c r="X2995" s="18">
        <v>1.0</v>
      </c>
      <c r="Y2995" s="17" t="s">
        <v>36</v>
      </c>
      <c r="Z2995" s="17">
        <v>0.0</v>
      </c>
      <c r="AA2995" s="17" t="s">
        <v>47</v>
      </c>
      <c r="AB2995" s="18">
        <v>0.0</v>
      </c>
      <c r="AC2995" s="17">
        <v>39.0</v>
      </c>
      <c r="AD2995" s="18">
        <v>1.0</v>
      </c>
      <c r="AE2995" s="17">
        <v>46.0</v>
      </c>
      <c r="AF2995" s="20"/>
      <c r="AG2995" s="17"/>
      <c r="AH2995" s="17"/>
      <c r="AI2995" s="17"/>
    </row>
    <row r="2996" ht="18.75" customHeight="1">
      <c r="A2996" s="14">
        <v>1306.0</v>
      </c>
      <c r="B2996" s="15">
        <v>211.0</v>
      </c>
      <c r="C2996" s="16">
        <v>43255.0</v>
      </c>
      <c r="D2996" s="17">
        <f t="array" ref="D2996">IFS(AND(A2996=A2995, NOT(ISBLANK(E2995))), E2995, A2996 &lt;&gt; A2995, E2996, A2995=A2996, D2995)</f>
        <v>0</v>
      </c>
      <c r="E2996" s="18">
        <v>0.0</v>
      </c>
      <c r="F2996" s="18"/>
      <c r="G2996" s="18"/>
      <c r="H2996" s="19"/>
      <c r="I2996" s="17" t="s">
        <v>140</v>
      </c>
      <c r="J2996" s="17"/>
      <c r="K2996" s="17"/>
      <c r="L2996" s="17"/>
      <c r="M2996" s="17"/>
      <c r="N2996" s="19" t="s">
        <v>33</v>
      </c>
      <c r="O2996" s="23" t="s">
        <v>33</v>
      </c>
      <c r="P2996" s="17" t="s">
        <v>33</v>
      </c>
      <c r="Q2996" s="17">
        <v>0.603406</v>
      </c>
      <c r="R2996" s="24">
        <v>1.05</v>
      </c>
      <c r="S2996" s="21">
        <v>15.0</v>
      </c>
      <c r="U2996" s="22">
        <v>0.5</v>
      </c>
      <c r="V2996" s="18">
        <v>0.0</v>
      </c>
      <c r="W2996" s="17">
        <v>0.0</v>
      </c>
      <c r="X2996" s="18">
        <v>13.0</v>
      </c>
      <c r="Y2996" s="17" t="s">
        <v>36</v>
      </c>
      <c r="Z2996" s="17">
        <v>0.0</v>
      </c>
      <c r="AA2996" s="17" t="s">
        <v>47</v>
      </c>
      <c r="AB2996" s="18">
        <v>10.0</v>
      </c>
      <c r="AC2996" s="17">
        <v>39.0</v>
      </c>
      <c r="AD2996" s="18">
        <v>13.0</v>
      </c>
      <c r="AE2996" s="17">
        <v>46.0</v>
      </c>
      <c r="AF2996" s="20">
        <v>13.0</v>
      </c>
      <c r="AG2996" s="17"/>
      <c r="AH2996" s="17"/>
      <c r="AI2996" s="17"/>
    </row>
    <row r="2997" ht="18.75" customHeight="1">
      <c r="A2997" s="14">
        <v>1307.0</v>
      </c>
      <c r="B2997" s="15">
        <v>212.0</v>
      </c>
      <c r="C2997" s="16">
        <v>43255.0</v>
      </c>
      <c r="D2997" s="17">
        <f t="array" ref="D2997">IFS(AND(A2997=A2996, NOT(ISBLANK(E2996))), E2996, A2997 &lt;&gt; A2996, E2997, A2996=A2997, D2996)</f>
        <v>1</v>
      </c>
      <c r="E2997" s="18">
        <v>1.0</v>
      </c>
      <c r="F2997" s="18"/>
      <c r="G2997" s="18"/>
      <c r="H2997" s="19"/>
      <c r="I2997" s="31">
        <v>1.57</v>
      </c>
      <c r="J2997" s="31"/>
      <c r="K2997" s="31"/>
      <c r="L2997" s="31"/>
      <c r="M2997" s="31"/>
      <c r="N2997" s="19" t="s">
        <v>33</v>
      </c>
      <c r="O2997" s="23" t="s">
        <v>33</v>
      </c>
      <c r="P2997" s="17" t="s">
        <v>33</v>
      </c>
      <c r="Q2997" s="17">
        <v>0.237658</v>
      </c>
      <c r="R2997" s="24">
        <v>1.76</v>
      </c>
      <c r="S2997" s="21">
        <v>17.0</v>
      </c>
      <c r="U2997" s="22">
        <v>1.0</v>
      </c>
      <c r="V2997" s="18">
        <v>1.0</v>
      </c>
      <c r="W2997" s="17">
        <v>6.0</v>
      </c>
      <c r="X2997" s="18">
        <v>14.0</v>
      </c>
      <c r="Y2997" s="17" t="s">
        <v>35</v>
      </c>
      <c r="Z2997" s="17">
        <v>-2.0</v>
      </c>
      <c r="AA2997" s="17" t="s">
        <v>46</v>
      </c>
      <c r="AB2997" s="18">
        <v>9.0</v>
      </c>
      <c r="AC2997" s="17">
        <v>36.0</v>
      </c>
      <c r="AD2997" s="18">
        <v>14.0</v>
      </c>
      <c r="AE2997" s="17">
        <v>43.0</v>
      </c>
      <c r="AF2997" s="20">
        <v>17.0</v>
      </c>
      <c r="AG2997" s="17"/>
      <c r="AH2997" s="17"/>
      <c r="AI2997" s="17"/>
    </row>
    <row r="2998" ht="18.75" customHeight="1">
      <c r="A2998" s="14">
        <v>1307.0</v>
      </c>
      <c r="B2998" s="15"/>
      <c r="C2998" s="16">
        <v>43256.0</v>
      </c>
      <c r="D2998" s="17">
        <f t="array" ref="D2998">IFS(AND(A2998=A2997, NOT(ISBLANK(E2997))), E2997, A2998 &lt;&gt; A2997, E2998, A2997=A2998, D2997)</f>
        <v>1</v>
      </c>
      <c r="E2998" s="18">
        <v>1.0</v>
      </c>
      <c r="F2998" s="18"/>
      <c r="G2998" s="18"/>
      <c r="H2998" s="19"/>
      <c r="I2998" s="17" t="s">
        <v>141</v>
      </c>
      <c r="J2998" s="17"/>
      <c r="K2998" s="17"/>
      <c r="L2998" s="17"/>
      <c r="M2998" s="17"/>
      <c r="N2998" s="19" t="s">
        <v>33</v>
      </c>
      <c r="O2998" s="23" t="s">
        <v>33</v>
      </c>
      <c r="P2998" s="17" t="s">
        <v>33</v>
      </c>
      <c r="Q2998" s="17"/>
      <c r="R2998" s="24"/>
      <c r="U2998" s="22"/>
      <c r="V2998" s="18">
        <v>1.0</v>
      </c>
      <c r="W2998" s="17">
        <v>6.0</v>
      </c>
      <c r="X2998" s="18">
        <v>17.0</v>
      </c>
      <c r="Y2998" s="17" t="s">
        <v>35</v>
      </c>
      <c r="Z2998" s="17">
        <v>-2.0</v>
      </c>
      <c r="AA2998" s="17" t="s">
        <v>46</v>
      </c>
      <c r="AB2998" s="18">
        <v>12.0</v>
      </c>
      <c r="AC2998" s="17">
        <v>36.0</v>
      </c>
      <c r="AD2998" s="18">
        <v>17.0</v>
      </c>
      <c r="AE2998" s="17">
        <v>43.0</v>
      </c>
      <c r="AF2998" s="20"/>
      <c r="AG2998" s="17"/>
      <c r="AH2998" s="17"/>
      <c r="AI2998" s="17"/>
    </row>
    <row r="2999" ht="18.75" customHeight="1">
      <c r="A2999" s="14">
        <v>1307.0</v>
      </c>
      <c r="B2999" s="15"/>
      <c r="C2999" s="16">
        <v>43256.0</v>
      </c>
      <c r="D2999" s="17">
        <f t="array" ref="D2999">IFS(AND(A2999=A2998, NOT(ISBLANK(E2998))), E2998, A2999 &lt;&gt; A2998, E2999, A2998=A2999, D2998)</f>
        <v>1</v>
      </c>
      <c r="E2999" s="18">
        <v>1.0</v>
      </c>
      <c r="F2999" s="18"/>
      <c r="G2999" s="18"/>
      <c r="H2999" s="19"/>
      <c r="I2999" s="19" t="s">
        <v>37</v>
      </c>
      <c r="J2999" s="19"/>
      <c r="K2999" s="19"/>
      <c r="L2999" s="19"/>
      <c r="M2999" s="19"/>
      <c r="N2999" s="19" t="s">
        <v>33</v>
      </c>
      <c r="O2999" s="23" t="s">
        <v>33</v>
      </c>
      <c r="P2999" s="17" t="s">
        <v>33</v>
      </c>
      <c r="Q2999" s="17"/>
      <c r="R2999" s="24"/>
      <c r="U2999" s="22"/>
      <c r="V2999" s="18">
        <v>1.0</v>
      </c>
      <c r="W2999" s="17">
        <v>6.0</v>
      </c>
      <c r="X2999" s="18">
        <v>17.0</v>
      </c>
      <c r="Y2999" s="17" t="s">
        <v>35</v>
      </c>
      <c r="Z2999" s="17">
        <v>-2.0</v>
      </c>
      <c r="AA2999" s="17" t="s">
        <v>46</v>
      </c>
      <c r="AB2999" s="18">
        <v>12.0</v>
      </c>
      <c r="AC2999" s="17">
        <v>36.0</v>
      </c>
      <c r="AD2999" s="18">
        <v>17.0</v>
      </c>
      <c r="AE2999" s="17">
        <v>43.0</v>
      </c>
      <c r="AF2999" s="20"/>
      <c r="AG2999" s="17"/>
      <c r="AH2999" s="17"/>
      <c r="AI2999" s="17"/>
    </row>
    <row r="3000" ht="18.75" customHeight="1">
      <c r="A3000" s="14">
        <v>1307.0</v>
      </c>
      <c r="B3000" s="15"/>
      <c r="C3000" s="16">
        <v>43257.0</v>
      </c>
      <c r="D3000" s="17">
        <f t="array" ref="D3000">IFS(AND(A3000=A2999, NOT(ISBLANK(E2999))), E2999, A3000 &lt;&gt; A2999, E3000, A2999=A3000, D2999)</f>
        <v>1</v>
      </c>
      <c r="E3000" s="18">
        <v>0.0</v>
      </c>
      <c r="F3000" s="18"/>
      <c r="G3000" s="18"/>
      <c r="H3000" s="19"/>
      <c r="I3000" s="31">
        <v>1.32</v>
      </c>
      <c r="J3000" s="31"/>
      <c r="K3000" s="31"/>
      <c r="L3000" s="31"/>
      <c r="M3000" s="31"/>
      <c r="N3000" s="19" t="s">
        <v>33</v>
      </c>
      <c r="O3000" s="23" t="s">
        <v>33</v>
      </c>
      <c r="P3000" s="17" t="s">
        <v>33</v>
      </c>
      <c r="Q3000" s="17"/>
      <c r="R3000" s="24"/>
      <c r="U3000" s="22"/>
      <c r="V3000" s="18">
        <v>0.0</v>
      </c>
      <c r="W3000" s="17">
        <v>2.0</v>
      </c>
      <c r="X3000" s="18">
        <v>6.0</v>
      </c>
      <c r="Y3000" s="17" t="s">
        <v>36</v>
      </c>
      <c r="Z3000" s="17">
        <v>0.0</v>
      </c>
      <c r="AA3000" s="17" t="s">
        <v>47</v>
      </c>
      <c r="AB3000" s="18">
        <v>1.0</v>
      </c>
      <c r="AC3000" s="17">
        <v>36.0</v>
      </c>
      <c r="AD3000" s="18">
        <v>6.0</v>
      </c>
      <c r="AE3000" s="17">
        <v>43.0</v>
      </c>
      <c r="AF3000" s="20"/>
      <c r="AG3000" s="17"/>
      <c r="AH3000" s="17"/>
      <c r="AI3000" s="17"/>
    </row>
    <row r="3001" ht="18.75" customHeight="1">
      <c r="A3001" s="14">
        <v>1307.0</v>
      </c>
      <c r="B3001" s="15"/>
      <c r="C3001" s="16">
        <v>43257.0</v>
      </c>
      <c r="D3001" s="17">
        <f t="array" ref="D3001">IFS(AND(A3001=A3000, NOT(ISBLANK(E3000))), E3000, A3001 &lt;&gt; A3000, E3001, A3000=A3001, D3000)</f>
        <v>0</v>
      </c>
      <c r="E3001" s="18">
        <v>0.0</v>
      </c>
      <c r="F3001" s="18"/>
      <c r="G3001" s="18"/>
      <c r="H3001" s="19"/>
      <c r="I3001" s="17" t="s">
        <v>142</v>
      </c>
      <c r="J3001" s="17"/>
      <c r="K3001" s="17"/>
      <c r="L3001" s="17"/>
      <c r="M3001" s="17"/>
      <c r="N3001" s="19" t="s">
        <v>33</v>
      </c>
      <c r="O3001" s="23" t="s">
        <v>33</v>
      </c>
      <c r="P3001" s="17" t="s">
        <v>33</v>
      </c>
      <c r="Q3001" s="17"/>
      <c r="R3001" s="24"/>
      <c r="U3001" s="22"/>
      <c r="V3001" s="18">
        <v>0.0</v>
      </c>
      <c r="W3001" s="17">
        <v>2.0</v>
      </c>
      <c r="X3001" s="18">
        <v>8.0</v>
      </c>
      <c r="Y3001" s="17" t="s">
        <v>36</v>
      </c>
      <c r="Z3001" s="17">
        <v>-1.0</v>
      </c>
      <c r="AA3001" s="17" t="s">
        <v>46</v>
      </c>
      <c r="AB3001" s="18">
        <v>3.0</v>
      </c>
      <c r="AC3001" s="17">
        <v>36.0</v>
      </c>
      <c r="AD3001" s="18">
        <v>8.0</v>
      </c>
      <c r="AE3001" s="17">
        <v>43.0</v>
      </c>
      <c r="AF3001" s="20"/>
      <c r="AG3001" s="17"/>
      <c r="AH3001" s="17"/>
      <c r="AI3001" s="17"/>
    </row>
    <row r="3002" ht="18.75" customHeight="1">
      <c r="A3002" s="14">
        <v>1307.0</v>
      </c>
      <c r="B3002" s="15"/>
      <c r="C3002" s="16">
        <v>43258.0</v>
      </c>
      <c r="D3002" s="17">
        <f t="array" ref="D3002">IFS(AND(A3002=A3001, NOT(ISBLANK(E3001))), E3001, A3002 &lt;&gt; A3001, E3002, A3001=A3002, D3001)</f>
        <v>0</v>
      </c>
      <c r="E3002" s="18">
        <v>0.0</v>
      </c>
      <c r="F3002" s="18"/>
      <c r="G3002" s="18"/>
      <c r="H3002" s="19"/>
      <c r="I3002" s="17" t="s">
        <v>143</v>
      </c>
      <c r="J3002" s="17"/>
      <c r="K3002" s="17"/>
      <c r="L3002" s="17"/>
      <c r="M3002" s="17"/>
      <c r="N3002" s="19" t="s">
        <v>33</v>
      </c>
      <c r="O3002" s="23" t="s">
        <v>33</v>
      </c>
      <c r="P3002" s="17" t="s">
        <v>33</v>
      </c>
      <c r="Q3002" s="17"/>
      <c r="R3002" s="24"/>
      <c r="U3002" s="22"/>
      <c r="V3002" s="18">
        <v>0.0</v>
      </c>
      <c r="W3002" s="17">
        <v>0.0</v>
      </c>
      <c r="X3002" s="18">
        <v>7.0</v>
      </c>
      <c r="Y3002" s="17" t="s">
        <v>36</v>
      </c>
      <c r="Z3002" s="17">
        <v>0.0</v>
      </c>
      <c r="AA3002" s="17" t="s">
        <v>47</v>
      </c>
      <c r="AB3002" s="18">
        <v>2.0</v>
      </c>
      <c r="AC3002" s="17">
        <v>36.0</v>
      </c>
      <c r="AD3002" s="18">
        <v>7.0</v>
      </c>
      <c r="AE3002" s="17">
        <v>43.0</v>
      </c>
      <c r="AF3002" s="20"/>
      <c r="AG3002" s="17"/>
      <c r="AH3002" s="17"/>
      <c r="AI3002" s="17"/>
    </row>
    <row r="3003" ht="18.75" customHeight="1">
      <c r="A3003" s="14">
        <v>1307.0</v>
      </c>
      <c r="B3003" s="15"/>
      <c r="C3003" s="16">
        <v>43258.0</v>
      </c>
      <c r="D3003" s="17">
        <f t="array" ref="D3003">IFS(AND(A3003=A3002, NOT(ISBLANK(E3002))), E3002, A3003 &lt;&gt; A3002, E3003, A3002=A3003, D3002)</f>
        <v>0</v>
      </c>
      <c r="E3003" s="18">
        <v>0.0</v>
      </c>
      <c r="F3003" s="18"/>
      <c r="G3003" s="18"/>
      <c r="H3003" s="19"/>
      <c r="I3003" s="17" t="s">
        <v>144</v>
      </c>
      <c r="J3003" s="17"/>
      <c r="K3003" s="17"/>
      <c r="L3003" s="17"/>
      <c r="M3003" s="17"/>
      <c r="N3003" s="19" t="s">
        <v>33</v>
      </c>
      <c r="O3003" s="23" t="s">
        <v>33</v>
      </c>
      <c r="P3003" s="17" t="s">
        <v>33</v>
      </c>
      <c r="Q3003" s="17"/>
      <c r="R3003" s="24"/>
      <c r="U3003" s="22"/>
      <c r="V3003" s="18">
        <v>0.0</v>
      </c>
      <c r="W3003" s="17">
        <v>0.0</v>
      </c>
      <c r="X3003" s="18">
        <v>8.0</v>
      </c>
      <c r="Y3003" s="17" t="s">
        <v>36</v>
      </c>
      <c r="Z3003" s="17">
        <v>-1.0</v>
      </c>
      <c r="AA3003" s="17" t="s">
        <v>46</v>
      </c>
      <c r="AB3003" s="18">
        <v>3.0</v>
      </c>
      <c r="AC3003" s="17">
        <v>36.0</v>
      </c>
      <c r="AD3003" s="18">
        <v>8.0</v>
      </c>
      <c r="AE3003" s="17">
        <v>43.0</v>
      </c>
      <c r="AF3003" s="20"/>
      <c r="AG3003" s="17"/>
      <c r="AH3003" s="17"/>
      <c r="AI3003" s="17"/>
    </row>
    <row r="3004" ht="18.75" customHeight="1">
      <c r="A3004" s="14">
        <v>1307.0</v>
      </c>
      <c r="B3004" s="15"/>
      <c r="C3004" s="16">
        <v>43259.0</v>
      </c>
      <c r="D3004" s="17">
        <f t="array" ref="D3004">IFS(AND(A3004=A3003, NOT(ISBLANK(E3003))), E3003, A3004 &lt;&gt; A3003, E3004, A3003=A3004, D3003)</f>
        <v>0</v>
      </c>
      <c r="E3004" s="18">
        <v>0.0</v>
      </c>
      <c r="F3004" s="18"/>
      <c r="G3004" s="18"/>
      <c r="H3004" s="19"/>
      <c r="I3004" s="17" t="s">
        <v>145</v>
      </c>
      <c r="J3004" s="17"/>
      <c r="K3004" s="17"/>
      <c r="L3004" s="17"/>
      <c r="M3004" s="17"/>
      <c r="N3004" s="19" t="s">
        <v>33</v>
      </c>
      <c r="O3004" s="23" t="s">
        <v>33</v>
      </c>
      <c r="P3004" s="17" t="s">
        <v>33</v>
      </c>
      <c r="Q3004" s="17"/>
      <c r="R3004" s="24"/>
      <c r="U3004" s="22"/>
      <c r="V3004" s="18">
        <v>0.0</v>
      </c>
      <c r="W3004" s="17">
        <v>0.0</v>
      </c>
      <c r="X3004" s="18">
        <v>9.0</v>
      </c>
      <c r="Y3004" s="17" t="s">
        <v>36</v>
      </c>
      <c r="Z3004" s="17">
        <v>0.0</v>
      </c>
      <c r="AA3004" s="17" t="s">
        <v>47</v>
      </c>
      <c r="AB3004" s="18">
        <v>4.0</v>
      </c>
      <c r="AC3004" s="17">
        <v>36.0</v>
      </c>
      <c r="AD3004" s="18">
        <v>9.0</v>
      </c>
      <c r="AE3004" s="17">
        <v>43.0</v>
      </c>
      <c r="AF3004" s="20"/>
      <c r="AG3004" s="17"/>
      <c r="AH3004" s="17"/>
      <c r="AI3004" s="17"/>
    </row>
    <row r="3005" ht="18.75" customHeight="1">
      <c r="A3005" s="14">
        <v>1311.0</v>
      </c>
      <c r="B3005" s="15">
        <v>214.0</v>
      </c>
      <c r="C3005" s="16">
        <v>43256.0</v>
      </c>
      <c r="D3005" s="17">
        <f t="array" ref="D3005">IFS(AND(A3005=A3004, NOT(ISBLANK(E3004))), E3004, A3005 &lt;&gt; A3004, E3005, A3004=A3005, D3004)</f>
        <v>1</v>
      </c>
      <c r="E3005" s="18">
        <v>1.0</v>
      </c>
      <c r="F3005" s="18"/>
      <c r="G3005" s="18"/>
      <c r="H3005" s="19"/>
      <c r="I3005" s="17">
        <v>1.01</v>
      </c>
      <c r="J3005" s="17"/>
      <c r="K3005" s="17"/>
      <c r="L3005" s="17"/>
      <c r="M3005" s="17"/>
      <c r="N3005" s="19" t="s">
        <v>33</v>
      </c>
      <c r="O3005" s="23" t="s">
        <v>33</v>
      </c>
      <c r="P3005" s="17" t="s">
        <v>33</v>
      </c>
      <c r="Q3005" s="17">
        <v>0.332681</v>
      </c>
      <c r="R3005" s="24">
        <v>1.74</v>
      </c>
      <c r="S3005" s="21">
        <v>15.0</v>
      </c>
      <c r="U3005" s="22">
        <v>0.5</v>
      </c>
      <c r="V3005" s="18">
        <v>1.0</v>
      </c>
      <c r="W3005" s="17" t="s">
        <v>33</v>
      </c>
      <c r="X3005" s="18">
        <v>11.0</v>
      </c>
      <c r="Y3005" s="17" t="s">
        <v>35</v>
      </c>
      <c r="Z3005" s="17">
        <v>-1.0</v>
      </c>
      <c r="AA3005" s="17" t="s">
        <v>46</v>
      </c>
      <c r="AB3005" s="18">
        <v>7.0</v>
      </c>
      <c r="AC3005" s="17">
        <v>39.0</v>
      </c>
      <c r="AD3005" s="18">
        <v>11.0</v>
      </c>
      <c r="AE3005" s="17">
        <v>46.0</v>
      </c>
      <c r="AF3005" s="20"/>
      <c r="AG3005" s="17"/>
      <c r="AH3005" s="17"/>
      <c r="AI3005" s="17"/>
    </row>
    <row r="3006" ht="18.75" customHeight="1">
      <c r="A3006" s="14">
        <v>1311.0</v>
      </c>
      <c r="B3006" s="15"/>
      <c r="C3006" s="16">
        <v>43257.0</v>
      </c>
      <c r="D3006" s="17">
        <f t="array" ref="D3006">IFS(AND(A3006=A3005, NOT(ISBLANK(E3005))), E3005, A3006 &lt;&gt; A3005, E3006, A3005=A3006, D3005)</f>
        <v>1</v>
      </c>
      <c r="E3006" s="18">
        <v>1.0</v>
      </c>
      <c r="F3006" s="18"/>
      <c r="G3006" s="18"/>
      <c r="H3006" s="19"/>
      <c r="I3006" s="17">
        <v>1.74</v>
      </c>
      <c r="J3006" s="17"/>
      <c r="K3006" s="17"/>
      <c r="L3006" s="17"/>
      <c r="M3006" s="17"/>
      <c r="N3006" s="19" t="s">
        <v>33</v>
      </c>
      <c r="O3006" s="23" t="s">
        <v>33</v>
      </c>
      <c r="P3006" s="17" t="s">
        <v>33</v>
      </c>
      <c r="Q3006" s="17"/>
      <c r="R3006" s="24"/>
      <c r="U3006" s="22"/>
      <c r="V3006" s="18">
        <v>1.0</v>
      </c>
      <c r="W3006" s="17" t="s">
        <v>33</v>
      </c>
      <c r="X3006" s="18" t="s">
        <v>33</v>
      </c>
      <c r="Y3006" s="17" t="s">
        <v>33</v>
      </c>
      <c r="Z3006" s="17" t="s">
        <v>33</v>
      </c>
      <c r="AA3006" s="17" t="s">
        <v>33</v>
      </c>
      <c r="AB3006" s="18" t="s">
        <v>33</v>
      </c>
      <c r="AC3006" s="17" t="s">
        <v>33</v>
      </c>
      <c r="AD3006" s="18" t="s">
        <v>33</v>
      </c>
      <c r="AE3006" s="17" t="s">
        <v>33</v>
      </c>
      <c r="AF3006" s="20"/>
      <c r="AG3006" s="17"/>
      <c r="AH3006" s="17"/>
      <c r="AI3006" s="17"/>
    </row>
    <row r="3007" ht="18.75" customHeight="1">
      <c r="A3007" s="14">
        <v>1311.0</v>
      </c>
      <c r="B3007" s="15"/>
      <c r="C3007" s="16">
        <v>43257.0</v>
      </c>
      <c r="D3007" s="17">
        <f t="array" ref="D3007">IFS(AND(A3007=A3006, NOT(ISBLANK(E3006))), E3006, A3007 &lt;&gt; A3006, E3007, A3006=A3007, D3006)</f>
        <v>1</v>
      </c>
      <c r="E3007" s="18">
        <v>1.0</v>
      </c>
      <c r="F3007" s="18"/>
      <c r="G3007" s="18"/>
      <c r="H3007" s="19"/>
      <c r="I3007" s="17" t="s">
        <v>37</v>
      </c>
      <c r="J3007" s="17"/>
      <c r="K3007" s="17"/>
      <c r="L3007" s="17"/>
      <c r="M3007" s="17"/>
      <c r="N3007" s="19" t="s">
        <v>33</v>
      </c>
      <c r="O3007" s="23" t="s">
        <v>33</v>
      </c>
      <c r="P3007" s="17" t="s">
        <v>33</v>
      </c>
      <c r="Q3007" s="17"/>
      <c r="R3007" s="24"/>
      <c r="U3007" s="22"/>
      <c r="V3007" s="18">
        <v>1.0</v>
      </c>
      <c r="W3007" s="17" t="s">
        <v>33</v>
      </c>
      <c r="X3007" s="18" t="s">
        <v>33</v>
      </c>
      <c r="Y3007" s="17" t="s">
        <v>33</v>
      </c>
      <c r="Z3007" s="17" t="s">
        <v>33</v>
      </c>
      <c r="AA3007" s="17" t="s">
        <v>33</v>
      </c>
      <c r="AB3007" s="18" t="s">
        <v>33</v>
      </c>
      <c r="AC3007" s="17" t="s">
        <v>33</v>
      </c>
      <c r="AD3007" s="18" t="s">
        <v>33</v>
      </c>
      <c r="AE3007" s="17" t="s">
        <v>33</v>
      </c>
      <c r="AF3007" s="20"/>
      <c r="AG3007" s="17"/>
      <c r="AH3007" s="17"/>
      <c r="AI3007" s="17"/>
    </row>
    <row r="3008" ht="18.75" customHeight="1">
      <c r="A3008" s="14">
        <v>1311.0</v>
      </c>
      <c r="B3008" s="15"/>
      <c r="C3008" s="16">
        <v>43258.0</v>
      </c>
      <c r="D3008" s="17">
        <f t="array" ref="D3008">IFS(AND(A3008=A3007, NOT(ISBLANK(E3007))), E3007, A3008 &lt;&gt; A3007, E3008, A3007=A3008, D3007)</f>
        <v>1</v>
      </c>
      <c r="E3008" s="18">
        <v>1.0</v>
      </c>
      <c r="F3008" s="18"/>
      <c r="G3008" s="18"/>
      <c r="H3008" s="19"/>
      <c r="I3008" s="17">
        <v>1.04</v>
      </c>
      <c r="J3008" s="17"/>
      <c r="K3008" s="17"/>
      <c r="L3008" s="17"/>
      <c r="M3008" s="17"/>
      <c r="N3008" s="19" t="s">
        <v>33</v>
      </c>
      <c r="O3008" s="23" t="s">
        <v>33</v>
      </c>
      <c r="P3008" s="17" t="s">
        <v>33</v>
      </c>
      <c r="Q3008" s="17"/>
      <c r="R3008" s="24"/>
      <c r="U3008" s="22"/>
      <c r="V3008" s="18">
        <v>1.0</v>
      </c>
      <c r="W3008" s="17" t="s">
        <v>33</v>
      </c>
      <c r="X3008" s="18">
        <v>11.0</v>
      </c>
      <c r="Y3008" s="17" t="s">
        <v>35</v>
      </c>
      <c r="Z3008" s="17">
        <v>-1.0</v>
      </c>
      <c r="AA3008" s="17" t="s">
        <v>46</v>
      </c>
      <c r="AB3008" s="18">
        <v>7.0</v>
      </c>
      <c r="AC3008" s="17">
        <v>36.0</v>
      </c>
      <c r="AD3008" s="18">
        <v>11.0</v>
      </c>
      <c r="AE3008" s="17">
        <v>43.0</v>
      </c>
      <c r="AF3008" s="20"/>
      <c r="AG3008" s="17"/>
      <c r="AH3008" s="17"/>
      <c r="AI3008" s="17"/>
    </row>
    <row r="3009" ht="18.75" customHeight="1">
      <c r="A3009" s="14">
        <v>1311.0</v>
      </c>
      <c r="B3009" s="15"/>
      <c r="C3009" s="16">
        <v>43258.0</v>
      </c>
      <c r="D3009" s="17">
        <f t="array" ref="D3009">IFS(AND(A3009=A3008, NOT(ISBLANK(E3008))), E3008, A3009 &lt;&gt; A3008, E3009, A3008=A3009, D3008)</f>
        <v>1</v>
      </c>
      <c r="E3009" s="18">
        <v>1.0</v>
      </c>
      <c r="F3009" s="18"/>
      <c r="G3009" s="18"/>
      <c r="H3009" s="19"/>
      <c r="I3009" s="17">
        <v>1.02</v>
      </c>
      <c r="J3009" s="17"/>
      <c r="K3009" s="17"/>
      <c r="L3009" s="17"/>
      <c r="M3009" s="17"/>
      <c r="N3009" s="19" t="s">
        <v>33</v>
      </c>
      <c r="O3009" s="23" t="s">
        <v>33</v>
      </c>
      <c r="P3009" s="17" t="s">
        <v>33</v>
      </c>
      <c r="Q3009" s="17"/>
      <c r="R3009" s="24"/>
      <c r="U3009" s="22"/>
      <c r="V3009" s="18">
        <v>1.0</v>
      </c>
      <c r="W3009" s="17" t="s">
        <v>33</v>
      </c>
      <c r="X3009" s="18">
        <v>8.0</v>
      </c>
      <c r="Y3009" s="17" t="s">
        <v>35</v>
      </c>
      <c r="Z3009" s="17">
        <v>-2.0</v>
      </c>
      <c r="AA3009" s="17" t="s">
        <v>46</v>
      </c>
      <c r="AB3009" s="18">
        <v>4.0</v>
      </c>
      <c r="AC3009" s="17">
        <v>36.0</v>
      </c>
      <c r="AD3009" s="18">
        <v>8.0</v>
      </c>
      <c r="AE3009" s="17">
        <v>43.0</v>
      </c>
      <c r="AF3009" s="20"/>
      <c r="AG3009" s="17"/>
      <c r="AH3009" s="17"/>
      <c r="AI3009" s="17"/>
    </row>
    <row r="3010" ht="18.75" customHeight="1">
      <c r="A3010" s="14">
        <v>1311.0</v>
      </c>
      <c r="B3010" s="15"/>
      <c r="C3010" s="16">
        <v>43259.0</v>
      </c>
      <c r="D3010" s="17">
        <f t="array" ref="D3010">IFS(AND(A3010=A3009, NOT(ISBLANK(E3009))), E3009, A3010 &lt;&gt; A3009, E3010, A3009=A3010, D3009)</f>
        <v>1</v>
      </c>
      <c r="E3010" s="18">
        <v>1.0</v>
      </c>
      <c r="F3010" s="18"/>
      <c r="G3010" s="18"/>
      <c r="H3010" s="19"/>
      <c r="I3010" s="17">
        <v>0.68</v>
      </c>
      <c r="J3010" s="17"/>
      <c r="K3010" s="17"/>
      <c r="L3010" s="17"/>
      <c r="M3010" s="17"/>
      <c r="N3010" s="19" t="s">
        <v>33</v>
      </c>
      <c r="O3010" s="23" t="s">
        <v>33</v>
      </c>
      <c r="P3010" s="17" t="s">
        <v>33</v>
      </c>
      <c r="Q3010" s="17"/>
      <c r="R3010" s="24"/>
      <c r="U3010" s="22"/>
      <c r="V3010" s="18">
        <v>1.0</v>
      </c>
      <c r="W3010" s="17" t="s">
        <v>33</v>
      </c>
      <c r="X3010" s="18">
        <v>9.0</v>
      </c>
      <c r="Y3010" s="17" t="s">
        <v>35</v>
      </c>
      <c r="Z3010" s="17">
        <v>-1.0</v>
      </c>
      <c r="AA3010" s="17" t="s">
        <v>46</v>
      </c>
      <c r="AB3010" s="18">
        <v>5.0</v>
      </c>
      <c r="AC3010" s="17">
        <v>36.0</v>
      </c>
      <c r="AD3010" s="18">
        <v>9.0</v>
      </c>
      <c r="AE3010" s="17">
        <v>43.0</v>
      </c>
      <c r="AF3010" s="20"/>
      <c r="AG3010" s="17"/>
      <c r="AH3010" s="17"/>
      <c r="AI3010" s="17"/>
    </row>
    <row r="3011" ht="18.75" customHeight="1">
      <c r="A3011" s="14">
        <v>1311.0</v>
      </c>
      <c r="B3011" s="15"/>
      <c r="C3011" s="16">
        <v>43259.0</v>
      </c>
      <c r="D3011" s="17">
        <f t="array" ref="D3011">IFS(AND(A3011=A3010, NOT(ISBLANK(E3010))), E3010, A3011 &lt;&gt; A3010, E3011, A3010=A3011, D3010)</f>
        <v>1</v>
      </c>
      <c r="E3011" s="18">
        <v>0.0</v>
      </c>
      <c r="F3011" s="18"/>
      <c r="G3011" s="18"/>
      <c r="H3011" s="19"/>
      <c r="I3011" s="17">
        <v>1.04</v>
      </c>
      <c r="J3011" s="17"/>
      <c r="K3011" s="17"/>
      <c r="L3011" s="17"/>
      <c r="M3011" s="17"/>
      <c r="N3011" s="19" t="s">
        <v>33</v>
      </c>
      <c r="O3011" s="23" t="s">
        <v>33</v>
      </c>
      <c r="P3011" s="17" t="s">
        <v>33</v>
      </c>
      <c r="Q3011" s="17"/>
      <c r="R3011" s="24"/>
      <c r="U3011" s="22"/>
      <c r="V3011" s="18">
        <v>0.0</v>
      </c>
      <c r="W3011" s="17" t="s">
        <v>33</v>
      </c>
      <c r="X3011" s="18">
        <v>6.0</v>
      </c>
      <c r="Y3011" s="17" t="s">
        <v>36</v>
      </c>
      <c r="Z3011" s="17">
        <v>-1.0</v>
      </c>
      <c r="AA3011" s="17" t="s">
        <v>46</v>
      </c>
      <c r="AB3011" s="18">
        <v>2.0</v>
      </c>
      <c r="AC3011" s="17">
        <v>36.0</v>
      </c>
      <c r="AD3011" s="18">
        <v>6.0</v>
      </c>
      <c r="AE3011" s="17">
        <v>43.0</v>
      </c>
      <c r="AF3011" s="20"/>
      <c r="AG3011" s="17"/>
      <c r="AH3011" s="17"/>
      <c r="AI3011" s="17"/>
    </row>
    <row r="3012" ht="18.75" customHeight="1">
      <c r="A3012" s="14">
        <v>1311.0</v>
      </c>
      <c r="B3012" s="15"/>
      <c r="C3012" s="16">
        <v>43260.0</v>
      </c>
      <c r="D3012" s="17">
        <f t="array" ref="D3012">IFS(AND(A3012=A3011, NOT(ISBLANK(E3011))), E3011, A3012 &lt;&gt; A3011, E3012, A3011=A3012, D3011)</f>
        <v>0</v>
      </c>
      <c r="E3012" s="18">
        <v>0.0</v>
      </c>
      <c r="F3012" s="18"/>
      <c r="G3012" s="18"/>
      <c r="H3012" s="19"/>
      <c r="I3012" s="17">
        <v>0.98</v>
      </c>
      <c r="J3012" s="17"/>
      <c r="K3012" s="17"/>
      <c r="L3012" s="17"/>
      <c r="M3012" s="17"/>
      <c r="N3012" s="19" t="s">
        <v>33</v>
      </c>
      <c r="O3012" s="23" t="s">
        <v>33</v>
      </c>
      <c r="P3012" s="17" t="s">
        <v>33</v>
      </c>
      <c r="Q3012" s="17"/>
      <c r="R3012" s="24"/>
      <c r="U3012" s="22"/>
      <c r="V3012" s="18">
        <v>0.0</v>
      </c>
      <c r="W3012" s="17" t="s">
        <v>33</v>
      </c>
      <c r="X3012" s="18">
        <v>4.0</v>
      </c>
      <c r="Y3012" s="17" t="s">
        <v>36</v>
      </c>
      <c r="Z3012" s="17">
        <v>0.0</v>
      </c>
      <c r="AA3012" s="17" t="s">
        <v>47</v>
      </c>
      <c r="AB3012" s="18">
        <v>0.0</v>
      </c>
      <c r="AC3012" s="17">
        <v>36.0</v>
      </c>
      <c r="AD3012" s="18">
        <v>4.0</v>
      </c>
      <c r="AE3012" s="17">
        <v>43.0</v>
      </c>
      <c r="AF3012" s="20"/>
      <c r="AG3012" s="17"/>
      <c r="AH3012" s="17"/>
      <c r="AI3012" s="17"/>
    </row>
    <row r="3013" ht="18.75" customHeight="1">
      <c r="A3013" s="14">
        <v>1311.0</v>
      </c>
      <c r="B3013" s="15"/>
      <c r="C3013" s="16">
        <v>43261.0</v>
      </c>
      <c r="D3013" s="17">
        <f t="array" ref="D3013">IFS(AND(A3013=A3012, NOT(ISBLANK(E3012))), E3012, A3013 &lt;&gt; A3012, E3013, A3012=A3013, D3012)</f>
        <v>0</v>
      </c>
      <c r="E3013" s="18">
        <v>0.0</v>
      </c>
      <c r="F3013" s="18"/>
      <c r="G3013" s="18"/>
      <c r="H3013" s="19"/>
      <c r="I3013" s="17">
        <v>1.13</v>
      </c>
      <c r="J3013" s="17"/>
      <c r="K3013" s="17"/>
      <c r="L3013" s="17"/>
      <c r="M3013" s="17"/>
      <c r="N3013" s="19" t="s">
        <v>33</v>
      </c>
      <c r="O3013" s="23" t="s">
        <v>33</v>
      </c>
      <c r="P3013" s="17" t="s">
        <v>33</v>
      </c>
      <c r="Q3013" s="17"/>
      <c r="R3013" s="24"/>
      <c r="U3013" s="22"/>
      <c r="V3013" s="18">
        <v>0.0</v>
      </c>
      <c r="W3013" s="17" t="s">
        <v>33</v>
      </c>
      <c r="X3013" s="18">
        <v>4.0</v>
      </c>
      <c r="Y3013" s="17" t="s">
        <v>36</v>
      </c>
      <c r="Z3013" s="17">
        <v>-1.0</v>
      </c>
      <c r="AA3013" s="17" t="s">
        <v>46</v>
      </c>
      <c r="AB3013" s="18">
        <v>0.0</v>
      </c>
      <c r="AC3013" s="17">
        <v>36.0</v>
      </c>
      <c r="AD3013" s="18">
        <v>4.0</v>
      </c>
      <c r="AE3013" s="17">
        <v>43.0</v>
      </c>
      <c r="AF3013" s="20"/>
      <c r="AG3013" s="17"/>
      <c r="AH3013" s="17"/>
      <c r="AI3013" s="17"/>
    </row>
    <row r="3014" ht="18.75" customHeight="1">
      <c r="A3014" s="14">
        <v>1311.0</v>
      </c>
      <c r="B3014" s="15"/>
      <c r="C3014" s="16">
        <v>43262.0</v>
      </c>
      <c r="D3014" s="17">
        <f t="array" ref="D3014">IFS(AND(A3014=A3013, NOT(ISBLANK(E3013))), E3013, A3014 &lt;&gt; A3013, E3014, A3013=A3014, D3013)</f>
        <v>0</v>
      </c>
      <c r="E3014" s="18">
        <v>0.0</v>
      </c>
      <c r="F3014" s="18"/>
      <c r="G3014" s="18"/>
      <c r="H3014" s="19"/>
      <c r="I3014" s="17">
        <v>1.0</v>
      </c>
      <c r="J3014" s="17"/>
      <c r="K3014" s="17"/>
      <c r="L3014" s="17"/>
      <c r="M3014" s="17"/>
      <c r="N3014" s="19" t="s">
        <v>33</v>
      </c>
      <c r="O3014" s="23" t="s">
        <v>33</v>
      </c>
      <c r="P3014" s="17" t="s">
        <v>33</v>
      </c>
      <c r="Q3014" s="17"/>
      <c r="R3014" s="24"/>
      <c r="U3014" s="22"/>
      <c r="V3014" s="18">
        <v>0.0</v>
      </c>
      <c r="W3014" s="17" t="s">
        <v>33</v>
      </c>
      <c r="X3014" s="18">
        <v>5.0</v>
      </c>
      <c r="Y3014" s="17" t="s">
        <v>36</v>
      </c>
      <c r="Z3014" s="17">
        <v>0.0</v>
      </c>
      <c r="AA3014" s="17" t="s">
        <v>47</v>
      </c>
      <c r="AB3014" s="18">
        <v>1.0</v>
      </c>
      <c r="AC3014" s="17">
        <v>39.0</v>
      </c>
      <c r="AD3014" s="18">
        <v>5.0</v>
      </c>
      <c r="AE3014" s="17">
        <v>46.0</v>
      </c>
      <c r="AF3014" s="20"/>
      <c r="AG3014" s="17"/>
      <c r="AH3014" s="17"/>
      <c r="AI3014" s="17"/>
    </row>
    <row r="3015" ht="18.75" customHeight="1">
      <c r="A3015" s="14">
        <v>1311.0</v>
      </c>
      <c r="B3015" s="15"/>
      <c r="C3015" s="16">
        <v>43263.0</v>
      </c>
      <c r="D3015" s="17">
        <f t="array" ref="D3015">IFS(AND(A3015=A3014, NOT(ISBLANK(E3014))), E3014, A3015 &lt;&gt; A3014, E3015, A3014=A3015, D3014)</f>
        <v>0</v>
      </c>
      <c r="E3015" s="18">
        <v>0.0</v>
      </c>
      <c r="F3015" s="18"/>
      <c r="G3015" s="18"/>
      <c r="H3015" s="19"/>
      <c r="I3015" s="17">
        <v>1.35</v>
      </c>
      <c r="J3015" s="17"/>
      <c r="K3015" s="17"/>
      <c r="L3015" s="17"/>
      <c r="M3015" s="17"/>
      <c r="N3015" s="19" t="s">
        <v>33</v>
      </c>
      <c r="O3015" s="23" t="s">
        <v>33</v>
      </c>
      <c r="P3015" s="17" t="s">
        <v>33</v>
      </c>
      <c r="Q3015" s="17"/>
      <c r="R3015" s="24"/>
      <c r="U3015" s="22"/>
      <c r="V3015" s="18">
        <v>0.0</v>
      </c>
      <c r="W3015" s="17" t="s">
        <v>33</v>
      </c>
      <c r="X3015" s="18">
        <v>7.0</v>
      </c>
      <c r="Y3015" s="17" t="s">
        <v>36</v>
      </c>
      <c r="Z3015" s="17">
        <v>0.0</v>
      </c>
      <c r="AA3015" s="17" t="s">
        <v>47</v>
      </c>
      <c r="AB3015" s="18">
        <v>3.0</v>
      </c>
      <c r="AC3015" s="17">
        <v>36.0</v>
      </c>
      <c r="AD3015" s="18">
        <v>7.0</v>
      </c>
      <c r="AE3015" s="17">
        <v>43.0</v>
      </c>
      <c r="AF3015" s="20"/>
      <c r="AG3015" s="17"/>
      <c r="AH3015" s="17"/>
      <c r="AI3015" s="17"/>
    </row>
    <row r="3016" ht="18.75" customHeight="1">
      <c r="A3016" s="14">
        <v>1311.0</v>
      </c>
      <c r="B3016" s="15"/>
      <c r="C3016" s="16">
        <v>43264.0</v>
      </c>
      <c r="D3016" s="17">
        <f t="array" ref="D3016">IFS(AND(A3016=A3015, NOT(ISBLANK(E3015))), E3015, A3016 &lt;&gt; A3015, E3016, A3015=A3016, D3015)</f>
        <v>0</v>
      </c>
      <c r="E3016" s="18">
        <v>0.0</v>
      </c>
      <c r="F3016" s="18"/>
      <c r="G3016" s="18"/>
      <c r="H3016" s="19"/>
      <c r="I3016" s="17">
        <v>1.65</v>
      </c>
      <c r="J3016" s="17"/>
      <c r="K3016" s="17"/>
      <c r="L3016" s="17"/>
      <c r="M3016" s="17"/>
      <c r="N3016" s="19" t="s">
        <v>33</v>
      </c>
      <c r="O3016" s="23" t="s">
        <v>33</v>
      </c>
      <c r="P3016" s="17" t="s">
        <v>33</v>
      </c>
      <c r="Q3016" s="17"/>
      <c r="R3016" s="24"/>
      <c r="U3016" s="22"/>
      <c r="V3016" s="18">
        <v>0.0</v>
      </c>
      <c r="W3016" s="17" t="s">
        <v>33</v>
      </c>
      <c r="X3016" s="18">
        <v>7.0</v>
      </c>
      <c r="Y3016" s="17" t="s">
        <v>36</v>
      </c>
      <c r="Z3016" s="17">
        <v>0.0</v>
      </c>
      <c r="AA3016" s="17" t="s">
        <v>47</v>
      </c>
      <c r="AB3016" s="18">
        <v>3.0</v>
      </c>
      <c r="AC3016" s="17">
        <v>36.0</v>
      </c>
      <c r="AD3016" s="18">
        <v>7.0</v>
      </c>
      <c r="AE3016" s="17">
        <v>43.0</v>
      </c>
      <c r="AF3016" s="20"/>
      <c r="AG3016" s="17"/>
      <c r="AH3016" s="17"/>
      <c r="AI3016" s="17"/>
    </row>
    <row r="3017" ht="18.75" customHeight="1">
      <c r="A3017" s="14">
        <v>1314.0</v>
      </c>
      <c r="B3017" s="15" t="s">
        <v>33</v>
      </c>
      <c r="C3017" s="16">
        <v>43256.0</v>
      </c>
      <c r="D3017" s="17">
        <f t="array" ref="D3017">IFS(AND(A3017=A3016, NOT(ISBLANK(E3016))), E3016, A3017 &lt;&gt; A3016, E3017, A3016=A3017, D3016)</f>
        <v>1</v>
      </c>
      <c r="E3017" s="18">
        <v>1.0</v>
      </c>
      <c r="F3017" s="18"/>
      <c r="G3017" s="18"/>
      <c r="H3017" s="19"/>
      <c r="I3017" s="17" t="s">
        <v>146</v>
      </c>
      <c r="J3017" s="17"/>
      <c r="K3017" s="17"/>
      <c r="L3017" s="17"/>
      <c r="M3017" s="17"/>
      <c r="N3017" s="19" t="s">
        <v>33</v>
      </c>
      <c r="O3017" s="23" t="s">
        <v>33</v>
      </c>
      <c r="P3017" s="17" t="s">
        <v>33</v>
      </c>
      <c r="Q3017" s="17">
        <v>0.164209</v>
      </c>
      <c r="R3017" s="24">
        <v>1.54</v>
      </c>
      <c r="S3017" s="21" t="s">
        <v>33</v>
      </c>
      <c r="U3017" s="22">
        <v>1.0</v>
      </c>
      <c r="V3017" s="18">
        <v>1.0</v>
      </c>
      <c r="W3017" s="17">
        <v>8.0</v>
      </c>
      <c r="X3017" s="18">
        <v>14.0</v>
      </c>
      <c r="Y3017" s="17" t="s">
        <v>35</v>
      </c>
      <c r="Z3017" s="17">
        <v>-3.0</v>
      </c>
      <c r="AA3017" s="17" t="s">
        <v>46</v>
      </c>
      <c r="AB3017" s="18">
        <v>9.0</v>
      </c>
      <c r="AC3017" s="17">
        <v>33.0</v>
      </c>
      <c r="AD3017" s="18">
        <v>14.0</v>
      </c>
      <c r="AE3017" s="17">
        <v>39.0</v>
      </c>
      <c r="AF3017" s="20">
        <v>14.0</v>
      </c>
      <c r="AG3017" s="17"/>
      <c r="AH3017" s="17"/>
      <c r="AI3017" s="17"/>
    </row>
    <row r="3018" ht="18.75" customHeight="1">
      <c r="A3018" s="14">
        <v>1314.0</v>
      </c>
      <c r="B3018" s="15"/>
      <c r="C3018" s="16">
        <v>43257.0</v>
      </c>
      <c r="D3018" s="17">
        <f t="array" ref="D3018">IFS(AND(A3018=A3017, NOT(ISBLANK(E3017))), E3017, A3018 &lt;&gt; A3017, E3018, A3017=A3018, D3017)</f>
        <v>1</v>
      </c>
      <c r="E3018" s="18">
        <v>1.0</v>
      </c>
      <c r="F3018" s="18"/>
      <c r="G3018" s="18"/>
      <c r="H3018" s="19"/>
      <c r="I3018" s="17" t="s">
        <v>147</v>
      </c>
      <c r="J3018" s="17"/>
      <c r="K3018" s="17"/>
      <c r="L3018" s="17"/>
      <c r="M3018" s="17"/>
      <c r="N3018" s="19" t="s">
        <v>33</v>
      </c>
      <c r="O3018" s="23" t="s">
        <v>33</v>
      </c>
      <c r="P3018" s="17" t="s">
        <v>33</v>
      </c>
      <c r="Q3018" s="17"/>
      <c r="R3018" s="24"/>
      <c r="U3018" s="22"/>
      <c r="V3018" s="18">
        <v>1.0</v>
      </c>
      <c r="W3018" s="17">
        <v>9.0</v>
      </c>
      <c r="X3018" s="18" t="s">
        <v>33</v>
      </c>
      <c r="Y3018" s="17" t="s">
        <v>35</v>
      </c>
      <c r="Z3018" s="17">
        <v>-3.0</v>
      </c>
      <c r="AA3018" s="17" t="s">
        <v>46</v>
      </c>
      <c r="AB3018" s="18" t="s">
        <v>33</v>
      </c>
      <c r="AC3018" s="17" t="s">
        <v>33</v>
      </c>
      <c r="AD3018" s="18" t="s">
        <v>33</v>
      </c>
      <c r="AE3018" s="17" t="s">
        <v>33</v>
      </c>
      <c r="AF3018" s="20"/>
      <c r="AG3018" s="17"/>
      <c r="AH3018" s="17"/>
      <c r="AI3018" s="17"/>
    </row>
    <row r="3019" ht="18.75" customHeight="1">
      <c r="A3019" s="14">
        <v>1314.0</v>
      </c>
      <c r="B3019" s="15"/>
      <c r="C3019" s="16">
        <v>43257.0</v>
      </c>
      <c r="D3019" s="17">
        <f t="array" ref="D3019">IFS(AND(A3019=A3018, NOT(ISBLANK(E3018))), E3018, A3019 &lt;&gt; A3018, E3019, A3018=A3019, D3018)</f>
        <v>1</v>
      </c>
      <c r="E3019" s="18">
        <v>1.0</v>
      </c>
      <c r="F3019" s="18"/>
      <c r="G3019" s="18"/>
      <c r="H3019" s="19"/>
      <c r="I3019" s="19" t="s">
        <v>37</v>
      </c>
      <c r="J3019" s="19"/>
      <c r="K3019" s="19"/>
      <c r="L3019" s="19"/>
      <c r="M3019" s="19"/>
      <c r="N3019" s="19" t="s">
        <v>33</v>
      </c>
      <c r="O3019" s="23" t="s">
        <v>33</v>
      </c>
      <c r="P3019" s="17" t="s">
        <v>33</v>
      </c>
      <c r="Q3019" s="17"/>
      <c r="R3019" s="24"/>
      <c r="U3019" s="22"/>
      <c r="V3019" s="18">
        <v>1.0</v>
      </c>
      <c r="W3019" s="17">
        <v>9.0</v>
      </c>
      <c r="X3019" s="18" t="s">
        <v>33</v>
      </c>
      <c r="Y3019" s="17" t="s">
        <v>35</v>
      </c>
      <c r="Z3019" s="17">
        <v>-3.0</v>
      </c>
      <c r="AA3019" s="17" t="s">
        <v>46</v>
      </c>
      <c r="AB3019" s="18" t="s">
        <v>33</v>
      </c>
      <c r="AC3019" s="17" t="s">
        <v>33</v>
      </c>
      <c r="AD3019" s="18" t="s">
        <v>33</v>
      </c>
      <c r="AE3019" s="17" t="s">
        <v>33</v>
      </c>
      <c r="AF3019" s="20"/>
      <c r="AG3019" s="17"/>
      <c r="AH3019" s="17"/>
      <c r="AI3019" s="17"/>
    </row>
    <row r="3020" ht="18.75" customHeight="1">
      <c r="A3020" s="14">
        <v>1318.0</v>
      </c>
      <c r="B3020" s="15">
        <v>217.0</v>
      </c>
      <c r="C3020" s="16">
        <v>43257.0</v>
      </c>
      <c r="D3020" s="17">
        <f t="array" ref="D3020">IFS(AND(A3020=A3019, NOT(ISBLANK(E3019))), E3019, A3020 &lt;&gt; A3019, E3020, A3019=A3020, D3019)</f>
        <v>1</v>
      </c>
      <c r="E3020" s="18">
        <v>1.0</v>
      </c>
      <c r="F3020" s="18"/>
      <c r="G3020" s="18"/>
      <c r="H3020" s="19"/>
      <c r="I3020" s="19">
        <v>1.78</v>
      </c>
      <c r="J3020" s="19"/>
      <c r="K3020" s="19"/>
      <c r="L3020" s="19"/>
      <c r="M3020" s="19"/>
      <c r="N3020" s="19" t="s">
        <v>33</v>
      </c>
      <c r="O3020" s="23" t="s">
        <v>33</v>
      </c>
      <c r="P3020" s="17" t="s">
        <v>33</v>
      </c>
      <c r="Q3020" s="17">
        <v>0.171009</v>
      </c>
      <c r="R3020" s="24">
        <v>1.78</v>
      </c>
      <c r="S3020" s="21">
        <v>0.0</v>
      </c>
      <c r="U3020" s="32">
        <v>3.0</v>
      </c>
      <c r="V3020" s="18">
        <v>1.0</v>
      </c>
      <c r="W3020" s="17">
        <v>5.0</v>
      </c>
      <c r="X3020" s="18">
        <v>26.0</v>
      </c>
      <c r="Y3020" s="17" t="s">
        <v>35</v>
      </c>
      <c r="Z3020" s="17">
        <v>-3.0</v>
      </c>
      <c r="AA3020" s="17" t="s">
        <v>46</v>
      </c>
      <c r="AB3020" s="18">
        <v>22.0</v>
      </c>
      <c r="AC3020" s="17">
        <v>36.0</v>
      </c>
      <c r="AD3020" s="18">
        <v>26.0</v>
      </c>
      <c r="AE3020" s="17">
        <v>43.0</v>
      </c>
      <c r="AF3020" s="20">
        <v>26.0</v>
      </c>
      <c r="AG3020" s="17"/>
      <c r="AH3020" s="17"/>
      <c r="AI3020" s="17"/>
    </row>
    <row r="3021" ht="18.75" customHeight="1">
      <c r="A3021" s="14">
        <v>1318.0</v>
      </c>
      <c r="B3021" s="15"/>
      <c r="C3021" s="16">
        <v>43258.0</v>
      </c>
      <c r="D3021" s="17">
        <f t="array" ref="D3021">IFS(AND(A3021=A3020, NOT(ISBLANK(E3020))), E3020, A3021 &lt;&gt; A3020, E3021, A3020=A3021, D3020)</f>
        <v>1</v>
      </c>
      <c r="E3021" s="18">
        <v>1.0</v>
      </c>
      <c r="F3021" s="18"/>
      <c r="G3021" s="18"/>
      <c r="H3021" s="19"/>
      <c r="I3021" s="19">
        <v>1.56</v>
      </c>
      <c r="J3021" s="19"/>
      <c r="K3021" s="19"/>
      <c r="L3021" s="19"/>
      <c r="M3021" s="19"/>
      <c r="N3021" s="19" t="s">
        <v>33</v>
      </c>
      <c r="O3021" s="23" t="s">
        <v>33</v>
      </c>
      <c r="P3021" s="17" t="s">
        <v>33</v>
      </c>
      <c r="Q3021" s="17"/>
      <c r="R3021" s="24"/>
      <c r="U3021" s="22"/>
      <c r="V3021" s="18">
        <v>1.0</v>
      </c>
      <c r="W3021" s="17">
        <v>5.0</v>
      </c>
      <c r="X3021" s="18">
        <v>22.0</v>
      </c>
      <c r="Y3021" s="17" t="s">
        <v>35</v>
      </c>
      <c r="Z3021" s="17">
        <v>-1.0</v>
      </c>
      <c r="AA3021" s="17" t="s">
        <v>46</v>
      </c>
      <c r="AB3021" s="18">
        <v>18.0</v>
      </c>
      <c r="AC3021" s="17">
        <v>36.0</v>
      </c>
      <c r="AD3021" s="18">
        <v>22.0</v>
      </c>
      <c r="AE3021" s="17">
        <v>43.0</v>
      </c>
      <c r="AF3021" s="20"/>
      <c r="AG3021" s="17"/>
      <c r="AH3021" s="17"/>
      <c r="AI3021" s="17"/>
    </row>
    <row r="3022" ht="18.75" customHeight="1">
      <c r="A3022" s="14">
        <v>1318.0</v>
      </c>
      <c r="B3022" s="15"/>
      <c r="C3022" s="16">
        <v>43260.0</v>
      </c>
      <c r="D3022" s="17">
        <f t="array" ref="D3022">IFS(AND(A3022=A3021, NOT(ISBLANK(E3021))), E3021, A3022 &lt;&gt; A3021, E3022, A3021=A3022, D3021)</f>
        <v>1</v>
      </c>
      <c r="E3022" s="18">
        <v>1.0</v>
      </c>
      <c r="F3022" s="18"/>
      <c r="G3022" s="18"/>
      <c r="H3022" s="19"/>
      <c r="I3022" s="19">
        <v>1.7</v>
      </c>
      <c r="J3022" s="19"/>
      <c r="K3022" s="19"/>
      <c r="L3022" s="19"/>
      <c r="M3022" s="19"/>
      <c r="N3022" s="19" t="s">
        <v>33</v>
      </c>
      <c r="O3022" s="23" t="s">
        <v>33</v>
      </c>
      <c r="P3022" s="17" t="s">
        <v>33</v>
      </c>
      <c r="Q3022" s="17"/>
      <c r="R3022" s="24"/>
      <c r="U3022" s="22"/>
      <c r="V3022" s="18">
        <v>1.0</v>
      </c>
      <c r="W3022" s="17">
        <v>5.0</v>
      </c>
      <c r="X3022" s="18">
        <v>20.0</v>
      </c>
      <c r="Y3022" s="17" t="s">
        <v>35</v>
      </c>
      <c r="Z3022" s="17">
        <v>-1.0</v>
      </c>
      <c r="AA3022" s="17" t="s">
        <v>46</v>
      </c>
      <c r="AB3022" s="18">
        <v>16.0</v>
      </c>
      <c r="AC3022" s="17">
        <v>36.0</v>
      </c>
      <c r="AD3022" s="18">
        <v>20.0</v>
      </c>
      <c r="AE3022" s="17">
        <v>43.0</v>
      </c>
      <c r="AF3022" s="20"/>
      <c r="AG3022" s="17"/>
      <c r="AH3022" s="17"/>
      <c r="AI3022" s="17"/>
    </row>
    <row r="3023" ht="18.75" customHeight="1">
      <c r="A3023" s="14">
        <v>1316.0</v>
      </c>
      <c r="B3023" s="15">
        <v>216.0</v>
      </c>
      <c r="C3023" s="16">
        <v>43256.0</v>
      </c>
      <c r="D3023" s="17">
        <f t="array" ref="D3023">IFS(AND(A3023=A3022, NOT(ISBLANK(E3022))), E3022, A3023 &lt;&gt; A3022, E3023, A3022=A3023, D3022)</f>
        <v>1</v>
      </c>
      <c r="E3023" s="18">
        <v>1.0</v>
      </c>
      <c r="F3023" s="18"/>
      <c r="G3023" s="18"/>
      <c r="H3023" s="19"/>
      <c r="I3023" s="19" t="s">
        <v>33</v>
      </c>
      <c r="J3023" s="19"/>
      <c r="K3023" s="19"/>
      <c r="L3023" s="19"/>
      <c r="M3023" s="19"/>
      <c r="N3023" s="19" t="s">
        <v>33</v>
      </c>
      <c r="O3023" s="23" t="s">
        <v>33</v>
      </c>
      <c r="P3023" s="17" t="s">
        <v>33</v>
      </c>
      <c r="Q3023" s="17">
        <v>0.220478</v>
      </c>
      <c r="R3023" s="24">
        <v>6.14</v>
      </c>
      <c r="S3023" s="21">
        <v>10.0</v>
      </c>
      <c r="U3023" s="22">
        <v>1.0</v>
      </c>
      <c r="V3023" s="18">
        <v>1.0</v>
      </c>
      <c r="W3023" s="17">
        <v>8.0</v>
      </c>
      <c r="X3023" s="18">
        <v>15.0</v>
      </c>
      <c r="Y3023" s="17" t="s">
        <v>35</v>
      </c>
      <c r="Z3023" s="17">
        <v>2.0</v>
      </c>
      <c r="AA3023" s="17" t="s">
        <v>49</v>
      </c>
      <c r="AB3023" s="18">
        <v>11.0</v>
      </c>
      <c r="AC3023" s="17">
        <v>36.0</v>
      </c>
      <c r="AD3023" s="18">
        <v>15.0</v>
      </c>
      <c r="AE3023" s="17">
        <v>43.0</v>
      </c>
      <c r="AF3023" s="20"/>
      <c r="AG3023" s="17"/>
      <c r="AH3023" s="17"/>
      <c r="AI3023" s="17"/>
    </row>
    <row r="3024" ht="18.75" customHeight="1">
      <c r="A3024" s="14">
        <v>1316.0</v>
      </c>
      <c r="B3024" s="15"/>
      <c r="C3024" s="16">
        <v>43257.0</v>
      </c>
      <c r="D3024" s="17">
        <f t="array" ref="D3024">IFS(AND(A3024=A3023, NOT(ISBLANK(E3023))), E3023, A3024 &lt;&gt; A3023, E3024, A3023=A3024, D3023)</f>
        <v>1</v>
      </c>
      <c r="E3024" s="18">
        <v>1.0</v>
      </c>
      <c r="F3024" s="18"/>
      <c r="G3024" s="18"/>
      <c r="H3024" s="19"/>
      <c r="I3024" s="19">
        <v>1.61</v>
      </c>
      <c r="J3024" s="19"/>
      <c r="K3024" s="19"/>
      <c r="L3024" s="19"/>
      <c r="M3024" s="19"/>
      <c r="N3024" s="19" t="s">
        <v>33</v>
      </c>
      <c r="O3024" s="23" t="s">
        <v>33</v>
      </c>
      <c r="P3024" s="17" t="s">
        <v>33</v>
      </c>
      <c r="Q3024" s="17"/>
      <c r="R3024" s="24"/>
      <c r="U3024" s="22"/>
      <c r="V3024" s="18">
        <v>1.0</v>
      </c>
      <c r="W3024" s="17">
        <v>9.0</v>
      </c>
      <c r="X3024" s="18">
        <v>16.0</v>
      </c>
      <c r="Y3024" s="17" t="s">
        <v>35</v>
      </c>
      <c r="Z3024" s="17">
        <v>-1.0</v>
      </c>
      <c r="AA3024" s="17" t="s">
        <v>46</v>
      </c>
      <c r="AB3024" s="18">
        <v>12.0</v>
      </c>
      <c r="AC3024" s="17">
        <v>36.0</v>
      </c>
      <c r="AD3024" s="18">
        <v>16.0</v>
      </c>
      <c r="AE3024" s="17">
        <v>43.0</v>
      </c>
      <c r="AF3024" s="20"/>
      <c r="AG3024" s="17"/>
      <c r="AH3024" s="17"/>
      <c r="AI3024" s="17"/>
    </row>
    <row r="3025" ht="18.75" customHeight="1">
      <c r="A3025" s="14">
        <v>1316.0</v>
      </c>
      <c r="B3025" s="15"/>
      <c r="C3025" s="16">
        <v>43257.0</v>
      </c>
      <c r="D3025" s="17">
        <f t="array" ref="D3025">IFS(AND(A3025=A3024, NOT(ISBLANK(E3024))), E3024, A3025 &lt;&gt; A3024, E3025, A3024=A3025, D3024)</f>
        <v>1</v>
      </c>
      <c r="E3025" s="18">
        <v>1.0</v>
      </c>
      <c r="F3025" s="18"/>
      <c r="G3025" s="18"/>
      <c r="H3025" s="19"/>
      <c r="I3025" s="19">
        <v>2.09</v>
      </c>
      <c r="J3025" s="19"/>
      <c r="K3025" s="19"/>
      <c r="L3025" s="19"/>
      <c r="M3025" s="19"/>
      <c r="N3025" s="19" t="s">
        <v>33</v>
      </c>
      <c r="O3025" s="23" t="s">
        <v>33</v>
      </c>
      <c r="P3025" s="17" t="s">
        <v>33</v>
      </c>
      <c r="Q3025" s="17"/>
      <c r="R3025" s="24"/>
      <c r="U3025" s="22"/>
      <c r="V3025" s="18">
        <v>1.0</v>
      </c>
      <c r="W3025" s="17">
        <v>9.0</v>
      </c>
      <c r="X3025" s="18">
        <v>11.0</v>
      </c>
      <c r="Y3025" s="17" t="s">
        <v>36</v>
      </c>
      <c r="Z3025" s="17">
        <v>0.0</v>
      </c>
      <c r="AA3025" s="17" t="s">
        <v>46</v>
      </c>
      <c r="AB3025" s="18">
        <v>7.0</v>
      </c>
      <c r="AC3025" s="17">
        <v>36.0</v>
      </c>
      <c r="AD3025" s="18">
        <v>11.0</v>
      </c>
      <c r="AE3025" s="17">
        <v>43.0</v>
      </c>
      <c r="AF3025" s="20"/>
      <c r="AG3025" s="17"/>
      <c r="AH3025" s="17"/>
      <c r="AI3025" s="17"/>
    </row>
    <row r="3026" ht="18.75" customHeight="1">
      <c r="A3026" s="14">
        <v>1316.0</v>
      </c>
      <c r="B3026" s="15"/>
      <c r="C3026" s="16">
        <v>43258.0</v>
      </c>
      <c r="D3026" s="17">
        <f t="array" ref="D3026">IFS(AND(A3026=A3025, NOT(ISBLANK(E3025))), E3025, A3026 &lt;&gt; A3025, E3026, A3025=A3026, D3025)</f>
        <v>1</v>
      </c>
      <c r="E3026" s="18">
        <v>1.0</v>
      </c>
      <c r="F3026" s="18"/>
      <c r="G3026" s="18"/>
      <c r="H3026" s="19"/>
      <c r="I3026" s="19">
        <v>1.78</v>
      </c>
      <c r="J3026" s="19"/>
      <c r="K3026" s="19"/>
      <c r="L3026" s="19"/>
      <c r="M3026" s="19"/>
      <c r="N3026" s="19" t="s">
        <v>33</v>
      </c>
      <c r="O3026" s="23" t="s">
        <v>33</v>
      </c>
      <c r="P3026" s="17" t="s">
        <v>33</v>
      </c>
      <c r="Q3026" s="17"/>
      <c r="R3026" s="24"/>
      <c r="U3026" s="22"/>
      <c r="V3026" s="18">
        <v>1.0</v>
      </c>
      <c r="W3026" s="17">
        <v>7.0</v>
      </c>
      <c r="X3026" s="18">
        <v>10.0</v>
      </c>
      <c r="Y3026" s="17" t="s">
        <v>35</v>
      </c>
      <c r="Z3026" s="17">
        <v>-3.0</v>
      </c>
      <c r="AA3026" s="17" t="s">
        <v>46</v>
      </c>
      <c r="AB3026" s="18">
        <v>6.0</v>
      </c>
      <c r="AC3026" s="17">
        <v>36.0</v>
      </c>
      <c r="AD3026" s="18">
        <v>10.0</v>
      </c>
      <c r="AE3026" s="17">
        <v>43.0</v>
      </c>
      <c r="AF3026" s="20"/>
      <c r="AG3026" s="17"/>
      <c r="AH3026" s="17"/>
      <c r="AI3026" s="17"/>
    </row>
    <row r="3027" ht="18.75" customHeight="1">
      <c r="A3027" s="14">
        <v>1316.0</v>
      </c>
      <c r="B3027" s="15"/>
      <c r="C3027" s="16">
        <v>43259.0</v>
      </c>
      <c r="D3027" s="17">
        <f t="array" ref="D3027">IFS(AND(A3027=A3026, NOT(ISBLANK(E3026))), E3026, A3027 &lt;&gt; A3026, E3027, A3026=A3027, D3026)</f>
        <v>1</v>
      </c>
      <c r="E3027" s="18">
        <v>1.0</v>
      </c>
      <c r="F3027" s="18"/>
      <c r="G3027" s="18"/>
      <c r="H3027" s="19"/>
      <c r="I3027" s="19">
        <v>1.57</v>
      </c>
      <c r="J3027" s="19"/>
      <c r="K3027" s="19"/>
      <c r="L3027" s="19"/>
      <c r="M3027" s="19"/>
      <c r="N3027" s="19" t="s">
        <v>33</v>
      </c>
      <c r="O3027" s="23" t="s">
        <v>33</v>
      </c>
      <c r="P3027" s="17" t="s">
        <v>33</v>
      </c>
      <c r="Q3027" s="17"/>
      <c r="R3027" s="24"/>
      <c r="U3027" s="22"/>
      <c r="V3027" s="18">
        <v>1.0</v>
      </c>
      <c r="W3027" s="17">
        <v>7.0</v>
      </c>
      <c r="X3027" s="18">
        <v>14.0</v>
      </c>
      <c r="Y3027" s="17" t="s">
        <v>35</v>
      </c>
      <c r="Z3027" s="17">
        <v>-1.0</v>
      </c>
      <c r="AA3027" s="17" t="s">
        <v>46</v>
      </c>
      <c r="AB3027" s="18">
        <v>10.0</v>
      </c>
      <c r="AC3027" s="17">
        <v>36.0</v>
      </c>
      <c r="AD3027" s="18">
        <v>14.0</v>
      </c>
      <c r="AE3027" s="17">
        <v>43.0</v>
      </c>
      <c r="AF3027" s="20"/>
      <c r="AG3027" s="17"/>
      <c r="AH3027" s="17"/>
      <c r="AI3027" s="17"/>
    </row>
    <row r="3028" ht="18.75" customHeight="1">
      <c r="A3028" s="14">
        <v>1316.0</v>
      </c>
      <c r="B3028" s="15"/>
      <c r="C3028" s="16">
        <v>43259.0</v>
      </c>
      <c r="D3028" s="17">
        <f t="array" ref="D3028">IFS(AND(A3028=A3027, NOT(ISBLANK(E3027))), E3027, A3028 &lt;&gt; A3027, E3028, A3027=A3028, D3027)</f>
        <v>1</v>
      </c>
      <c r="E3028" s="18">
        <v>1.0</v>
      </c>
      <c r="F3028" s="18"/>
      <c r="G3028" s="18"/>
      <c r="H3028" s="19"/>
      <c r="I3028" s="19">
        <v>0.96</v>
      </c>
      <c r="J3028" s="19"/>
      <c r="K3028" s="19"/>
      <c r="L3028" s="19"/>
      <c r="M3028" s="19"/>
      <c r="N3028" s="19" t="s">
        <v>33</v>
      </c>
      <c r="O3028" s="23" t="s">
        <v>33</v>
      </c>
      <c r="P3028" s="17" t="s">
        <v>33</v>
      </c>
      <c r="Q3028" s="17"/>
      <c r="R3028" s="24"/>
      <c r="U3028" s="22"/>
      <c r="V3028" s="18">
        <v>1.0</v>
      </c>
      <c r="W3028" s="17">
        <v>7.0</v>
      </c>
      <c r="X3028" s="18">
        <v>14.0</v>
      </c>
      <c r="Y3028" s="17" t="s">
        <v>35</v>
      </c>
      <c r="Z3028" s="17">
        <v>-1.0</v>
      </c>
      <c r="AA3028" s="17" t="s">
        <v>46</v>
      </c>
      <c r="AB3028" s="18">
        <v>10.0</v>
      </c>
      <c r="AC3028" s="17">
        <v>36.0</v>
      </c>
      <c r="AD3028" s="18">
        <v>14.0</v>
      </c>
      <c r="AE3028" s="17">
        <v>43.0</v>
      </c>
      <c r="AF3028" s="20"/>
      <c r="AG3028" s="17"/>
      <c r="AH3028" s="17"/>
      <c r="AI3028" s="17"/>
    </row>
    <row r="3029" ht="18.75" customHeight="1">
      <c r="A3029" s="14">
        <v>1316.0</v>
      </c>
      <c r="B3029" s="15"/>
      <c r="C3029" s="16">
        <v>43260.0</v>
      </c>
      <c r="D3029" s="17">
        <f t="array" ref="D3029">IFS(AND(A3029=A3028, NOT(ISBLANK(E3028))), E3028, A3029 &lt;&gt; A3028, E3029, A3028=A3029, D3028)</f>
        <v>1</v>
      </c>
      <c r="E3029" s="18">
        <v>1.0</v>
      </c>
      <c r="F3029" s="18"/>
      <c r="G3029" s="18"/>
      <c r="H3029" s="19"/>
      <c r="I3029" s="19">
        <v>1.75</v>
      </c>
      <c r="J3029" s="19"/>
      <c r="K3029" s="19"/>
      <c r="L3029" s="19"/>
      <c r="M3029" s="19"/>
      <c r="N3029" s="19" t="s">
        <v>33</v>
      </c>
      <c r="O3029" s="23" t="s">
        <v>33</v>
      </c>
      <c r="P3029" s="17" t="s">
        <v>33</v>
      </c>
      <c r="Q3029" s="17"/>
      <c r="R3029" s="24"/>
      <c r="U3029" s="22"/>
      <c r="V3029" s="18">
        <v>1.0</v>
      </c>
      <c r="W3029" s="17">
        <v>7.0</v>
      </c>
      <c r="X3029" s="18">
        <v>10.0</v>
      </c>
      <c r="Y3029" s="17" t="s">
        <v>35</v>
      </c>
      <c r="Z3029" s="17">
        <v>0.0</v>
      </c>
      <c r="AA3029" s="17" t="s">
        <v>46</v>
      </c>
      <c r="AB3029" s="18">
        <v>6.0</v>
      </c>
      <c r="AC3029" s="17">
        <v>36.0</v>
      </c>
      <c r="AD3029" s="18">
        <v>10.0</v>
      </c>
      <c r="AE3029" s="17">
        <v>43.0</v>
      </c>
      <c r="AF3029" s="20"/>
      <c r="AG3029" s="17"/>
      <c r="AH3029" s="17"/>
      <c r="AI3029" s="17"/>
    </row>
    <row r="3030" ht="18.75" customHeight="1">
      <c r="A3030" s="14">
        <v>1316.0</v>
      </c>
      <c r="B3030" s="15"/>
      <c r="C3030" s="16">
        <v>43261.0</v>
      </c>
      <c r="D3030" s="17">
        <f t="array" ref="D3030">IFS(AND(A3030=A3029, NOT(ISBLANK(E3029))), E3029, A3030 &lt;&gt; A3029, E3030, A3029=A3030, D3029)</f>
        <v>1</v>
      </c>
      <c r="E3030" s="18">
        <v>1.0</v>
      </c>
      <c r="F3030" s="18"/>
      <c r="G3030" s="18"/>
      <c r="H3030" s="19"/>
      <c r="I3030" s="19">
        <v>1.64</v>
      </c>
      <c r="J3030" s="19"/>
      <c r="K3030" s="19"/>
      <c r="L3030" s="19"/>
      <c r="M3030" s="19"/>
      <c r="N3030" s="19" t="s">
        <v>33</v>
      </c>
      <c r="O3030" s="23" t="s">
        <v>33</v>
      </c>
      <c r="P3030" s="17" t="s">
        <v>33</v>
      </c>
      <c r="Q3030" s="17"/>
      <c r="R3030" s="24"/>
      <c r="U3030" s="22"/>
      <c r="V3030" s="18">
        <v>1.0</v>
      </c>
      <c r="W3030" s="17">
        <v>7.0</v>
      </c>
      <c r="X3030" s="18">
        <v>10.0</v>
      </c>
      <c r="Y3030" s="17" t="s">
        <v>35</v>
      </c>
      <c r="Z3030" s="17">
        <v>-1.0</v>
      </c>
      <c r="AA3030" s="17" t="s">
        <v>46</v>
      </c>
      <c r="AB3030" s="18">
        <v>6.0</v>
      </c>
      <c r="AC3030" s="17">
        <v>36.0</v>
      </c>
      <c r="AD3030" s="18">
        <v>10.0</v>
      </c>
      <c r="AE3030" s="17">
        <v>43.0</v>
      </c>
      <c r="AF3030" s="20"/>
      <c r="AG3030" s="17"/>
      <c r="AH3030" s="17"/>
      <c r="AI3030" s="17"/>
    </row>
    <row r="3031" ht="18.75" customHeight="1">
      <c r="A3031" s="14">
        <v>1316.0</v>
      </c>
      <c r="B3031" s="15"/>
      <c r="C3031" s="16">
        <v>43262.0</v>
      </c>
      <c r="D3031" s="17">
        <f t="array" ref="D3031">IFS(AND(A3031=A3030, NOT(ISBLANK(E3030))), E3030, A3031 &lt;&gt; A3030, E3031, A3030=A3031, D3030)</f>
        <v>1</v>
      </c>
      <c r="E3031" s="18">
        <v>1.0</v>
      </c>
      <c r="F3031" s="18"/>
      <c r="G3031" s="18"/>
      <c r="H3031" s="19"/>
      <c r="I3031" s="19">
        <v>6.14</v>
      </c>
      <c r="J3031" s="19"/>
      <c r="K3031" s="19"/>
      <c r="L3031" s="19"/>
      <c r="M3031" s="19"/>
      <c r="N3031" s="19" t="s">
        <v>33</v>
      </c>
      <c r="O3031" s="23" t="s">
        <v>33</v>
      </c>
      <c r="P3031" s="17" t="s">
        <v>33</v>
      </c>
      <c r="Q3031" s="17"/>
      <c r="R3031" s="24"/>
      <c r="U3031" s="22"/>
      <c r="V3031" s="18">
        <v>1.0</v>
      </c>
      <c r="W3031" s="17">
        <v>7.0</v>
      </c>
      <c r="X3031" s="18">
        <v>14.0</v>
      </c>
      <c r="Y3031" s="17" t="s">
        <v>35</v>
      </c>
      <c r="Z3031" s="17">
        <v>-1.0</v>
      </c>
      <c r="AA3031" s="17" t="s">
        <v>46</v>
      </c>
      <c r="AB3031" s="18">
        <v>10.0</v>
      </c>
      <c r="AC3031" s="17">
        <v>39.0</v>
      </c>
      <c r="AD3031" s="18">
        <v>14.0</v>
      </c>
      <c r="AE3031" s="17">
        <v>46.0</v>
      </c>
      <c r="AF3031" s="20"/>
      <c r="AG3031" s="17"/>
      <c r="AH3031" s="17"/>
      <c r="AI3031" s="17"/>
    </row>
    <row r="3032" ht="18.75" customHeight="1">
      <c r="A3032" s="14">
        <v>1316.0</v>
      </c>
      <c r="B3032" s="15"/>
      <c r="C3032" s="16">
        <v>43263.0</v>
      </c>
      <c r="D3032" s="17">
        <f t="array" ref="D3032">IFS(AND(A3032=A3031, NOT(ISBLANK(E3031))), E3031, A3032 &lt;&gt; A3031, E3032, A3031=A3032, D3031)</f>
        <v>1</v>
      </c>
      <c r="E3032" s="18">
        <v>1.0</v>
      </c>
      <c r="F3032" s="18"/>
      <c r="G3032" s="18"/>
      <c r="H3032" s="19"/>
      <c r="I3032" s="19">
        <v>1.75</v>
      </c>
      <c r="J3032" s="19"/>
      <c r="K3032" s="19"/>
      <c r="L3032" s="19"/>
      <c r="M3032" s="19"/>
      <c r="N3032" s="19" t="s">
        <v>33</v>
      </c>
      <c r="O3032" s="23" t="s">
        <v>33</v>
      </c>
      <c r="P3032" s="17" t="s">
        <v>33</v>
      </c>
      <c r="Q3032" s="17"/>
      <c r="R3032" s="24"/>
      <c r="U3032" s="22"/>
      <c r="V3032" s="18">
        <v>1.0</v>
      </c>
      <c r="W3032" s="17">
        <v>7.0</v>
      </c>
      <c r="X3032" s="18">
        <v>10.0</v>
      </c>
      <c r="Y3032" s="17" t="s">
        <v>35</v>
      </c>
      <c r="Z3032" s="17">
        <v>-1.0</v>
      </c>
      <c r="AA3032" s="17" t="s">
        <v>46</v>
      </c>
      <c r="AB3032" s="18">
        <v>6.0</v>
      </c>
      <c r="AC3032" s="17">
        <v>39.0</v>
      </c>
      <c r="AD3032" s="18">
        <v>10.0</v>
      </c>
      <c r="AE3032" s="17">
        <v>46.0</v>
      </c>
      <c r="AF3032" s="20"/>
      <c r="AG3032" s="17"/>
      <c r="AH3032" s="17"/>
      <c r="AI3032" s="17"/>
    </row>
    <row r="3033" ht="18.75" customHeight="1">
      <c r="A3033" s="14">
        <v>1316.0</v>
      </c>
      <c r="B3033" s="15"/>
      <c r="C3033" s="16">
        <v>43263.0</v>
      </c>
      <c r="D3033" s="17">
        <f t="array" ref="D3033">IFS(AND(A3033=A3032, NOT(ISBLANK(E3032))), E3032, A3033 &lt;&gt; A3032, E3033, A3032=A3033, D3032)</f>
        <v>1</v>
      </c>
      <c r="E3033" s="18">
        <v>1.0</v>
      </c>
      <c r="F3033" s="18"/>
      <c r="G3033" s="18"/>
      <c r="H3033" s="19"/>
      <c r="I3033" s="19" t="s">
        <v>37</v>
      </c>
      <c r="J3033" s="19"/>
      <c r="K3033" s="19"/>
      <c r="L3033" s="19"/>
      <c r="M3033" s="19"/>
      <c r="N3033" s="19" t="s">
        <v>33</v>
      </c>
      <c r="O3033" s="23" t="s">
        <v>33</v>
      </c>
      <c r="P3033" s="17" t="s">
        <v>33</v>
      </c>
      <c r="Q3033" s="17"/>
      <c r="R3033" s="24"/>
      <c r="U3033" s="22"/>
      <c r="V3033" s="18">
        <v>1.0</v>
      </c>
      <c r="W3033" s="17">
        <v>7.0</v>
      </c>
      <c r="X3033" s="18">
        <v>10.0</v>
      </c>
      <c r="Y3033" s="17" t="s">
        <v>35</v>
      </c>
      <c r="Z3033" s="17">
        <v>-1.0</v>
      </c>
      <c r="AA3033" s="17" t="s">
        <v>46</v>
      </c>
      <c r="AB3033" s="18">
        <v>6.0</v>
      </c>
      <c r="AC3033" s="17">
        <v>39.0</v>
      </c>
      <c r="AD3033" s="18">
        <v>10.0</v>
      </c>
      <c r="AE3033" s="17">
        <v>46.0</v>
      </c>
      <c r="AF3033" s="20"/>
      <c r="AG3033" s="17"/>
      <c r="AH3033" s="17"/>
      <c r="AI3033" s="17"/>
    </row>
    <row r="3034" ht="18.75" customHeight="1">
      <c r="A3034" s="14">
        <v>1316.0</v>
      </c>
      <c r="B3034" s="15"/>
      <c r="C3034" s="16">
        <v>43264.0</v>
      </c>
      <c r="D3034" s="17">
        <f t="array" ref="D3034">IFS(AND(A3034=A3033, NOT(ISBLANK(E3033))), E3033, A3034 &lt;&gt; A3033, E3034, A3033=A3034, D3033)</f>
        <v>1</v>
      </c>
      <c r="E3034" s="18">
        <v>1.0</v>
      </c>
      <c r="F3034" s="18"/>
      <c r="G3034" s="18"/>
      <c r="H3034" s="19"/>
      <c r="I3034" s="19">
        <v>1.59</v>
      </c>
      <c r="J3034" s="19"/>
      <c r="K3034" s="19"/>
      <c r="L3034" s="19"/>
      <c r="M3034" s="19"/>
      <c r="N3034" s="19" t="s">
        <v>33</v>
      </c>
      <c r="O3034" s="23" t="s">
        <v>33</v>
      </c>
      <c r="P3034" s="17" t="s">
        <v>33</v>
      </c>
      <c r="Q3034" s="17"/>
      <c r="R3034" s="24"/>
      <c r="U3034" s="22"/>
      <c r="V3034" s="18">
        <v>1.0</v>
      </c>
      <c r="W3034" s="17">
        <v>7.0</v>
      </c>
      <c r="X3034" s="18">
        <v>10.0</v>
      </c>
      <c r="Y3034" s="17" t="s">
        <v>35</v>
      </c>
      <c r="Z3034" s="17">
        <v>0.0</v>
      </c>
      <c r="AA3034" s="17" t="s">
        <v>47</v>
      </c>
      <c r="AB3034" s="18">
        <v>9.0</v>
      </c>
      <c r="AC3034" s="17">
        <v>39.0</v>
      </c>
      <c r="AD3034" s="18">
        <v>10.0</v>
      </c>
      <c r="AE3034" s="17">
        <v>46.0</v>
      </c>
      <c r="AF3034" s="20"/>
      <c r="AG3034" s="17"/>
      <c r="AH3034" s="17"/>
      <c r="AI3034" s="17"/>
    </row>
    <row r="3035" ht="18.75" customHeight="1">
      <c r="A3035" s="14">
        <v>1316.0</v>
      </c>
      <c r="B3035" s="15"/>
      <c r="C3035" s="16">
        <v>43264.0</v>
      </c>
      <c r="D3035" s="17">
        <f t="array" ref="D3035">IFS(AND(A3035=A3034, NOT(ISBLANK(E3034))), E3034, A3035 &lt;&gt; A3034, E3035, A3034=A3035, D3034)</f>
        <v>1</v>
      </c>
      <c r="E3035" s="18">
        <v>1.0</v>
      </c>
      <c r="F3035" s="18"/>
      <c r="G3035" s="18"/>
      <c r="H3035" s="19"/>
      <c r="I3035" s="19" t="s">
        <v>37</v>
      </c>
      <c r="J3035" s="19"/>
      <c r="K3035" s="19"/>
      <c r="L3035" s="19"/>
      <c r="M3035" s="19"/>
      <c r="N3035" s="19" t="s">
        <v>33</v>
      </c>
      <c r="O3035" s="23" t="s">
        <v>33</v>
      </c>
      <c r="P3035" s="17" t="s">
        <v>33</v>
      </c>
      <c r="Q3035" s="17"/>
      <c r="R3035" s="24"/>
      <c r="U3035" s="22"/>
      <c r="V3035" s="18">
        <v>1.0</v>
      </c>
      <c r="W3035" s="17">
        <v>7.0</v>
      </c>
      <c r="X3035" s="18">
        <v>13.0</v>
      </c>
      <c r="Y3035" s="17" t="s">
        <v>35</v>
      </c>
      <c r="Z3035" s="17">
        <v>-1.0</v>
      </c>
      <c r="AA3035" s="17" t="s">
        <v>46</v>
      </c>
      <c r="AB3035" s="18">
        <v>9.0</v>
      </c>
      <c r="AC3035" s="17">
        <v>36.0</v>
      </c>
      <c r="AD3035" s="18">
        <v>13.0</v>
      </c>
      <c r="AE3035" s="17">
        <v>43.0</v>
      </c>
      <c r="AF3035" s="20"/>
      <c r="AG3035" s="17"/>
      <c r="AH3035" s="17"/>
      <c r="AI3035" s="17"/>
    </row>
    <row r="3036" ht="18.75" customHeight="1">
      <c r="A3036" s="14">
        <v>1316.0</v>
      </c>
      <c r="B3036" s="15"/>
      <c r="C3036" s="16">
        <v>43265.0</v>
      </c>
      <c r="D3036" s="17">
        <f t="array" ref="D3036">IFS(AND(A3036=A3035, NOT(ISBLANK(E3035))), E3035, A3036 &lt;&gt; A3035, E3036, A3035=A3036, D3035)</f>
        <v>1</v>
      </c>
      <c r="E3036" s="18">
        <v>1.0</v>
      </c>
      <c r="F3036" s="18"/>
      <c r="G3036" s="18"/>
      <c r="H3036" s="19"/>
      <c r="I3036" s="19">
        <v>1.96</v>
      </c>
      <c r="J3036" s="19"/>
      <c r="K3036" s="19"/>
      <c r="L3036" s="19"/>
      <c r="M3036" s="19"/>
      <c r="N3036" s="19" t="s">
        <v>33</v>
      </c>
      <c r="O3036" s="23" t="s">
        <v>33</v>
      </c>
      <c r="P3036" s="17" t="s">
        <v>33</v>
      </c>
      <c r="Q3036" s="17"/>
      <c r="R3036" s="24"/>
      <c r="U3036" s="22"/>
      <c r="V3036" s="18">
        <v>1.0</v>
      </c>
      <c r="W3036" s="17">
        <v>7.0</v>
      </c>
      <c r="X3036" s="18">
        <v>18.0</v>
      </c>
      <c r="Y3036" s="17" t="s">
        <v>35</v>
      </c>
      <c r="Z3036" s="17">
        <v>-2.0</v>
      </c>
      <c r="AA3036" s="17" t="s">
        <v>46</v>
      </c>
      <c r="AB3036" s="18">
        <v>14.0</v>
      </c>
      <c r="AC3036" s="17">
        <v>36.0</v>
      </c>
      <c r="AD3036" s="18">
        <v>18.0</v>
      </c>
      <c r="AE3036" s="17">
        <v>43.0</v>
      </c>
      <c r="AF3036" s="20"/>
      <c r="AG3036" s="17"/>
      <c r="AH3036" s="17"/>
      <c r="AI3036" s="17"/>
    </row>
    <row r="3037" ht="18.75" customHeight="1">
      <c r="A3037" s="14">
        <v>1316.0</v>
      </c>
      <c r="B3037" s="15"/>
      <c r="C3037" s="16">
        <v>43267.0</v>
      </c>
      <c r="D3037" s="17">
        <f t="array" ref="D3037">IFS(AND(A3037=A3036, NOT(ISBLANK(E3036))), E3036, A3037 &lt;&gt; A3036, E3037, A3036=A3037, D3036)</f>
        <v>1</v>
      </c>
      <c r="E3037" s="18">
        <v>1.0</v>
      </c>
      <c r="F3037" s="18"/>
      <c r="G3037" s="18"/>
      <c r="H3037" s="19"/>
      <c r="I3037" s="19">
        <v>1.71</v>
      </c>
      <c r="J3037" s="19"/>
      <c r="K3037" s="19"/>
      <c r="L3037" s="19"/>
      <c r="M3037" s="19"/>
      <c r="N3037" s="19" t="s">
        <v>33</v>
      </c>
      <c r="O3037" s="23" t="s">
        <v>33</v>
      </c>
      <c r="P3037" s="17" t="s">
        <v>33</v>
      </c>
      <c r="Q3037" s="17"/>
      <c r="R3037" s="24"/>
      <c r="U3037" s="22"/>
      <c r="V3037" s="18">
        <v>1.0</v>
      </c>
      <c r="W3037" s="17">
        <v>7.0</v>
      </c>
      <c r="X3037" s="18">
        <v>11.0</v>
      </c>
      <c r="Y3037" s="17" t="s">
        <v>35</v>
      </c>
      <c r="Z3037" s="17">
        <v>0.0</v>
      </c>
      <c r="AA3037" s="17" t="s">
        <v>47</v>
      </c>
      <c r="AB3037" s="18">
        <v>7.0</v>
      </c>
      <c r="AC3037" s="17">
        <v>39.0</v>
      </c>
      <c r="AD3037" s="18">
        <v>11.0</v>
      </c>
      <c r="AE3037" s="17">
        <v>46.0</v>
      </c>
      <c r="AF3037" s="20"/>
      <c r="AG3037" s="17"/>
      <c r="AH3037" s="17"/>
      <c r="AI3037" s="17"/>
    </row>
    <row r="3038" ht="18.75" customHeight="1">
      <c r="A3038" s="14">
        <v>1316.0</v>
      </c>
      <c r="B3038" s="15"/>
      <c r="C3038" s="16">
        <v>43268.0</v>
      </c>
      <c r="D3038" s="17">
        <f t="array" ref="D3038">IFS(AND(A3038=A3037, NOT(ISBLANK(E3037))), E3037, A3038 &lt;&gt; A3037, E3038, A3037=A3038, D3037)</f>
        <v>1</v>
      </c>
      <c r="E3038" s="18">
        <v>1.0</v>
      </c>
      <c r="F3038" s="18"/>
      <c r="G3038" s="18"/>
      <c r="H3038" s="19"/>
      <c r="I3038" s="19">
        <v>1.57</v>
      </c>
      <c r="J3038" s="19"/>
      <c r="K3038" s="19"/>
      <c r="L3038" s="19"/>
      <c r="M3038" s="19"/>
      <c r="N3038" s="19" t="s">
        <v>33</v>
      </c>
      <c r="O3038" s="23" t="s">
        <v>33</v>
      </c>
      <c r="P3038" s="17" t="s">
        <v>33</v>
      </c>
      <c r="Q3038" s="17"/>
      <c r="R3038" s="24"/>
      <c r="U3038" s="22"/>
      <c r="V3038" s="18">
        <v>1.0</v>
      </c>
      <c r="W3038" s="17">
        <v>7.0</v>
      </c>
      <c r="X3038" s="18">
        <v>11.0</v>
      </c>
      <c r="Y3038" s="17" t="s">
        <v>36</v>
      </c>
      <c r="Z3038" s="17">
        <v>-1.0</v>
      </c>
      <c r="AA3038" s="17" t="s">
        <v>46</v>
      </c>
      <c r="AB3038" s="18">
        <v>7.0</v>
      </c>
      <c r="AC3038" s="17">
        <v>36.0</v>
      </c>
      <c r="AD3038" s="18">
        <v>11.0</v>
      </c>
      <c r="AE3038" s="17">
        <v>43.0</v>
      </c>
      <c r="AF3038" s="20"/>
      <c r="AG3038" s="17"/>
      <c r="AH3038" s="17"/>
      <c r="AI3038" s="17"/>
    </row>
    <row r="3039" ht="18.75" customHeight="1">
      <c r="A3039" s="14">
        <v>1316.0</v>
      </c>
      <c r="B3039" s="15"/>
      <c r="C3039" s="16">
        <v>43269.0</v>
      </c>
      <c r="D3039" s="17">
        <f t="array" ref="D3039">IFS(AND(A3039=A3038, NOT(ISBLANK(E3038))), E3038, A3039 &lt;&gt; A3038, E3039, A3038=A3039, D3038)</f>
        <v>1</v>
      </c>
      <c r="E3039" s="18">
        <v>1.0</v>
      </c>
      <c r="F3039" s="18"/>
      <c r="G3039" s="18"/>
      <c r="H3039" s="19"/>
      <c r="I3039" s="19">
        <v>2.08</v>
      </c>
      <c r="J3039" s="19"/>
      <c r="K3039" s="19"/>
      <c r="L3039" s="19"/>
      <c r="M3039" s="19"/>
      <c r="N3039" s="19" t="s">
        <v>33</v>
      </c>
      <c r="O3039" s="23" t="s">
        <v>33</v>
      </c>
      <c r="P3039" s="17" t="s">
        <v>33</v>
      </c>
      <c r="Q3039" s="17"/>
      <c r="R3039" s="24"/>
      <c r="U3039" s="22"/>
      <c r="V3039" s="18">
        <v>1.0</v>
      </c>
      <c r="W3039" s="17">
        <v>7.0</v>
      </c>
      <c r="X3039" s="18">
        <v>12.0</v>
      </c>
      <c r="Y3039" s="17" t="s">
        <v>35</v>
      </c>
      <c r="Z3039" s="17">
        <v>-1.0</v>
      </c>
      <c r="AA3039" s="17" t="s">
        <v>46</v>
      </c>
      <c r="AB3039" s="18">
        <v>8.0</v>
      </c>
      <c r="AC3039" s="17">
        <v>39.0</v>
      </c>
      <c r="AD3039" s="18">
        <v>12.0</v>
      </c>
      <c r="AE3039" s="17">
        <v>46.0</v>
      </c>
      <c r="AF3039" s="20"/>
      <c r="AG3039" s="17"/>
      <c r="AH3039" s="17"/>
      <c r="AI3039" s="17"/>
    </row>
    <row r="3040" ht="18.75" customHeight="1">
      <c r="A3040" s="14">
        <v>1321.0</v>
      </c>
      <c r="B3040" s="15">
        <v>219.0</v>
      </c>
      <c r="C3040" s="16">
        <v>43263.0</v>
      </c>
      <c r="D3040" s="17">
        <f t="array" ref="D3040">IFS(AND(A3040=A3039, NOT(ISBLANK(E3039))), E3039, A3040 &lt;&gt; A3039, E3040, A3039=A3040, D3039)</f>
        <v>1</v>
      </c>
      <c r="E3040" s="18">
        <v>1.0</v>
      </c>
      <c r="F3040" s="18"/>
      <c r="G3040" s="18"/>
      <c r="H3040" s="19"/>
      <c r="I3040" s="31">
        <v>0.65</v>
      </c>
      <c r="J3040" s="31"/>
      <c r="K3040" s="31"/>
      <c r="L3040" s="31"/>
      <c r="M3040" s="31"/>
      <c r="N3040" s="19" t="s">
        <v>33</v>
      </c>
      <c r="O3040" s="23" t="s">
        <v>33</v>
      </c>
      <c r="P3040" s="17" t="s">
        <v>33</v>
      </c>
      <c r="Q3040" s="28" t="s">
        <v>34</v>
      </c>
      <c r="R3040" s="24">
        <v>1.96</v>
      </c>
      <c r="U3040" s="32">
        <v>3.0</v>
      </c>
      <c r="V3040" s="18">
        <v>1.0</v>
      </c>
      <c r="W3040" s="17">
        <v>8.0</v>
      </c>
      <c r="X3040" s="18">
        <v>34.0</v>
      </c>
      <c r="Y3040" s="17" t="s">
        <v>35</v>
      </c>
      <c r="Z3040" s="17">
        <v>2.0</v>
      </c>
      <c r="AA3040" s="17" t="s">
        <v>148</v>
      </c>
      <c r="AB3040" s="18">
        <v>30.0</v>
      </c>
      <c r="AC3040" s="17">
        <v>36.0</v>
      </c>
      <c r="AD3040" s="18">
        <v>34.0</v>
      </c>
      <c r="AE3040" s="17">
        <v>43.0</v>
      </c>
      <c r="AF3040" s="20"/>
      <c r="AG3040" s="17"/>
      <c r="AH3040" s="17"/>
      <c r="AI3040" s="17"/>
    </row>
    <row r="3041" ht="18.75" customHeight="1">
      <c r="A3041" s="14">
        <v>1321.0</v>
      </c>
      <c r="B3041" s="15"/>
      <c r="C3041" s="16">
        <v>43263.0</v>
      </c>
      <c r="D3041" s="17">
        <f t="array" ref="D3041">IFS(AND(A3041=A3040, NOT(ISBLANK(E3040))), E3040, A3041 &lt;&gt; A3040, E3041, A3040=A3041, D3040)</f>
        <v>1</v>
      </c>
      <c r="E3041" s="18">
        <v>1.0</v>
      </c>
      <c r="F3041" s="18"/>
      <c r="G3041" s="18"/>
      <c r="H3041" s="19"/>
      <c r="I3041" s="19" t="s">
        <v>34</v>
      </c>
      <c r="J3041" s="19"/>
      <c r="K3041" s="19"/>
      <c r="L3041" s="19"/>
      <c r="M3041" s="19"/>
      <c r="N3041" s="19" t="s">
        <v>33</v>
      </c>
      <c r="O3041" s="23" t="s">
        <v>33</v>
      </c>
      <c r="P3041" s="17" t="s">
        <v>33</v>
      </c>
      <c r="Q3041" s="17"/>
      <c r="R3041" s="24"/>
      <c r="U3041" s="22"/>
      <c r="V3041" s="18">
        <v>1.0</v>
      </c>
      <c r="W3041" s="17">
        <v>8.0</v>
      </c>
      <c r="X3041" s="18">
        <v>34.0</v>
      </c>
      <c r="Y3041" s="17" t="s">
        <v>35</v>
      </c>
      <c r="Z3041" s="17">
        <v>2.0</v>
      </c>
      <c r="AA3041" s="17" t="s">
        <v>49</v>
      </c>
      <c r="AB3041" s="18">
        <v>30.0</v>
      </c>
      <c r="AC3041" s="17">
        <v>36.0</v>
      </c>
      <c r="AD3041" s="18">
        <v>34.0</v>
      </c>
      <c r="AE3041" s="17">
        <v>43.0</v>
      </c>
      <c r="AF3041" s="20"/>
      <c r="AG3041" s="17"/>
      <c r="AH3041" s="17"/>
      <c r="AI3041" s="17"/>
    </row>
    <row r="3042" ht="18.75" customHeight="1">
      <c r="A3042" s="14">
        <v>1321.0</v>
      </c>
      <c r="B3042" s="15"/>
      <c r="C3042" s="16">
        <v>43264.0</v>
      </c>
      <c r="D3042" s="17">
        <f t="array" ref="D3042">IFS(AND(A3042=A3041, NOT(ISBLANK(E3041))), E3041, A3042 &lt;&gt; A3041, E3042, A3041=A3042, D3041)</f>
        <v>1</v>
      </c>
      <c r="E3042" s="18">
        <v>1.0</v>
      </c>
      <c r="F3042" s="18"/>
      <c r="G3042" s="18"/>
      <c r="H3042" s="19"/>
      <c r="I3042" s="19">
        <v>1.0</v>
      </c>
      <c r="J3042" s="19"/>
      <c r="K3042" s="19"/>
      <c r="L3042" s="19"/>
      <c r="M3042" s="19"/>
      <c r="N3042" s="19" t="s">
        <v>33</v>
      </c>
      <c r="O3042" s="23" t="s">
        <v>33</v>
      </c>
      <c r="P3042" s="17" t="s">
        <v>33</v>
      </c>
      <c r="Q3042" s="17">
        <v>0.315553</v>
      </c>
      <c r="R3042" s="24"/>
      <c r="U3042" s="22"/>
      <c r="V3042" s="18">
        <v>1.0</v>
      </c>
      <c r="W3042" s="17">
        <v>9.0</v>
      </c>
      <c r="X3042" s="18">
        <v>24.0</v>
      </c>
      <c r="Y3042" s="17" t="s">
        <v>35</v>
      </c>
      <c r="Z3042" s="17">
        <v>1.0</v>
      </c>
      <c r="AA3042" s="17" t="s">
        <v>49</v>
      </c>
      <c r="AB3042" s="18">
        <v>19.0</v>
      </c>
      <c r="AC3042" s="17">
        <v>36.0</v>
      </c>
      <c r="AD3042" s="18">
        <v>24.0</v>
      </c>
      <c r="AE3042" s="17">
        <v>43.0</v>
      </c>
      <c r="AF3042" s="20"/>
      <c r="AG3042" s="17"/>
      <c r="AH3042" s="17"/>
      <c r="AI3042" s="17"/>
    </row>
    <row r="3043" ht="18.75" customHeight="1">
      <c r="A3043" s="14">
        <v>1321.0</v>
      </c>
      <c r="B3043" s="15"/>
      <c r="C3043" s="16">
        <v>43265.0</v>
      </c>
      <c r="D3043" s="17">
        <f t="array" ref="D3043">IFS(AND(A3043=A3042, NOT(ISBLANK(E3042))), E3042, A3043 &lt;&gt; A3042, E3043, A3042=A3043, D3042)</f>
        <v>1</v>
      </c>
      <c r="E3043" s="18">
        <v>1.0</v>
      </c>
      <c r="F3043" s="18"/>
      <c r="G3043" s="18"/>
      <c r="H3043" s="19"/>
      <c r="I3043" s="31">
        <v>1.85</v>
      </c>
      <c r="J3043" s="31"/>
      <c r="K3043" s="31"/>
      <c r="L3043" s="31"/>
      <c r="M3043" s="31"/>
      <c r="N3043" s="19" t="s">
        <v>33</v>
      </c>
      <c r="O3043" s="23" t="s">
        <v>33</v>
      </c>
      <c r="P3043" s="17" t="s">
        <v>33</v>
      </c>
      <c r="Q3043" s="17"/>
      <c r="R3043" s="24"/>
      <c r="U3043" s="22"/>
      <c r="V3043" s="18">
        <v>1.0</v>
      </c>
      <c r="W3043" s="17">
        <v>7.0</v>
      </c>
      <c r="X3043" s="18">
        <v>36.0</v>
      </c>
      <c r="Y3043" s="17" t="s">
        <v>35</v>
      </c>
      <c r="Z3043" s="17">
        <v>2.0</v>
      </c>
      <c r="AA3043" s="17" t="s">
        <v>49</v>
      </c>
      <c r="AB3043" s="18">
        <v>31.0</v>
      </c>
      <c r="AC3043" s="17">
        <v>36.0</v>
      </c>
      <c r="AD3043" s="18">
        <v>36.0</v>
      </c>
      <c r="AE3043" s="17">
        <v>43.0</v>
      </c>
      <c r="AF3043" s="20"/>
      <c r="AG3043" s="17"/>
      <c r="AH3043" s="17"/>
      <c r="AI3043" s="17"/>
    </row>
    <row r="3044" ht="18.75" customHeight="1">
      <c r="A3044" s="14">
        <v>1321.0</v>
      </c>
      <c r="B3044" s="15"/>
      <c r="C3044" s="16">
        <v>43267.0</v>
      </c>
      <c r="D3044" s="17">
        <f t="array" ref="D3044">IFS(AND(A3044=A3043, NOT(ISBLANK(E3043))), E3043, A3044 &lt;&gt; A3043, E3044, A3043=A3044, D3043)</f>
        <v>1</v>
      </c>
      <c r="E3044" s="18">
        <v>1.0</v>
      </c>
      <c r="F3044" s="18"/>
      <c r="G3044" s="18"/>
      <c r="H3044" s="19"/>
      <c r="I3044" s="17" t="s">
        <v>149</v>
      </c>
      <c r="J3044" s="17"/>
      <c r="K3044" s="17"/>
      <c r="L3044" s="17"/>
      <c r="M3044" s="17"/>
      <c r="N3044" s="19" t="s">
        <v>33</v>
      </c>
      <c r="O3044" s="23" t="s">
        <v>33</v>
      </c>
      <c r="P3044" s="17" t="s">
        <v>33</v>
      </c>
      <c r="Q3044" s="17"/>
      <c r="R3044" s="24"/>
      <c r="U3044" s="22"/>
      <c r="V3044" s="18">
        <v>1.0</v>
      </c>
      <c r="W3044" s="17">
        <v>8.0</v>
      </c>
      <c r="X3044" s="18">
        <v>29.0</v>
      </c>
      <c r="Y3044" s="17" t="s">
        <v>35</v>
      </c>
      <c r="Z3044" s="17">
        <v>1.0</v>
      </c>
      <c r="AA3044" s="17" t="s">
        <v>49</v>
      </c>
      <c r="AB3044" s="18">
        <v>24.0</v>
      </c>
      <c r="AC3044" s="17">
        <v>36.0</v>
      </c>
      <c r="AD3044" s="18">
        <v>29.0</v>
      </c>
      <c r="AE3044" s="17">
        <v>43.0</v>
      </c>
      <c r="AF3044" s="20"/>
      <c r="AG3044" s="17"/>
      <c r="AH3044" s="17"/>
      <c r="AI3044" s="17"/>
    </row>
    <row r="3045" ht="18.75" customHeight="1">
      <c r="A3045" s="14">
        <v>1321.0</v>
      </c>
      <c r="B3045" s="15"/>
      <c r="C3045" s="16">
        <v>43269.0</v>
      </c>
      <c r="D3045" s="17">
        <f t="array" ref="D3045">IFS(AND(A3045=A3044, NOT(ISBLANK(E3044))), E3044, A3045 &lt;&gt; A3044, E3045, A3044=A3045, D3044)</f>
        <v>1</v>
      </c>
      <c r="E3045" s="18">
        <v>1.0</v>
      </c>
      <c r="F3045" s="18"/>
      <c r="G3045" s="18"/>
      <c r="H3045" s="19"/>
      <c r="I3045" s="17" t="s">
        <v>150</v>
      </c>
      <c r="J3045" s="17"/>
      <c r="K3045" s="17"/>
      <c r="L3045" s="17"/>
      <c r="M3045" s="17"/>
      <c r="N3045" s="19" t="s">
        <v>33</v>
      </c>
      <c r="O3045" s="23" t="s">
        <v>33</v>
      </c>
      <c r="P3045" s="17" t="s">
        <v>33</v>
      </c>
      <c r="Q3045" s="17"/>
      <c r="R3045" s="24"/>
      <c r="U3045" s="22"/>
      <c r="V3045" s="18">
        <v>1.0</v>
      </c>
      <c r="W3045" s="17">
        <v>8.0</v>
      </c>
      <c r="X3045" s="18">
        <v>27.0</v>
      </c>
      <c r="Y3045" s="17" t="s">
        <v>35</v>
      </c>
      <c r="Z3045" s="17">
        <v>2.0</v>
      </c>
      <c r="AA3045" s="17" t="s">
        <v>49</v>
      </c>
      <c r="AB3045" s="18">
        <v>22.0</v>
      </c>
      <c r="AC3045" s="17">
        <v>39.0</v>
      </c>
      <c r="AD3045" s="18">
        <v>27.0</v>
      </c>
      <c r="AE3045" s="17">
        <v>46.0</v>
      </c>
      <c r="AF3045" s="20"/>
      <c r="AG3045" s="17"/>
      <c r="AH3045" s="17"/>
      <c r="AI3045" s="17"/>
    </row>
    <row r="3046" ht="18.75" customHeight="1">
      <c r="A3046" s="14">
        <v>1321.0</v>
      </c>
      <c r="B3046" s="15"/>
      <c r="C3046" s="16">
        <v>43270.0</v>
      </c>
      <c r="D3046" s="17">
        <f t="array" ref="D3046">IFS(AND(A3046=A3045, NOT(ISBLANK(E3045))), E3045, A3046 &lt;&gt; A3045, E3046, A3045=A3046, D3045)</f>
        <v>1</v>
      </c>
      <c r="E3046" s="18">
        <v>1.0</v>
      </c>
      <c r="F3046" s="18"/>
      <c r="G3046" s="18"/>
      <c r="H3046" s="19"/>
      <c r="I3046" s="17" t="s">
        <v>151</v>
      </c>
      <c r="J3046" s="17"/>
      <c r="K3046" s="17"/>
      <c r="L3046" s="17"/>
      <c r="M3046" s="17"/>
      <c r="N3046" s="19" t="s">
        <v>33</v>
      </c>
      <c r="O3046" s="23" t="s">
        <v>33</v>
      </c>
      <c r="P3046" s="17" t="s">
        <v>33</v>
      </c>
      <c r="Q3046" s="17"/>
      <c r="R3046" s="24"/>
      <c r="U3046" s="22"/>
      <c r="V3046" s="18">
        <v>1.0</v>
      </c>
      <c r="W3046" s="17">
        <v>10.0</v>
      </c>
      <c r="X3046" s="18">
        <v>29.0</v>
      </c>
      <c r="Y3046" s="17" t="s">
        <v>35</v>
      </c>
      <c r="Z3046" s="17">
        <v>1.0</v>
      </c>
      <c r="AA3046" s="17" t="s">
        <v>49</v>
      </c>
      <c r="AB3046" s="18">
        <v>24.0</v>
      </c>
      <c r="AC3046" s="17">
        <v>39.0</v>
      </c>
      <c r="AD3046" s="18">
        <v>29.0</v>
      </c>
      <c r="AE3046" s="17">
        <v>46.0</v>
      </c>
      <c r="AF3046" s="20"/>
      <c r="AG3046" s="17"/>
      <c r="AH3046" s="17"/>
      <c r="AI3046" s="17"/>
    </row>
    <row r="3047" ht="18.75" customHeight="1">
      <c r="A3047" s="14">
        <v>1321.0</v>
      </c>
      <c r="B3047" s="15"/>
      <c r="C3047" s="16">
        <v>43270.0</v>
      </c>
      <c r="D3047" s="17">
        <f t="array" ref="D3047">IFS(AND(A3047=A3046, NOT(ISBLANK(E3046))), E3046, A3047 &lt;&gt; A3046, E3047, A3046=A3047, D3046)</f>
        <v>1</v>
      </c>
      <c r="E3047" s="18">
        <v>1.0</v>
      </c>
      <c r="F3047" s="18"/>
      <c r="G3047" s="18"/>
      <c r="H3047" s="19"/>
      <c r="I3047" s="17" t="s">
        <v>152</v>
      </c>
      <c r="J3047" s="17"/>
      <c r="K3047" s="17"/>
      <c r="L3047" s="17"/>
      <c r="M3047" s="17"/>
      <c r="N3047" s="19" t="s">
        <v>33</v>
      </c>
      <c r="O3047" s="23" t="s">
        <v>33</v>
      </c>
      <c r="P3047" s="17" t="s">
        <v>33</v>
      </c>
      <c r="Q3047" s="17"/>
      <c r="R3047" s="24"/>
      <c r="U3047" s="22"/>
      <c r="V3047" s="18">
        <v>1.0</v>
      </c>
      <c r="W3047" s="17">
        <v>10.0</v>
      </c>
      <c r="X3047" s="18">
        <v>25.0</v>
      </c>
      <c r="Y3047" s="17" t="s">
        <v>35</v>
      </c>
      <c r="Z3047" s="17">
        <v>-1.0</v>
      </c>
      <c r="AA3047" s="17" t="s">
        <v>46</v>
      </c>
      <c r="AB3047" s="18">
        <v>20.0</v>
      </c>
      <c r="AC3047" s="17">
        <v>36.0</v>
      </c>
      <c r="AD3047" s="18">
        <v>25.0</v>
      </c>
      <c r="AE3047" s="17">
        <v>43.0</v>
      </c>
      <c r="AF3047" s="20"/>
      <c r="AG3047" s="17"/>
      <c r="AH3047" s="17"/>
      <c r="AI3047" s="17"/>
    </row>
    <row r="3048" ht="18.75" customHeight="1">
      <c r="A3048" s="14">
        <v>1324.0</v>
      </c>
      <c r="B3048" s="15">
        <v>220.0</v>
      </c>
      <c r="C3048" s="16">
        <v>43263.0</v>
      </c>
      <c r="D3048" s="17">
        <f t="array" ref="D3048">IFS(AND(A3048=A3047, NOT(ISBLANK(E3047))), E3047, A3048 &lt;&gt; A3047, E3048, A3047=A3048, D3047)</f>
        <v>0</v>
      </c>
      <c r="E3048" s="18">
        <v>0.0</v>
      </c>
      <c r="F3048" s="18"/>
      <c r="G3048" s="18"/>
      <c r="H3048" s="19"/>
      <c r="I3048" s="19" t="s">
        <v>33</v>
      </c>
      <c r="J3048" s="19"/>
      <c r="K3048" s="19"/>
      <c r="L3048" s="19"/>
      <c r="M3048" s="19"/>
      <c r="N3048" s="19" t="s">
        <v>33</v>
      </c>
      <c r="O3048" s="23" t="s">
        <v>33</v>
      </c>
      <c r="P3048" s="17" t="s">
        <v>33</v>
      </c>
      <c r="Q3048" s="17"/>
      <c r="R3048" s="24">
        <v>1.41</v>
      </c>
      <c r="S3048" s="21">
        <v>19.0</v>
      </c>
      <c r="U3048" s="22">
        <v>0.0</v>
      </c>
      <c r="V3048" s="18">
        <v>0.0</v>
      </c>
      <c r="W3048" s="17" t="s">
        <v>33</v>
      </c>
      <c r="X3048" s="18" t="s">
        <v>33</v>
      </c>
      <c r="Y3048" s="17" t="s">
        <v>33</v>
      </c>
      <c r="Z3048" s="17" t="s">
        <v>33</v>
      </c>
      <c r="AA3048" s="17" t="s">
        <v>33</v>
      </c>
      <c r="AB3048" s="18" t="s">
        <v>33</v>
      </c>
      <c r="AC3048" s="17" t="s">
        <v>33</v>
      </c>
      <c r="AD3048" s="18" t="s">
        <v>33</v>
      </c>
      <c r="AE3048" s="17" t="s">
        <v>33</v>
      </c>
      <c r="AF3048" s="20"/>
      <c r="AG3048" s="17"/>
      <c r="AH3048" s="17"/>
      <c r="AI3048" s="17"/>
    </row>
    <row r="3049" ht="18.75" customHeight="1">
      <c r="A3049" s="14">
        <v>1324.0</v>
      </c>
      <c r="B3049" s="15"/>
      <c r="C3049" s="16">
        <v>43265.0</v>
      </c>
      <c r="D3049" s="17">
        <f t="array" ref="D3049">IFS(AND(A3049=A3048, NOT(ISBLANK(E3048))), E3048, A3049 &lt;&gt; A3048, E3049, A3048=A3049, D3048)</f>
        <v>0</v>
      </c>
      <c r="E3049" s="18">
        <v>0.0</v>
      </c>
      <c r="F3049" s="18"/>
      <c r="G3049" s="18"/>
      <c r="H3049" s="19"/>
      <c r="I3049" s="19">
        <v>1.21</v>
      </c>
      <c r="J3049" s="19"/>
      <c r="K3049" s="19"/>
      <c r="L3049" s="19"/>
      <c r="M3049" s="19"/>
      <c r="N3049" s="19" t="s">
        <v>33</v>
      </c>
      <c r="O3049" s="23" t="s">
        <v>33</v>
      </c>
      <c r="P3049" s="17" t="s">
        <v>33</v>
      </c>
      <c r="Q3049" s="17">
        <v>0.145767</v>
      </c>
      <c r="R3049" s="24"/>
      <c r="U3049" s="22"/>
      <c r="V3049" s="18">
        <v>0.0</v>
      </c>
      <c r="W3049" s="17">
        <v>0.0</v>
      </c>
      <c r="X3049" s="18">
        <v>7.0</v>
      </c>
      <c r="Y3049" s="17" t="s">
        <v>36</v>
      </c>
      <c r="Z3049" s="17">
        <v>0.0</v>
      </c>
      <c r="AA3049" s="17" t="s">
        <v>47</v>
      </c>
      <c r="AB3049" s="18">
        <v>6.0</v>
      </c>
      <c r="AC3049" s="17">
        <v>39.0</v>
      </c>
      <c r="AD3049" s="18">
        <v>7.0</v>
      </c>
      <c r="AE3049" s="17">
        <v>46.0</v>
      </c>
      <c r="AF3049" s="20"/>
      <c r="AG3049" s="17"/>
      <c r="AH3049" s="17"/>
      <c r="AI3049" s="17"/>
    </row>
    <row r="3050" ht="18.75" customHeight="1">
      <c r="A3050" s="14">
        <v>1324.0</v>
      </c>
      <c r="B3050" s="15"/>
      <c r="C3050" s="16">
        <v>43265.0</v>
      </c>
      <c r="D3050" s="17">
        <f t="array" ref="D3050">IFS(AND(A3050=A3049, NOT(ISBLANK(E3049))), E3049, A3050 &lt;&gt; A3049, E3050, A3049=A3050, D3049)</f>
        <v>0</v>
      </c>
      <c r="E3050" s="18">
        <v>0.0</v>
      </c>
      <c r="F3050" s="18"/>
      <c r="G3050" s="18"/>
      <c r="H3050" s="19"/>
      <c r="I3050" s="19">
        <v>1.41</v>
      </c>
      <c r="J3050" s="19"/>
      <c r="K3050" s="19"/>
      <c r="L3050" s="19"/>
      <c r="M3050" s="19"/>
      <c r="N3050" s="19" t="s">
        <v>33</v>
      </c>
      <c r="O3050" s="23" t="s">
        <v>33</v>
      </c>
      <c r="P3050" s="17" t="s">
        <v>33</v>
      </c>
      <c r="Q3050" s="17"/>
      <c r="R3050" s="24"/>
      <c r="U3050" s="22"/>
      <c r="V3050" s="18">
        <v>0.0</v>
      </c>
      <c r="W3050" s="17">
        <v>0.0</v>
      </c>
      <c r="X3050" s="18">
        <v>8.0</v>
      </c>
      <c r="Y3050" s="17" t="s">
        <v>36</v>
      </c>
      <c r="Z3050" s="17">
        <v>-1.0</v>
      </c>
      <c r="AA3050" s="17" t="s">
        <v>46</v>
      </c>
      <c r="AB3050" s="18">
        <v>7.0</v>
      </c>
      <c r="AC3050" s="17">
        <v>39.0</v>
      </c>
      <c r="AD3050" s="18">
        <v>8.0</v>
      </c>
      <c r="AE3050" s="17">
        <v>46.0</v>
      </c>
      <c r="AF3050" s="20"/>
      <c r="AG3050" s="17"/>
      <c r="AH3050" s="17"/>
      <c r="AI3050" s="17"/>
    </row>
    <row r="3051" ht="18.75" customHeight="1">
      <c r="A3051" s="14">
        <v>1325.0</v>
      </c>
      <c r="B3051" s="15">
        <v>221.0</v>
      </c>
      <c r="C3051" s="16">
        <v>43263.0</v>
      </c>
      <c r="D3051" s="17">
        <f t="array" ref="D3051">IFS(AND(A3051=A3050, NOT(ISBLANK(E3050))), E3050, A3051 &lt;&gt; A3050, E3051, A3050=A3051, D3050)</f>
        <v>0</v>
      </c>
      <c r="E3051" s="18">
        <v>0.0</v>
      </c>
      <c r="F3051" s="18"/>
      <c r="G3051" s="18"/>
      <c r="H3051" s="19"/>
      <c r="I3051" s="19" t="s">
        <v>33</v>
      </c>
      <c r="J3051" s="19"/>
      <c r="K3051" s="19"/>
      <c r="L3051" s="19"/>
      <c r="M3051" s="19"/>
      <c r="N3051" s="19" t="s">
        <v>33</v>
      </c>
      <c r="O3051" s="23" t="s">
        <v>33</v>
      </c>
      <c r="P3051" s="17" t="s">
        <v>33</v>
      </c>
      <c r="Q3051" s="17"/>
      <c r="R3051" s="24">
        <v>4.12</v>
      </c>
      <c r="S3051" s="21">
        <v>14.0</v>
      </c>
      <c r="U3051" s="22">
        <v>0.0</v>
      </c>
      <c r="V3051" s="18">
        <v>0.0</v>
      </c>
      <c r="W3051" s="17">
        <v>4.0</v>
      </c>
      <c r="X3051" s="18">
        <v>11.0</v>
      </c>
      <c r="Y3051" s="17" t="s">
        <v>36</v>
      </c>
      <c r="Z3051" s="17">
        <v>-1.0</v>
      </c>
      <c r="AA3051" s="17" t="s">
        <v>47</v>
      </c>
      <c r="AB3051" s="18">
        <v>9.0</v>
      </c>
      <c r="AC3051" s="17">
        <v>36.0</v>
      </c>
      <c r="AD3051" s="18">
        <v>11.0</v>
      </c>
      <c r="AE3051" s="17">
        <v>43.0</v>
      </c>
      <c r="AF3051" s="20"/>
      <c r="AG3051" s="17"/>
      <c r="AH3051" s="17"/>
      <c r="AI3051" s="17"/>
    </row>
    <row r="3052" ht="18.75" customHeight="1">
      <c r="A3052" s="14">
        <v>1325.0</v>
      </c>
      <c r="B3052" s="15"/>
      <c r="C3052" s="16">
        <v>43263.0</v>
      </c>
      <c r="D3052" s="17">
        <f t="array" ref="D3052">IFS(AND(A3052=A3051, NOT(ISBLANK(E3051))), E3051, A3052 &lt;&gt; A3051, E3052, A3051=A3052, D3051)</f>
        <v>0</v>
      </c>
      <c r="E3052" s="18">
        <v>0.0</v>
      </c>
      <c r="F3052" s="18"/>
      <c r="G3052" s="18"/>
      <c r="H3052" s="19"/>
      <c r="I3052" s="19">
        <v>1.87</v>
      </c>
      <c r="J3052" s="19"/>
      <c r="K3052" s="19"/>
      <c r="L3052" s="19"/>
      <c r="M3052" s="19"/>
      <c r="N3052" s="19" t="s">
        <v>33</v>
      </c>
      <c r="O3052" s="23" t="s">
        <v>33</v>
      </c>
      <c r="P3052" s="17" t="s">
        <v>33</v>
      </c>
      <c r="Q3052" s="17">
        <v>0.280235</v>
      </c>
      <c r="R3052" s="24"/>
      <c r="U3052" s="22"/>
      <c r="V3052" s="18">
        <v>0.0</v>
      </c>
      <c r="W3052" s="17">
        <v>4.0</v>
      </c>
      <c r="X3052" s="18">
        <v>8.0</v>
      </c>
      <c r="Y3052" s="17" t="s">
        <v>36</v>
      </c>
      <c r="Z3052" s="17">
        <v>0.0</v>
      </c>
      <c r="AA3052" s="17" t="s">
        <v>47</v>
      </c>
      <c r="AB3052" s="18">
        <v>6.0</v>
      </c>
      <c r="AC3052" s="17">
        <v>36.0</v>
      </c>
      <c r="AD3052" s="18">
        <v>8.0</v>
      </c>
      <c r="AE3052" s="17">
        <v>43.0</v>
      </c>
      <c r="AF3052" s="20"/>
      <c r="AG3052" s="17"/>
      <c r="AH3052" s="17"/>
      <c r="AI3052" s="17"/>
    </row>
    <row r="3053" ht="18.75" customHeight="1">
      <c r="A3053" s="14">
        <v>1325.0</v>
      </c>
      <c r="B3053" s="15"/>
      <c r="C3053" s="16">
        <v>43264.0</v>
      </c>
      <c r="D3053" s="17">
        <f t="array" ref="D3053">IFS(AND(A3053=A3052, NOT(ISBLANK(E3052))), E3052, A3053 &lt;&gt; A3052, E3053, A3052=A3053, D3052)</f>
        <v>0</v>
      </c>
      <c r="E3053" s="18">
        <v>0.0</v>
      </c>
      <c r="F3053" s="18"/>
      <c r="G3053" s="18"/>
      <c r="H3053" s="19"/>
      <c r="I3053" s="19">
        <v>4.12</v>
      </c>
      <c r="J3053" s="19"/>
      <c r="K3053" s="19"/>
      <c r="L3053" s="19"/>
      <c r="M3053" s="19"/>
      <c r="N3053" s="19" t="s">
        <v>33</v>
      </c>
      <c r="O3053" s="23" t="s">
        <v>33</v>
      </c>
      <c r="P3053" s="17" t="s">
        <v>33</v>
      </c>
      <c r="Q3053" s="17"/>
      <c r="R3053" s="24"/>
      <c r="U3053" s="22"/>
      <c r="V3053" s="18">
        <v>0.0</v>
      </c>
      <c r="W3053" s="17">
        <v>4.0</v>
      </c>
      <c r="X3053" s="18">
        <v>8.0</v>
      </c>
      <c r="Y3053" s="17" t="s">
        <v>36</v>
      </c>
      <c r="Z3053" s="17">
        <v>0.0</v>
      </c>
      <c r="AA3053" s="17" t="s">
        <v>47</v>
      </c>
      <c r="AB3053" s="18">
        <v>6.0</v>
      </c>
      <c r="AC3053" s="17">
        <v>36.0</v>
      </c>
      <c r="AD3053" s="18">
        <v>8.0</v>
      </c>
      <c r="AE3053" s="17">
        <v>43.0</v>
      </c>
      <c r="AF3053" s="20"/>
      <c r="AG3053" s="17"/>
      <c r="AH3053" s="17"/>
      <c r="AI3053" s="17"/>
    </row>
    <row r="3054" ht="18.75" customHeight="1">
      <c r="A3054" s="14">
        <v>1325.0</v>
      </c>
      <c r="B3054" s="15"/>
      <c r="C3054" s="16">
        <v>43265.0</v>
      </c>
      <c r="D3054" s="17">
        <f t="array" ref="D3054">IFS(AND(A3054=A3053, NOT(ISBLANK(E3053))), E3053, A3054 &lt;&gt; A3053, E3054, A3053=A3054, D3053)</f>
        <v>0</v>
      </c>
      <c r="E3054" s="18">
        <v>0.0</v>
      </c>
      <c r="F3054" s="18"/>
      <c r="G3054" s="18"/>
      <c r="H3054" s="19"/>
      <c r="I3054" s="19">
        <v>0.8</v>
      </c>
      <c r="J3054" s="19"/>
      <c r="K3054" s="19"/>
      <c r="L3054" s="19"/>
      <c r="M3054" s="19"/>
      <c r="N3054" s="19" t="s">
        <v>33</v>
      </c>
      <c r="O3054" s="23" t="s">
        <v>33</v>
      </c>
      <c r="P3054" s="17" t="s">
        <v>33</v>
      </c>
      <c r="Q3054" s="17"/>
      <c r="R3054" s="24"/>
      <c r="U3054" s="22"/>
      <c r="V3054" s="18">
        <v>0.0</v>
      </c>
      <c r="W3054" s="17">
        <v>3.0</v>
      </c>
      <c r="X3054" s="18">
        <v>10.0</v>
      </c>
      <c r="Y3054" s="17" t="s">
        <v>36</v>
      </c>
      <c r="Z3054" s="17">
        <v>-1.0</v>
      </c>
      <c r="AA3054" s="17" t="s">
        <v>47</v>
      </c>
      <c r="AB3054" s="18">
        <v>8.0</v>
      </c>
      <c r="AC3054" s="17">
        <v>36.0</v>
      </c>
      <c r="AD3054" s="18">
        <v>10.0</v>
      </c>
      <c r="AE3054" s="17">
        <v>43.0</v>
      </c>
      <c r="AF3054" s="20"/>
      <c r="AG3054" s="17"/>
      <c r="AH3054" s="17"/>
      <c r="AI3054" s="17"/>
    </row>
    <row r="3055" ht="18.75" customHeight="1">
      <c r="A3055" s="14">
        <v>1325.0</v>
      </c>
      <c r="B3055" s="15"/>
      <c r="C3055" s="16">
        <v>43266.0</v>
      </c>
      <c r="D3055" s="17">
        <f t="array" ref="D3055">IFS(AND(A3055=A3054, NOT(ISBLANK(E3054))), E3054, A3055 &lt;&gt; A3054, E3055, A3054=A3055, D3054)</f>
        <v>0</v>
      </c>
      <c r="E3055" s="18">
        <v>0.0</v>
      </c>
      <c r="F3055" s="18"/>
      <c r="G3055" s="18"/>
      <c r="H3055" s="19"/>
      <c r="I3055" s="19">
        <v>0.99</v>
      </c>
      <c r="J3055" s="19"/>
      <c r="K3055" s="19"/>
      <c r="L3055" s="19"/>
      <c r="M3055" s="19"/>
      <c r="N3055" s="19" t="s">
        <v>33</v>
      </c>
      <c r="O3055" s="23" t="s">
        <v>33</v>
      </c>
      <c r="P3055" s="17" t="s">
        <v>33</v>
      </c>
      <c r="Q3055" s="17"/>
      <c r="R3055" s="24"/>
      <c r="U3055" s="22"/>
      <c r="V3055" s="18">
        <v>0.0</v>
      </c>
      <c r="W3055" s="17">
        <v>2.0</v>
      </c>
      <c r="X3055" s="18">
        <v>6.0</v>
      </c>
      <c r="Y3055" s="17" t="s">
        <v>36</v>
      </c>
      <c r="Z3055" s="17">
        <v>0.0</v>
      </c>
      <c r="AA3055" s="17" t="s">
        <v>47</v>
      </c>
      <c r="AB3055" s="18">
        <v>4.0</v>
      </c>
      <c r="AC3055" s="17">
        <v>36.0</v>
      </c>
      <c r="AD3055" s="18">
        <v>6.0</v>
      </c>
      <c r="AE3055" s="17">
        <v>43.0</v>
      </c>
      <c r="AF3055" s="20"/>
      <c r="AG3055" s="17"/>
      <c r="AH3055" s="17"/>
      <c r="AI3055" s="17"/>
    </row>
    <row r="3056" ht="18.75" customHeight="1">
      <c r="A3056" s="14">
        <v>1325.0</v>
      </c>
      <c r="B3056" s="15"/>
      <c r="C3056" s="16">
        <v>43266.0</v>
      </c>
      <c r="D3056" s="17">
        <f t="array" ref="D3056">IFS(AND(A3056=A3055, NOT(ISBLANK(E3055))), E3055, A3056 &lt;&gt; A3055, E3056, A3055=A3056, D3055)</f>
        <v>0</v>
      </c>
      <c r="E3056" s="18">
        <v>0.0</v>
      </c>
      <c r="F3056" s="18"/>
      <c r="G3056" s="18"/>
      <c r="H3056" s="19"/>
      <c r="I3056" s="19">
        <v>0.93</v>
      </c>
      <c r="J3056" s="19"/>
      <c r="K3056" s="19"/>
      <c r="L3056" s="19"/>
      <c r="M3056" s="19"/>
      <c r="N3056" s="19" t="s">
        <v>33</v>
      </c>
      <c r="O3056" s="23" t="s">
        <v>33</v>
      </c>
      <c r="P3056" s="17" t="s">
        <v>33</v>
      </c>
      <c r="Q3056" s="17"/>
      <c r="R3056" s="24"/>
      <c r="U3056" s="22"/>
      <c r="V3056" s="18">
        <v>0.0</v>
      </c>
      <c r="W3056" s="17">
        <v>2.0</v>
      </c>
      <c r="X3056" s="18">
        <v>6.0</v>
      </c>
      <c r="Y3056" s="17" t="s">
        <v>36</v>
      </c>
      <c r="Z3056" s="17">
        <v>0.0</v>
      </c>
      <c r="AA3056" s="17" t="s">
        <v>47</v>
      </c>
      <c r="AB3056" s="18">
        <v>4.0</v>
      </c>
      <c r="AC3056" s="17">
        <v>36.0</v>
      </c>
      <c r="AD3056" s="18">
        <v>6.0</v>
      </c>
      <c r="AE3056" s="17">
        <v>43.0</v>
      </c>
      <c r="AF3056" s="20"/>
      <c r="AG3056" s="17"/>
      <c r="AH3056" s="17"/>
      <c r="AI3056" s="17"/>
    </row>
    <row r="3057" ht="18.75" customHeight="1">
      <c r="A3057" s="14">
        <v>1331.0</v>
      </c>
      <c r="B3057" s="15" t="s">
        <v>33</v>
      </c>
      <c r="C3057" s="16">
        <v>43267.0</v>
      </c>
      <c r="D3057" s="17">
        <f t="array" ref="D3057">IFS(AND(A3057=A3056, NOT(ISBLANK(E3056))), E3056, A3057 &lt;&gt; A3056, E3057, A3056=A3057, D3056)</f>
        <v>0</v>
      </c>
      <c r="E3057" s="18">
        <v>0.0</v>
      </c>
      <c r="F3057" s="18"/>
      <c r="G3057" s="18"/>
      <c r="H3057" s="19"/>
      <c r="I3057" s="17" t="s">
        <v>153</v>
      </c>
      <c r="J3057" s="17"/>
      <c r="K3057" s="17"/>
      <c r="L3057" s="17"/>
      <c r="M3057" s="17"/>
      <c r="N3057" s="19" t="s">
        <v>33</v>
      </c>
      <c r="O3057" s="23" t="s">
        <v>33</v>
      </c>
      <c r="P3057" s="17" t="s">
        <v>33</v>
      </c>
      <c r="Q3057" s="17">
        <v>0.234133</v>
      </c>
      <c r="R3057" s="24">
        <v>2.13</v>
      </c>
      <c r="S3057" s="21">
        <v>28.0</v>
      </c>
      <c r="U3057" s="22">
        <v>0.0</v>
      </c>
      <c r="V3057" s="18">
        <v>0.0</v>
      </c>
      <c r="W3057" s="17" t="s">
        <v>33</v>
      </c>
      <c r="X3057" s="18">
        <v>2.0</v>
      </c>
      <c r="Y3057" s="17" t="s">
        <v>36</v>
      </c>
      <c r="Z3057" s="17">
        <v>0.0</v>
      </c>
      <c r="AA3057" s="17" t="s">
        <v>47</v>
      </c>
      <c r="AB3057" s="18">
        <v>1.0</v>
      </c>
      <c r="AC3057" s="17">
        <v>39.0</v>
      </c>
      <c r="AD3057" s="18">
        <v>2.0</v>
      </c>
      <c r="AE3057" s="17">
        <v>46.0</v>
      </c>
      <c r="AF3057" s="20"/>
      <c r="AG3057" s="17"/>
      <c r="AH3057" s="17"/>
      <c r="AI3057" s="17"/>
    </row>
    <row r="3058" ht="18.75" customHeight="1">
      <c r="A3058" s="14">
        <v>1331.0</v>
      </c>
      <c r="B3058" s="15"/>
      <c r="C3058" s="16">
        <v>43268.0</v>
      </c>
      <c r="D3058" s="17">
        <f t="array" ref="D3058">IFS(AND(A3058=A3057, NOT(ISBLANK(E3057))), E3057, A3058 &lt;&gt; A3057, E3058, A3057=A3058, D3057)</f>
        <v>0</v>
      </c>
      <c r="E3058" s="18">
        <v>0.0</v>
      </c>
      <c r="F3058" s="18"/>
      <c r="G3058" s="18"/>
      <c r="H3058" s="19"/>
      <c r="I3058" s="31">
        <v>1.46</v>
      </c>
      <c r="J3058" s="31"/>
      <c r="K3058" s="31"/>
      <c r="L3058" s="31"/>
      <c r="M3058" s="31"/>
      <c r="N3058" s="19" t="s">
        <v>33</v>
      </c>
      <c r="O3058" s="23" t="s">
        <v>33</v>
      </c>
      <c r="P3058" s="17" t="s">
        <v>33</v>
      </c>
      <c r="Q3058" s="17"/>
      <c r="R3058" s="24"/>
      <c r="U3058" s="22"/>
      <c r="V3058" s="18">
        <v>0.0</v>
      </c>
      <c r="W3058" s="17" t="s">
        <v>33</v>
      </c>
      <c r="X3058" s="18">
        <v>5.0</v>
      </c>
      <c r="Y3058" s="17" t="s">
        <v>36</v>
      </c>
      <c r="Z3058" s="17">
        <v>0.0</v>
      </c>
      <c r="AA3058" s="17" t="s">
        <v>47</v>
      </c>
      <c r="AB3058" s="18">
        <v>4.0</v>
      </c>
      <c r="AC3058" s="17">
        <v>39.0</v>
      </c>
      <c r="AD3058" s="18">
        <v>5.0</v>
      </c>
      <c r="AE3058" s="17">
        <v>46.0</v>
      </c>
      <c r="AF3058" s="20"/>
      <c r="AG3058" s="17"/>
      <c r="AH3058" s="17"/>
      <c r="AI3058" s="17"/>
    </row>
    <row r="3059" ht="18.75" customHeight="1">
      <c r="A3059" s="14">
        <v>1331.0</v>
      </c>
      <c r="B3059" s="15"/>
      <c r="C3059" s="16">
        <v>43269.0</v>
      </c>
      <c r="D3059" s="17">
        <f t="array" ref="D3059">IFS(AND(A3059=A3058, NOT(ISBLANK(E3058))), E3058, A3059 &lt;&gt; A3058, E3059, A3058=A3059, D3058)</f>
        <v>0</v>
      </c>
      <c r="E3059" s="18">
        <v>0.0</v>
      </c>
      <c r="F3059" s="18"/>
      <c r="G3059" s="18"/>
      <c r="H3059" s="19"/>
      <c r="I3059" s="17" t="s">
        <v>154</v>
      </c>
      <c r="J3059" s="17"/>
      <c r="K3059" s="17"/>
      <c r="L3059" s="17"/>
      <c r="M3059" s="17"/>
      <c r="N3059" s="19" t="s">
        <v>33</v>
      </c>
      <c r="O3059" s="23" t="s">
        <v>33</v>
      </c>
      <c r="P3059" s="17" t="s">
        <v>33</v>
      </c>
      <c r="Q3059" s="17"/>
      <c r="R3059" s="24"/>
      <c r="U3059" s="22"/>
      <c r="V3059" s="18">
        <v>0.0</v>
      </c>
      <c r="W3059" s="17">
        <v>0.0</v>
      </c>
      <c r="X3059" s="18">
        <v>4.0</v>
      </c>
      <c r="Y3059" s="17" t="s">
        <v>36</v>
      </c>
      <c r="Z3059" s="17">
        <v>0.0</v>
      </c>
      <c r="AA3059" s="17" t="s">
        <v>47</v>
      </c>
      <c r="AB3059" s="18">
        <v>3.0</v>
      </c>
      <c r="AC3059" s="17">
        <v>39.0</v>
      </c>
      <c r="AD3059" s="18">
        <v>4.0</v>
      </c>
      <c r="AE3059" s="17">
        <v>46.0</v>
      </c>
      <c r="AF3059" s="20"/>
      <c r="AG3059" s="17"/>
      <c r="AH3059" s="17"/>
      <c r="AI3059" s="17"/>
    </row>
    <row r="3060" ht="18.75" customHeight="1">
      <c r="A3060" s="14">
        <v>1331.0</v>
      </c>
      <c r="B3060" s="15"/>
      <c r="C3060" s="16">
        <v>43270.0</v>
      </c>
      <c r="D3060" s="17">
        <f t="array" ref="D3060">IFS(AND(A3060=A3059, NOT(ISBLANK(E3059))), E3059, A3060 &lt;&gt; A3059, E3060, A3059=A3060, D3059)</f>
        <v>0</v>
      </c>
      <c r="E3060" s="18">
        <v>0.0</v>
      </c>
      <c r="F3060" s="18"/>
      <c r="G3060" s="18"/>
      <c r="H3060" s="19"/>
      <c r="I3060" s="17" t="s">
        <v>155</v>
      </c>
      <c r="J3060" s="17"/>
      <c r="K3060" s="17"/>
      <c r="L3060" s="17"/>
      <c r="M3060" s="17"/>
      <c r="N3060" s="19" t="s">
        <v>33</v>
      </c>
      <c r="O3060" s="23" t="s">
        <v>33</v>
      </c>
      <c r="P3060" s="17" t="s">
        <v>33</v>
      </c>
      <c r="Q3060" s="17"/>
      <c r="R3060" s="24"/>
      <c r="U3060" s="22"/>
      <c r="V3060" s="18">
        <v>0.0</v>
      </c>
      <c r="W3060" s="17">
        <v>0.0</v>
      </c>
      <c r="X3060" s="18">
        <v>4.0</v>
      </c>
      <c r="Y3060" s="17" t="s">
        <v>36</v>
      </c>
      <c r="Z3060" s="17">
        <v>0.0</v>
      </c>
      <c r="AA3060" s="17" t="s">
        <v>47</v>
      </c>
      <c r="AB3060" s="18">
        <v>3.0</v>
      </c>
      <c r="AC3060" s="17">
        <v>39.0</v>
      </c>
      <c r="AD3060" s="18">
        <v>4.0</v>
      </c>
      <c r="AE3060" s="17">
        <v>46.0</v>
      </c>
      <c r="AF3060" s="20"/>
      <c r="AG3060" s="17"/>
      <c r="AH3060" s="17"/>
      <c r="AI3060" s="17"/>
    </row>
    <row r="3061" ht="18.75" customHeight="1">
      <c r="A3061" s="14">
        <v>1331.0</v>
      </c>
      <c r="B3061" s="15"/>
      <c r="C3061" s="16">
        <v>43270.0</v>
      </c>
      <c r="D3061" s="17">
        <f t="array" ref="D3061">IFS(AND(A3061=A3060, NOT(ISBLANK(E3060))), E3060, A3061 &lt;&gt; A3060, E3061, A3060=A3061, D3060)</f>
        <v>0</v>
      </c>
      <c r="E3061" s="18">
        <v>0.0</v>
      </c>
      <c r="F3061" s="18"/>
      <c r="G3061" s="18"/>
      <c r="H3061" s="19"/>
      <c r="I3061" s="17" t="s">
        <v>156</v>
      </c>
      <c r="J3061" s="17"/>
      <c r="K3061" s="17"/>
      <c r="L3061" s="17"/>
      <c r="M3061" s="17"/>
      <c r="N3061" s="19" t="s">
        <v>33</v>
      </c>
      <c r="O3061" s="23" t="s">
        <v>33</v>
      </c>
      <c r="P3061" s="17" t="s">
        <v>33</v>
      </c>
      <c r="Q3061" s="17"/>
      <c r="R3061" s="24"/>
      <c r="U3061" s="22"/>
      <c r="V3061" s="18">
        <v>0.0</v>
      </c>
      <c r="W3061" s="17">
        <v>0.0</v>
      </c>
      <c r="X3061" s="18">
        <v>4.0</v>
      </c>
      <c r="Y3061" s="17" t="s">
        <v>36</v>
      </c>
      <c r="Z3061" s="17">
        <v>0.0</v>
      </c>
      <c r="AA3061" s="17" t="s">
        <v>47</v>
      </c>
      <c r="AB3061" s="18">
        <v>3.0</v>
      </c>
      <c r="AC3061" s="17">
        <v>39.0</v>
      </c>
      <c r="AD3061" s="18">
        <v>4.0</v>
      </c>
      <c r="AE3061" s="17">
        <v>46.0</v>
      </c>
      <c r="AF3061" s="20"/>
      <c r="AG3061" s="17"/>
      <c r="AH3061" s="17"/>
      <c r="AI3061" s="17"/>
    </row>
    <row r="3062" ht="18.75" customHeight="1">
      <c r="A3062" s="14">
        <v>1331.0</v>
      </c>
      <c r="B3062" s="15"/>
      <c r="C3062" s="16">
        <v>43271.0</v>
      </c>
      <c r="D3062" s="17">
        <f t="array" ref="D3062">IFS(AND(A3062=A3061, NOT(ISBLANK(E3061))), E3061, A3062 &lt;&gt; A3061, E3062, A3061=A3062, D3061)</f>
        <v>0</v>
      </c>
      <c r="E3062" s="18">
        <v>0.0</v>
      </c>
      <c r="F3062" s="18"/>
      <c r="G3062" s="18"/>
      <c r="H3062" s="19"/>
      <c r="I3062" s="17" t="s">
        <v>157</v>
      </c>
      <c r="J3062" s="17"/>
      <c r="K3062" s="17"/>
      <c r="L3062" s="17"/>
      <c r="M3062" s="17"/>
      <c r="N3062" s="19" t="s">
        <v>33</v>
      </c>
      <c r="O3062" s="23" t="s">
        <v>33</v>
      </c>
      <c r="P3062" s="17" t="s">
        <v>33</v>
      </c>
      <c r="Q3062" s="17"/>
      <c r="R3062" s="24"/>
      <c r="U3062" s="22"/>
      <c r="V3062" s="18">
        <v>0.0</v>
      </c>
      <c r="W3062" s="17" t="s">
        <v>33</v>
      </c>
      <c r="X3062" s="18">
        <v>4.0</v>
      </c>
      <c r="Y3062" s="17" t="s">
        <v>36</v>
      </c>
      <c r="Z3062" s="17">
        <v>0.0</v>
      </c>
      <c r="AA3062" s="17" t="s">
        <v>47</v>
      </c>
      <c r="AB3062" s="18">
        <v>3.0</v>
      </c>
      <c r="AC3062" s="17">
        <v>39.0</v>
      </c>
      <c r="AD3062" s="18">
        <v>4.0</v>
      </c>
      <c r="AE3062" s="17">
        <v>46.0</v>
      </c>
      <c r="AF3062" s="20"/>
      <c r="AG3062" s="17"/>
      <c r="AH3062" s="17"/>
      <c r="AI3062" s="17"/>
    </row>
    <row r="3063" ht="18.75" customHeight="1">
      <c r="A3063" s="14">
        <v>1331.0</v>
      </c>
      <c r="B3063" s="15"/>
      <c r="C3063" s="16">
        <v>43272.0</v>
      </c>
      <c r="D3063" s="17">
        <f t="array" ref="D3063">IFS(AND(A3063=A3062, NOT(ISBLANK(E3062))), E3062, A3063 &lt;&gt; A3062, E3063, A3062=A3063, D3062)</f>
        <v>0</v>
      </c>
      <c r="E3063" s="18">
        <v>0.0</v>
      </c>
      <c r="F3063" s="18"/>
      <c r="G3063" s="18"/>
      <c r="H3063" s="19"/>
      <c r="I3063" s="31">
        <v>2.13</v>
      </c>
      <c r="J3063" s="31"/>
      <c r="K3063" s="31"/>
      <c r="L3063" s="31"/>
      <c r="M3063" s="31"/>
      <c r="N3063" s="19" t="s">
        <v>33</v>
      </c>
      <c r="O3063" s="23" t="s">
        <v>33</v>
      </c>
      <c r="P3063" s="17" t="s">
        <v>33</v>
      </c>
      <c r="Q3063" s="17"/>
      <c r="R3063" s="24"/>
      <c r="U3063" s="22"/>
      <c r="V3063" s="18">
        <v>0.0</v>
      </c>
      <c r="W3063" s="17" t="s">
        <v>33</v>
      </c>
      <c r="X3063" s="18">
        <v>4.0</v>
      </c>
      <c r="Y3063" s="17" t="s">
        <v>36</v>
      </c>
      <c r="Z3063" s="17">
        <v>0.0</v>
      </c>
      <c r="AA3063" s="17" t="s">
        <v>47</v>
      </c>
      <c r="AB3063" s="18">
        <v>3.0</v>
      </c>
      <c r="AC3063" s="17">
        <v>39.0</v>
      </c>
      <c r="AD3063" s="18">
        <v>4.0</v>
      </c>
      <c r="AE3063" s="17">
        <v>46.0</v>
      </c>
      <c r="AF3063" s="20"/>
      <c r="AG3063" s="17"/>
      <c r="AH3063" s="17"/>
      <c r="AI3063" s="17"/>
    </row>
    <row r="3064" ht="18.75" customHeight="1">
      <c r="A3064" s="14">
        <v>1332.0</v>
      </c>
      <c r="B3064" s="15" t="s">
        <v>33</v>
      </c>
      <c r="C3064" s="16">
        <v>43269.0</v>
      </c>
      <c r="D3064" s="17">
        <f t="array" ref="D3064">IFS(AND(A3064=A3063, NOT(ISBLANK(E3063))), E3063, A3064 &lt;&gt; A3063, E3064, A3063=A3064, D3063)</f>
        <v>1</v>
      </c>
      <c r="E3064" s="18">
        <v>1.0</v>
      </c>
      <c r="F3064" s="18"/>
      <c r="G3064" s="18"/>
      <c r="H3064" s="19"/>
      <c r="I3064" s="31" t="s">
        <v>33</v>
      </c>
      <c r="J3064" s="31"/>
      <c r="K3064" s="31"/>
      <c r="L3064" s="31"/>
      <c r="M3064" s="31"/>
      <c r="N3064" s="19" t="s">
        <v>33</v>
      </c>
      <c r="O3064" s="23" t="s">
        <v>33</v>
      </c>
      <c r="P3064" s="17" t="s">
        <v>33</v>
      </c>
      <c r="Q3064" s="17"/>
      <c r="R3064" s="24">
        <v>2.14</v>
      </c>
      <c r="S3064" s="21">
        <v>19.0</v>
      </c>
      <c r="U3064" s="22">
        <v>0.0</v>
      </c>
      <c r="V3064" s="18">
        <v>1.0</v>
      </c>
      <c r="W3064" s="17" t="s">
        <v>33</v>
      </c>
      <c r="X3064" s="18" t="s">
        <v>33</v>
      </c>
      <c r="Y3064" s="17" t="s">
        <v>35</v>
      </c>
      <c r="Z3064" s="17">
        <v>1.0</v>
      </c>
      <c r="AA3064" s="17" t="s">
        <v>49</v>
      </c>
      <c r="AB3064" s="18" t="s">
        <v>33</v>
      </c>
      <c r="AC3064" s="17" t="s">
        <v>33</v>
      </c>
      <c r="AD3064" s="18" t="s">
        <v>33</v>
      </c>
      <c r="AE3064" s="17" t="s">
        <v>33</v>
      </c>
      <c r="AF3064" s="20"/>
      <c r="AG3064" s="17"/>
      <c r="AH3064" s="17"/>
      <c r="AI3064" s="17"/>
    </row>
    <row r="3065" ht="18.75" customHeight="1">
      <c r="A3065" s="14">
        <v>1332.0</v>
      </c>
      <c r="B3065" s="15"/>
      <c r="C3065" s="16">
        <v>43270.0</v>
      </c>
      <c r="D3065" s="17">
        <f t="array" ref="D3065">IFS(AND(A3065=A3064, NOT(ISBLANK(E3064))), E3064, A3065 &lt;&gt; A3064, E3065, A3064=A3065, D3064)</f>
        <v>1</v>
      </c>
      <c r="E3065" s="18">
        <v>1.0</v>
      </c>
      <c r="F3065" s="18"/>
      <c r="G3065" s="18"/>
      <c r="H3065" s="19"/>
      <c r="I3065" s="31">
        <v>1.8</v>
      </c>
      <c r="J3065" s="31"/>
      <c r="K3065" s="31"/>
      <c r="L3065" s="31"/>
      <c r="M3065" s="31"/>
      <c r="N3065" s="19" t="s">
        <v>33</v>
      </c>
      <c r="O3065" s="23" t="s">
        <v>33</v>
      </c>
      <c r="P3065" s="17" t="s">
        <v>33</v>
      </c>
      <c r="Q3065" s="17">
        <v>0.330445</v>
      </c>
      <c r="R3065" s="24"/>
      <c r="U3065" s="22"/>
      <c r="V3065" s="18">
        <v>1.0</v>
      </c>
      <c r="W3065" s="17">
        <v>6.0</v>
      </c>
      <c r="X3065" s="18">
        <v>18.0</v>
      </c>
      <c r="Y3065" s="17" t="s">
        <v>35</v>
      </c>
      <c r="Z3065" s="17">
        <v>1.0</v>
      </c>
      <c r="AA3065" s="17" t="s">
        <v>49</v>
      </c>
      <c r="AB3065" s="18">
        <v>14.0</v>
      </c>
      <c r="AC3065" s="17">
        <v>36.0</v>
      </c>
      <c r="AD3065" s="18">
        <v>18.0</v>
      </c>
      <c r="AE3065" s="17">
        <v>43.0</v>
      </c>
      <c r="AF3065" s="20"/>
      <c r="AG3065" s="17"/>
      <c r="AH3065" s="17"/>
      <c r="AI3065" s="17"/>
    </row>
    <row r="3066" ht="18.75" customHeight="1">
      <c r="A3066" s="14">
        <v>1332.0</v>
      </c>
      <c r="B3066" s="15"/>
      <c r="C3066" s="16">
        <v>43270.0</v>
      </c>
      <c r="D3066" s="17">
        <f t="array" ref="D3066">IFS(AND(A3066=A3065, NOT(ISBLANK(E3065))), E3065, A3066 &lt;&gt; A3065, E3066, A3065=A3066, D3065)</f>
        <v>1</v>
      </c>
      <c r="E3066" s="18">
        <v>1.0</v>
      </c>
      <c r="F3066" s="18"/>
      <c r="G3066" s="18"/>
      <c r="H3066" s="19"/>
      <c r="I3066" s="31" t="s">
        <v>37</v>
      </c>
      <c r="J3066" s="31"/>
      <c r="K3066" s="31"/>
      <c r="L3066" s="31"/>
      <c r="M3066" s="31"/>
      <c r="N3066" s="19" t="s">
        <v>33</v>
      </c>
      <c r="O3066" s="23" t="s">
        <v>33</v>
      </c>
      <c r="P3066" s="17" t="s">
        <v>33</v>
      </c>
      <c r="Q3066" s="17"/>
      <c r="R3066" s="24"/>
      <c r="U3066" s="22"/>
      <c r="V3066" s="18">
        <v>1.0</v>
      </c>
      <c r="W3066" s="17">
        <v>6.0</v>
      </c>
      <c r="X3066" s="18">
        <v>20.0</v>
      </c>
      <c r="Y3066" s="17" t="s">
        <v>35</v>
      </c>
      <c r="Z3066" s="17">
        <v>1.0</v>
      </c>
      <c r="AA3066" s="17" t="s">
        <v>49</v>
      </c>
      <c r="AB3066" s="18">
        <v>16.0</v>
      </c>
      <c r="AC3066" s="17">
        <v>39.0</v>
      </c>
      <c r="AD3066" s="18">
        <v>20.0</v>
      </c>
      <c r="AE3066" s="17">
        <v>46.0</v>
      </c>
      <c r="AF3066" s="20"/>
      <c r="AG3066" s="17"/>
      <c r="AH3066" s="17"/>
      <c r="AI3066" s="17"/>
    </row>
    <row r="3067" ht="18.75" customHeight="1">
      <c r="A3067" s="14">
        <v>1332.0</v>
      </c>
      <c r="B3067" s="15"/>
      <c r="C3067" s="16">
        <v>43272.0</v>
      </c>
      <c r="D3067" s="17">
        <f t="array" ref="D3067">IFS(AND(A3067=A3066, NOT(ISBLANK(E3066))), E3066, A3067 &lt;&gt; A3066, E3067, A3066=A3067, D3066)</f>
        <v>1</v>
      </c>
      <c r="E3067" s="18">
        <v>1.0</v>
      </c>
      <c r="F3067" s="18"/>
      <c r="G3067" s="18"/>
      <c r="H3067" s="19"/>
      <c r="I3067" s="31">
        <v>1.84</v>
      </c>
      <c r="J3067" s="31"/>
      <c r="K3067" s="31"/>
      <c r="L3067" s="31"/>
      <c r="M3067" s="31"/>
      <c r="N3067" s="19" t="s">
        <v>33</v>
      </c>
      <c r="O3067" s="23" t="s">
        <v>33</v>
      </c>
      <c r="P3067" s="17" t="s">
        <v>33</v>
      </c>
      <c r="Q3067" s="17"/>
      <c r="R3067" s="24"/>
      <c r="U3067" s="22"/>
      <c r="V3067" s="18">
        <v>1.0</v>
      </c>
      <c r="W3067" s="17">
        <v>9.0</v>
      </c>
      <c r="X3067" s="18">
        <v>19.0</v>
      </c>
      <c r="Y3067" s="17" t="s">
        <v>35</v>
      </c>
      <c r="Z3067" s="17">
        <v>1.0</v>
      </c>
      <c r="AA3067" s="17" t="s">
        <v>49</v>
      </c>
      <c r="AB3067" s="18">
        <v>15.0</v>
      </c>
      <c r="AC3067" s="17">
        <v>39.0</v>
      </c>
      <c r="AD3067" s="18">
        <v>19.0</v>
      </c>
      <c r="AE3067" s="17">
        <v>46.0</v>
      </c>
      <c r="AF3067" s="20"/>
      <c r="AG3067" s="17"/>
      <c r="AH3067" s="17"/>
      <c r="AI3067" s="17"/>
    </row>
    <row r="3068" ht="18.75" customHeight="1">
      <c r="A3068" s="14">
        <v>1332.0</v>
      </c>
      <c r="B3068" s="15"/>
      <c r="C3068" s="16">
        <v>43272.0</v>
      </c>
      <c r="D3068" s="17">
        <f t="array" ref="D3068">IFS(AND(A3068=A3067, NOT(ISBLANK(E3067))), E3067, A3068 &lt;&gt; A3067, E3068, A3067=A3068, D3067)</f>
        <v>1</v>
      </c>
      <c r="E3068" s="18">
        <v>1.0</v>
      </c>
      <c r="F3068" s="18"/>
      <c r="G3068" s="18"/>
      <c r="H3068" s="19"/>
      <c r="I3068" s="31">
        <v>1.78</v>
      </c>
      <c r="J3068" s="31"/>
      <c r="K3068" s="31"/>
      <c r="L3068" s="31"/>
      <c r="M3068" s="31"/>
      <c r="N3068" s="19" t="s">
        <v>33</v>
      </c>
      <c r="O3068" s="23" t="s">
        <v>33</v>
      </c>
      <c r="P3068" s="17" t="s">
        <v>33</v>
      </c>
      <c r="Q3068" s="17"/>
      <c r="R3068" s="24"/>
      <c r="U3068" s="22"/>
      <c r="V3068" s="18">
        <v>1.0</v>
      </c>
      <c r="W3068" s="17">
        <v>5.0</v>
      </c>
      <c r="X3068" s="18">
        <v>17.0</v>
      </c>
      <c r="Y3068" s="17" t="s">
        <v>35</v>
      </c>
      <c r="Z3068" s="17">
        <v>1.0</v>
      </c>
      <c r="AA3068" s="17" t="s">
        <v>49</v>
      </c>
      <c r="AB3068" s="18">
        <v>13.0</v>
      </c>
      <c r="AC3068" s="17">
        <v>39.0</v>
      </c>
      <c r="AD3068" s="18">
        <v>17.0</v>
      </c>
      <c r="AE3068" s="17">
        <v>46.0</v>
      </c>
      <c r="AF3068" s="20"/>
      <c r="AG3068" s="17"/>
      <c r="AH3068" s="17"/>
      <c r="AI3068" s="17"/>
    </row>
    <row r="3069" ht="18.75" customHeight="1">
      <c r="A3069" s="14">
        <v>1332.0</v>
      </c>
      <c r="B3069" s="15"/>
      <c r="C3069" s="16">
        <v>43273.0</v>
      </c>
      <c r="D3069" s="17">
        <f t="array" ref="D3069">IFS(AND(A3069=A3068, NOT(ISBLANK(E3068))), E3068, A3069 &lt;&gt; A3068, E3069, A3068=A3069, D3068)</f>
        <v>1</v>
      </c>
      <c r="E3069" s="18">
        <v>1.0</v>
      </c>
      <c r="F3069" s="18"/>
      <c r="G3069" s="18"/>
      <c r="H3069" s="19"/>
      <c r="I3069" s="31">
        <v>1.69</v>
      </c>
      <c r="J3069" s="31"/>
      <c r="K3069" s="31"/>
      <c r="L3069" s="31"/>
      <c r="M3069" s="31"/>
      <c r="N3069" s="19" t="s">
        <v>33</v>
      </c>
      <c r="O3069" s="23" t="s">
        <v>33</v>
      </c>
      <c r="P3069" s="17" t="s">
        <v>33</v>
      </c>
      <c r="Q3069" s="17"/>
      <c r="R3069" s="24"/>
      <c r="U3069" s="22"/>
      <c r="V3069" s="18">
        <v>1.0</v>
      </c>
      <c r="W3069" s="17">
        <v>5.0</v>
      </c>
      <c r="X3069" s="18">
        <v>15.0</v>
      </c>
      <c r="Y3069" s="17" t="s">
        <v>35</v>
      </c>
      <c r="Z3069" s="17">
        <v>-1.0</v>
      </c>
      <c r="AA3069" s="17" t="s">
        <v>46</v>
      </c>
      <c r="AB3069" s="18">
        <v>11.0</v>
      </c>
      <c r="AC3069" s="17">
        <v>39.0</v>
      </c>
      <c r="AD3069" s="18">
        <v>15.0</v>
      </c>
      <c r="AE3069" s="17">
        <v>46.0</v>
      </c>
      <c r="AF3069" s="20"/>
      <c r="AG3069" s="17"/>
      <c r="AH3069" s="17"/>
      <c r="AI3069" s="17"/>
    </row>
    <row r="3070" ht="18.75" customHeight="1">
      <c r="A3070" s="14">
        <v>1332.0</v>
      </c>
      <c r="B3070" s="15"/>
      <c r="C3070" s="16">
        <v>43273.0</v>
      </c>
      <c r="D3070" s="17">
        <f t="array" ref="D3070">IFS(AND(A3070=A3069, NOT(ISBLANK(E3069))), E3069, A3070 &lt;&gt; A3069, E3070, A3069=A3070, D3069)</f>
        <v>1</v>
      </c>
      <c r="E3070" s="18">
        <v>1.0</v>
      </c>
      <c r="F3070" s="18"/>
      <c r="G3070" s="18"/>
      <c r="H3070" s="19"/>
      <c r="I3070" s="31" t="s">
        <v>37</v>
      </c>
      <c r="J3070" s="31"/>
      <c r="K3070" s="31"/>
      <c r="L3070" s="31"/>
      <c r="M3070" s="31"/>
      <c r="N3070" s="19" t="s">
        <v>33</v>
      </c>
      <c r="O3070" s="23" t="s">
        <v>33</v>
      </c>
      <c r="P3070" s="17" t="s">
        <v>33</v>
      </c>
      <c r="Q3070" s="17"/>
      <c r="R3070" s="24"/>
      <c r="U3070" s="22"/>
      <c r="V3070" s="18">
        <v>1.0</v>
      </c>
      <c r="W3070" s="17">
        <v>5.0</v>
      </c>
      <c r="X3070" s="18">
        <v>10.0</v>
      </c>
      <c r="Y3070" s="17" t="s">
        <v>35</v>
      </c>
      <c r="Z3070" s="17">
        <v>-1.0</v>
      </c>
      <c r="AA3070" s="17" t="s">
        <v>46</v>
      </c>
      <c r="AB3070" s="18">
        <v>6.0</v>
      </c>
      <c r="AC3070" s="17">
        <v>39.0</v>
      </c>
      <c r="AD3070" s="18">
        <v>10.0</v>
      </c>
      <c r="AE3070" s="17">
        <v>46.0</v>
      </c>
      <c r="AF3070" s="20"/>
      <c r="AG3070" s="17"/>
      <c r="AH3070" s="17"/>
      <c r="AI3070" s="17"/>
    </row>
    <row r="3071" ht="18.75" customHeight="1">
      <c r="A3071" s="14">
        <v>1332.0</v>
      </c>
      <c r="B3071" s="15"/>
      <c r="C3071" s="16">
        <v>43276.0</v>
      </c>
      <c r="D3071" s="17">
        <f t="array" ref="D3071">IFS(AND(A3071=A3070, NOT(ISBLANK(E3070))), E3070, A3071 &lt;&gt; A3070, E3071, A3070=A3071, D3070)</f>
        <v>1</v>
      </c>
      <c r="E3071" s="18">
        <v>1.0</v>
      </c>
      <c r="F3071" s="18"/>
      <c r="G3071" s="18"/>
      <c r="H3071" s="19"/>
      <c r="I3071" s="31">
        <v>1.52</v>
      </c>
      <c r="J3071" s="31"/>
      <c r="K3071" s="31"/>
      <c r="L3071" s="31"/>
      <c r="M3071" s="31"/>
      <c r="N3071" s="19" t="s">
        <v>33</v>
      </c>
      <c r="O3071" s="23" t="s">
        <v>33</v>
      </c>
      <c r="P3071" s="17" t="s">
        <v>33</v>
      </c>
      <c r="Q3071" s="17"/>
      <c r="R3071" s="24"/>
      <c r="U3071" s="22"/>
      <c r="V3071" s="18">
        <v>1.0</v>
      </c>
      <c r="W3071" s="17">
        <v>4.0</v>
      </c>
      <c r="X3071" s="18">
        <v>17.0</v>
      </c>
      <c r="Y3071" s="17" t="s">
        <v>35</v>
      </c>
      <c r="Z3071" s="17">
        <v>-1.0</v>
      </c>
      <c r="AA3071" s="17" t="s">
        <v>46</v>
      </c>
      <c r="AB3071" s="18">
        <v>13.0</v>
      </c>
      <c r="AC3071" s="17">
        <v>39.0</v>
      </c>
      <c r="AD3071" s="18">
        <v>17.0</v>
      </c>
      <c r="AE3071" s="17">
        <v>46.0</v>
      </c>
      <c r="AF3071" s="20"/>
      <c r="AG3071" s="17"/>
      <c r="AH3071" s="17"/>
      <c r="AI3071" s="17"/>
    </row>
    <row r="3072" ht="18.75" customHeight="1">
      <c r="A3072" s="14">
        <v>1332.0</v>
      </c>
      <c r="B3072" s="15"/>
      <c r="C3072" s="16">
        <v>43276.0</v>
      </c>
      <c r="D3072" s="17">
        <f t="array" ref="D3072">IFS(AND(A3072=A3071, NOT(ISBLANK(E3071))), E3071, A3072 &lt;&gt; A3071, E3072, A3071=A3072, D3071)</f>
        <v>1</v>
      </c>
      <c r="E3072" s="18">
        <v>1.0</v>
      </c>
      <c r="F3072" s="18"/>
      <c r="G3072" s="18"/>
      <c r="H3072" s="19"/>
      <c r="I3072" s="31" t="s">
        <v>33</v>
      </c>
      <c r="J3072" s="31"/>
      <c r="K3072" s="31"/>
      <c r="L3072" s="31"/>
      <c r="M3072" s="31"/>
      <c r="N3072" s="19" t="s">
        <v>33</v>
      </c>
      <c r="O3072" s="23" t="s">
        <v>33</v>
      </c>
      <c r="P3072" s="17" t="s">
        <v>33</v>
      </c>
      <c r="Q3072" s="17"/>
      <c r="R3072" s="24"/>
      <c r="U3072" s="22"/>
      <c r="V3072" s="18">
        <v>1.0</v>
      </c>
      <c r="W3072" s="17">
        <v>3.0</v>
      </c>
      <c r="X3072" s="18">
        <v>15.0</v>
      </c>
      <c r="Y3072" s="17" t="s">
        <v>35</v>
      </c>
      <c r="Z3072" s="17">
        <v>-1.0</v>
      </c>
      <c r="AA3072" s="17" t="s">
        <v>46</v>
      </c>
      <c r="AB3072" s="18">
        <v>11.0</v>
      </c>
      <c r="AC3072" s="17">
        <v>39.0</v>
      </c>
      <c r="AD3072" s="18">
        <v>15.0</v>
      </c>
      <c r="AE3072" s="17">
        <v>46.0</v>
      </c>
      <c r="AF3072" s="20"/>
      <c r="AG3072" s="17"/>
      <c r="AH3072" s="17"/>
      <c r="AI3072" s="17"/>
    </row>
    <row r="3073" ht="18.75" customHeight="1">
      <c r="A3073" s="14">
        <v>1332.0</v>
      </c>
      <c r="B3073" s="15"/>
      <c r="C3073" s="16">
        <v>43277.0</v>
      </c>
      <c r="D3073" s="17">
        <f t="array" ref="D3073">IFS(AND(A3073=A3072, NOT(ISBLANK(E3072))), E3072, A3073 &lt;&gt; A3072, E3073, A3072=A3073, D3072)</f>
        <v>1</v>
      </c>
      <c r="E3073" s="18">
        <v>1.0</v>
      </c>
      <c r="F3073" s="18"/>
      <c r="G3073" s="18"/>
      <c r="H3073" s="19"/>
      <c r="I3073" s="31" t="s">
        <v>37</v>
      </c>
      <c r="J3073" s="31"/>
      <c r="K3073" s="31"/>
      <c r="L3073" s="31"/>
      <c r="M3073" s="31"/>
      <c r="N3073" s="19" t="s">
        <v>33</v>
      </c>
      <c r="O3073" s="23" t="s">
        <v>33</v>
      </c>
      <c r="P3073" s="17" t="s">
        <v>33</v>
      </c>
      <c r="Q3073" s="17"/>
      <c r="R3073" s="24"/>
      <c r="U3073" s="22"/>
      <c r="V3073" s="18">
        <v>1.0</v>
      </c>
      <c r="W3073" s="17">
        <v>7.0</v>
      </c>
      <c r="X3073" s="18">
        <v>14.0</v>
      </c>
      <c r="Y3073" s="17" t="s">
        <v>35</v>
      </c>
      <c r="Z3073" s="17">
        <v>-1.0</v>
      </c>
      <c r="AA3073" s="17" t="s">
        <v>46</v>
      </c>
      <c r="AB3073" s="18">
        <v>10.0</v>
      </c>
      <c r="AC3073" s="17">
        <v>36.0</v>
      </c>
      <c r="AD3073" s="18">
        <v>14.0</v>
      </c>
      <c r="AE3073" s="17">
        <v>43.0</v>
      </c>
      <c r="AF3073" s="20"/>
      <c r="AG3073" s="17"/>
      <c r="AH3073" s="17"/>
      <c r="AI3073" s="17"/>
    </row>
    <row r="3074" ht="18.75" customHeight="1">
      <c r="A3074" s="14">
        <v>1332.0</v>
      </c>
      <c r="B3074" s="15"/>
      <c r="C3074" s="16">
        <v>43278.0</v>
      </c>
      <c r="D3074" s="17">
        <f t="array" ref="D3074">IFS(AND(A3074=A3073, NOT(ISBLANK(E3073))), E3073, A3074 &lt;&gt; A3073, E3074, A3073=A3074, D3073)</f>
        <v>1</v>
      </c>
      <c r="E3074" s="18">
        <v>0.0</v>
      </c>
      <c r="F3074" s="18"/>
      <c r="G3074" s="18"/>
      <c r="H3074" s="19"/>
      <c r="I3074" s="31" t="s">
        <v>33</v>
      </c>
      <c r="J3074" s="31"/>
      <c r="K3074" s="31"/>
      <c r="L3074" s="31"/>
      <c r="M3074" s="31"/>
      <c r="N3074" s="19" t="s">
        <v>33</v>
      </c>
      <c r="O3074" s="23" t="s">
        <v>33</v>
      </c>
      <c r="P3074" s="17" t="s">
        <v>33</v>
      </c>
      <c r="Q3074" s="17"/>
      <c r="R3074" s="24"/>
      <c r="U3074" s="22"/>
      <c r="V3074" s="18">
        <v>0.0</v>
      </c>
      <c r="W3074" s="17">
        <v>1.0</v>
      </c>
      <c r="X3074" s="18">
        <v>11.0</v>
      </c>
      <c r="Y3074" s="17" t="s">
        <v>36</v>
      </c>
      <c r="Z3074" s="17">
        <v>0.0</v>
      </c>
      <c r="AA3074" s="17" t="s">
        <v>47</v>
      </c>
      <c r="AB3074" s="18">
        <v>7.0</v>
      </c>
      <c r="AC3074" s="17">
        <v>39.0</v>
      </c>
      <c r="AD3074" s="18">
        <v>11.0</v>
      </c>
      <c r="AE3074" s="17">
        <v>46.0</v>
      </c>
      <c r="AF3074" s="20"/>
      <c r="AG3074" s="17"/>
      <c r="AH3074" s="17"/>
      <c r="AI3074" s="17"/>
    </row>
    <row r="3075" ht="18.75" customHeight="1">
      <c r="A3075" s="14">
        <v>1332.0</v>
      </c>
      <c r="B3075" s="15"/>
      <c r="C3075" s="16">
        <v>43278.0</v>
      </c>
      <c r="D3075" s="17">
        <f t="array" ref="D3075">IFS(AND(A3075=A3074, NOT(ISBLANK(E3074))), E3074, A3075 &lt;&gt; A3074, E3075, A3074=A3075, D3074)</f>
        <v>0</v>
      </c>
      <c r="E3075" s="18">
        <v>1.0</v>
      </c>
      <c r="F3075" s="18"/>
      <c r="G3075" s="18"/>
      <c r="H3075" s="19"/>
      <c r="I3075" s="31">
        <v>1.43</v>
      </c>
      <c r="J3075" s="31"/>
      <c r="K3075" s="31"/>
      <c r="L3075" s="31"/>
      <c r="M3075" s="31"/>
      <c r="N3075" s="19" t="s">
        <v>33</v>
      </c>
      <c r="O3075" s="23" t="s">
        <v>33</v>
      </c>
      <c r="P3075" s="17" t="s">
        <v>33</v>
      </c>
      <c r="Q3075" s="17"/>
      <c r="R3075" s="24"/>
      <c r="U3075" s="22"/>
      <c r="V3075" s="18">
        <v>1.0</v>
      </c>
      <c r="W3075" s="17">
        <v>13.0</v>
      </c>
      <c r="X3075" s="18">
        <v>29.0</v>
      </c>
      <c r="Y3075" s="17" t="s">
        <v>35</v>
      </c>
      <c r="Z3075" s="17">
        <v>-3.0</v>
      </c>
      <c r="AA3075" s="17" t="s">
        <v>46</v>
      </c>
      <c r="AB3075" s="18">
        <v>25.0</v>
      </c>
      <c r="AC3075" s="17">
        <v>39.0</v>
      </c>
      <c r="AD3075" s="18">
        <v>29.0</v>
      </c>
      <c r="AE3075" s="17">
        <v>46.0</v>
      </c>
      <c r="AF3075" s="20"/>
      <c r="AG3075" s="17"/>
      <c r="AH3075" s="17"/>
      <c r="AI3075" s="17"/>
    </row>
    <row r="3076" ht="18.75" customHeight="1">
      <c r="A3076" s="14">
        <v>1332.0</v>
      </c>
      <c r="B3076" s="15"/>
      <c r="C3076" s="16">
        <v>43283.0</v>
      </c>
      <c r="D3076" s="17">
        <f t="array" ref="D3076">IFS(AND(A3076=A3075, NOT(ISBLANK(E3075))), E3075, A3076 &lt;&gt; A3075, E3076, A3075=A3076, D3075)</f>
        <v>1</v>
      </c>
      <c r="E3076" s="18">
        <v>0.0</v>
      </c>
      <c r="F3076" s="18"/>
      <c r="G3076" s="18"/>
      <c r="H3076" s="19"/>
      <c r="I3076" s="31">
        <v>2.14</v>
      </c>
      <c r="J3076" s="31"/>
      <c r="K3076" s="31"/>
      <c r="L3076" s="31"/>
      <c r="M3076" s="31"/>
      <c r="N3076" s="19" t="s">
        <v>33</v>
      </c>
      <c r="O3076" s="23" t="s">
        <v>33</v>
      </c>
      <c r="P3076" s="17" t="s">
        <v>33</v>
      </c>
      <c r="Q3076" s="17"/>
      <c r="R3076" s="24"/>
      <c r="U3076" s="22"/>
      <c r="V3076" s="18">
        <v>0.0</v>
      </c>
      <c r="W3076" s="17">
        <v>0.0</v>
      </c>
      <c r="X3076" s="18">
        <v>8.0</v>
      </c>
      <c r="Y3076" s="17" t="s">
        <v>36</v>
      </c>
      <c r="Z3076" s="17">
        <v>0.0</v>
      </c>
      <c r="AA3076" s="17" t="s">
        <v>47</v>
      </c>
      <c r="AB3076" s="18">
        <v>4.0</v>
      </c>
      <c r="AC3076" s="17">
        <v>36.0</v>
      </c>
      <c r="AD3076" s="18">
        <v>8.0</v>
      </c>
      <c r="AE3076" s="17">
        <v>43.0</v>
      </c>
      <c r="AF3076" s="20"/>
      <c r="AG3076" s="17"/>
      <c r="AH3076" s="17"/>
      <c r="AI3076" s="17"/>
    </row>
    <row r="3077" ht="18.75" customHeight="1">
      <c r="A3077" s="14">
        <v>1332.0</v>
      </c>
      <c r="B3077" s="15"/>
      <c r="C3077" s="16">
        <v>43283.0</v>
      </c>
      <c r="D3077" s="17">
        <f t="array" ref="D3077">IFS(AND(A3077=A3076, NOT(ISBLANK(E3076))), E3076, A3077 &lt;&gt; A3076, E3077, A3076=A3077, D3076)</f>
        <v>0</v>
      </c>
      <c r="E3077" s="18">
        <v>0.0</v>
      </c>
      <c r="F3077" s="18"/>
      <c r="G3077" s="18"/>
      <c r="H3077" s="19"/>
      <c r="I3077" s="31">
        <v>1.89</v>
      </c>
      <c r="J3077" s="31"/>
      <c r="K3077" s="31"/>
      <c r="L3077" s="31"/>
      <c r="M3077" s="31"/>
      <c r="N3077" s="19" t="s">
        <v>33</v>
      </c>
      <c r="O3077" s="23" t="s">
        <v>33</v>
      </c>
      <c r="P3077" s="17" t="s">
        <v>33</v>
      </c>
      <c r="Q3077" s="17"/>
      <c r="R3077" s="24"/>
      <c r="U3077" s="22"/>
      <c r="V3077" s="18">
        <v>0.0</v>
      </c>
      <c r="W3077" s="17">
        <v>0.0</v>
      </c>
      <c r="X3077" s="18">
        <v>7.0</v>
      </c>
      <c r="Y3077" s="17" t="s">
        <v>36</v>
      </c>
      <c r="Z3077" s="17">
        <v>0.0</v>
      </c>
      <c r="AA3077" s="17" t="s">
        <v>47</v>
      </c>
      <c r="AB3077" s="18">
        <v>2.0</v>
      </c>
      <c r="AC3077" s="17">
        <v>39.0</v>
      </c>
      <c r="AD3077" s="18">
        <v>7.0</v>
      </c>
      <c r="AE3077" s="17">
        <v>46.0</v>
      </c>
      <c r="AF3077" s="20"/>
      <c r="AG3077" s="17"/>
      <c r="AH3077" s="17"/>
      <c r="AI3077" s="17"/>
    </row>
    <row r="3078" ht="18.75" customHeight="1">
      <c r="A3078" s="14">
        <v>1333.0</v>
      </c>
      <c r="B3078" s="15">
        <v>222.0</v>
      </c>
      <c r="C3078" s="16">
        <v>43270.0</v>
      </c>
      <c r="D3078" s="17">
        <f t="array" ref="D3078">IFS(AND(A3078=A3077, NOT(ISBLANK(E3077))), E3077, A3078 &lt;&gt; A3077, E3078, A3077=A3078, D3077)</f>
        <v>1</v>
      </c>
      <c r="E3078" s="18">
        <v>1.0</v>
      </c>
      <c r="F3078" s="18"/>
      <c r="G3078" s="18"/>
      <c r="H3078" s="19"/>
      <c r="I3078" s="31">
        <v>1.24</v>
      </c>
      <c r="J3078" s="31"/>
      <c r="K3078" s="31"/>
      <c r="L3078" s="31"/>
      <c r="M3078" s="31"/>
      <c r="N3078" s="19" t="s">
        <v>33</v>
      </c>
      <c r="O3078" s="23" t="s">
        <v>33</v>
      </c>
      <c r="P3078" s="17" t="s">
        <v>33</v>
      </c>
      <c r="Q3078" s="17">
        <v>0.0942588</v>
      </c>
      <c r="R3078" s="24">
        <v>1.74</v>
      </c>
      <c r="S3078" s="21">
        <v>23.0</v>
      </c>
      <c r="U3078" s="22">
        <v>0.0</v>
      </c>
      <c r="V3078" s="18">
        <v>1.0</v>
      </c>
      <c r="W3078" s="17">
        <v>0.0</v>
      </c>
      <c r="X3078" s="18">
        <v>6.0</v>
      </c>
      <c r="Y3078" s="17" t="s">
        <v>36</v>
      </c>
      <c r="Z3078" s="17">
        <v>0.0</v>
      </c>
      <c r="AA3078" s="17" t="s">
        <v>47</v>
      </c>
      <c r="AB3078" s="18">
        <v>5.0</v>
      </c>
      <c r="AC3078" s="17">
        <v>39.0</v>
      </c>
      <c r="AD3078" s="18">
        <v>6.0</v>
      </c>
      <c r="AE3078" s="17">
        <v>46.0</v>
      </c>
      <c r="AF3078" s="20"/>
      <c r="AG3078" s="17"/>
      <c r="AH3078" s="17"/>
      <c r="AI3078" s="17"/>
    </row>
    <row r="3079" ht="18.75" customHeight="1">
      <c r="A3079" s="14">
        <v>1333.0</v>
      </c>
      <c r="B3079" s="15"/>
      <c r="C3079" s="16">
        <v>43271.0</v>
      </c>
      <c r="D3079" s="17">
        <f t="array" ref="D3079">IFS(AND(A3079=A3078, NOT(ISBLANK(E3078))), E3078, A3079 &lt;&gt; A3078, E3079, A3078=A3079, D3078)</f>
        <v>1</v>
      </c>
      <c r="E3079" s="18">
        <v>0.0</v>
      </c>
      <c r="F3079" s="18"/>
      <c r="G3079" s="18"/>
      <c r="H3079" s="19"/>
      <c r="I3079" s="17" t="s">
        <v>158</v>
      </c>
      <c r="J3079" s="17"/>
      <c r="K3079" s="17"/>
      <c r="L3079" s="17"/>
      <c r="M3079" s="17"/>
      <c r="N3079" s="19" t="s">
        <v>33</v>
      </c>
      <c r="O3079" s="23" t="s">
        <v>33</v>
      </c>
      <c r="P3079" s="17" t="s">
        <v>33</v>
      </c>
      <c r="Q3079" s="17"/>
      <c r="R3079" s="24"/>
      <c r="U3079" s="22"/>
      <c r="V3079" s="18">
        <v>0.0</v>
      </c>
      <c r="W3079" s="17">
        <v>0.0</v>
      </c>
      <c r="X3079" s="18">
        <v>4.0</v>
      </c>
      <c r="Y3079" s="17" t="s">
        <v>36</v>
      </c>
      <c r="Z3079" s="17">
        <v>0.0</v>
      </c>
      <c r="AA3079" s="17" t="s">
        <v>47</v>
      </c>
      <c r="AB3079" s="18">
        <v>3.0</v>
      </c>
      <c r="AC3079" s="17">
        <v>39.0</v>
      </c>
      <c r="AD3079" s="18">
        <v>4.0</v>
      </c>
      <c r="AE3079" s="17">
        <v>46.0</v>
      </c>
      <c r="AF3079" s="20"/>
      <c r="AG3079" s="17"/>
      <c r="AH3079" s="17"/>
      <c r="AI3079" s="17"/>
    </row>
    <row r="3080" ht="18.75" customHeight="1">
      <c r="A3080" s="14">
        <v>1333.0</v>
      </c>
      <c r="B3080" s="15"/>
      <c r="C3080" s="16">
        <v>43271.0</v>
      </c>
      <c r="D3080" s="17">
        <f t="array" ref="D3080">IFS(AND(A3080=A3079, NOT(ISBLANK(E3079))), E3079, A3080 &lt;&gt; A3079, E3080, A3079=A3080, D3079)</f>
        <v>0</v>
      </c>
      <c r="E3080" s="18">
        <v>0.0</v>
      </c>
      <c r="F3080" s="18"/>
      <c r="G3080" s="18"/>
      <c r="H3080" s="19"/>
      <c r="I3080" s="31">
        <v>1.74</v>
      </c>
      <c r="J3080" s="31"/>
      <c r="K3080" s="31"/>
      <c r="L3080" s="31"/>
      <c r="M3080" s="31"/>
      <c r="N3080" s="19" t="s">
        <v>33</v>
      </c>
      <c r="O3080" s="23" t="s">
        <v>33</v>
      </c>
      <c r="P3080" s="17" t="s">
        <v>33</v>
      </c>
      <c r="Q3080" s="17"/>
      <c r="R3080" s="24"/>
      <c r="U3080" s="22"/>
      <c r="V3080" s="18">
        <v>0.0</v>
      </c>
      <c r="W3080" s="17">
        <v>0.0</v>
      </c>
      <c r="X3080" s="18">
        <v>4.0</v>
      </c>
      <c r="Y3080" s="17" t="s">
        <v>36</v>
      </c>
      <c r="Z3080" s="17">
        <v>0.0</v>
      </c>
      <c r="AA3080" s="17" t="s">
        <v>47</v>
      </c>
      <c r="AB3080" s="18">
        <v>3.0</v>
      </c>
      <c r="AC3080" s="17">
        <v>39.0</v>
      </c>
      <c r="AD3080" s="18">
        <v>4.0</v>
      </c>
      <c r="AE3080" s="17">
        <v>46.0</v>
      </c>
      <c r="AF3080" s="20"/>
      <c r="AG3080" s="17"/>
      <c r="AH3080" s="17"/>
      <c r="AI3080" s="17"/>
    </row>
    <row r="3081" ht="18.75" customHeight="1">
      <c r="A3081" s="14">
        <v>1333.0</v>
      </c>
      <c r="B3081" s="15"/>
      <c r="C3081" s="16">
        <v>43272.0</v>
      </c>
      <c r="D3081" s="17">
        <f t="array" ref="D3081">IFS(AND(A3081=A3080, NOT(ISBLANK(E3080))), E3080, A3081 &lt;&gt; A3080, E3081, A3080=A3081, D3080)</f>
        <v>0</v>
      </c>
      <c r="E3081" s="18">
        <v>0.0</v>
      </c>
      <c r="F3081" s="18"/>
      <c r="G3081" s="18"/>
      <c r="H3081" s="19"/>
      <c r="I3081" s="19" t="s">
        <v>34</v>
      </c>
      <c r="J3081" s="19"/>
      <c r="K3081" s="19"/>
      <c r="L3081" s="19"/>
      <c r="M3081" s="19"/>
      <c r="N3081" s="19" t="s">
        <v>33</v>
      </c>
      <c r="O3081" s="23" t="s">
        <v>33</v>
      </c>
      <c r="P3081" s="17" t="s">
        <v>33</v>
      </c>
      <c r="Q3081" s="17"/>
      <c r="R3081" s="24"/>
      <c r="U3081" s="22"/>
      <c r="V3081" s="18">
        <v>0.0</v>
      </c>
      <c r="W3081" s="17">
        <v>0.0</v>
      </c>
      <c r="X3081" s="18">
        <v>2.0</v>
      </c>
      <c r="Y3081" s="17" t="s">
        <v>36</v>
      </c>
      <c r="Z3081" s="17">
        <v>0.0</v>
      </c>
      <c r="AA3081" s="17" t="s">
        <v>47</v>
      </c>
      <c r="AB3081" s="18">
        <v>1.0</v>
      </c>
      <c r="AC3081" s="17">
        <v>39.0</v>
      </c>
      <c r="AD3081" s="18">
        <v>2.0</v>
      </c>
      <c r="AE3081" s="17">
        <v>46.0</v>
      </c>
      <c r="AF3081" s="20"/>
      <c r="AG3081" s="17"/>
      <c r="AH3081" s="17"/>
      <c r="AI3081" s="17"/>
    </row>
    <row r="3082" ht="18.75" customHeight="1">
      <c r="A3082" s="14">
        <v>1334.0</v>
      </c>
      <c r="B3082" s="15">
        <v>223.0</v>
      </c>
      <c r="C3082" s="16">
        <v>43270.0</v>
      </c>
      <c r="D3082" s="17">
        <f t="array" ref="D3082">IFS(AND(A3082=A3081, NOT(ISBLANK(E3081))), E3081, A3082 &lt;&gt; A3081, E3082, A3081=A3082, D3081)</f>
        <v>1</v>
      </c>
      <c r="E3082" s="18">
        <v>1.0</v>
      </c>
      <c r="F3082" s="18"/>
      <c r="G3082" s="18"/>
      <c r="H3082" s="19"/>
      <c r="I3082" s="19" t="s">
        <v>37</v>
      </c>
      <c r="J3082" s="19"/>
      <c r="K3082" s="19"/>
      <c r="L3082" s="19"/>
      <c r="M3082" s="19"/>
      <c r="N3082" s="19" t="s">
        <v>33</v>
      </c>
      <c r="O3082" s="23" t="s">
        <v>33</v>
      </c>
      <c r="P3082" s="17" t="s">
        <v>33</v>
      </c>
      <c r="Q3082" s="17" t="s">
        <v>34</v>
      </c>
      <c r="R3082" s="24">
        <v>1.63</v>
      </c>
      <c r="S3082" s="21">
        <v>15.0</v>
      </c>
      <c r="U3082" s="22">
        <v>0.5</v>
      </c>
      <c r="V3082" s="18">
        <v>1.0</v>
      </c>
      <c r="W3082" s="17">
        <v>5.0</v>
      </c>
      <c r="X3082" s="18">
        <v>12.0</v>
      </c>
      <c r="Y3082" s="17" t="s">
        <v>35</v>
      </c>
      <c r="Z3082" s="17">
        <v>-1.0</v>
      </c>
      <c r="AA3082" s="17" t="s">
        <v>46</v>
      </c>
      <c r="AB3082" s="18">
        <v>10.0</v>
      </c>
      <c r="AC3082" s="17">
        <v>36.0</v>
      </c>
      <c r="AD3082" s="18">
        <v>12.0</v>
      </c>
      <c r="AE3082" s="17">
        <v>46.0</v>
      </c>
      <c r="AF3082" s="20"/>
      <c r="AG3082" s="17"/>
      <c r="AH3082" s="17"/>
      <c r="AI3082" s="17"/>
    </row>
    <row r="3083" ht="18.75" customHeight="1">
      <c r="A3083" s="14">
        <v>1334.0</v>
      </c>
      <c r="B3083" s="15"/>
      <c r="C3083" s="16">
        <v>43271.0</v>
      </c>
      <c r="D3083" s="17">
        <f t="array" ref="D3083">IFS(AND(A3083=A3082, NOT(ISBLANK(E3082))), E3082, A3083 &lt;&gt; A3082, E3083, A3082=A3083, D3082)</f>
        <v>1</v>
      </c>
      <c r="E3083" s="18">
        <v>0.0</v>
      </c>
      <c r="F3083" s="18"/>
      <c r="G3083" s="18"/>
      <c r="H3083" s="19"/>
      <c r="I3083" s="19">
        <v>1.5</v>
      </c>
      <c r="J3083" s="19"/>
      <c r="K3083" s="19"/>
      <c r="L3083" s="19"/>
      <c r="M3083" s="19"/>
      <c r="N3083" s="19" t="s">
        <v>33</v>
      </c>
      <c r="O3083" s="23" t="s">
        <v>33</v>
      </c>
      <c r="P3083" s="17" t="s">
        <v>33</v>
      </c>
      <c r="Q3083" s="17">
        <v>0.200918</v>
      </c>
      <c r="R3083" s="24"/>
      <c r="U3083" s="22"/>
      <c r="V3083" s="18">
        <v>0.0</v>
      </c>
      <c r="W3083" s="17">
        <v>1.0</v>
      </c>
      <c r="X3083" s="18">
        <v>8.0</v>
      </c>
      <c r="Y3083" s="17" t="s">
        <v>36</v>
      </c>
      <c r="Z3083" s="17">
        <v>0.0</v>
      </c>
      <c r="AA3083" s="17" t="s">
        <v>47</v>
      </c>
      <c r="AB3083" s="18">
        <v>4.0</v>
      </c>
      <c r="AC3083" s="17">
        <v>39.0</v>
      </c>
      <c r="AD3083" s="18">
        <v>8.0</v>
      </c>
      <c r="AE3083" s="17">
        <v>46.0</v>
      </c>
      <c r="AF3083" s="20"/>
      <c r="AG3083" s="17"/>
      <c r="AH3083" s="17"/>
      <c r="AI3083" s="17"/>
    </row>
    <row r="3084" ht="18.75" customHeight="1">
      <c r="A3084" s="14">
        <v>1334.0</v>
      </c>
      <c r="B3084" s="15"/>
      <c r="C3084" s="16">
        <v>43271.0</v>
      </c>
      <c r="D3084" s="17">
        <f t="array" ref="D3084">IFS(AND(A3084=A3083, NOT(ISBLANK(E3083))), E3083, A3084 &lt;&gt; A3083, E3084, A3083=A3084, D3083)</f>
        <v>0</v>
      </c>
      <c r="E3084" s="18">
        <v>0.0</v>
      </c>
      <c r="F3084" s="18"/>
      <c r="G3084" s="18"/>
      <c r="H3084" s="19"/>
      <c r="I3084" s="19">
        <v>1.63</v>
      </c>
      <c r="J3084" s="19"/>
      <c r="K3084" s="19"/>
      <c r="L3084" s="19"/>
      <c r="M3084" s="19"/>
      <c r="N3084" s="19" t="s">
        <v>33</v>
      </c>
      <c r="O3084" s="23" t="s">
        <v>33</v>
      </c>
      <c r="P3084" s="17" t="s">
        <v>33</v>
      </c>
      <c r="Q3084" s="17"/>
      <c r="R3084" s="24"/>
      <c r="U3084" s="22"/>
      <c r="V3084" s="18">
        <v>0.0</v>
      </c>
      <c r="W3084" s="17">
        <v>1.0</v>
      </c>
      <c r="X3084" s="18">
        <v>4.0</v>
      </c>
      <c r="Y3084" s="17" t="s">
        <v>36</v>
      </c>
      <c r="Z3084" s="17">
        <v>0.0</v>
      </c>
      <c r="AA3084" s="17" t="s">
        <v>47</v>
      </c>
      <c r="AB3084" s="18">
        <v>0.0</v>
      </c>
      <c r="AC3084" s="17">
        <v>39.0</v>
      </c>
      <c r="AD3084" s="18">
        <v>4.0</v>
      </c>
      <c r="AE3084" s="17">
        <v>46.0</v>
      </c>
      <c r="AF3084" s="20"/>
      <c r="AG3084" s="17"/>
      <c r="AH3084" s="17"/>
      <c r="AI3084" s="17"/>
    </row>
    <row r="3085" ht="18.75" customHeight="1">
      <c r="A3085" s="14">
        <v>1334.0</v>
      </c>
      <c r="B3085" s="15"/>
      <c r="C3085" s="16">
        <v>43272.0</v>
      </c>
      <c r="D3085" s="17">
        <f t="array" ref="D3085">IFS(AND(A3085=A3084, NOT(ISBLANK(E3084))), E3084, A3085 &lt;&gt; A3084, E3085, A3084=A3085, D3084)</f>
        <v>0</v>
      </c>
      <c r="E3085" s="18">
        <v>0.0</v>
      </c>
      <c r="F3085" s="18"/>
      <c r="G3085" s="18"/>
      <c r="H3085" s="19"/>
      <c r="I3085" s="19" t="s">
        <v>37</v>
      </c>
      <c r="J3085" s="19"/>
      <c r="K3085" s="19"/>
      <c r="L3085" s="19"/>
      <c r="M3085" s="19"/>
      <c r="N3085" s="19" t="s">
        <v>33</v>
      </c>
      <c r="O3085" s="23" t="s">
        <v>33</v>
      </c>
      <c r="P3085" s="17" t="s">
        <v>33</v>
      </c>
      <c r="Q3085" s="17"/>
      <c r="R3085" s="24"/>
      <c r="U3085" s="22"/>
      <c r="V3085" s="18">
        <v>0.0</v>
      </c>
      <c r="W3085" s="17">
        <v>0.0</v>
      </c>
      <c r="X3085" s="18">
        <v>5.0</v>
      </c>
      <c r="Y3085" s="17" t="s">
        <v>36</v>
      </c>
      <c r="Z3085" s="17">
        <v>0.0</v>
      </c>
      <c r="AA3085" s="17" t="s">
        <v>47</v>
      </c>
      <c r="AB3085" s="18">
        <v>1.0</v>
      </c>
      <c r="AC3085" s="17">
        <v>39.0</v>
      </c>
      <c r="AD3085" s="18">
        <v>5.0</v>
      </c>
      <c r="AE3085" s="17">
        <v>46.0</v>
      </c>
      <c r="AF3085" s="20"/>
      <c r="AG3085" s="17"/>
      <c r="AH3085" s="17"/>
      <c r="AI3085" s="17"/>
    </row>
    <row r="3086" ht="18.75" customHeight="1">
      <c r="A3086" s="14">
        <v>1334.0</v>
      </c>
      <c r="B3086" s="15"/>
      <c r="C3086" s="16">
        <v>43272.0</v>
      </c>
      <c r="D3086" s="17">
        <f t="array" ref="D3086">IFS(AND(A3086=A3085, NOT(ISBLANK(E3085))), E3085, A3086 &lt;&gt; A3085, E3086, A3085=A3086, D3085)</f>
        <v>0</v>
      </c>
      <c r="E3086" s="18">
        <v>0.0</v>
      </c>
      <c r="F3086" s="18"/>
      <c r="G3086" s="18"/>
      <c r="H3086" s="19"/>
      <c r="I3086" s="19">
        <v>1.52</v>
      </c>
      <c r="J3086" s="19"/>
      <c r="K3086" s="19"/>
      <c r="L3086" s="19"/>
      <c r="M3086" s="19"/>
      <c r="N3086" s="19" t="s">
        <v>33</v>
      </c>
      <c r="O3086" s="23" t="s">
        <v>33</v>
      </c>
      <c r="P3086" s="17" t="s">
        <v>33</v>
      </c>
      <c r="Q3086" s="17"/>
      <c r="R3086" s="24"/>
      <c r="U3086" s="22"/>
      <c r="V3086" s="18">
        <v>0.0</v>
      </c>
      <c r="W3086" s="17">
        <v>0.0</v>
      </c>
      <c r="X3086" s="18">
        <v>5.0</v>
      </c>
      <c r="Y3086" s="17" t="s">
        <v>36</v>
      </c>
      <c r="Z3086" s="17">
        <v>0.0</v>
      </c>
      <c r="AA3086" s="17" t="s">
        <v>47</v>
      </c>
      <c r="AB3086" s="18">
        <v>0.0</v>
      </c>
      <c r="AC3086" s="17">
        <v>39.0</v>
      </c>
      <c r="AD3086" s="18">
        <v>5.0</v>
      </c>
      <c r="AE3086" s="17">
        <v>46.0</v>
      </c>
      <c r="AF3086" s="20"/>
      <c r="AG3086" s="17"/>
      <c r="AH3086" s="17"/>
      <c r="AI3086" s="17"/>
    </row>
    <row r="3087" ht="18.75" customHeight="1">
      <c r="A3087" s="14">
        <v>1334.0</v>
      </c>
      <c r="B3087" s="15"/>
      <c r="C3087" s="16">
        <v>43273.0</v>
      </c>
      <c r="D3087" s="17">
        <f t="array" ref="D3087">IFS(AND(A3087=A3086, NOT(ISBLANK(E3086))), E3086, A3087 &lt;&gt; A3086, E3087, A3086=A3087, D3086)</f>
        <v>0</v>
      </c>
      <c r="E3087" s="18">
        <v>0.0</v>
      </c>
      <c r="F3087" s="18"/>
      <c r="G3087" s="18"/>
      <c r="H3087" s="19"/>
      <c r="I3087" s="19" t="s">
        <v>37</v>
      </c>
      <c r="J3087" s="19"/>
      <c r="K3087" s="19"/>
      <c r="L3087" s="19"/>
      <c r="M3087" s="19"/>
      <c r="N3087" s="19" t="s">
        <v>33</v>
      </c>
      <c r="O3087" s="23" t="s">
        <v>33</v>
      </c>
      <c r="P3087" s="17" t="s">
        <v>33</v>
      </c>
      <c r="Q3087" s="17"/>
      <c r="R3087" s="24"/>
      <c r="U3087" s="22"/>
      <c r="V3087" s="18">
        <v>0.0</v>
      </c>
      <c r="W3087" s="17">
        <v>0.0</v>
      </c>
      <c r="X3087" s="18">
        <v>5.0</v>
      </c>
      <c r="Y3087" s="17" t="s">
        <v>36</v>
      </c>
      <c r="Z3087" s="17">
        <v>0.0</v>
      </c>
      <c r="AA3087" s="17" t="s">
        <v>47</v>
      </c>
      <c r="AB3087" s="18">
        <v>1.0</v>
      </c>
      <c r="AC3087" s="17">
        <v>39.0</v>
      </c>
      <c r="AD3087" s="18">
        <v>5.0</v>
      </c>
      <c r="AE3087" s="17">
        <v>46.0</v>
      </c>
      <c r="AF3087" s="20"/>
      <c r="AG3087" s="17"/>
      <c r="AH3087" s="17"/>
      <c r="AI3087" s="17"/>
    </row>
    <row r="3088" ht="18.75" customHeight="1">
      <c r="A3088" s="14">
        <v>1334.0</v>
      </c>
      <c r="B3088" s="15"/>
      <c r="C3088" s="16">
        <v>43273.0</v>
      </c>
      <c r="D3088" s="17">
        <f t="array" ref="D3088">IFS(AND(A3088=A3087, NOT(ISBLANK(E3087))), E3087, A3088 &lt;&gt; A3087, E3088, A3087=A3088, D3087)</f>
        <v>0</v>
      </c>
      <c r="E3088" s="18">
        <v>0.0</v>
      </c>
      <c r="F3088" s="18"/>
      <c r="G3088" s="18"/>
      <c r="H3088" s="19"/>
      <c r="I3088" s="19">
        <v>1.44</v>
      </c>
      <c r="J3088" s="19"/>
      <c r="K3088" s="19"/>
      <c r="L3088" s="19"/>
      <c r="M3088" s="19"/>
      <c r="N3088" s="19" t="s">
        <v>33</v>
      </c>
      <c r="O3088" s="23" t="s">
        <v>33</v>
      </c>
      <c r="P3088" s="17" t="s">
        <v>33</v>
      </c>
      <c r="Q3088" s="17"/>
      <c r="R3088" s="24"/>
      <c r="U3088" s="22"/>
      <c r="V3088" s="18">
        <v>0.0</v>
      </c>
      <c r="W3088" s="17">
        <v>0.0</v>
      </c>
      <c r="X3088" s="18">
        <v>8.0</v>
      </c>
      <c r="Y3088" s="17" t="s">
        <v>36</v>
      </c>
      <c r="Z3088" s="17">
        <v>-1.0</v>
      </c>
      <c r="AA3088" s="17" t="s">
        <v>46</v>
      </c>
      <c r="AB3088" s="18">
        <v>4.0</v>
      </c>
      <c r="AC3088" s="17">
        <v>39.0</v>
      </c>
      <c r="AD3088" s="18">
        <v>8.0</v>
      </c>
      <c r="AE3088" s="17">
        <v>46.0</v>
      </c>
      <c r="AF3088" s="20"/>
      <c r="AG3088" s="17"/>
      <c r="AH3088" s="17"/>
      <c r="AI3088" s="17"/>
    </row>
    <row r="3089" ht="18.75" customHeight="1">
      <c r="A3089" s="14">
        <v>1334.0</v>
      </c>
      <c r="B3089" s="15"/>
      <c r="C3089" s="16">
        <v>43274.0</v>
      </c>
      <c r="D3089" s="17">
        <f t="array" ref="D3089">IFS(AND(A3089=A3088, NOT(ISBLANK(E3088))), E3088, A3089 &lt;&gt; A3088, E3089, A3088=A3089, D3088)</f>
        <v>0</v>
      </c>
      <c r="E3089" s="18">
        <v>0.0</v>
      </c>
      <c r="F3089" s="18"/>
      <c r="G3089" s="18"/>
      <c r="H3089" s="19"/>
      <c r="I3089" s="19" t="s">
        <v>37</v>
      </c>
      <c r="J3089" s="19"/>
      <c r="K3089" s="19"/>
      <c r="L3089" s="19"/>
      <c r="M3089" s="19"/>
      <c r="N3089" s="19" t="s">
        <v>33</v>
      </c>
      <c r="O3089" s="23" t="s">
        <v>33</v>
      </c>
      <c r="P3089" s="17" t="s">
        <v>33</v>
      </c>
      <c r="Q3089" s="17"/>
      <c r="R3089" s="24"/>
      <c r="U3089" s="22"/>
      <c r="V3089" s="18">
        <v>0.0</v>
      </c>
      <c r="W3089" s="17">
        <v>0.0</v>
      </c>
      <c r="X3089" s="18">
        <v>5.0</v>
      </c>
      <c r="Y3089" s="17" t="s">
        <v>36</v>
      </c>
      <c r="Z3089" s="17">
        <v>0.0</v>
      </c>
      <c r="AA3089" s="17" t="s">
        <v>47</v>
      </c>
      <c r="AB3089" s="18">
        <v>1.0</v>
      </c>
      <c r="AC3089" s="17">
        <v>39.0</v>
      </c>
      <c r="AD3089" s="18">
        <v>5.0</v>
      </c>
      <c r="AE3089" s="17">
        <v>46.0</v>
      </c>
      <c r="AF3089" s="20"/>
      <c r="AG3089" s="17"/>
      <c r="AH3089" s="17"/>
      <c r="AI3089" s="17"/>
    </row>
    <row r="3090" ht="18.75" customHeight="1">
      <c r="A3090" s="14">
        <v>1334.0</v>
      </c>
      <c r="B3090" s="15"/>
      <c r="C3090" s="16">
        <v>43276.0</v>
      </c>
      <c r="D3090" s="17">
        <f t="array" ref="D3090">IFS(AND(A3090=A3089, NOT(ISBLANK(E3089))), E3089, A3090 &lt;&gt; A3089, E3090, A3089=A3090, D3089)</f>
        <v>0</v>
      </c>
      <c r="E3090" s="18">
        <v>0.0</v>
      </c>
      <c r="F3090" s="18"/>
      <c r="G3090" s="18"/>
      <c r="H3090" s="19"/>
      <c r="I3090" s="19">
        <v>1.13</v>
      </c>
      <c r="J3090" s="19"/>
      <c r="K3090" s="19"/>
      <c r="L3090" s="19"/>
      <c r="M3090" s="19"/>
      <c r="N3090" s="19" t="s">
        <v>33</v>
      </c>
      <c r="O3090" s="23" t="s">
        <v>33</v>
      </c>
      <c r="P3090" s="17" t="s">
        <v>33</v>
      </c>
      <c r="Q3090" s="17"/>
      <c r="R3090" s="24"/>
      <c r="U3090" s="22"/>
      <c r="V3090" s="18">
        <v>0.0</v>
      </c>
      <c r="W3090" s="17">
        <v>0.0</v>
      </c>
      <c r="X3090" s="18">
        <v>5.0</v>
      </c>
      <c r="Y3090" s="17" t="s">
        <v>36</v>
      </c>
      <c r="Z3090" s="17">
        <v>0.0</v>
      </c>
      <c r="AA3090" s="17" t="s">
        <v>47</v>
      </c>
      <c r="AB3090" s="18">
        <v>1.0</v>
      </c>
      <c r="AC3090" s="17">
        <v>39.0</v>
      </c>
      <c r="AD3090" s="18">
        <v>5.0</v>
      </c>
      <c r="AE3090" s="17">
        <v>46.0</v>
      </c>
      <c r="AF3090" s="20"/>
      <c r="AG3090" s="17"/>
      <c r="AH3090" s="17"/>
      <c r="AI3090" s="17"/>
    </row>
    <row r="3091" ht="18.75" customHeight="1">
      <c r="A3091" s="14">
        <v>1334.0</v>
      </c>
      <c r="B3091" s="15"/>
      <c r="C3091" s="16">
        <v>43277.0</v>
      </c>
      <c r="D3091" s="17">
        <f t="array" ref="D3091">IFS(AND(A3091=A3090, NOT(ISBLANK(E3090))), E3090, A3091 &lt;&gt; A3090, E3091, A3090=A3091, D3090)</f>
        <v>0</v>
      </c>
      <c r="E3091" s="18">
        <v>0.0</v>
      </c>
      <c r="F3091" s="18"/>
      <c r="G3091" s="18"/>
      <c r="H3091" s="19"/>
      <c r="I3091" s="19">
        <v>1.29</v>
      </c>
      <c r="J3091" s="19"/>
      <c r="K3091" s="19"/>
      <c r="L3091" s="19"/>
      <c r="M3091" s="19"/>
      <c r="N3091" s="19" t="s">
        <v>33</v>
      </c>
      <c r="O3091" s="23" t="s">
        <v>33</v>
      </c>
      <c r="P3091" s="17" t="s">
        <v>33</v>
      </c>
      <c r="Q3091" s="17"/>
      <c r="R3091" s="24"/>
      <c r="U3091" s="22"/>
      <c r="V3091" s="18">
        <v>0.0</v>
      </c>
      <c r="W3091" s="17">
        <v>1.0</v>
      </c>
      <c r="X3091" s="18">
        <v>7.0</v>
      </c>
      <c r="Y3091" s="17" t="s">
        <v>36</v>
      </c>
      <c r="Z3091" s="17">
        <v>0.0</v>
      </c>
      <c r="AA3091" s="17" t="s">
        <v>47</v>
      </c>
      <c r="AB3091" s="18">
        <v>3.0</v>
      </c>
      <c r="AC3091" s="17">
        <v>39.0</v>
      </c>
      <c r="AD3091" s="18">
        <v>7.0</v>
      </c>
      <c r="AE3091" s="17">
        <v>46.0</v>
      </c>
      <c r="AF3091" s="20"/>
      <c r="AG3091" s="17"/>
      <c r="AH3091" s="17"/>
      <c r="AI3091" s="17"/>
    </row>
    <row r="3092" ht="18.75" customHeight="1">
      <c r="A3092" s="14">
        <v>1334.0</v>
      </c>
      <c r="B3092" s="15"/>
      <c r="C3092" s="16">
        <v>43277.0</v>
      </c>
      <c r="D3092" s="17">
        <f t="array" ref="D3092">IFS(AND(A3092=A3091, NOT(ISBLANK(E3091))), E3091, A3092 &lt;&gt; A3091, E3092, A3091=A3092, D3091)</f>
        <v>0</v>
      </c>
      <c r="E3092" s="18">
        <v>0.0</v>
      </c>
      <c r="F3092" s="18"/>
      <c r="G3092" s="18"/>
      <c r="H3092" s="19"/>
      <c r="I3092" s="19">
        <v>1.25</v>
      </c>
      <c r="J3092" s="19"/>
      <c r="K3092" s="19"/>
      <c r="L3092" s="19"/>
      <c r="M3092" s="19"/>
      <c r="N3092" s="19" t="s">
        <v>33</v>
      </c>
      <c r="O3092" s="23" t="s">
        <v>33</v>
      </c>
      <c r="P3092" s="17" t="s">
        <v>33</v>
      </c>
      <c r="Q3092" s="17"/>
      <c r="R3092" s="24"/>
      <c r="U3092" s="22"/>
      <c r="V3092" s="18">
        <v>0.0</v>
      </c>
      <c r="W3092" s="17">
        <v>0.0</v>
      </c>
      <c r="X3092" s="18">
        <v>7.0</v>
      </c>
      <c r="Y3092" s="17" t="s">
        <v>36</v>
      </c>
      <c r="Z3092" s="17">
        <v>0.0</v>
      </c>
      <c r="AA3092" s="17" t="s">
        <v>47</v>
      </c>
      <c r="AB3092" s="18">
        <v>3.0</v>
      </c>
      <c r="AC3092" s="17">
        <v>39.0</v>
      </c>
      <c r="AD3092" s="18">
        <v>7.0</v>
      </c>
      <c r="AE3092" s="17">
        <v>46.0</v>
      </c>
      <c r="AF3092" s="20"/>
      <c r="AG3092" s="17"/>
      <c r="AH3092" s="17"/>
      <c r="AI3092" s="17"/>
    </row>
    <row r="3093" ht="18.75" customHeight="1">
      <c r="A3093" s="14">
        <v>1335.0</v>
      </c>
      <c r="B3093" s="15">
        <v>224.0</v>
      </c>
      <c r="C3093" s="16">
        <v>43271.0</v>
      </c>
      <c r="D3093" s="17">
        <f t="array" ref="D3093">IFS(AND(A3093=A3092, NOT(ISBLANK(E3092))), E3092, A3093 &lt;&gt; A3092, E3093, A3092=A3093, D3092)</f>
        <v>0</v>
      </c>
      <c r="E3093" s="18">
        <v>0.0</v>
      </c>
      <c r="F3093" s="18"/>
      <c r="G3093" s="18"/>
      <c r="H3093" s="19"/>
      <c r="I3093" s="17" t="s">
        <v>159</v>
      </c>
      <c r="J3093" s="17"/>
      <c r="K3093" s="17"/>
      <c r="L3093" s="17"/>
      <c r="M3093" s="17"/>
      <c r="N3093" s="19" t="s">
        <v>33</v>
      </c>
      <c r="O3093" s="23" t="s">
        <v>33</v>
      </c>
      <c r="P3093" s="17" t="s">
        <v>33</v>
      </c>
      <c r="Q3093" s="28" t="s">
        <v>34</v>
      </c>
      <c r="R3093" s="24"/>
      <c r="U3093" s="22"/>
      <c r="V3093" s="18">
        <v>0.0</v>
      </c>
      <c r="W3093" s="17">
        <v>0.0</v>
      </c>
      <c r="X3093" s="18">
        <v>1.0</v>
      </c>
      <c r="Y3093" s="17" t="s">
        <v>36</v>
      </c>
      <c r="Z3093" s="17">
        <v>0.0</v>
      </c>
      <c r="AA3093" s="17" t="s">
        <v>47</v>
      </c>
      <c r="AB3093" s="18">
        <v>0.0</v>
      </c>
      <c r="AC3093" s="17">
        <v>39.0</v>
      </c>
      <c r="AD3093" s="18">
        <v>1.0</v>
      </c>
      <c r="AE3093" s="17">
        <v>46.0</v>
      </c>
      <c r="AF3093" s="20"/>
      <c r="AG3093" s="17"/>
      <c r="AH3093" s="17"/>
      <c r="AI3093" s="17"/>
    </row>
    <row r="3094" ht="18.75" customHeight="1">
      <c r="A3094" s="14">
        <v>1335.0</v>
      </c>
      <c r="B3094" s="15"/>
      <c r="C3094" s="16">
        <v>43272.0</v>
      </c>
      <c r="D3094" s="17">
        <f t="array" ref="D3094">IFS(AND(A3094=A3093, NOT(ISBLANK(E3093))), E3093, A3094 &lt;&gt; A3093, E3094, A3093=A3094, D3093)</f>
        <v>0</v>
      </c>
      <c r="E3094" s="18">
        <v>0.0</v>
      </c>
      <c r="F3094" s="18"/>
      <c r="G3094" s="18"/>
      <c r="H3094" s="19"/>
      <c r="I3094" s="17" t="s">
        <v>160</v>
      </c>
      <c r="J3094" s="17"/>
      <c r="K3094" s="17"/>
      <c r="L3094" s="17"/>
      <c r="M3094" s="17"/>
      <c r="N3094" s="19" t="s">
        <v>33</v>
      </c>
      <c r="O3094" s="23" t="s">
        <v>33</v>
      </c>
      <c r="P3094" s="17" t="s">
        <v>33</v>
      </c>
      <c r="Q3094" s="17">
        <v>0.308537</v>
      </c>
      <c r="R3094" s="24"/>
      <c r="U3094" s="22"/>
      <c r="V3094" s="18">
        <v>0.0</v>
      </c>
      <c r="W3094" s="17">
        <v>0.0</v>
      </c>
      <c r="X3094" s="18">
        <v>2.0</v>
      </c>
      <c r="Y3094" s="17" t="s">
        <v>36</v>
      </c>
      <c r="Z3094" s="17">
        <v>0.0</v>
      </c>
      <c r="AA3094" s="17" t="s">
        <v>47</v>
      </c>
      <c r="AB3094" s="18">
        <v>1.0</v>
      </c>
      <c r="AC3094" s="17">
        <v>39.0</v>
      </c>
      <c r="AD3094" s="18">
        <v>2.0</v>
      </c>
      <c r="AE3094" s="17">
        <v>46.0</v>
      </c>
      <c r="AF3094" s="20"/>
      <c r="AG3094" s="17"/>
      <c r="AH3094" s="17"/>
      <c r="AI3094" s="17"/>
    </row>
    <row r="3095" ht="18.75" customHeight="1">
      <c r="A3095" s="14">
        <v>1336.0</v>
      </c>
      <c r="B3095" s="15">
        <v>225.0</v>
      </c>
      <c r="C3095" s="16">
        <v>43271.0</v>
      </c>
      <c r="D3095" s="17">
        <f t="array" ref="D3095">IFS(AND(A3095=A3094, NOT(ISBLANK(E3094))), E3094, A3095 &lt;&gt; A3094, E3095, A3094=A3095, D3094)</f>
        <v>0</v>
      </c>
      <c r="E3095" s="18">
        <v>0.0</v>
      </c>
      <c r="F3095" s="18"/>
      <c r="G3095" s="18"/>
      <c r="H3095" s="19"/>
      <c r="I3095" s="17" t="s">
        <v>161</v>
      </c>
      <c r="J3095" s="17"/>
      <c r="K3095" s="17"/>
      <c r="L3095" s="17"/>
      <c r="M3095" s="17"/>
      <c r="N3095" s="19" t="s">
        <v>33</v>
      </c>
      <c r="O3095" s="23" t="s">
        <v>33</v>
      </c>
      <c r="P3095" s="17" t="s">
        <v>33</v>
      </c>
      <c r="Q3095" s="17" t="s">
        <v>34</v>
      </c>
      <c r="R3095" s="24">
        <v>1.51</v>
      </c>
      <c r="S3095" s="21">
        <v>22.0</v>
      </c>
      <c r="U3095" s="22">
        <v>0.0</v>
      </c>
      <c r="V3095" s="18">
        <v>0.0</v>
      </c>
      <c r="W3095" s="17">
        <v>4.0</v>
      </c>
      <c r="X3095" s="18">
        <v>3.0</v>
      </c>
      <c r="Y3095" s="17" t="s">
        <v>36</v>
      </c>
      <c r="Z3095" s="17">
        <v>0.0</v>
      </c>
      <c r="AA3095" s="17" t="s">
        <v>47</v>
      </c>
      <c r="AB3095" s="18">
        <v>2.0</v>
      </c>
      <c r="AC3095" s="17">
        <v>36.0</v>
      </c>
      <c r="AD3095" s="18">
        <v>3.0</v>
      </c>
      <c r="AE3095" s="17">
        <v>43.0</v>
      </c>
      <c r="AF3095" s="20"/>
      <c r="AG3095" s="17"/>
      <c r="AH3095" s="17"/>
      <c r="AI3095" s="17"/>
    </row>
    <row r="3096" ht="18.75" customHeight="1">
      <c r="A3096" s="14">
        <v>1336.0</v>
      </c>
      <c r="B3096" s="15"/>
      <c r="C3096" s="16">
        <v>43272.0</v>
      </c>
      <c r="D3096" s="17">
        <f t="array" ref="D3096">IFS(AND(A3096=A3095, NOT(ISBLANK(E3095))), E3095, A3096 &lt;&gt; A3095, E3096, A3095=A3096, D3095)</f>
        <v>0</v>
      </c>
      <c r="E3096" s="18">
        <v>0.0</v>
      </c>
      <c r="F3096" s="18"/>
      <c r="G3096" s="18"/>
      <c r="H3096" s="19"/>
      <c r="I3096" s="17" t="s">
        <v>162</v>
      </c>
      <c r="J3096" s="17"/>
      <c r="K3096" s="17"/>
      <c r="L3096" s="17"/>
      <c r="M3096" s="17"/>
      <c r="N3096" s="19" t="s">
        <v>33</v>
      </c>
      <c r="O3096" s="23" t="s">
        <v>33</v>
      </c>
      <c r="P3096" s="17" t="s">
        <v>33</v>
      </c>
      <c r="Q3096" s="17"/>
      <c r="R3096" s="24"/>
      <c r="U3096" s="22"/>
      <c r="V3096" s="18">
        <v>0.0</v>
      </c>
      <c r="W3096" s="17">
        <v>0.0</v>
      </c>
      <c r="X3096" s="18">
        <v>3.0</v>
      </c>
      <c r="Y3096" s="17" t="s">
        <v>36</v>
      </c>
      <c r="Z3096" s="17">
        <v>0.0</v>
      </c>
      <c r="AA3096" s="17" t="s">
        <v>47</v>
      </c>
      <c r="AB3096" s="18">
        <v>2.0</v>
      </c>
      <c r="AC3096" s="17">
        <v>36.0</v>
      </c>
      <c r="AD3096" s="18">
        <v>3.0</v>
      </c>
      <c r="AE3096" s="17">
        <v>43.0</v>
      </c>
      <c r="AF3096" s="20"/>
      <c r="AG3096" s="17"/>
      <c r="AH3096" s="17"/>
      <c r="AI3096" s="17"/>
    </row>
    <row r="3097" ht="18.75" customHeight="1">
      <c r="A3097" s="14">
        <v>1336.0</v>
      </c>
      <c r="B3097" s="15"/>
      <c r="C3097" s="16">
        <v>43272.0</v>
      </c>
      <c r="D3097" s="17">
        <f t="array" ref="D3097">IFS(AND(A3097=A3096, NOT(ISBLANK(E3096))), E3096, A3097 &lt;&gt; A3096, E3097, A3096=A3097, D3096)</f>
        <v>0</v>
      </c>
      <c r="E3097" s="18">
        <v>0.0</v>
      </c>
      <c r="F3097" s="18"/>
      <c r="G3097" s="18"/>
      <c r="H3097" s="19"/>
      <c r="I3097" s="17" t="s">
        <v>163</v>
      </c>
      <c r="J3097" s="17"/>
      <c r="K3097" s="17"/>
      <c r="L3097" s="17"/>
      <c r="M3097" s="17"/>
      <c r="N3097" s="19" t="s">
        <v>33</v>
      </c>
      <c r="O3097" s="23" t="s">
        <v>33</v>
      </c>
      <c r="P3097" s="17" t="s">
        <v>33</v>
      </c>
      <c r="Q3097" s="17">
        <v>0.141224</v>
      </c>
      <c r="R3097" s="24"/>
      <c r="U3097" s="22"/>
      <c r="V3097" s="18">
        <v>0.0</v>
      </c>
      <c r="W3097" s="17">
        <v>0.0</v>
      </c>
      <c r="X3097" s="18">
        <v>3.0</v>
      </c>
      <c r="Y3097" s="17" t="s">
        <v>36</v>
      </c>
      <c r="Z3097" s="17">
        <v>0.0</v>
      </c>
      <c r="AA3097" s="17" t="s">
        <v>47</v>
      </c>
      <c r="AB3097" s="18">
        <v>2.0</v>
      </c>
      <c r="AC3097" s="17">
        <v>36.0</v>
      </c>
      <c r="AD3097" s="18">
        <v>3.0</v>
      </c>
      <c r="AE3097" s="17">
        <v>43.0</v>
      </c>
      <c r="AF3097" s="20"/>
      <c r="AG3097" s="17"/>
      <c r="AH3097" s="17"/>
      <c r="AI3097" s="17"/>
    </row>
    <row r="3098" ht="18.75" customHeight="1">
      <c r="A3098" s="14">
        <v>1336.0</v>
      </c>
      <c r="B3098" s="15"/>
      <c r="C3098" s="16">
        <v>43273.0</v>
      </c>
      <c r="D3098" s="17">
        <f t="array" ref="D3098">IFS(AND(A3098=A3097, NOT(ISBLANK(E3097))), E3097, A3098 &lt;&gt; A3097, E3098, A3097=A3098, D3097)</f>
        <v>0</v>
      </c>
      <c r="E3098" s="18">
        <v>0.0</v>
      </c>
      <c r="F3098" s="18"/>
      <c r="G3098" s="18"/>
      <c r="H3098" s="19"/>
      <c r="I3098" s="19" t="s">
        <v>37</v>
      </c>
      <c r="J3098" s="19"/>
      <c r="K3098" s="19"/>
      <c r="L3098" s="19"/>
      <c r="M3098" s="19"/>
      <c r="N3098" s="19" t="s">
        <v>33</v>
      </c>
      <c r="O3098" s="23" t="s">
        <v>33</v>
      </c>
      <c r="P3098" s="17" t="s">
        <v>33</v>
      </c>
      <c r="Q3098" s="17"/>
      <c r="R3098" s="24"/>
      <c r="U3098" s="22"/>
      <c r="V3098" s="18">
        <v>0.0</v>
      </c>
      <c r="W3098" s="17">
        <v>0.0</v>
      </c>
      <c r="X3098" s="18">
        <v>4.0</v>
      </c>
      <c r="Y3098" s="17" t="s">
        <v>36</v>
      </c>
      <c r="Z3098" s="17">
        <v>0.0</v>
      </c>
      <c r="AA3098" s="17" t="s">
        <v>47</v>
      </c>
      <c r="AB3098" s="18">
        <v>3.0</v>
      </c>
      <c r="AC3098" s="17">
        <v>39.0</v>
      </c>
      <c r="AD3098" s="18">
        <v>4.0</v>
      </c>
      <c r="AE3098" s="17">
        <v>46.0</v>
      </c>
      <c r="AF3098" s="20"/>
      <c r="AG3098" s="17"/>
      <c r="AH3098" s="17"/>
      <c r="AI3098" s="17"/>
    </row>
    <row r="3099" ht="18.75" customHeight="1">
      <c r="A3099" s="14">
        <v>1337.0</v>
      </c>
      <c r="B3099" s="15">
        <v>226.0</v>
      </c>
      <c r="C3099" s="16">
        <v>43273.0</v>
      </c>
      <c r="D3099" s="17">
        <f t="array" ref="D3099">IFS(AND(A3099=A3098, NOT(ISBLANK(E3098))), E3098, A3099 &lt;&gt; A3098, E3099, A3098=A3099, D3098)</f>
        <v>0</v>
      </c>
      <c r="E3099" s="18">
        <v>0.0</v>
      </c>
      <c r="F3099" s="18"/>
      <c r="G3099" s="18"/>
      <c r="H3099" s="19"/>
      <c r="I3099" s="19" t="s">
        <v>37</v>
      </c>
      <c r="J3099" s="19"/>
      <c r="K3099" s="19"/>
      <c r="L3099" s="19"/>
      <c r="M3099" s="19"/>
      <c r="N3099" s="19" t="s">
        <v>33</v>
      </c>
      <c r="O3099" s="23" t="s">
        <v>33</v>
      </c>
      <c r="P3099" s="17" t="s">
        <v>33</v>
      </c>
      <c r="Q3099" s="17" t="s">
        <v>34</v>
      </c>
      <c r="R3099" s="24"/>
      <c r="S3099" s="21">
        <v>24.0</v>
      </c>
      <c r="U3099" s="22">
        <v>0.5</v>
      </c>
      <c r="V3099" s="18">
        <v>0.0</v>
      </c>
      <c r="W3099" s="17">
        <v>0.0</v>
      </c>
      <c r="X3099" s="18">
        <v>6.0</v>
      </c>
      <c r="Y3099" s="17" t="s">
        <v>36</v>
      </c>
      <c r="Z3099" s="17">
        <v>0.0</v>
      </c>
      <c r="AA3099" s="17" t="s">
        <v>47</v>
      </c>
      <c r="AB3099" s="18">
        <v>5.0</v>
      </c>
      <c r="AC3099" s="17">
        <v>39.0</v>
      </c>
      <c r="AD3099" s="18">
        <v>6.0</v>
      </c>
      <c r="AE3099" s="17">
        <v>46.0</v>
      </c>
      <c r="AF3099" s="20">
        <v>6.0</v>
      </c>
      <c r="AG3099" s="17"/>
      <c r="AH3099" s="17"/>
      <c r="AI3099" s="17"/>
    </row>
    <row r="3100" ht="18.75" customHeight="1">
      <c r="A3100" s="14">
        <v>1337.0</v>
      </c>
      <c r="B3100" s="15"/>
      <c r="C3100" s="16">
        <v>43273.0</v>
      </c>
      <c r="D3100" s="17">
        <f t="array" ref="D3100">IFS(AND(A3100=A3099, NOT(ISBLANK(E3099))), E3099, A3100 &lt;&gt; A3099, E3100, A3099=A3100, D3099)</f>
        <v>0</v>
      </c>
      <c r="E3100" s="18">
        <v>0.0</v>
      </c>
      <c r="F3100" s="18"/>
      <c r="G3100" s="18"/>
      <c r="H3100" s="19"/>
      <c r="I3100" s="31">
        <v>0.91</v>
      </c>
      <c r="J3100" s="31"/>
      <c r="K3100" s="31"/>
      <c r="L3100" s="31"/>
      <c r="M3100" s="31"/>
      <c r="N3100" s="19" t="s">
        <v>33</v>
      </c>
      <c r="O3100" s="23" t="s">
        <v>33</v>
      </c>
      <c r="P3100" s="17" t="s">
        <v>33</v>
      </c>
      <c r="Q3100" s="17">
        <v>0.344835</v>
      </c>
      <c r="R3100" s="24"/>
      <c r="U3100" s="22"/>
      <c r="V3100" s="18">
        <v>0.0</v>
      </c>
      <c r="W3100" s="17">
        <v>0.0</v>
      </c>
      <c r="X3100" s="18">
        <v>6.0</v>
      </c>
      <c r="Y3100" s="17" t="s">
        <v>36</v>
      </c>
      <c r="Z3100" s="17">
        <v>0.0</v>
      </c>
      <c r="AA3100" s="17" t="s">
        <v>47</v>
      </c>
      <c r="AB3100" s="18">
        <v>5.0</v>
      </c>
      <c r="AC3100" s="17">
        <v>39.0</v>
      </c>
      <c r="AD3100" s="18">
        <v>6.0</v>
      </c>
      <c r="AE3100" s="17">
        <v>46.0</v>
      </c>
      <c r="AF3100" s="20"/>
      <c r="AG3100" s="17"/>
      <c r="AH3100" s="17"/>
      <c r="AI3100" s="17"/>
    </row>
    <row r="3101" ht="18.75" customHeight="1">
      <c r="A3101" s="14">
        <v>1337.0</v>
      </c>
      <c r="B3101" s="15"/>
      <c r="C3101" s="16">
        <v>43274.0</v>
      </c>
      <c r="D3101" s="17">
        <f t="array" ref="D3101">IFS(AND(A3101=A3100, NOT(ISBLANK(E3100))), E3100, A3101 &lt;&gt; A3100, E3101, A3100=A3101, D3100)</f>
        <v>0</v>
      </c>
      <c r="E3101" s="18">
        <v>0.0</v>
      </c>
      <c r="F3101" s="18"/>
      <c r="G3101" s="18"/>
      <c r="H3101" s="19"/>
      <c r="I3101" s="17" t="s">
        <v>164</v>
      </c>
      <c r="J3101" s="17"/>
      <c r="K3101" s="17"/>
      <c r="L3101" s="17"/>
      <c r="M3101" s="17"/>
      <c r="N3101" s="19" t="s">
        <v>33</v>
      </c>
      <c r="O3101" s="23" t="s">
        <v>33</v>
      </c>
      <c r="P3101" s="17" t="s">
        <v>33</v>
      </c>
      <c r="Q3101" s="17"/>
      <c r="R3101" s="24"/>
      <c r="U3101" s="22"/>
      <c r="V3101" s="18">
        <v>0.0</v>
      </c>
      <c r="W3101" s="17">
        <v>0.0</v>
      </c>
      <c r="X3101" s="18">
        <v>3.0</v>
      </c>
      <c r="Y3101" s="17" t="s">
        <v>36</v>
      </c>
      <c r="Z3101" s="17">
        <v>0.0</v>
      </c>
      <c r="AA3101" s="17" t="s">
        <v>47</v>
      </c>
      <c r="AB3101" s="18">
        <v>2.0</v>
      </c>
      <c r="AC3101" s="17">
        <v>39.0</v>
      </c>
      <c r="AD3101" s="18">
        <v>3.0</v>
      </c>
      <c r="AE3101" s="17">
        <v>46.0</v>
      </c>
      <c r="AF3101" s="20"/>
      <c r="AG3101" s="17"/>
      <c r="AH3101" s="17"/>
      <c r="AI3101" s="17"/>
    </row>
    <row r="3102" ht="18.75" customHeight="1">
      <c r="A3102" s="14">
        <v>1337.0</v>
      </c>
      <c r="B3102" s="15"/>
      <c r="C3102" s="16">
        <v>43275.0</v>
      </c>
      <c r="D3102" s="17">
        <f t="array" ref="D3102">IFS(AND(A3102=A3101, NOT(ISBLANK(E3101))), E3101, A3102 &lt;&gt; A3101, E3102, A3101=A3102, D3101)</f>
        <v>0</v>
      </c>
      <c r="E3102" s="18">
        <v>0.0</v>
      </c>
      <c r="F3102" s="18"/>
      <c r="G3102" s="18"/>
      <c r="H3102" s="19"/>
      <c r="I3102" s="17" t="s">
        <v>165</v>
      </c>
      <c r="J3102" s="17"/>
      <c r="K3102" s="17"/>
      <c r="L3102" s="17"/>
      <c r="M3102" s="17"/>
      <c r="N3102" s="19" t="s">
        <v>33</v>
      </c>
      <c r="O3102" s="23" t="s">
        <v>33</v>
      </c>
      <c r="P3102" s="17" t="s">
        <v>33</v>
      </c>
      <c r="Q3102" s="17"/>
      <c r="R3102" s="24"/>
      <c r="U3102" s="22"/>
      <c r="V3102" s="18">
        <v>0.0</v>
      </c>
      <c r="W3102" s="17">
        <v>0.0</v>
      </c>
      <c r="X3102" s="18">
        <v>3.0</v>
      </c>
      <c r="Y3102" s="17" t="s">
        <v>36</v>
      </c>
      <c r="Z3102" s="17">
        <v>0.0</v>
      </c>
      <c r="AA3102" s="17" t="s">
        <v>47</v>
      </c>
      <c r="AB3102" s="18">
        <v>2.0</v>
      </c>
      <c r="AC3102" s="17">
        <v>39.0</v>
      </c>
      <c r="AD3102" s="18">
        <v>3.0</v>
      </c>
      <c r="AE3102" s="17">
        <v>46.0</v>
      </c>
      <c r="AF3102" s="20"/>
      <c r="AG3102" s="17"/>
      <c r="AH3102" s="17"/>
      <c r="AI3102" s="17"/>
    </row>
    <row r="3103" ht="18.75" customHeight="1">
      <c r="A3103" s="14">
        <v>1337.0</v>
      </c>
      <c r="B3103" s="15"/>
      <c r="C3103" s="16">
        <v>43276.0</v>
      </c>
      <c r="D3103" s="17">
        <f t="array" ref="D3103">IFS(AND(A3103=A3102, NOT(ISBLANK(E3102))), E3102, A3103 &lt;&gt; A3102, E3103, A3102=A3103, D3102)</f>
        <v>0</v>
      </c>
      <c r="E3103" s="18">
        <v>0.0</v>
      </c>
      <c r="F3103" s="18"/>
      <c r="G3103" s="18"/>
      <c r="H3103" s="19"/>
      <c r="I3103" s="19" t="s">
        <v>166</v>
      </c>
      <c r="J3103" s="19"/>
      <c r="K3103" s="19"/>
      <c r="L3103" s="19"/>
      <c r="M3103" s="19"/>
      <c r="N3103" s="19" t="s">
        <v>33</v>
      </c>
      <c r="O3103" s="23" t="s">
        <v>33</v>
      </c>
      <c r="P3103" s="17" t="s">
        <v>33</v>
      </c>
      <c r="Q3103" s="17"/>
      <c r="R3103" s="24"/>
      <c r="U3103" s="22"/>
      <c r="V3103" s="18">
        <v>0.0</v>
      </c>
      <c r="W3103" s="17">
        <v>0.0</v>
      </c>
      <c r="X3103" s="18">
        <v>5.0</v>
      </c>
      <c r="Y3103" s="17" t="s">
        <v>36</v>
      </c>
      <c r="Z3103" s="17">
        <v>0.0</v>
      </c>
      <c r="AA3103" s="17" t="s">
        <v>47</v>
      </c>
      <c r="AB3103" s="18">
        <v>4.0</v>
      </c>
      <c r="AC3103" s="17">
        <v>39.0</v>
      </c>
      <c r="AD3103" s="18">
        <v>5.0</v>
      </c>
      <c r="AE3103" s="17">
        <v>46.0</v>
      </c>
      <c r="AF3103" s="20"/>
      <c r="AG3103" s="17"/>
      <c r="AH3103" s="17"/>
      <c r="AI3103" s="17"/>
    </row>
    <row r="3104" ht="18.75" customHeight="1">
      <c r="A3104" s="14">
        <v>1339.0</v>
      </c>
      <c r="B3104" s="15">
        <v>227.0</v>
      </c>
      <c r="C3104" s="16">
        <v>43273.0</v>
      </c>
      <c r="D3104" s="17">
        <f t="array" ref="D3104">IFS(AND(A3104=A3103, NOT(ISBLANK(E3103))), E3103, A3104 &lt;&gt; A3103, E3104, A3103=A3104, D3103)</f>
        <v>1</v>
      </c>
      <c r="E3104" s="18">
        <v>1.0</v>
      </c>
      <c r="F3104" s="18"/>
      <c r="G3104" s="18"/>
      <c r="H3104" s="19"/>
      <c r="I3104" s="19">
        <v>1.43</v>
      </c>
      <c r="J3104" s="19"/>
      <c r="K3104" s="19"/>
      <c r="L3104" s="19"/>
      <c r="M3104" s="19"/>
      <c r="N3104" s="19" t="s">
        <v>33</v>
      </c>
      <c r="O3104" s="23" t="s">
        <v>33</v>
      </c>
      <c r="P3104" s="17" t="s">
        <v>33</v>
      </c>
      <c r="Q3104" s="17">
        <v>0.175851</v>
      </c>
      <c r="R3104" s="24">
        <v>2.4</v>
      </c>
      <c r="S3104" s="21">
        <v>11.0</v>
      </c>
      <c r="U3104" s="22">
        <v>0.5</v>
      </c>
      <c r="V3104" s="18">
        <v>1.0</v>
      </c>
      <c r="W3104" s="17">
        <v>12.0</v>
      </c>
      <c r="X3104" s="18">
        <v>17.0</v>
      </c>
      <c r="Y3104" s="17" t="s">
        <v>35</v>
      </c>
      <c r="Z3104" s="17">
        <v>-1.0</v>
      </c>
      <c r="AA3104" s="17" t="s">
        <v>46</v>
      </c>
      <c r="AB3104" s="18">
        <v>13.0</v>
      </c>
      <c r="AC3104" s="17">
        <v>33.0</v>
      </c>
      <c r="AD3104" s="18">
        <v>17.0</v>
      </c>
      <c r="AE3104" s="17">
        <v>40.0</v>
      </c>
      <c r="AF3104" s="20">
        <v>24.0</v>
      </c>
      <c r="AG3104" s="17"/>
      <c r="AH3104" s="17"/>
      <c r="AI3104" s="17"/>
    </row>
    <row r="3105" ht="18.75" customHeight="1">
      <c r="A3105" s="14">
        <v>1339.0</v>
      </c>
      <c r="B3105" s="15"/>
      <c r="C3105" s="16">
        <v>43274.0</v>
      </c>
      <c r="D3105" s="17">
        <f t="array" ref="D3105">IFS(AND(A3105=A3104, NOT(ISBLANK(E3104))), E3104, A3105 &lt;&gt; A3104, E3105, A3104=A3105, D3104)</f>
        <v>1</v>
      </c>
      <c r="E3105" s="18">
        <v>1.0</v>
      </c>
      <c r="F3105" s="18"/>
      <c r="G3105" s="18"/>
      <c r="H3105" s="19"/>
      <c r="I3105" s="19">
        <v>1.34</v>
      </c>
      <c r="J3105" s="19"/>
      <c r="K3105" s="19"/>
      <c r="L3105" s="19"/>
      <c r="M3105" s="19"/>
      <c r="N3105" s="19" t="s">
        <v>33</v>
      </c>
      <c r="O3105" s="23" t="s">
        <v>33</v>
      </c>
      <c r="P3105" s="17" t="s">
        <v>33</v>
      </c>
      <c r="Q3105" s="17"/>
      <c r="R3105" s="24"/>
      <c r="U3105" s="22"/>
      <c r="V3105" s="18">
        <v>1.0</v>
      </c>
      <c r="W3105" s="17">
        <v>6.0</v>
      </c>
      <c r="X3105" s="18">
        <v>16.0</v>
      </c>
      <c r="Y3105" s="17" t="s">
        <v>35</v>
      </c>
      <c r="Z3105" s="17">
        <v>-1.0</v>
      </c>
      <c r="AA3105" s="17" t="s">
        <v>46</v>
      </c>
      <c r="AB3105" s="18">
        <v>12.0</v>
      </c>
      <c r="AC3105" s="17">
        <v>39.0</v>
      </c>
      <c r="AD3105" s="18">
        <v>16.0</v>
      </c>
      <c r="AE3105" s="17">
        <v>46.0</v>
      </c>
      <c r="AF3105" s="20"/>
      <c r="AG3105" s="17"/>
      <c r="AH3105" s="17"/>
      <c r="AI3105" s="17"/>
    </row>
    <row r="3106" ht="18.75" customHeight="1">
      <c r="A3106" s="14">
        <v>1339.0</v>
      </c>
      <c r="B3106" s="15"/>
      <c r="C3106" s="16">
        <v>43275.0</v>
      </c>
      <c r="D3106" s="17">
        <f t="array" ref="D3106">IFS(AND(A3106=A3105, NOT(ISBLANK(E3105))), E3105, A3106 &lt;&gt; A3105, E3106, A3105=A3106, D3105)</f>
        <v>1</v>
      </c>
      <c r="E3106" s="18">
        <v>1.0</v>
      </c>
      <c r="F3106" s="18"/>
      <c r="G3106" s="18"/>
      <c r="H3106" s="19"/>
      <c r="I3106" s="19">
        <v>1.58</v>
      </c>
      <c r="J3106" s="19"/>
      <c r="K3106" s="19"/>
      <c r="L3106" s="19"/>
      <c r="M3106" s="19"/>
      <c r="N3106" s="19" t="s">
        <v>33</v>
      </c>
      <c r="O3106" s="23" t="s">
        <v>33</v>
      </c>
      <c r="P3106" s="17" t="s">
        <v>33</v>
      </c>
      <c r="Q3106" s="17"/>
      <c r="R3106" s="24"/>
      <c r="U3106" s="22"/>
      <c r="V3106" s="18">
        <v>1.0</v>
      </c>
      <c r="W3106" s="17">
        <v>7.0</v>
      </c>
      <c r="X3106" s="18">
        <v>14.0</v>
      </c>
      <c r="Y3106" s="17" t="s">
        <v>35</v>
      </c>
      <c r="Z3106" s="17">
        <v>-1.0</v>
      </c>
      <c r="AA3106" s="17" t="s">
        <v>46</v>
      </c>
      <c r="AB3106" s="18">
        <v>10.0</v>
      </c>
      <c r="AC3106" s="17">
        <v>36.0</v>
      </c>
      <c r="AD3106" s="18">
        <v>14.0</v>
      </c>
      <c r="AE3106" s="17">
        <v>43.0</v>
      </c>
      <c r="AF3106" s="20"/>
      <c r="AG3106" s="17"/>
      <c r="AH3106" s="17"/>
      <c r="AI3106" s="17"/>
    </row>
    <row r="3107" ht="18.75" customHeight="1">
      <c r="A3107" s="14">
        <v>1339.0</v>
      </c>
      <c r="B3107" s="15"/>
      <c r="C3107" s="16">
        <v>43276.0</v>
      </c>
      <c r="D3107" s="17">
        <f t="array" ref="D3107">IFS(AND(A3107=A3106, NOT(ISBLANK(E3106))), E3106, A3107 &lt;&gt; A3106, E3107, A3106=A3107, D3106)</f>
        <v>1</v>
      </c>
      <c r="E3107" s="18">
        <v>0.0</v>
      </c>
      <c r="F3107" s="18"/>
      <c r="G3107" s="18"/>
      <c r="H3107" s="19"/>
      <c r="I3107" s="19">
        <v>1.62</v>
      </c>
      <c r="J3107" s="19"/>
      <c r="K3107" s="19"/>
      <c r="L3107" s="19"/>
      <c r="M3107" s="19"/>
      <c r="N3107" s="19" t="s">
        <v>33</v>
      </c>
      <c r="O3107" s="23" t="s">
        <v>33</v>
      </c>
      <c r="P3107" s="17" t="s">
        <v>33</v>
      </c>
      <c r="Q3107" s="17"/>
      <c r="R3107" s="24"/>
      <c r="U3107" s="22"/>
      <c r="V3107" s="18">
        <v>0.0</v>
      </c>
      <c r="W3107" s="17">
        <v>7.0</v>
      </c>
      <c r="X3107" s="18">
        <v>13.0</v>
      </c>
      <c r="Y3107" s="17" t="s">
        <v>36</v>
      </c>
      <c r="Z3107" s="17">
        <v>0.0</v>
      </c>
      <c r="AA3107" s="17" t="s">
        <v>47</v>
      </c>
      <c r="AB3107" s="18">
        <v>9.0</v>
      </c>
      <c r="AC3107" s="17">
        <v>39.0</v>
      </c>
      <c r="AD3107" s="18">
        <v>13.0</v>
      </c>
      <c r="AE3107" s="17">
        <v>46.0</v>
      </c>
      <c r="AF3107" s="20"/>
      <c r="AG3107" s="17"/>
      <c r="AH3107" s="17"/>
      <c r="AI3107" s="17"/>
    </row>
    <row r="3108" ht="18.75" customHeight="1">
      <c r="A3108" s="14">
        <v>1339.0</v>
      </c>
      <c r="B3108" s="15"/>
      <c r="C3108" s="16">
        <v>43276.0</v>
      </c>
      <c r="D3108" s="17">
        <f t="array" ref="D3108">IFS(AND(A3108=A3107, NOT(ISBLANK(E3107))), E3107, A3108 &lt;&gt; A3107, E3108, A3107=A3108, D3107)</f>
        <v>0</v>
      </c>
      <c r="E3108" s="18">
        <v>1.0</v>
      </c>
      <c r="F3108" s="18"/>
      <c r="G3108" s="18"/>
      <c r="H3108" s="19"/>
      <c r="I3108" s="19">
        <v>1.6</v>
      </c>
      <c r="J3108" s="19"/>
      <c r="K3108" s="19"/>
      <c r="L3108" s="19"/>
      <c r="M3108" s="19"/>
      <c r="N3108" s="19" t="s">
        <v>33</v>
      </c>
      <c r="O3108" s="23" t="s">
        <v>33</v>
      </c>
      <c r="P3108" s="17" t="s">
        <v>33</v>
      </c>
      <c r="Q3108" s="17"/>
      <c r="R3108" s="24"/>
      <c r="U3108" s="22"/>
      <c r="V3108" s="18">
        <v>1.0</v>
      </c>
      <c r="W3108" s="17">
        <v>11.0</v>
      </c>
      <c r="X3108" s="18">
        <v>17.0</v>
      </c>
      <c r="Y3108" s="17" t="s">
        <v>35</v>
      </c>
      <c r="Z3108" s="17">
        <v>-2.0</v>
      </c>
      <c r="AA3108" s="17" t="s">
        <v>46</v>
      </c>
      <c r="AB3108" s="18">
        <v>13.0</v>
      </c>
      <c r="AC3108" s="17">
        <v>39.0</v>
      </c>
      <c r="AD3108" s="18">
        <v>17.0</v>
      </c>
      <c r="AE3108" s="17">
        <v>46.0</v>
      </c>
      <c r="AF3108" s="20"/>
      <c r="AG3108" s="17"/>
      <c r="AH3108" s="17"/>
      <c r="AI3108" s="17"/>
    </row>
    <row r="3109" ht="18.75" customHeight="1">
      <c r="A3109" s="14">
        <v>1339.0</v>
      </c>
      <c r="B3109" s="15"/>
      <c r="C3109" s="16">
        <v>43278.0</v>
      </c>
      <c r="D3109" s="17">
        <f t="array" ref="D3109">IFS(AND(A3109=A3108, NOT(ISBLANK(E3108))), E3108, A3109 &lt;&gt; A3108, E3109, A3108=A3109, D3108)</f>
        <v>1</v>
      </c>
      <c r="E3109" s="18">
        <v>1.0</v>
      </c>
      <c r="F3109" s="18"/>
      <c r="G3109" s="18"/>
      <c r="H3109" s="19"/>
      <c r="I3109" s="19">
        <v>1.82</v>
      </c>
      <c r="J3109" s="19"/>
      <c r="K3109" s="19"/>
      <c r="L3109" s="19"/>
      <c r="M3109" s="19"/>
      <c r="N3109" s="19" t="s">
        <v>33</v>
      </c>
      <c r="O3109" s="23" t="s">
        <v>33</v>
      </c>
      <c r="P3109" s="17" t="s">
        <v>33</v>
      </c>
      <c r="Q3109" s="17"/>
      <c r="R3109" s="24"/>
      <c r="U3109" s="22"/>
      <c r="V3109" s="18">
        <v>1.0</v>
      </c>
      <c r="W3109" s="17">
        <v>6.0</v>
      </c>
      <c r="X3109" s="18">
        <v>20.0</v>
      </c>
      <c r="Y3109" s="17" t="s">
        <v>35</v>
      </c>
      <c r="Z3109" s="17">
        <v>-2.0</v>
      </c>
      <c r="AA3109" s="17" t="s">
        <v>46</v>
      </c>
      <c r="AB3109" s="18">
        <v>16.0</v>
      </c>
      <c r="AC3109" s="17">
        <v>39.0</v>
      </c>
      <c r="AD3109" s="18">
        <v>20.0</v>
      </c>
      <c r="AE3109" s="17">
        <v>46.0</v>
      </c>
      <c r="AF3109" s="20"/>
      <c r="AG3109" s="17"/>
      <c r="AH3109" s="17"/>
      <c r="AI3109" s="17"/>
    </row>
    <row r="3110" ht="18.75" customHeight="1">
      <c r="A3110" s="14">
        <v>1339.0</v>
      </c>
      <c r="B3110" s="15"/>
      <c r="C3110" s="16">
        <v>43279.0</v>
      </c>
      <c r="D3110" s="17">
        <f t="array" ref="D3110">IFS(AND(A3110=A3109, NOT(ISBLANK(E3109))), E3109, A3110 &lt;&gt; A3109, E3110, A3109=A3110, D3109)</f>
        <v>1</v>
      </c>
      <c r="E3110" s="18">
        <v>1.0</v>
      </c>
      <c r="F3110" s="18"/>
      <c r="G3110" s="18"/>
      <c r="H3110" s="19"/>
      <c r="I3110" s="19">
        <v>1.74</v>
      </c>
      <c r="J3110" s="19"/>
      <c r="K3110" s="19"/>
      <c r="L3110" s="19"/>
      <c r="M3110" s="19"/>
      <c r="N3110" s="19" t="s">
        <v>33</v>
      </c>
      <c r="O3110" s="23" t="s">
        <v>33</v>
      </c>
      <c r="P3110" s="17" t="s">
        <v>33</v>
      </c>
      <c r="Q3110" s="17"/>
      <c r="R3110" s="24"/>
      <c r="U3110" s="22"/>
      <c r="V3110" s="18">
        <v>1.0</v>
      </c>
      <c r="W3110" s="17">
        <v>10.0</v>
      </c>
      <c r="X3110" s="18">
        <v>24.0</v>
      </c>
      <c r="Y3110" s="17" t="s">
        <v>35</v>
      </c>
      <c r="Z3110" s="17">
        <v>-4.0</v>
      </c>
      <c r="AA3110" s="17" t="s">
        <v>46</v>
      </c>
      <c r="AB3110" s="18">
        <v>20.0</v>
      </c>
      <c r="AC3110" s="17">
        <v>39.0</v>
      </c>
      <c r="AD3110" s="18">
        <v>24.0</v>
      </c>
      <c r="AE3110" s="17">
        <v>46.0</v>
      </c>
      <c r="AF3110" s="20"/>
      <c r="AG3110" s="17"/>
      <c r="AH3110" s="17"/>
      <c r="AI3110" s="17"/>
    </row>
    <row r="3111" ht="18.75" customHeight="1">
      <c r="A3111" s="14">
        <v>1339.0</v>
      </c>
      <c r="B3111" s="15"/>
      <c r="C3111" s="16">
        <v>43279.0</v>
      </c>
      <c r="D3111" s="17">
        <f t="array" ref="D3111">IFS(AND(A3111=A3110, NOT(ISBLANK(E3110))), E3110, A3111 &lt;&gt; A3110, E3111, A3110=A3111, D3110)</f>
        <v>1</v>
      </c>
      <c r="E3111" s="18">
        <v>1.0</v>
      </c>
      <c r="F3111" s="18"/>
      <c r="G3111" s="18"/>
      <c r="H3111" s="19"/>
      <c r="I3111" s="19" t="s">
        <v>33</v>
      </c>
      <c r="J3111" s="19"/>
      <c r="K3111" s="19"/>
      <c r="L3111" s="19"/>
      <c r="M3111" s="19"/>
      <c r="N3111" s="19" t="s">
        <v>33</v>
      </c>
      <c r="O3111" s="23" t="s">
        <v>33</v>
      </c>
      <c r="P3111" s="17" t="s">
        <v>33</v>
      </c>
      <c r="Q3111" s="17"/>
      <c r="R3111" s="24"/>
      <c r="U3111" s="22"/>
      <c r="V3111" s="18">
        <v>1.0</v>
      </c>
      <c r="W3111" s="17">
        <v>6.0</v>
      </c>
      <c r="X3111" s="18">
        <v>15.0</v>
      </c>
      <c r="Y3111" s="17" t="s">
        <v>33</v>
      </c>
      <c r="Z3111" s="17">
        <v>-4.0</v>
      </c>
      <c r="AA3111" s="17" t="s">
        <v>46</v>
      </c>
      <c r="AB3111" s="18">
        <v>11.0</v>
      </c>
      <c r="AC3111" s="17">
        <v>39.0</v>
      </c>
      <c r="AD3111" s="18">
        <v>15.0</v>
      </c>
      <c r="AE3111" s="17">
        <v>46.0</v>
      </c>
      <c r="AF3111" s="20"/>
      <c r="AG3111" s="17"/>
      <c r="AH3111" s="17"/>
      <c r="AI3111" s="17"/>
    </row>
    <row r="3112" ht="18.75" customHeight="1">
      <c r="A3112" s="14">
        <v>1339.0</v>
      </c>
      <c r="B3112" s="15"/>
      <c r="C3112" s="16">
        <v>43280.0</v>
      </c>
      <c r="D3112" s="17">
        <f t="array" ref="D3112">IFS(AND(A3112=A3111, NOT(ISBLANK(E3111))), E3111, A3112 &lt;&gt; A3111, E3112, A3111=A3112, D3111)</f>
        <v>1</v>
      </c>
      <c r="E3112" s="18">
        <v>1.0</v>
      </c>
      <c r="F3112" s="18"/>
      <c r="G3112" s="18"/>
      <c r="H3112" s="19"/>
      <c r="I3112" s="19">
        <v>2.4</v>
      </c>
      <c r="J3112" s="19"/>
      <c r="K3112" s="19"/>
      <c r="L3112" s="19"/>
      <c r="M3112" s="19"/>
      <c r="N3112" s="19" t="s">
        <v>33</v>
      </c>
      <c r="O3112" s="23" t="s">
        <v>33</v>
      </c>
      <c r="P3112" s="17" t="s">
        <v>33</v>
      </c>
      <c r="Q3112" s="17"/>
      <c r="R3112" s="24"/>
      <c r="U3112" s="22"/>
      <c r="V3112" s="18">
        <v>1.0</v>
      </c>
      <c r="W3112" s="17">
        <v>7.0</v>
      </c>
      <c r="X3112" s="18">
        <v>8.0</v>
      </c>
      <c r="Y3112" s="17" t="s">
        <v>33</v>
      </c>
      <c r="Z3112" s="17">
        <v>-5.0</v>
      </c>
      <c r="AA3112" s="17" t="s">
        <v>46</v>
      </c>
      <c r="AB3112" s="18">
        <v>4.0</v>
      </c>
      <c r="AC3112" s="17">
        <v>21.0</v>
      </c>
      <c r="AD3112" s="18">
        <v>8.0</v>
      </c>
      <c r="AE3112" s="17">
        <v>28.0</v>
      </c>
      <c r="AF3112" s="20"/>
      <c r="AG3112" s="17"/>
      <c r="AH3112" s="17"/>
      <c r="AI3112" s="17"/>
    </row>
    <row r="3113" ht="18.75" customHeight="1">
      <c r="A3113" s="14">
        <v>1339.0</v>
      </c>
      <c r="B3113" s="15"/>
      <c r="C3113" s="16">
        <v>43280.0</v>
      </c>
      <c r="D3113" s="17">
        <f t="array" ref="D3113">IFS(AND(A3113=A3112, NOT(ISBLANK(E3112))), E3112, A3113 &lt;&gt; A3112, E3113, A3112=A3113, D3112)</f>
        <v>1</v>
      </c>
      <c r="E3113" s="18">
        <v>1.0</v>
      </c>
      <c r="F3113" s="18"/>
      <c r="G3113" s="18"/>
      <c r="H3113" s="19"/>
      <c r="I3113" s="19">
        <v>2.37</v>
      </c>
      <c r="J3113" s="19"/>
      <c r="K3113" s="19"/>
      <c r="L3113" s="19"/>
      <c r="M3113" s="19"/>
      <c r="N3113" s="19" t="s">
        <v>33</v>
      </c>
      <c r="O3113" s="23" t="s">
        <v>33</v>
      </c>
      <c r="P3113" s="17" t="s">
        <v>33</v>
      </c>
      <c r="Q3113" s="17"/>
      <c r="R3113" s="24"/>
      <c r="U3113" s="22"/>
      <c r="V3113" s="18">
        <v>1.0</v>
      </c>
      <c r="W3113" s="17">
        <v>9.0</v>
      </c>
      <c r="X3113" s="18" t="s">
        <v>33</v>
      </c>
      <c r="Y3113" s="17" t="s">
        <v>33</v>
      </c>
      <c r="Z3113" s="17">
        <v>-5.0</v>
      </c>
      <c r="AA3113" s="17" t="s">
        <v>46</v>
      </c>
      <c r="AB3113" s="18" t="s">
        <v>33</v>
      </c>
      <c r="AC3113" s="17" t="s">
        <v>33</v>
      </c>
      <c r="AD3113" s="18" t="s">
        <v>33</v>
      </c>
      <c r="AE3113" s="17" t="s">
        <v>33</v>
      </c>
      <c r="AF3113" s="20"/>
      <c r="AG3113" s="17"/>
      <c r="AH3113" s="17"/>
      <c r="AI3113" s="17"/>
    </row>
    <row r="3114" ht="18.75" customHeight="1">
      <c r="A3114" s="14">
        <v>1339.0</v>
      </c>
      <c r="B3114" s="15"/>
      <c r="C3114" s="16">
        <v>43281.0</v>
      </c>
      <c r="D3114" s="17">
        <f t="array" ref="D3114">IFS(AND(A3114=A3113, NOT(ISBLANK(E3113))), E3113, A3114 &lt;&gt; A3113, E3114, A3113=A3114, D3113)</f>
        <v>1</v>
      </c>
      <c r="E3114" s="18">
        <v>1.0</v>
      </c>
      <c r="F3114" s="18"/>
      <c r="G3114" s="18"/>
      <c r="H3114" s="19"/>
      <c r="I3114" s="19">
        <v>2.0</v>
      </c>
      <c r="J3114" s="19"/>
      <c r="K3114" s="19"/>
      <c r="L3114" s="19"/>
      <c r="M3114" s="19"/>
      <c r="N3114" s="19" t="s">
        <v>33</v>
      </c>
      <c r="O3114" s="23" t="s">
        <v>33</v>
      </c>
      <c r="P3114" s="17" t="s">
        <v>33</v>
      </c>
      <c r="Q3114" s="17"/>
      <c r="R3114" s="24"/>
      <c r="U3114" s="22"/>
      <c r="V3114" s="18">
        <v>1.0</v>
      </c>
      <c r="W3114" s="17">
        <v>9.0</v>
      </c>
      <c r="X3114" s="18">
        <v>20.0</v>
      </c>
      <c r="Y3114" s="17" t="s">
        <v>35</v>
      </c>
      <c r="Z3114" s="17">
        <v>-3.0</v>
      </c>
      <c r="AA3114" s="17" t="s">
        <v>46</v>
      </c>
      <c r="AB3114" s="18">
        <v>16.0</v>
      </c>
      <c r="AC3114" s="17">
        <v>39.0</v>
      </c>
      <c r="AD3114" s="18">
        <v>20.0</v>
      </c>
      <c r="AE3114" s="17">
        <v>46.0</v>
      </c>
      <c r="AF3114" s="20"/>
      <c r="AG3114" s="17"/>
      <c r="AH3114" s="17"/>
      <c r="AI3114" s="17"/>
    </row>
    <row r="3115" ht="18.75" customHeight="1">
      <c r="A3115" s="14">
        <v>1339.0</v>
      </c>
      <c r="B3115" s="15"/>
      <c r="C3115" s="16">
        <v>43282.0</v>
      </c>
      <c r="D3115" s="17">
        <f t="array" ref="D3115">IFS(AND(A3115=A3114, NOT(ISBLANK(E3114))), E3114, A3115 &lt;&gt; A3114, E3115, A3114=A3115, D3114)</f>
        <v>1</v>
      </c>
      <c r="E3115" s="18">
        <v>1.0</v>
      </c>
      <c r="F3115" s="18"/>
      <c r="G3115" s="18"/>
      <c r="H3115" s="19"/>
      <c r="I3115" s="19">
        <v>1.54</v>
      </c>
      <c r="J3115" s="19"/>
      <c r="K3115" s="19"/>
      <c r="L3115" s="19"/>
      <c r="M3115" s="19"/>
      <c r="N3115" s="19" t="s">
        <v>33</v>
      </c>
      <c r="O3115" s="23" t="s">
        <v>33</v>
      </c>
      <c r="P3115" s="17" t="s">
        <v>33</v>
      </c>
      <c r="Q3115" s="17"/>
      <c r="R3115" s="24"/>
      <c r="U3115" s="22"/>
      <c r="V3115" s="18">
        <v>1.0</v>
      </c>
      <c r="W3115" s="17">
        <v>3.0</v>
      </c>
      <c r="X3115" s="18">
        <v>12.0</v>
      </c>
      <c r="Y3115" s="17" t="s">
        <v>36</v>
      </c>
      <c r="Z3115" s="17">
        <v>0.0</v>
      </c>
      <c r="AA3115" s="17" t="s">
        <v>47</v>
      </c>
      <c r="AB3115" s="18">
        <v>8.0</v>
      </c>
      <c r="AC3115" s="17">
        <v>33.0</v>
      </c>
      <c r="AD3115" s="18">
        <v>12.0</v>
      </c>
      <c r="AE3115" s="17">
        <v>42.0</v>
      </c>
      <c r="AF3115" s="20"/>
      <c r="AG3115" s="17"/>
      <c r="AH3115" s="17"/>
      <c r="AI3115" s="17"/>
    </row>
    <row r="3116" ht="18.75" customHeight="1">
      <c r="A3116" s="14">
        <v>1339.0</v>
      </c>
      <c r="B3116" s="15"/>
      <c r="C3116" s="16">
        <v>43283.0</v>
      </c>
      <c r="D3116" s="17">
        <f t="array" ref="D3116">IFS(AND(A3116=A3115, NOT(ISBLANK(E3115))), E3115, A3116 &lt;&gt; A3115, E3116, A3115=A3116, D3115)</f>
        <v>1</v>
      </c>
      <c r="E3116" s="18">
        <v>0.0</v>
      </c>
      <c r="F3116" s="18"/>
      <c r="G3116" s="18"/>
      <c r="H3116" s="19"/>
      <c r="I3116" s="19">
        <v>1.37</v>
      </c>
      <c r="J3116" s="19"/>
      <c r="K3116" s="19"/>
      <c r="L3116" s="19"/>
      <c r="M3116" s="19"/>
      <c r="N3116" s="19" t="s">
        <v>33</v>
      </c>
      <c r="O3116" s="23" t="s">
        <v>33</v>
      </c>
      <c r="P3116" s="17" t="s">
        <v>33</v>
      </c>
      <c r="Q3116" s="17"/>
      <c r="R3116" s="24"/>
      <c r="U3116" s="22"/>
      <c r="V3116" s="18">
        <v>0.0</v>
      </c>
      <c r="W3116" s="17">
        <v>2.0</v>
      </c>
      <c r="X3116" s="18">
        <v>10.0</v>
      </c>
      <c r="Y3116" s="17" t="s">
        <v>35</v>
      </c>
      <c r="Z3116" s="17">
        <v>0.0</v>
      </c>
      <c r="AA3116" s="17" t="s">
        <v>47</v>
      </c>
      <c r="AB3116" s="18">
        <v>6.0</v>
      </c>
      <c r="AC3116" s="17">
        <v>39.0</v>
      </c>
      <c r="AD3116" s="18">
        <v>10.0</v>
      </c>
      <c r="AE3116" s="17">
        <v>46.0</v>
      </c>
      <c r="AF3116" s="20"/>
      <c r="AG3116" s="17"/>
      <c r="AH3116" s="17"/>
      <c r="AI3116" s="17"/>
    </row>
    <row r="3117" ht="18.75" customHeight="1">
      <c r="A3117" s="14">
        <v>1339.0</v>
      </c>
      <c r="B3117" s="15"/>
      <c r="C3117" s="16">
        <v>43283.0</v>
      </c>
      <c r="D3117" s="17">
        <f t="array" ref="D3117">IFS(AND(A3117=A3116, NOT(ISBLANK(E3116))), E3116, A3117 &lt;&gt; A3116, E3117, A3116=A3117, D3116)</f>
        <v>0</v>
      </c>
      <c r="E3117" s="18">
        <v>0.0</v>
      </c>
      <c r="F3117" s="18"/>
      <c r="G3117" s="18"/>
      <c r="H3117" s="19"/>
      <c r="I3117" s="19">
        <v>1.38</v>
      </c>
      <c r="J3117" s="19"/>
      <c r="K3117" s="19"/>
      <c r="L3117" s="19"/>
      <c r="M3117" s="19"/>
      <c r="N3117" s="19" t="s">
        <v>33</v>
      </c>
      <c r="O3117" s="23" t="s">
        <v>33</v>
      </c>
      <c r="P3117" s="17" t="s">
        <v>33</v>
      </c>
      <c r="Q3117" s="17"/>
      <c r="R3117" s="24"/>
      <c r="U3117" s="22"/>
      <c r="V3117" s="18">
        <v>0.0</v>
      </c>
      <c r="W3117" s="17">
        <v>2.0</v>
      </c>
      <c r="X3117" s="18">
        <v>7.0</v>
      </c>
      <c r="Y3117" s="17" t="s">
        <v>36</v>
      </c>
      <c r="Z3117" s="17">
        <v>0.0</v>
      </c>
      <c r="AA3117" s="17" t="s">
        <v>47</v>
      </c>
      <c r="AB3117" s="18">
        <v>3.0</v>
      </c>
      <c r="AC3117" s="17">
        <v>39.0</v>
      </c>
      <c r="AD3117" s="18">
        <v>7.0</v>
      </c>
      <c r="AE3117" s="17">
        <v>46.0</v>
      </c>
      <c r="AF3117" s="20"/>
      <c r="AG3117" s="17"/>
      <c r="AH3117" s="17"/>
      <c r="AI3117" s="17"/>
    </row>
    <row r="3118" ht="18.75" customHeight="1">
      <c r="A3118" s="14">
        <v>1341.0</v>
      </c>
      <c r="B3118" s="15" t="s">
        <v>33</v>
      </c>
      <c r="C3118" s="16">
        <v>43276.0</v>
      </c>
      <c r="D3118" s="17">
        <f t="array" ref="D3118">IFS(AND(A3118=A3117, NOT(ISBLANK(E3117))), E3117, A3118 &lt;&gt; A3117, E3118, A3117=A3118, D3117)</f>
        <v>0</v>
      </c>
      <c r="E3118" s="18">
        <v>0.0</v>
      </c>
      <c r="F3118" s="18"/>
      <c r="G3118" s="18"/>
      <c r="H3118" s="19"/>
      <c r="I3118" s="17" t="s">
        <v>167</v>
      </c>
      <c r="J3118" s="17"/>
      <c r="K3118" s="17"/>
      <c r="L3118" s="17"/>
      <c r="M3118" s="17"/>
      <c r="N3118" s="19" t="s">
        <v>33</v>
      </c>
      <c r="O3118" s="23" t="s">
        <v>33</v>
      </c>
      <c r="P3118" s="17" t="s">
        <v>33</v>
      </c>
      <c r="Q3118" s="17">
        <v>0.179024</v>
      </c>
      <c r="R3118" s="24">
        <v>2.02</v>
      </c>
      <c r="S3118" s="21">
        <v>29.0</v>
      </c>
      <c r="U3118" s="22">
        <v>0.5</v>
      </c>
      <c r="V3118" s="18">
        <v>0.0</v>
      </c>
      <c r="W3118" s="17">
        <v>0.0</v>
      </c>
      <c r="X3118" s="18">
        <v>1.0</v>
      </c>
      <c r="Y3118" s="17" t="s">
        <v>36</v>
      </c>
      <c r="Z3118" s="17">
        <v>0.0</v>
      </c>
      <c r="AA3118" s="17" t="s">
        <v>47</v>
      </c>
      <c r="AB3118" s="18">
        <v>0.0</v>
      </c>
      <c r="AC3118" s="17">
        <v>39.0</v>
      </c>
      <c r="AD3118" s="18">
        <v>1.0</v>
      </c>
      <c r="AE3118" s="17">
        <v>46.0</v>
      </c>
      <c r="AF3118" s="20">
        <v>4.0</v>
      </c>
      <c r="AG3118" s="17"/>
      <c r="AH3118" s="17"/>
      <c r="AI3118" s="17"/>
    </row>
    <row r="3119" ht="18.75" customHeight="1">
      <c r="A3119" s="14">
        <v>1341.0</v>
      </c>
      <c r="B3119" s="15"/>
      <c r="C3119" s="16">
        <v>43277.0</v>
      </c>
      <c r="D3119" s="17">
        <f t="array" ref="D3119">IFS(AND(A3119=A3118, NOT(ISBLANK(E3118))), E3118, A3119 &lt;&gt; A3118, E3119, A3118=A3119, D3118)</f>
        <v>0</v>
      </c>
      <c r="E3119" s="18">
        <v>0.0</v>
      </c>
      <c r="F3119" s="18"/>
      <c r="G3119" s="18"/>
      <c r="H3119" s="19"/>
      <c r="I3119" s="19" t="s">
        <v>37</v>
      </c>
      <c r="J3119" s="19"/>
      <c r="K3119" s="19"/>
      <c r="L3119" s="19"/>
      <c r="M3119" s="19"/>
      <c r="N3119" s="19" t="s">
        <v>33</v>
      </c>
      <c r="O3119" s="23" t="s">
        <v>33</v>
      </c>
      <c r="P3119" s="17" t="s">
        <v>33</v>
      </c>
      <c r="Q3119" s="17"/>
      <c r="R3119" s="24"/>
      <c r="U3119" s="22"/>
      <c r="V3119" s="18">
        <v>0.0</v>
      </c>
      <c r="W3119" s="17">
        <v>0.0</v>
      </c>
      <c r="X3119" s="18">
        <v>1.0</v>
      </c>
      <c r="Y3119" s="17" t="s">
        <v>36</v>
      </c>
      <c r="Z3119" s="17">
        <v>0.0</v>
      </c>
      <c r="AA3119" s="17" t="s">
        <v>47</v>
      </c>
      <c r="AB3119" s="18">
        <v>0.0</v>
      </c>
      <c r="AC3119" s="17">
        <v>39.0</v>
      </c>
      <c r="AD3119" s="18">
        <v>1.0</v>
      </c>
      <c r="AE3119" s="17">
        <v>46.0</v>
      </c>
      <c r="AF3119" s="20"/>
      <c r="AG3119" s="17"/>
      <c r="AH3119" s="17"/>
      <c r="AI3119" s="17"/>
    </row>
    <row r="3120" ht="18.75" customHeight="1">
      <c r="A3120" s="14">
        <v>1341.0</v>
      </c>
      <c r="B3120" s="15"/>
      <c r="C3120" s="16">
        <v>43278.0</v>
      </c>
      <c r="D3120" s="17">
        <f t="array" ref="D3120">IFS(AND(A3120=A3119, NOT(ISBLANK(E3119))), E3119, A3120 &lt;&gt; A3119, E3120, A3119=A3120, D3119)</f>
        <v>0</v>
      </c>
      <c r="E3120" s="18">
        <v>0.0</v>
      </c>
      <c r="F3120" s="18"/>
      <c r="G3120" s="18"/>
      <c r="H3120" s="19"/>
      <c r="I3120" s="19">
        <v>2.02</v>
      </c>
      <c r="J3120" s="19"/>
      <c r="K3120" s="19"/>
      <c r="L3120" s="19"/>
      <c r="M3120" s="19"/>
      <c r="N3120" s="19" t="s">
        <v>33</v>
      </c>
      <c r="O3120" s="23" t="s">
        <v>33</v>
      </c>
      <c r="P3120" s="17" t="s">
        <v>33</v>
      </c>
      <c r="Q3120" s="17"/>
      <c r="R3120" s="24"/>
      <c r="U3120" s="22"/>
      <c r="V3120" s="18">
        <v>0.0</v>
      </c>
      <c r="W3120" s="17">
        <v>0.0</v>
      </c>
      <c r="X3120" s="18">
        <v>4.0</v>
      </c>
      <c r="Y3120" s="17" t="s">
        <v>36</v>
      </c>
      <c r="Z3120" s="17">
        <v>0.0</v>
      </c>
      <c r="AA3120" s="17" t="s">
        <v>47</v>
      </c>
      <c r="AB3120" s="18">
        <v>3.0</v>
      </c>
      <c r="AC3120" s="17">
        <v>39.0</v>
      </c>
      <c r="AD3120" s="18">
        <v>4.0</v>
      </c>
      <c r="AE3120" s="17">
        <v>46.0</v>
      </c>
      <c r="AF3120" s="20"/>
      <c r="AG3120" s="17"/>
      <c r="AH3120" s="17"/>
      <c r="AI3120" s="17"/>
    </row>
    <row r="3121" ht="18.75" customHeight="1">
      <c r="A3121" s="14">
        <v>1343.0</v>
      </c>
      <c r="B3121" s="15">
        <v>230.0</v>
      </c>
      <c r="C3121" s="16">
        <v>43276.0</v>
      </c>
      <c r="D3121" s="17">
        <f t="array" ref="D3121">IFS(AND(A3121=A3120, NOT(ISBLANK(E3120))), E3120, A3121 &lt;&gt; A3120, E3121, A3120=A3121, D3120)</f>
        <v>1</v>
      </c>
      <c r="E3121" s="18">
        <v>1.0</v>
      </c>
      <c r="F3121" s="18"/>
      <c r="G3121" s="18"/>
      <c r="H3121" s="19"/>
      <c r="I3121" s="19">
        <v>1.69</v>
      </c>
      <c r="J3121" s="19"/>
      <c r="K3121" s="19"/>
      <c r="L3121" s="19"/>
      <c r="M3121" s="19"/>
      <c r="N3121" s="19" t="s">
        <v>33</v>
      </c>
      <c r="O3121" s="23" t="s">
        <v>33</v>
      </c>
      <c r="P3121" s="17" t="s">
        <v>33</v>
      </c>
      <c r="Q3121" s="17">
        <v>0.17229</v>
      </c>
      <c r="R3121" s="24">
        <v>1.69</v>
      </c>
      <c r="S3121" s="21">
        <v>9.0</v>
      </c>
      <c r="U3121" s="22">
        <v>0.5</v>
      </c>
      <c r="V3121" s="18">
        <v>1.0</v>
      </c>
      <c r="W3121" s="17">
        <v>4.0</v>
      </c>
      <c r="X3121" s="18">
        <v>17.0</v>
      </c>
      <c r="Y3121" s="17" t="s">
        <v>35</v>
      </c>
      <c r="Z3121" s="17">
        <v>-1.0</v>
      </c>
      <c r="AA3121" s="17" t="s">
        <v>46</v>
      </c>
      <c r="AB3121" s="18">
        <v>12.0</v>
      </c>
      <c r="AC3121" s="17">
        <v>39.0</v>
      </c>
      <c r="AD3121" s="18">
        <v>17.0</v>
      </c>
      <c r="AE3121" s="17">
        <v>46.0</v>
      </c>
      <c r="AF3121" s="20">
        <v>17.0</v>
      </c>
      <c r="AG3121" s="17"/>
      <c r="AH3121" s="17"/>
      <c r="AI3121" s="17"/>
    </row>
    <row r="3122" ht="18.75" customHeight="1">
      <c r="A3122" s="14">
        <v>1345.0</v>
      </c>
      <c r="B3122" s="15">
        <v>231.0</v>
      </c>
      <c r="C3122" s="16">
        <v>43277.0</v>
      </c>
      <c r="D3122" s="17">
        <f t="array" ref="D3122">IFS(AND(A3122=A3121, NOT(ISBLANK(E3121))), E3121, A3122 &lt;&gt; A3121, E3122, A3121=A3122, D3121)</f>
        <v>0</v>
      </c>
      <c r="E3122" s="18">
        <v>0.0</v>
      </c>
      <c r="F3122" s="18"/>
      <c r="G3122" s="18"/>
      <c r="H3122" s="19"/>
      <c r="I3122" s="19" t="s">
        <v>33</v>
      </c>
      <c r="J3122" s="19"/>
      <c r="K3122" s="19"/>
      <c r="L3122" s="19"/>
      <c r="M3122" s="19"/>
      <c r="N3122" s="19" t="s">
        <v>33</v>
      </c>
      <c r="O3122" s="23" t="s">
        <v>33</v>
      </c>
      <c r="P3122" s="17" t="s">
        <v>33</v>
      </c>
      <c r="Q3122" s="17"/>
      <c r="R3122" s="24">
        <v>1.02</v>
      </c>
      <c r="S3122" s="21">
        <v>26.0</v>
      </c>
      <c r="U3122" s="22">
        <v>0.5</v>
      </c>
      <c r="V3122" s="18">
        <v>0.0</v>
      </c>
      <c r="W3122" s="17">
        <v>0.0</v>
      </c>
      <c r="X3122" s="18">
        <v>6.0</v>
      </c>
      <c r="Y3122" s="17" t="s">
        <v>36</v>
      </c>
      <c r="Z3122" s="17">
        <v>0.0</v>
      </c>
      <c r="AA3122" s="17" t="s">
        <v>47</v>
      </c>
      <c r="AB3122" s="18">
        <v>5.0</v>
      </c>
      <c r="AC3122" s="17">
        <v>39.0</v>
      </c>
      <c r="AD3122" s="18">
        <v>6.0</v>
      </c>
      <c r="AE3122" s="17">
        <v>46.0</v>
      </c>
      <c r="AF3122" s="20">
        <v>7.0</v>
      </c>
      <c r="AG3122" s="17"/>
      <c r="AH3122" s="17"/>
      <c r="AI3122" s="17"/>
    </row>
    <row r="3123" ht="18.75" customHeight="1">
      <c r="A3123" s="14">
        <v>1345.0</v>
      </c>
      <c r="B3123" s="15"/>
      <c r="C3123" s="16">
        <v>43278.0</v>
      </c>
      <c r="D3123" s="17">
        <f t="array" ref="D3123">IFS(AND(A3123=A3122, NOT(ISBLANK(E3122))), E3122, A3123 &lt;&gt; A3122, E3123, A3122=A3123, D3122)</f>
        <v>0</v>
      </c>
      <c r="E3123" s="18">
        <v>0.0</v>
      </c>
      <c r="F3123" s="18"/>
      <c r="G3123" s="18"/>
      <c r="H3123" s="19"/>
      <c r="I3123" s="19" t="s">
        <v>37</v>
      </c>
      <c r="J3123" s="19"/>
      <c r="K3123" s="19"/>
      <c r="L3123" s="19"/>
      <c r="M3123" s="19"/>
      <c r="N3123" s="19" t="s">
        <v>33</v>
      </c>
      <c r="O3123" s="23" t="s">
        <v>33</v>
      </c>
      <c r="P3123" s="17" t="s">
        <v>33</v>
      </c>
      <c r="Q3123" s="17" t="s">
        <v>34</v>
      </c>
      <c r="R3123" s="24"/>
      <c r="U3123" s="22"/>
      <c r="V3123" s="18">
        <v>0.0</v>
      </c>
      <c r="W3123" s="17">
        <v>0.0</v>
      </c>
      <c r="X3123" s="18">
        <v>6.0</v>
      </c>
      <c r="Y3123" s="17" t="s">
        <v>36</v>
      </c>
      <c r="Z3123" s="17">
        <v>0.0</v>
      </c>
      <c r="AA3123" s="17" t="s">
        <v>47</v>
      </c>
      <c r="AB3123" s="18">
        <v>5.0</v>
      </c>
      <c r="AC3123" s="17">
        <v>39.0</v>
      </c>
      <c r="AD3123" s="18">
        <v>6.0</v>
      </c>
      <c r="AE3123" s="17">
        <v>46.0</v>
      </c>
      <c r="AF3123" s="20"/>
      <c r="AG3123" s="17"/>
      <c r="AH3123" s="17"/>
      <c r="AI3123" s="17"/>
    </row>
    <row r="3124" ht="18.75" customHeight="1">
      <c r="A3124" s="14">
        <v>1345.0</v>
      </c>
      <c r="B3124" s="15"/>
      <c r="C3124" s="16">
        <v>43278.0</v>
      </c>
      <c r="D3124" s="17">
        <f t="array" ref="D3124">IFS(AND(A3124=A3123, NOT(ISBLANK(E3123))), E3123, A3124 &lt;&gt; A3123, E3124, A3123=A3124, D3123)</f>
        <v>0</v>
      </c>
      <c r="E3124" s="18">
        <v>0.0</v>
      </c>
      <c r="F3124" s="18"/>
      <c r="G3124" s="18"/>
      <c r="H3124" s="19"/>
      <c r="I3124" s="19" t="s">
        <v>37</v>
      </c>
      <c r="J3124" s="19"/>
      <c r="K3124" s="19"/>
      <c r="L3124" s="19"/>
      <c r="M3124" s="19"/>
      <c r="N3124" s="19" t="s">
        <v>33</v>
      </c>
      <c r="O3124" s="23" t="s">
        <v>33</v>
      </c>
      <c r="P3124" s="17" t="s">
        <v>33</v>
      </c>
      <c r="Q3124" s="17"/>
      <c r="R3124" s="24"/>
      <c r="U3124" s="22"/>
      <c r="V3124" s="18">
        <v>0.0</v>
      </c>
      <c r="W3124" s="17">
        <v>0.0</v>
      </c>
      <c r="X3124" s="18">
        <v>4.0</v>
      </c>
      <c r="Y3124" s="17" t="s">
        <v>36</v>
      </c>
      <c r="Z3124" s="17">
        <v>0.0</v>
      </c>
      <c r="AA3124" s="17" t="s">
        <v>47</v>
      </c>
      <c r="AB3124" s="18">
        <v>3.0</v>
      </c>
      <c r="AC3124" s="17">
        <v>36.0</v>
      </c>
      <c r="AD3124" s="18">
        <v>4.0</v>
      </c>
      <c r="AE3124" s="17">
        <v>43.0</v>
      </c>
      <c r="AF3124" s="20"/>
      <c r="AG3124" s="17"/>
      <c r="AH3124" s="17"/>
      <c r="AI3124" s="17"/>
    </row>
    <row r="3125" ht="18.75" customHeight="1">
      <c r="A3125" s="14">
        <v>1345.0</v>
      </c>
      <c r="B3125" s="15"/>
      <c r="C3125" s="16">
        <v>43279.0</v>
      </c>
      <c r="D3125" s="17">
        <f t="array" ref="D3125">IFS(AND(A3125=A3124, NOT(ISBLANK(E3124))), E3124, A3125 &lt;&gt; A3124, E3125, A3124=A3125, D3124)</f>
        <v>0</v>
      </c>
      <c r="E3125" s="18">
        <v>0.0</v>
      </c>
      <c r="F3125" s="18"/>
      <c r="G3125" s="18"/>
      <c r="H3125" s="19"/>
      <c r="I3125" s="19">
        <v>1.015</v>
      </c>
      <c r="J3125" s="19"/>
      <c r="K3125" s="19"/>
      <c r="L3125" s="19"/>
      <c r="M3125" s="19"/>
      <c r="N3125" s="19" t="s">
        <v>33</v>
      </c>
      <c r="O3125" s="23" t="s">
        <v>33</v>
      </c>
      <c r="P3125" s="17" t="s">
        <v>33</v>
      </c>
      <c r="Q3125" s="17">
        <v>0.237123</v>
      </c>
      <c r="R3125" s="24"/>
      <c r="U3125" s="22"/>
      <c r="V3125" s="18">
        <v>0.0</v>
      </c>
      <c r="W3125" s="17">
        <v>0.0</v>
      </c>
      <c r="X3125" s="18">
        <v>7.0</v>
      </c>
      <c r="Y3125" s="17" t="s">
        <v>36</v>
      </c>
      <c r="Z3125" s="17">
        <v>0.0</v>
      </c>
      <c r="AA3125" s="17" t="s">
        <v>47</v>
      </c>
      <c r="AB3125" s="18">
        <v>6.0</v>
      </c>
      <c r="AC3125" s="17">
        <v>39.0</v>
      </c>
      <c r="AD3125" s="18">
        <v>7.0</v>
      </c>
      <c r="AE3125" s="17">
        <v>46.0</v>
      </c>
      <c r="AF3125" s="20"/>
      <c r="AG3125" s="17"/>
      <c r="AH3125" s="17"/>
      <c r="AI3125" s="17"/>
    </row>
    <row r="3126" ht="18.75" customHeight="1">
      <c r="A3126" s="14">
        <v>1345.0</v>
      </c>
      <c r="B3126" s="15"/>
      <c r="C3126" s="16">
        <v>43280.0</v>
      </c>
      <c r="D3126" s="17">
        <f t="array" ref="D3126">IFS(AND(A3126=A3125, NOT(ISBLANK(E3125))), E3125, A3126 &lt;&gt; A3125, E3126, A3125=A3126, D3125)</f>
        <v>0</v>
      </c>
      <c r="E3126" s="18">
        <v>0.0</v>
      </c>
      <c r="F3126" s="18"/>
      <c r="G3126" s="18"/>
      <c r="H3126" s="19"/>
      <c r="I3126" s="19">
        <v>1.0</v>
      </c>
      <c r="J3126" s="19"/>
      <c r="K3126" s="19"/>
      <c r="L3126" s="19"/>
      <c r="M3126" s="19"/>
      <c r="N3126" s="19" t="s">
        <v>33</v>
      </c>
      <c r="O3126" s="23" t="s">
        <v>33</v>
      </c>
      <c r="P3126" s="17" t="s">
        <v>33</v>
      </c>
      <c r="Q3126" s="17"/>
      <c r="R3126" s="24"/>
      <c r="U3126" s="22"/>
      <c r="V3126" s="18">
        <v>0.0</v>
      </c>
      <c r="W3126" s="17">
        <v>0.0</v>
      </c>
      <c r="X3126" s="18">
        <v>6.0</v>
      </c>
      <c r="Y3126" s="17" t="s">
        <v>36</v>
      </c>
      <c r="Z3126" s="17">
        <v>0.0</v>
      </c>
      <c r="AA3126" s="17" t="s">
        <v>47</v>
      </c>
      <c r="AB3126" s="18">
        <v>5.0</v>
      </c>
      <c r="AC3126" s="17">
        <v>36.0</v>
      </c>
      <c r="AD3126" s="18">
        <v>6.0</v>
      </c>
      <c r="AE3126" s="17">
        <v>46.0</v>
      </c>
      <c r="AF3126" s="20"/>
      <c r="AG3126" s="17"/>
      <c r="AH3126" s="17"/>
      <c r="AI3126" s="17"/>
    </row>
    <row r="3127" ht="18.75" customHeight="1">
      <c r="A3127" s="14">
        <v>1346.0</v>
      </c>
      <c r="B3127" s="15">
        <v>232.0</v>
      </c>
      <c r="C3127" s="16">
        <v>43278.0</v>
      </c>
      <c r="D3127" s="17">
        <f t="array" ref="D3127">IFS(AND(A3127=A3126, NOT(ISBLANK(E3126))), E3126, A3127 &lt;&gt; A3126, E3127, A3126=A3127, D3126)</f>
        <v>0</v>
      </c>
      <c r="E3127" s="18">
        <v>0.0</v>
      </c>
      <c r="F3127" s="18"/>
      <c r="G3127" s="18"/>
      <c r="H3127" s="19"/>
      <c r="I3127" s="19">
        <v>1.05</v>
      </c>
      <c r="J3127" s="19"/>
      <c r="K3127" s="19"/>
      <c r="L3127" s="19"/>
      <c r="M3127" s="19"/>
      <c r="N3127" s="19" t="s">
        <v>33</v>
      </c>
      <c r="O3127" s="23" t="s">
        <v>33</v>
      </c>
      <c r="P3127" s="17" t="s">
        <v>33</v>
      </c>
      <c r="Q3127" s="28" t="s">
        <v>34</v>
      </c>
      <c r="R3127" s="24"/>
      <c r="S3127" s="21">
        <v>19.0</v>
      </c>
      <c r="U3127" s="22">
        <v>2.0</v>
      </c>
      <c r="V3127" s="18">
        <v>0.0</v>
      </c>
      <c r="W3127" s="17">
        <v>0.0</v>
      </c>
      <c r="X3127" s="18">
        <v>7.0</v>
      </c>
      <c r="Y3127" s="17" t="s">
        <v>36</v>
      </c>
      <c r="Z3127" s="17">
        <v>0.0</v>
      </c>
      <c r="AA3127" s="17" t="s">
        <v>47</v>
      </c>
      <c r="AB3127" s="18">
        <v>6.0</v>
      </c>
      <c r="AC3127" s="17">
        <v>36.0</v>
      </c>
      <c r="AD3127" s="18">
        <v>7.0</v>
      </c>
      <c r="AE3127" s="17">
        <v>43.0</v>
      </c>
      <c r="AF3127" s="20">
        <v>7.0</v>
      </c>
      <c r="AG3127" s="17"/>
      <c r="AH3127" s="17"/>
      <c r="AI3127" s="17"/>
    </row>
    <row r="3128" ht="18.75" customHeight="1">
      <c r="A3128" s="14">
        <v>1346.0</v>
      </c>
      <c r="B3128" s="15"/>
      <c r="C3128" s="16">
        <v>43279.0</v>
      </c>
      <c r="D3128" s="17">
        <f t="array" ref="D3128">IFS(AND(A3128=A3127, NOT(ISBLANK(E3127))), E3127, A3128 &lt;&gt; A3127, E3128, A3127=A3128, D3127)</f>
        <v>0</v>
      </c>
      <c r="E3128" s="18">
        <v>0.0</v>
      </c>
      <c r="F3128" s="18"/>
      <c r="G3128" s="18"/>
      <c r="H3128" s="19"/>
      <c r="I3128" s="19">
        <v>1.08</v>
      </c>
      <c r="J3128" s="19"/>
      <c r="K3128" s="19"/>
      <c r="L3128" s="19"/>
      <c r="M3128" s="19"/>
      <c r="N3128" s="19" t="s">
        <v>33</v>
      </c>
      <c r="O3128" s="23" t="s">
        <v>33</v>
      </c>
      <c r="P3128" s="17" t="s">
        <v>33</v>
      </c>
      <c r="Q3128" s="17"/>
      <c r="R3128" s="24"/>
      <c r="U3128" s="22"/>
      <c r="V3128" s="18">
        <v>0.0</v>
      </c>
      <c r="W3128" s="17">
        <v>0.0</v>
      </c>
      <c r="X3128" s="18">
        <v>4.0</v>
      </c>
      <c r="Y3128" s="17" t="s">
        <v>36</v>
      </c>
      <c r="Z3128" s="17">
        <v>0.0</v>
      </c>
      <c r="AA3128" s="17" t="s">
        <v>47</v>
      </c>
      <c r="AB3128" s="18">
        <v>3.0</v>
      </c>
      <c r="AC3128" s="17">
        <v>39.0</v>
      </c>
      <c r="AD3128" s="18">
        <v>4.0</v>
      </c>
      <c r="AE3128" s="17">
        <v>46.0</v>
      </c>
      <c r="AF3128" s="20"/>
      <c r="AG3128" s="17"/>
      <c r="AH3128" s="17"/>
      <c r="AI3128" s="17"/>
    </row>
    <row r="3129" ht="18.75" customHeight="1">
      <c r="A3129" s="14">
        <v>1346.0</v>
      </c>
      <c r="B3129" s="15"/>
      <c r="C3129" s="16">
        <v>43279.0</v>
      </c>
      <c r="D3129" s="17">
        <f t="array" ref="D3129">IFS(AND(A3129=A3128, NOT(ISBLANK(E3128))), E3128, A3129 &lt;&gt; A3128, E3129, A3128=A3129, D3128)</f>
        <v>0</v>
      </c>
      <c r="E3129" s="18">
        <v>0.0</v>
      </c>
      <c r="F3129" s="18"/>
      <c r="G3129" s="18"/>
      <c r="H3129" s="19"/>
      <c r="I3129" s="19">
        <v>1.58</v>
      </c>
      <c r="J3129" s="19"/>
      <c r="K3129" s="19"/>
      <c r="L3129" s="19"/>
      <c r="M3129" s="19"/>
      <c r="N3129" s="19" t="s">
        <v>33</v>
      </c>
      <c r="O3129" s="23" t="s">
        <v>33</v>
      </c>
      <c r="P3129" s="17" t="s">
        <v>33</v>
      </c>
      <c r="Q3129" s="17">
        <v>0.192368</v>
      </c>
      <c r="R3129" s="24"/>
      <c r="U3129" s="22"/>
      <c r="V3129" s="18">
        <v>0.0</v>
      </c>
      <c r="W3129" s="17">
        <v>0.0</v>
      </c>
      <c r="X3129" s="18" t="s">
        <v>33</v>
      </c>
      <c r="Y3129" s="17" t="s">
        <v>33</v>
      </c>
      <c r="Z3129" s="17">
        <v>-1.0</v>
      </c>
      <c r="AA3129" s="17" t="s">
        <v>46</v>
      </c>
      <c r="AB3129" s="18" t="s">
        <v>33</v>
      </c>
      <c r="AC3129" s="17" t="s">
        <v>33</v>
      </c>
      <c r="AD3129" s="18" t="s">
        <v>33</v>
      </c>
      <c r="AE3129" s="17" t="s">
        <v>33</v>
      </c>
      <c r="AF3129" s="20"/>
      <c r="AG3129" s="17"/>
      <c r="AH3129" s="17"/>
      <c r="AI3129" s="17"/>
    </row>
    <row r="3130" ht="18.75" customHeight="1">
      <c r="A3130" s="14">
        <v>1346.0</v>
      </c>
      <c r="B3130" s="15"/>
      <c r="C3130" s="16">
        <v>43280.0</v>
      </c>
      <c r="D3130" s="17">
        <f t="array" ref="D3130">IFS(AND(A3130=A3129, NOT(ISBLANK(E3129))), E3129, A3130 &lt;&gt; A3129, E3130, A3129=A3130, D3129)</f>
        <v>0</v>
      </c>
      <c r="E3130" s="18">
        <v>0.0</v>
      </c>
      <c r="F3130" s="18"/>
      <c r="G3130" s="18"/>
      <c r="H3130" s="19"/>
      <c r="I3130" s="19" t="s">
        <v>37</v>
      </c>
      <c r="J3130" s="19"/>
      <c r="K3130" s="19"/>
      <c r="L3130" s="19"/>
      <c r="M3130" s="19"/>
      <c r="N3130" s="19" t="s">
        <v>33</v>
      </c>
      <c r="O3130" s="23" t="s">
        <v>33</v>
      </c>
      <c r="P3130" s="17" t="s">
        <v>33</v>
      </c>
      <c r="Q3130" s="17"/>
      <c r="R3130" s="24"/>
      <c r="U3130" s="22"/>
      <c r="V3130" s="18">
        <v>0.0</v>
      </c>
      <c r="W3130" s="17">
        <v>5.0</v>
      </c>
      <c r="X3130" s="18">
        <v>3.0</v>
      </c>
      <c r="Y3130" s="17" t="s">
        <v>36</v>
      </c>
      <c r="Z3130" s="17">
        <v>0.0</v>
      </c>
      <c r="AA3130" s="17" t="s">
        <v>47</v>
      </c>
      <c r="AB3130" s="18">
        <v>2.0</v>
      </c>
      <c r="AC3130" s="17">
        <v>36.0</v>
      </c>
      <c r="AD3130" s="18">
        <v>3.0</v>
      </c>
      <c r="AE3130" s="17">
        <v>46.0</v>
      </c>
      <c r="AF3130" s="20"/>
      <c r="AG3130" s="17"/>
      <c r="AH3130" s="17"/>
      <c r="AI3130" s="17"/>
    </row>
    <row r="3131" ht="18.75" customHeight="1">
      <c r="A3131" s="14">
        <v>1346.0</v>
      </c>
      <c r="B3131" s="15"/>
      <c r="C3131" s="16">
        <v>43280.0</v>
      </c>
      <c r="D3131" s="17">
        <f t="array" ref="D3131">IFS(AND(A3131=A3130, NOT(ISBLANK(E3130))), E3130, A3131 &lt;&gt; A3130, E3131, A3130=A3131, D3130)</f>
        <v>0</v>
      </c>
      <c r="E3131" s="18">
        <v>0.0</v>
      </c>
      <c r="F3131" s="18"/>
      <c r="G3131" s="18"/>
      <c r="H3131" s="19"/>
      <c r="I3131" s="19" t="s">
        <v>37</v>
      </c>
      <c r="J3131" s="19"/>
      <c r="K3131" s="19"/>
      <c r="L3131" s="19"/>
      <c r="M3131" s="19"/>
      <c r="N3131" s="19" t="s">
        <v>33</v>
      </c>
      <c r="O3131" s="23" t="s">
        <v>33</v>
      </c>
      <c r="P3131" s="17" t="s">
        <v>33</v>
      </c>
      <c r="Q3131" s="17"/>
      <c r="R3131" s="24"/>
      <c r="U3131" s="22"/>
      <c r="V3131" s="18">
        <v>0.0</v>
      </c>
      <c r="W3131" s="17">
        <v>3.0</v>
      </c>
      <c r="X3131" s="18">
        <v>4.0</v>
      </c>
      <c r="Y3131" s="17" t="s">
        <v>36</v>
      </c>
      <c r="Z3131" s="17">
        <v>-1.0</v>
      </c>
      <c r="AA3131" s="17" t="s">
        <v>46</v>
      </c>
      <c r="AB3131" s="18">
        <v>3.0</v>
      </c>
      <c r="AC3131" s="17">
        <v>36.0</v>
      </c>
      <c r="AD3131" s="18">
        <v>4.0</v>
      </c>
      <c r="AE3131" s="17">
        <v>46.0</v>
      </c>
      <c r="AF3131" s="20"/>
      <c r="AG3131" s="17"/>
      <c r="AH3131" s="17"/>
      <c r="AI3131" s="17"/>
    </row>
    <row r="3132" ht="18.75" customHeight="1">
      <c r="A3132" s="14">
        <v>1346.0</v>
      </c>
      <c r="B3132" s="15"/>
      <c r="C3132" s="16">
        <v>43283.0</v>
      </c>
      <c r="D3132" s="17">
        <f t="array" ref="D3132">IFS(AND(A3132=A3131, NOT(ISBLANK(E3131))), E3131, A3132 &lt;&gt; A3131, E3132, A3131=A3132, D3131)</f>
        <v>0</v>
      </c>
      <c r="E3132" s="18">
        <v>0.0</v>
      </c>
      <c r="F3132" s="18"/>
      <c r="G3132" s="18"/>
      <c r="H3132" s="19"/>
      <c r="I3132" s="19">
        <v>1.52</v>
      </c>
      <c r="J3132" s="19"/>
      <c r="K3132" s="19"/>
      <c r="L3132" s="19"/>
      <c r="M3132" s="19"/>
      <c r="N3132" s="19" t="s">
        <v>33</v>
      </c>
      <c r="O3132" s="23" t="s">
        <v>33</v>
      </c>
      <c r="P3132" s="17" t="s">
        <v>33</v>
      </c>
      <c r="Q3132" s="17"/>
      <c r="R3132" s="24"/>
      <c r="U3132" s="22"/>
      <c r="V3132" s="18">
        <v>0.0</v>
      </c>
      <c r="W3132" s="17">
        <v>5.0</v>
      </c>
      <c r="X3132" s="18">
        <v>5.0</v>
      </c>
      <c r="Y3132" s="17" t="s">
        <v>35</v>
      </c>
      <c r="Z3132" s="17">
        <v>2.0</v>
      </c>
      <c r="AA3132" s="17" t="s">
        <v>49</v>
      </c>
      <c r="AB3132" s="18">
        <v>4.0</v>
      </c>
      <c r="AC3132" s="17">
        <v>36.0</v>
      </c>
      <c r="AD3132" s="18">
        <v>5.0</v>
      </c>
      <c r="AE3132" s="17">
        <v>46.0</v>
      </c>
      <c r="AF3132" s="20"/>
      <c r="AG3132" s="17"/>
      <c r="AH3132" s="17"/>
      <c r="AI3132" s="17"/>
    </row>
    <row r="3133" ht="18.75" customHeight="1">
      <c r="A3133" s="14">
        <v>1346.0</v>
      </c>
      <c r="B3133" s="15"/>
      <c r="C3133" s="16">
        <v>43283.0</v>
      </c>
      <c r="D3133" s="17">
        <f t="array" ref="D3133">IFS(AND(A3133=A3132, NOT(ISBLANK(E3132))), E3132, A3133 &lt;&gt; A3132, E3133, A3132=A3133, D3132)</f>
        <v>0</v>
      </c>
      <c r="E3133" s="18">
        <v>0.0</v>
      </c>
      <c r="F3133" s="18"/>
      <c r="G3133" s="18"/>
      <c r="H3133" s="19"/>
      <c r="I3133" s="19" t="s">
        <v>33</v>
      </c>
      <c r="J3133" s="19"/>
      <c r="K3133" s="19"/>
      <c r="L3133" s="19"/>
      <c r="M3133" s="19"/>
      <c r="N3133" s="19" t="s">
        <v>33</v>
      </c>
      <c r="O3133" s="23" t="s">
        <v>33</v>
      </c>
      <c r="P3133" s="17" t="s">
        <v>33</v>
      </c>
      <c r="Q3133" s="17"/>
      <c r="R3133" s="24"/>
      <c r="U3133" s="22"/>
      <c r="V3133" s="18">
        <v>0.0</v>
      </c>
      <c r="W3133" s="17">
        <v>5.0</v>
      </c>
      <c r="X3133" s="18" t="s">
        <v>33</v>
      </c>
      <c r="Y3133" s="17" t="s">
        <v>35</v>
      </c>
      <c r="Z3133" s="17">
        <v>2.0</v>
      </c>
      <c r="AA3133" s="17" t="s">
        <v>49</v>
      </c>
      <c r="AB3133" s="18" t="s">
        <v>33</v>
      </c>
      <c r="AC3133" s="17" t="s">
        <v>33</v>
      </c>
      <c r="AD3133" s="18" t="s">
        <v>33</v>
      </c>
      <c r="AE3133" s="17" t="s">
        <v>33</v>
      </c>
      <c r="AF3133" s="20"/>
      <c r="AG3133" s="17"/>
      <c r="AH3133" s="17"/>
      <c r="AI3133" s="17"/>
    </row>
    <row r="3134" ht="18.75" customHeight="1">
      <c r="A3134" s="14">
        <v>1346.0</v>
      </c>
      <c r="B3134" s="15"/>
      <c r="C3134" s="16">
        <v>43285.0</v>
      </c>
      <c r="D3134" s="17">
        <f t="array" ref="D3134">IFS(AND(A3134=A3133, NOT(ISBLANK(E3133))), E3133, A3134 &lt;&gt; A3133, E3134, A3133=A3134, D3133)</f>
        <v>0</v>
      </c>
      <c r="E3134" s="18">
        <v>1.0</v>
      </c>
      <c r="F3134" s="18"/>
      <c r="G3134" s="18"/>
      <c r="H3134" s="19"/>
      <c r="I3134" s="19">
        <v>1.42</v>
      </c>
      <c r="J3134" s="19"/>
      <c r="K3134" s="19"/>
      <c r="L3134" s="19"/>
      <c r="M3134" s="19"/>
      <c r="N3134" s="19" t="s">
        <v>33</v>
      </c>
      <c r="O3134" s="23" t="s">
        <v>33</v>
      </c>
      <c r="P3134" s="17" t="s">
        <v>33</v>
      </c>
      <c r="Q3134" s="17"/>
      <c r="R3134" s="24"/>
      <c r="U3134" s="22"/>
      <c r="V3134" s="18">
        <v>1.0</v>
      </c>
      <c r="W3134" s="17">
        <v>7.0</v>
      </c>
      <c r="X3134" s="18">
        <v>8.0</v>
      </c>
      <c r="Y3134" s="17" t="s">
        <v>35</v>
      </c>
      <c r="Z3134" s="17">
        <v>3.0</v>
      </c>
      <c r="AA3134" s="17" t="s">
        <v>49</v>
      </c>
      <c r="AB3134" s="18">
        <v>6.0</v>
      </c>
      <c r="AC3134" s="17">
        <v>36.0</v>
      </c>
      <c r="AD3134" s="18">
        <v>8.0</v>
      </c>
      <c r="AE3134" s="17">
        <v>46.0</v>
      </c>
      <c r="AF3134" s="20"/>
      <c r="AG3134" s="17"/>
      <c r="AH3134" s="17"/>
      <c r="AI3134" s="17"/>
    </row>
    <row r="3135" ht="18.75" customHeight="1">
      <c r="A3135" s="14">
        <v>1346.0</v>
      </c>
      <c r="B3135" s="15"/>
      <c r="C3135" s="16">
        <v>43286.0</v>
      </c>
      <c r="D3135" s="17">
        <f t="array" ref="D3135">IFS(AND(A3135=A3134, NOT(ISBLANK(E3134))), E3134, A3135 &lt;&gt; A3134, E3135, A3134=A3135, D3134)</f>
        <v>1</v>
      </c>
      <c r="E3135" s="18">
        <v>0.0</v>
      </c>
      <c r="F3135" s="18"/>
      <c r="G3135" s="18"/>
      <c r="H3135" s="19"/>
      <c r="I3135" s="19">
        <v>1.39</v>
      </c>
      <c r="J3135" s="19"/>
      <c r="K3135" s="19"/>
      <c r="L3135" s="19"/>
      <c r="M3135" s="19"/>
      <c r="N3135" s="19" t="s">
        <v>33</v>
      </c>
      <c r="O3135" s="23" t="s">
        <v>33</v>
      </c>
      <c r="P3135" s="17" t="s">
        <v>33</v>
      </c>
      <c r="Q3135" s="17"/>
      <c r="R3135" s="24"/>
      <c r="U3135" s="22"/>
      <c r="V3135" s="18">
        <v>0.0</v>
      </c>
      <c r="W3135" s="17">
        <v>3.0</v>
      </c>
      <c r="X3135" s="18">
        <v>7.0</v>
      </c>
      <c r="Y3135" s="17" t="s">
        <v>36</v>
      </c>
      <c r="Z3135" s="17">
        <v>0.0</v>
      </c>
      <c r="AA3135" s="17" t="s">
        <v>47</v>
      </c>
      <c r="AB3135" s="18">
        <v>5.0</v>
      </c>
      <c r="AC3135" s="17">
        <v>36.0</v>
      </c>
      <c r="AD3135" s="18">
        <v>7.0</v>
      </c>
      <c r="AE3135" s="17">
        <v>46.0</v>
      </c>
      <c r="AF3135" s="20"/>
      <c r="AG3135" s="17"/>
      <c r="AH3135" s="17"/>
      <c r="AI3135" s="17"/>
    </row>
    <row r="3136" ht="18.75" customHeight="1">
      <c r="A3136" s="14">
        <v>1346.0</v>
      </c>
      <c r="B3136" s="15"/>
      <c r="C3136" s="16">
        <v>43286.0</v>
      </c>
      <c r="D3136" s="17">
        <f t="array" ref="D3136">IFS(AND(A3136=A3135, NOT(ISBLANK(E3135))), E3135, A3136 &lt;&gt; A3135, E3136, A3135=A3136, D3135)</f>
        <v>0</v>
      </c>
      <c r="E3136" s="18">
        <v>0.0</v>
      </c>
      <c r="F3136" s="18"/>
      <c r="G3136" s="18"/>
      <c r="H3136" s="19"/>
      <c r="I3136" s="19">
        <v>1.48</v>
      </c>
      <c r="J3136" s="19"/>
      <c r="K3136" s="19"/>
      <c r="L3136" s="19"/>
      <c r="M3136" s="19"/>
      <c r="N3136" s="19" t="s">
        <v>33</v>
      </c>
      <c r="O3136" s="23" t="s">
        <v>33</v>
      </c>
      <c r="P3136" s="17" t="s">
        <v>33</v>
      </c>
      <c r="Q3136" s="17"/>
      <c r="R3136" s="24"/>
      <c r="U3136" s="22"/>
      <c r="V3136" s="18">
        <v>0.0</v>
      </c>
      <c r="W3136" s="17">
        <v>3.0</v>
      </c>
      <c r="X3136" s="18">
        <v>7.0</v>
      </c>
      <c r="Y3136" s="17" t="s">
        <v>33</v>
      </c>
      <c r="Z3136" s="17">
        <v>0.0</v>
      </c>
      <c r="AA3136" s="17" t="s">
        <v>47</v>
      </c>
      <c r="AB3136" s="18">
        <v>5.0</v>
      </c>
      <c r="AC3136" s="17">
        <v>24.0</v>
      </c>
      <c r="AD3136" s="18">
        <v>7.0</v>
      </c>
      <c r="AE3136" s="17">
        <v>33.0</v>
      </c>
      <c r="AF3136" s="20"/>
      <c r="AG3136" s="17"/>
      <c r="AH3136" s="17"/>
      <c r="AI3136" s="17"/>
    </row>
    <row r="3137" ht="18.75" customHeight="1">
      <c r="A3137" s="14">
        <v>1346.0</v>
      </c>
      <c r="B3137" s="15"/>
      <c r="C3137" s="16">
        <v>43287.0</v>
      </c>
      <c r="D3137" s="17">
        <f t="array" ref="D3137">IFS(AND(A3137=A3136, NOT(ISBLANK(E3136))), E3136, A3137 &lt;&gt; A3136, E3137, A3136=A3137, D3136)</f>
        <v>0</v>
      </c>
      <c r="E3137" s="18">
        <v>0.0</v>
      </c>
      <c r="F3137" s="18"/>
      <c r="G3137" s="18"/>
      <c r="H3137" s="19"/>
      <c r="I3137" s="19">
        <v>1.4</v>
      </c>
      <c r="J3137" s="19"/>
      <c r="K3137" s="19"/>
      <c r="L3137" s="19"/>
      <c r="M3137" s="19"/>
      <c r="N3137" s="19" t="s">
        <v>33</v>
      </c>
      <c r="O3137" s="23" t="s">
        <v>33</v>
      </c>
      <c r="P3137" s="17" t="s">
        <v>33</v>
      </c>
      <c r="Q3137" s="17"/>
      <c r="R3137" s="24"/>
      <c r="U3137" s="22"/>
      <c r="V3137" s="18">
        <v>0.0</v>
      </c>
      <c r="W3137" s="17">
        <v>4.0</v>
      </c>
      <c r="X3137" s="18">
        <v>4.0</v>
      </c>
      <c r="Y3137" s="17" t="s">
        <v>36</v>
      </c>
      <c r="Z3137" s="17">
        <v>0.0</v>
      </c>
      <c r="AA3137" s="17" t="s">
        <v>47</v>
      </c>
      <c r="AB3137" s="18">
        <v>2.0</v>
      </c>
      <c r="AC3137" s="17">
        <v>36.0</v>
      </c>
      <c r="AD3137" s="18">
        <v>4.0</v>
      </c>
      <c r="AE3137" s="17">
        <v>46.0</v>
      </c>
      <c r="AF3137" s="20"/>
      <c r="AG3137" s="17"/>
      <c r="AH3137" s="17"/>
      <c r="AI3137" s="17"/>
    </row>
    <row r="3138" ht="18.75" customHeight="1">
      <c r="A3138" s="14">
        <v>1347.0</v>
      </c>
      <c r="B3138" s="15">
        <v>233.0</v>
      </c>
      <c r="C3138" s="16">
        <v>43279.0</v>
      </c>
      <c r="D3138" s="17">
        <f t="array" ref="D3138">IFS(AND(A3138=A3137, NOT(ISBLANK(E3137))), E3137, A3138 &lt;&gt; A3137, E3138, A3137=A3138, D3137)</f>
        <v>0</v>
      </c>
      <c r="E3138" s="18">
        <v>0.0</v>
      </c>
      <c r="F3138" s="18"/>
      <c r="G3138" s="18"/>
      <c r="H3138" s="19"/>
      <c r="I3138" s="19">
        <v>1.05</v>
      </c>
      <c r="J3138" s="19"/>
      <c r="K3138" s="19"/>
      <c r="L3138" s="19"/>
      <c r="M3138" s="19"/>
      <c r="N3138" s="19" t="s">
        <v>33</v>
      </c>
      <c r="O3138" s="23" t="s">
        <v>33</v>
      </c>
      <c r="P3138" s="17" t="s">
        <v>33</v>
      </c>
      <c r="Q3138" s="17">
        <v>0.18183</v>
      </c>
      <c r="R3138" s="24">
        <v>1.4</v>
      </c>
      <c r="S3138" s="21">
        <v>22.0</v>
      </c>
      <c r="U3138" s="22">
        <v>0.5</v>
      </c>
      <c r="V3138" s="18">
        <v>0.0</v>
      </c>
      <c r="W3138" s="17">
        <v>0.0</v>
      </c>
      <c r="X3138" s="18">
        <v>5.0</v>
      </c>
      <c r="Y3138" s="17" t="s">
        <v>36</v>
      </c>
      <c r="Z3138" s="17">
        <v>0.0</v>
      </c>
      <c r="AA3138" s="17" t="s">
        <v>47</v>
      </c>
      <c r="AB3138" s="18">
        <v>4.0</v>
      </c>
      <c r="AC3138" s="17">
        <v>39.0</v>
      </c>
      <c r="AD3138" s="18">
        <v>5.0</v>
      </c>
      <c r="AE3138" s="17">
        <v>46.0</v>
      </c>
      <c r="AF3138" s="20">
        <v>5.0</v>
      </c>
      <c r="AG3138" s="17"/>
      <c r="AH3138" s="17"/>
      <c r="AI3138" s="17"/>
    </row>
    <row r="3139" ht="18.75" customHeight="1">
      <c r="A3139" s="14">
        <v>1347.0</v>
      </c>
      <c r="B3139" s="15"/>
      <c r="C3139" s="16">
        <v>43279.0</v>
      </c>
      <c r="D3139" s="17">
        <f t="array" ref="D3139">IFS(AND(A3139=A3138, NOT(ISBLANK(E3138))), E3138, A3139 &lt;&gt; A3138, E3139, A3138=A3139, D3138)</f>
        <v>0</v>
      </c>
      <c r="E3139" s="18">
        <v>0.0</v>
      </c>
      <c r="F3139" s="18"/>
      <c r="G3139" s="18"/>
      <c r="H3139" s="19"/>
      <c r="I3139" s="19">
        <v>1.4</v>
      </c>
      <c r="J3139" s="19"/>
      <c r="K3139" s="19"/>
      <c r="L3139" s="19"/>
      <c r="M3139" s="19"/>
      <c r="N3139" s="19" t="s">
        <v>33</v>
      </c>
      <c r="O3139" s="23" t="s">
        <v>33</v>
      </c>
      <c r="P3139" s="17" t="s">
        <v>33</v>
      </c>
      <c r="Q3139" s="17"/>
      <c r="R3139" s="24"/>
      <c r="U3139" s="22"/>
      <c r="V3139" s="18">
        <v>0.0</v>
      </c>
      <c r="W3139" s="17">
        <v>0.0</v>
      </c>
      <c r="X3139" s="18">
        <v>4.0</v>
      </c>
      <c r="Y3139" s="17" t="s">
        <v>36</v>
      </c>
      <c r="Z3139" s="17">
        <v>0.0</v>
      </c>
      <c r="AA3139" s="17" t="s">
        <v>47</v>
      </c>
      <c r="AB3139" s="18">
        <v>3.0</v>
      </c>
      <c r="AC3139" s="17">
        <v>39.0</v>
      </c>
      <c r="AD3139" s="18">
        <v>4.0</v>
      </c>
      <c r="AE3139" s="17">
        <v>46.0</v>
      </c>
      <c r="AF3139" s="20"/>
      <c r="AG3139" s="17"/>
      <c r="AH3139" s="17"/>
      <c r="AI3139" s="17"/>
    </row>
    <row r="3140" ht="18.75" customHeight="1">
      <c r="A3140" s="14">
        <v>1347.0</v>
      </c>
      <c r="B3140" s="15"/>
      <c r="C3140" s="16">
        <v>43280.0</v>
      </c>
      <c r="D3140" s="17">
        <f t="array" ref="D3140">IFS(AND(A3140=A3139, NOT(ISBLANK(E3139))), E3139, A3140 &lt;&gt; A3139, E3140, A3139=A3140, D3139)</f>
        <v>0</v>
      </c>
      <c r="E3140" s="18">
        <v>0.0</v>
      </c>
      <c r="F3140" s="18"/>
      <c r="G3140" s="18"/>
      <c r="H3140" s="19"/>
      <c r="I3140" s="19">
        <v>1.19</v>
      </c>
      <c r="J3140" s="19"/>
      <c r="K3140" s="19"/>
      <c r="L3140" s="19"/>
      <c r="M3140" s="19"/>
      <c r="N3140" s="19" t="s">
        <v>33</v>
      </c>
      <c r="O3140" s="23" t="s">
        <v>33</v>
      </c>
      <c r="P3140" s="17" t="s">
        <v>33</v>
      </c>
      <c r="Q3140" s="17"/>
      <c r="R3140" s="24"/>
      <c r="U3140" s="22"/>
      <c r="V3140" s="18">
        <v>0.0</v>
      </c>
      <c r="W3140" s="17">
        <v>0.0</v>
      </c>
      <c r="X3140" s="18">
        <v>3.0</v>
      </c>
      <c r="Y3140" s="17" t="s">
        <v>36</v>
      </c>
      <c r="Z3140" s="17">
        <v>0.0</v>
      </c>
      <c r="AA3140" s="17" t="s">
        <v>47</v>
      </c>
      <c r="AB3140" s="18">
        <v>2.0</v>
      </c>
      <c r="AC3140" s="17">
        <v>39.0</v>
      </c>
      <c r="AD3140" s="18">
        <v>3.0</v>
      </c>
      <c r="AE3140" s="17">
        <v>46.0</v>
      </c>
      <c r="AF3140" s="20"/>
      <c r="AG3140" s="17"/>
      <c r="AH3140" s="17"/>
      <c r="AI3140" s="17"/>
    </row>
    <row r="3141" ht="18.75" customHeight="1">
      <c r="A3141" s="14">
        <v>1350.0</v>
      </c>
      <c r="B3141" s="15">
        <v>234.0</v>
      </c>
      <c r="C3141" s="16">
        <v>43280.0</v>
      </c>
      <c r="D3141" s="17">
        <f t="array" ref="D3141">IFS(AND(A3141=A3140, NOT(ISBLANK(E3140))), E3140, A3141 &lt;&gt; A3140, E3141, A3140=A3141, D3140)</f>
        <v>1</v>
      </c>
      <c r="E3141" s="17">
        <v>1.0</v>
      </c>
      <c r="F3141" s="17"/>
      <c r="G3141" s="17"/>
      <c r="H3141" s="19"/>
      <c r="I3141" s="17">
        <v>1.44</v>
      </c>
      <c r="J3141" s="17"/>
      <c r="K3141" s="17"/>
      <c r="L3141" s="17"/>
      <c r="M3141" s="17"/>
      <c r="N3141" s="17" t="s">
        <v>33</v>
      </c>
      <c r="O3141" s="17" t="s">
        <v>33</v>
      </c>
      <c r="P3141" s="17" t="s">
        <v>33</v>
      </c>
      <c r="Q3141" s="17">
        <v>0.209723</v>
      </c>
      <c r="R3141" s="20">
        <v>1.64</v>
      </c>
      <c r="S3141" s="21">
        <v>12.0</v>
      </c>
      <c r="U3141" s="22">
        <v>2.0</v>
      </c>
      <c r="V3141" s="17">
        <v>1.0</v>
      </c>
      <c r="W3141" s="17">
        <v>4.0</v>
      </c>
      <c r="X3141" s="17">
        <v>16.0</v>
      </c>
      <c r="Y3141" s="17" t="s">
        <v>36</v>
      </c>
      <c r="Z3141" s="17">
        <v>0.0</v>
      </c>
      <c r="AA3141" s="17" t="s">
        <v>46</v>
      </c>
      <c r="AB3141" s="17">
        <v>11.0</v>
      </c>
      <c r="AC3141" s="17">
        <v>39.0</v>
      </c>
      <c r="AD3141" s="17">
        <v>16.0</v>
      </c>
      <c r="AE3141" s="17">
        <v>46.0</v>
      </c>
      <c r="AF3141" s="17"/>
      <c r="AG3141" s="17"/>
      <c r="AH3141" s="17"/>
      <c r="AI3141" s="17"/>
    </row>
    <row r="3142" ht="18.75" customHeight="1">
      <c r="A3142" s="14">
        <v>1350.0</v>
      </c>
      <c r="B3142" s="33"/>
      <c r="C3142" s="16">
        <v>43281.0</v>
      </c>
      <c r="D3142" s="17">
        <f t="array" ref="D3142">IFS(AND(A3142=A3141, NOT(ISBLANK(E3141))), E3141, A3142 &lt;&gt; A3141, E3142, A3141=A3142, D3141)</f>
        <v>1</v>
      </c>
      <c r="E3142" s="17">
        <v>1.0</v>
      </c>
      <c r="F3142" s="17"/>
      <c r="G3142" s="17"/>
      <c r="H3142" s="19"/>
      <c r="I3142" s="17">
        <v>1.46</v>
      </c>
      <c r="J3142" s="17"/>
      <c r="K3142" s="17"/>
      <c r="L3142" s="17"/>
      <c r="M3142" s="17"/>
      <c r="N3142" s="17" t="s">
        <v>33</v>
      </c>
      <c r="O3142" s="17" t="s">
        <v>33</v>
      </c>
      <c r="P3142" s="17" t="s">
        <v>33</v>
      </c>
      <c r="Q3142" s="17"/>
      <c r="R3142" s="17"/>
      <c r="U3142" s="22"/>
      <c r="V3142" s="17">
        <v>1.0</v>
      </c>
      <c r="W3142" s="17">
        <v>3.0</v>
      </c>
      <c r="X3142" s="17">
        <v>15.0</v>
      </c>
      <c r="Y3142" s="17" t="s">
        <v>35</v>
      </c>
      <c r="Z3142" s="17">
        <v>-1.0</v>
      </c>
      <c r="AA3142" s="17" t="s">
        <v>46</v>
      </c>
      <c r="AB3142" s="17">
        <v>10.0</v>
      </c>
      <c r="AC3142" s="17">
        <v>39.0</v>
      </c>
      <c r="AD3142" s="17">
        <v>15.0</v>
      </c>
      <c r="AE3142" s="17">
        <v>46.0</v>
      </c>
      <c r="AF3142" s="17"/>
      <c r="AG3142" s="17"/>
      <c r="AH3142" s="17"/>
      <c r="AI3142" s="17"/>
    </row>
    <row r="3143" ht="18.75" customHeight="1">
      <c r="A3143" s="14">
        <v>1350.0</v>
      </c>
      <c r="B3143" s="33"/>
      <c r="C3143" s="16">
        <v>43282.0</v>
      </c>
      <c r="D3143" s="17">
        <f t="array" ref="D3143">IFS(AND(A3143=A3142, NOT(ISBLANK(E3142))), E3142, A3143 &lt;&gt; A3142, E3143, A3142=A3143, D3142)</f>
        <v>1</v>
      </c>
      <c r="E3143" s="17">
        <v>0.0</v>
      </c>
      <c r="F3143" s="17"/>
      <c r="G3143" s="17"/>
      <c r="H3143" s="19"/>
      <c r="I3143" s="17">
        <v>1.31</v>
      </c>
      <c r="J3143" s="17"/>
      <c r="K3143" s="17"/>
      <c r="L3143" s="17"/>
      <c r="M3143" s="17"/>
      <c r="N3143" s="17" t="s">
        <v>33</v>
      </c>
      <c r="O3143" s="17" t="s">
        <v>33</v>
      </c>
      <c r="P3143" s="17" t="s">
        <v>33</v>
      </c>
      <c r="Q3143" s="17"/>
      <c r="R3143" s="17"/>
      <c r="U3143" s="22"/>
      <c r="V3143" s="17">
        <v>0.0</v>
      </c>
      <c r="W3143" s="17">
        <v>2.0</v>
      </c>
      <c r="X3143" s="17" t="s">
        <v>33</v>
      </c>
      <c r="Y3143" s="17" t="s">
        <v>33</v>
      </c>
      <c r="Z3143" s="17">
        <v>-1.0</v>
      </c>
      <c r="AA3143" s="17" t="s">
        <v>46</v>
      </c>
      <c r="AB3143" s="17" t="s">
        <v>33</v>
      </c>
      <c r="AC3143" s="17" t="s">
        <v>33</v>
      </c>
      <c r="AD3143" s="17" t="s">
        <v>33</v>
      </c>
      <c r="AE3143" s="17" t="s">
        <v>33</v>
      </c>
      <c r="AF3143" s="17"/>
      <c r="AG3143" s="17"/>
      <c r="AH3143" s="17"/>
      <c r="AI3143" s="17"/>
    </row>
    <row r="3144" ht="18.75" customHeight="1">
      <c r="A3144" s="14">
        <v>1350.0</v>
      </c>
      <c r="B3144" s="33"/>
      <c r="C3144" s="16">
        <v>43283.0</v>
      </c>
      <c r="D3144" s="17">
        <f t="array" ref="D3144">IFS(AND(A3144=A3143, NOT(ISBLANK(E3143))), E3143, A3144 &lt;&gt; A3143, E3144, A3143=A3144, D3143)</f>
        <v>0</v>
      </c>
      <c r="E3144" s="17">
        <v>0.0</v>
      </c>
      <c r="F3144" s="17"/>
      <c r="G3144" s="17"/>
      <c r="H3144" s="19"/>
      <c r="I3144" s="17" t="s">
        <v>34</v>
      </c>
      <c r="J3144" s="17"/>
      <c r="K3144" s="17"/>
      <c r="L3144" s="17"/>
      <c r="M3144" s="17"/>
      <c r="N3144" s="17" t="s">
        <v>33</v>
      </c>
      <c r="O3144" s="17" t="s">
        <v>33</v>
      </c>
      <c r="P3144" s="17" t="s">
        <v>33</v>
      </c>
      <c r="Q3144" s="17"/>
      <c r="R3144" s="17"/>
      <c r="U3144" s="22"/>
      <c r="V3144" s="17">
        <v>0.0</v>
      </c>
      <c r="W3144" s="17">
        <v>2.0</v>
      </c>
      <c r="X3144" s="17">
        <v>7.0</v>
      </c>
      <c r="Y3144" s="17" t="s">
        <v>33</v>
      </c>
      <c r="Z3144" s="17">
        <v>-1.0</v>
      </c>
      <c r="AA3144" s="17" t="s">
        <v>47</v>
      </c>
      <c r="AB3144" s="17">
        <v>2.0</v>
      </c>
      <c r="AC3144" s="17">
        <v>3.0</v>
      </c>
      <c r="AD3144" s="17">
        <v>7.0</v>
      </c>
      <c r="AE3144" s="17">
        <v>37.0</v>
      </c>
      <c r="AF3144" s="17"/>
      <c r="AG3144" s="17"/>
      <c r="AH3144" s="17"/>
      <c r="AI3144" s="17"/>
    </row>
    <row r="3145" ht="22.5" customHeight="1">
      <c r="A3145" s="14">
        <v>1350.0</v>
      </c>
      <c r="B3145" s="33"/>
      <c r="C3145" s="16">
        <v>43284.0</v>
      </c>
      <c r="D3145" s="17">
        <f t="array" ref="D3145">IFS(AND(A3145=A3144, NOT(ISBLANK(E3144))), E3144, A3145 &lt;&gt; A3144, E3145, A3144=A3145, D3144)</f>
        <v>0</v>
      </c>
      <c r="E3145" s="17">
        <v>0.0</v>
      </c>
      <c r="F3145" s="17"/>
      <c r="G3145" s="17"/>
      <c r="H3145" s="19"/>
      <c r="I3145" s="17" t="s">
        <v>33</v>
      </c>
      <c r="J3145" s="17"/>
      <c r="K3145" s="17"/>
      <c r="L3145" s="17"/>
      <c r="M3145" s="17"/>
      <c r="N3145" s="17" t="s">
        <v>33</v>
      </c>
      <c r="O3145" s="17" t="s">
        <v>33</v>
      </c>
      <c r="P3145" s="17" t="s">
        <v>33</v>
      </c>
      <c r="Q3145" s="17"/>
      <c r="R3145" s="17"/>
      <c r="U3145" s="22"/>
      <c r="V3145" s="17">
        <v>0.0</v>
      </c>
      <c r="W3145" s="17">
        <v>4.0</v>
      </c>
      <c r="X3145" s="17" t="s">
        <v>33</v>
      </c>
      <c r="Y3145" s="17" t="s">
        <v>33</v>
      </c>
      <c r="Z3145" s="17">
        <v>-3.0</v>
      </c>
      <c r="AA3145" s="17" t="s">
        <v>33</v>
      </c>
      <c r="AB3145" s="17" t="s">
        <v>33</v>
      </c>
      <c r="AC3145" s="17" t="s">
        <v>33</v>
      </c>
      <c r="AD3145" s="17" t="s">
        <v>33</v>
      </c>
      <c r="AE3145" s="17" t="s">
        <v>33</v>
      </c>
      <c r="AF3145" s="17"/>
      <c r="AG3145" s="17"/>
      <c r="AH3145" s="17"/>
      <c r="AI3145" s="17"/>
    </row>
    <row r="3146" ht="20.25" customHeight="1">
      <c r="A3146" s="14">
        <v>1350.0</v>
      </c>
      <c r="B3146" s="33"/>
      <c r="C3146" s="16">
        <v>43286.0</v>
      </c>
      <c r="D3146" s="17">
        <f t="array" ref="D3146">IFS(AND(A3146=A3145, NOT(ISBLANK(E3145))), E3145, A3146 &lt;&gt; A3145, E3146, A3145=A3146, D3145)</f>
        <v>0</v>
      </c>
      <c r="E3146" s="17">
        <v>1.0</v>
      </c>
      <c r="F3146" s="17"/>
      <c r="G3146" s="17"/>
      <c r="H3146" s="19"/>
      <c r="I3146" s="17">
        <v>1.44</v>
      </c>
      <c r="J3146" s="17"/>
      <c r="K3146" s="17"/>
      <c r="L3146" s="17"/>
      <c r="M3146" s="17"/>
      <c r="N3146" s="17" t="s">
        <v>33</v>
      </c>
      <c r="O3146" s="17" t="s">
        <v>33</v>
      </c>
      <c r="P3146" s="17" t="s">
        <v>33</v>
      </c>
      <c r="Q3146" s="17"/>
      <c r="R3146" s="17"/>
      <c r="U3146" s="22"/>
      <c r="V3146" s="17">
        <v>1.0</v>
      </c>
      <c r="W3146" s="17">
        <v>4.0</v>
      </c>
      <c r="X3146" s="17">
        <v>7.0</v>
      </c>
      <c r="Y3146" s="17" t="s">
        <v>35</v>
      </c>
      <c r="Z3146" s="17">
        <v>-1.0</v>
      </c>
      <c r="AA3146" s="17" t="s">
        <v>46</v>
      </c>
      <c r="AB3146" s="17">
        <v>2.0</v>
      </c>
      <c r="AC3146" s="17">
        <v>30.0</v>
      </c>
      <c r="AD3146" s="17">
        <v>7.0</v>
      </c>
      <c r="AE3146" s="17">
        <v>37.0</v>
      </c>
      <c r="AF3146" s="17"/>
      <c r="AG3146" s="17"/>
      <c r="AH3146" s="17"/>
      <c r="AI3146" s="17"/>
    </row>
    <row r="3147" ht="21.75" customHeight="1">
      <c r="A3147" s="14">
        <v>1350.0</v>
      </c>
      <c r="B3147" s="33"/>
      <c r="C3147" s="16">
        <v>43286.0</v>
      </c>
      <c r="D3147" s="17">
        <f t="array" ref="D3147">IFS(AND(A3147=A3146, NOT(ISBLANK(E3146))), E3146, A3147 &lt;&gt; A3146, E3147, A3146=A3147, D3146)</f>
        <v>1</v>
      </c>
      <c r="E3147" s="17">
        <v>1.0</v>
      </c>
      <c r="F3147" s="17"/>
      <c r="G3147" s="17"/>
      <c r="H3147" s="19"/>
      <c r="I3147" s="17">
        <v>1.64</v>
      </c>
      <c r="J3147" s="17"/>
      <c r="K3147" s="17"/>
      <c r="L3147" s="17"/>
      <c r="M3147" s="17"/>
      <c r="N3147" s="17" t="s">
        <v>33</v>
      </c>
      <c r="O3147" s="17" t="s">
        <v>33</v>
      </c>
      <c r="P3147" s="17" t="s">
        <v>33</v>
      </c>
      <c r="Q3147" s="17"/>
      <c r="R3147" s="17"/>
      <c r="U3147" s="22"/>
      <c r="V3147" s="17">
        <v>1.0</v>
      </c>
      <c r="W3147" s="17">
        <v>5.0</v>
      </c>
      <c r="X3147" s="17">
        <v>6.0</v>
      </c>
      <c r="Y3147" s="17" t="s">
        <v>33</v>
      </c>
      <c r="Z3147" s="17">
        <v>-2.0</v>
      </c>
      <c r="AA3147" s="17" t="s">
        <v>46</v>
      </c>
      <c r="AB3147" s="17">
        <v>4.0</v>
      </c>
      <c r="AC3147" s="17">
        <v>9.0</v>
      </c>
      <c r="AD3147" s="17">
        <v>6.0</v>
      </c>
      <c r="AE3147" s="17">
        <v>12.0</v>
      </c>
      <c r="AF3147" s="17"/>
      <c r="AG3147" s="17"/>
      <c r="AH3147" s="17"/>
      <c r="AI3147" s="17"/>
    </row>
    <row r="3148" ht="18.75" customHeight="1">
      <c r="A3148" s="14">
        <v>1350.0</v>
      </c>
      <c r="B3148" s="33"/>
      <c r="C3148" s="16">
        <v>43287.0</v>
      </c>
      <c r="D3148" s="17">
        <f t="array" ref="D3148">IFS(AND(A3148=A3147, NOT(ISBLANK(E3147))), E3147, A3148 &lt;&gt; A3147, E3148, A3147=A3148, D3147)</f>
        <v>1</v>
      </c>
      <c r="E3148" s="17" t="s">
        <v>33</v>
      </c>
      <c r="F3148" s="17"/>
      <c r="G3148" s="17"/>
      <c r="H3148" s="19"/>
      <c r="I3148" s="17">
        <v>1.57</v>
      </c>
      <c r="J3148" s="17"/>
      <c r="K3148" s="17"/>
      <c r="L3148" s="17"/>
      <c r="M3148" s="17"/>
      <c r="N3148" s="17" t="s">
        <v>33</v>
      </c>
      <c r="O3148" s="17" t="s">
        <v>33</v>
      </c>
      <c r="P3148" s="17" t="s">
        <v>33</v>
      </c>
      <c r="Q3148" s="17"/>
      <c r="R3148" s="17"/>
      <c r="U3148" s="22"/>
      <c r="V3148" s="17" t="s">
        <v>33</v>
      </c>
      <c r="W3148" s="17">
        <v>4.0</v>
      </c>
      <c r="X3148" s="17">
        <v>8.0</v>
      </c>
      <c r="Y3148" s="17" t="s">
        <v>33</v>
      </c>
      <c r="Z3148" s="17">
        <v>-1.0</v>
      </c>
      <c r="AA3148" s="17" t="s">
        <v>33</v>
      </c>
      <c r="AB3148" s="17">
        <v>6.0</v>
      </c>
      <c r="AC3148" s="17">
        <v>24.0</v>
      </c>
      <c r="AD3148" s="17">
        <v>8.0</v>
      </c>
      <c r="AE3148" s="17">
        <v>26.0</v>
      </c>
      <c r="AF3148" s="17"/>
      <c r="AG3148" s="17"/>
      <c r="AH3148" s="17"/>
      <c r="AI3148" s="17"/>
    </row>
    <row r="3149" ht="18.75" customHeight="1">
      <c r="A3149" s="14">
        <v>1350.0</v>
      </c>
      <c r="B3149" s="33"/>
      <c r="C3149" s="16">
        <v>43287.0</v>
      </c>
      <c r="D3149" s="17" t="str">
        <f t="array" ref="D3149">IFS(AND(A3149=A3148, NOT(ISBLANK(E3148))), E3148, A3149 &lt;&gt; A3148, E3149, A3148=A3149, D3148)</f>
        <v>-</v>
      </c>
      <c r="E3149" s="17">
        <v>0.0</v>
      </c>
      <c r="F3149" s="17"/>
      <c r="G3149" s="17"/>
      <c r="H3149" s="19"/>
      <c r="I3149" s="17">
        <v>1.37</v>
      </c>
      <c r="J3149" s="17"/>
      <c r="K3149" s="17"/>
      <c r="L3149" s="17"/>
      <c r="M3149" s="17"/>
      <c r="N3149" s="17" t="s">
        <v>33</v>
      </c>
      <c r="O3149" s="17" t="s">
        <v>33</v>
      </c>
      <c r="P3149" s="17" t="s">
        <v>33</v>
      </c>
      <c r="Q3149" s="17"/>
      <c r="R3149" s="17"/>
      <c r="U3149" s="22"/>
      <c r="V3149" s="17">
        <v>0.0</v>
      </c>
      <c r="W3149" s="17">
        <v>4.0</v>
      </c>
      <c r="X3149" s="17">
        <v>8.0</v>
      </c>
      <c r="Y3149" s="17" t="s">
        <v>33</v>
      </c>
      <c r="Z3149" s="17">
        <v>-1.0</v>
      </c>
      <c r="AA3149" s="17" t="s">
        <v>33</v>
      </c>
      <c r="AB3149" s="17">
        <v>6.0</v>
      </c>
      <c r="AC3149" s="17">
        <v>24.0</v>
      </c>
      <c r="AD3149" s="17">
        <v>8.0</v>
      </c>
      <c r="AE3149" s="17">
        <v>26.0</v>
      </c>
      <c r="AF3149" s="17"/>
      <c r="AG3149" s="17"/>
      <c r="AH3149" s="17"/>
      <c r="AI3149" s="17"/>
    </row>
    <row r="3150" ht="18.75" customHeight="1">
      <c r="A3150" s="14">
        <v>1350.0</v>
      </c>
      <c r="B3150" s="15"/>
      <c r="C3150" s="16">
        <v>43288.0</v>
      </c>
      <c r="D3150" s="17">
        <f t="array" ref="D3150">IFS(AND(A3150=A3149, NOT(ISBLANK(E3149))), E3149, A3150 &lt;&gt; A3149, E3150, A3149=A3150, D3149)</f>
        <v>0</v>
      </c>
      <c r="E3150" s="18">
        <v>0.0</v>
      </c>
      <c r="F3150" s="18"/>
      <c r="G3150" s="18"/>
      <c r="H3150" s="19"/>
      <c r="I3150" s="19">
        <v>1.41</v>
      </c>
      <c r="J3150" s="19"/>
      <c r="K3150" s="19"/>
      <c r="L3150" s="19"/>
      <c r="M3150" s="19"/>
      <c r="N3150" s="17" t="s">
        <v>33</v>
      </c>
      <c r="O3150" s="17" t="s">
        <v>33</v>
      </c>
      <c r="P3150" s="17" t="s">
        <v>33</v>
      </c>
      <c r="Q3150" s="17"/>
      <c r="R3150" s="24"/>
      <c r="U3150" s="22"/>
      <c r="V3150" s="18">
        <v>0.0</v>
      </c>
      <c r="W3150" s="17">
        <v>4.0</v>
      </c>
      <c r="X3150" s="18">
        <v>5.0</v>
      </c>
      <c r="Y3150" s="17" t="s">
        <v>33</v>
      </c>
      <c r="Z3150" s="17">
        <v>0.0</v>
      </c>
      <c r="AA3150" s="17" t="s">
        <v>47</v>
      </c>
      <c r="AB3150" s="18">
        <v>3.0</v>
      </c>
      <c r="AC3150" s="17">
        <v>21.0</v>
      </c>
      <c r="AD3150" s="18">
        <v>5.0</v>
      </c>
      <c r="AE3150" s="17">
        <v>30.0</v>
      </c>
      <c r="AF3150" s="20"/>
      <c r="AG3150" s="17"/>
      <c r="AH3150" s="17"/>
      <c r="AI3150" s="17"/>
    </row>
    <row r="3151" ht="18.75" customHeight="1">
      <c r="A3151" s="14">
        <v>1350.0</v>
      </c>
      <c r="B3151" s="15"/>
      <c r="C3151" s="16">
        <v>43289.0</v>
      </c>
      <c r="D3151" s="17">
        <f t="array" ref="D3151">IFS(AND(A3151=A3150, NOT(ISBLANK(E3150))), E3150, A3151 &lt;&gt; A3150, E3151, A3150=A3151, D3150)</f>
        <v>0</v>
      </c>
      <c r="E3151" s="18">
        <v>1.0</v>
      </c>
      <c r="F3151" s="18"/>
      <c r="G3151" s="18"/>
      <c r="H3151" s="19"/>
      <c r="I3151" s="19">
        <v>1.55</v>
      </c>
      <c r="J3151" s="19"/>
      <c r="K3151" s="19"/>
      <c r="L3151" s="19"/>
      <c r="M3151" s="19"/>
      <c r="N3151" s="17" t="s">
        <v>33</v>
      </c>
      <c r="O3151" s="17" t="s">
        <v>33</v>
      </c>
      <c r="P3151" s="17" t="s">
        <v>33</v>
      </c>
      <c r="Q3151" s="17"/>
      <c r="R3151" s="24"/>
      <c r="U3151" s="22"/>
      <c r="V3151" s="18">
        <v>1.0</v>
      </c>
      <c r="W3151" s="17">
        <v>4.0</v>
      </c>
      <c r="X3151" s="18">
        <v>5.0</v>
      </c>
      <c r="Y3151" s="17" t="s">
        <v>33</v>
      </c>
      <c r="Z3151" s="17" t="s">
        <v>168</v>
      </c>
      <c r="AA3151" s="17" t="s">
        <v>168</v>
      </c>
      <c r="AB3151" s="18">
        <v>3.0</v>
      </c>
      <c r="AC3151" s="17">
        <v>21.0</v>
      </c>
      <c r="AD3151" s="18">
        <v>5.0</v>
      </c>
      <c r="AE3151" s="17">
        <v>28.0</v>
      </c>
      <c r="AF3151" s="20"/>
      <c r="AG3151" s="17"/>
      <c r="AH3151" s="17"/>
      <c r="AI3151" s="17"/>
    </row>
    <row r="3152" ht="18.75" customHeight="1">
      <c r="A3152" s="14">
        <v>1350.0</v>
      </c>
      <c r="B3152" s="15"/>
      <c r="C3152" s="16">
        <v>43290.0</v>
      </c>
      <c r="D3152" s="17">
        <f t="array" ref="D3152">IFS(AND(A3152=A3151, NOT(ISBLANK(E3151))), E3151, A3152 &lt;&gt; A3151, E3152, A3151=A3152, D3151)</f>
        <v>1</v>
      </c>
      <c r="E3152" s="18">
        <v>0.0</v>
      </c>
      <c r="F3152" s="18"/>
      <c r="G3152" s="18"/>
      <c r="H3152" s="19"/>
      <c r="I3152" s="19">
        <v>1.26</v>
      </c>
      <c r="J3152" s="19"/>
      <c r="K3152" s="19"/>
      <c r="L3152" s="19"/>
      <c r="M3152" s="19"/>
      <c r="N3152" s="17" t="s">
        <v>33</v>
      </c>
      <c r="O3152" s="17" t="s">
        <v>33</v>
      </c>
      <c r="P3152" s="17" t="s">
        <v>33</v>
      </c>
      <c r="Q3152" s="17"/>
      <c r="R3152" s="24"/>
      <c r="U3152" s="22"/>
      <c r="V3152" s="18">
        <v>0.0</v>
      </c>
      <c r="W3152" s="17">
        <v>4.0</v>
      </c>
      <c r="X3152" s="18">
        <v>3.0</v>
      </c>
      <c r="Y3152" s="17" t="s">
        <v>33</v>
      </c>
      <c r="Z3152" s="17">
        <v>0.0</v>
      </c>
      <c r="AA3152" s="17" t="s">
        <v>168</v>
      </c>
      <c r="AB3152" s="18">
        <v>1.0</v>
      </c>
      <c r="AC3152" s="17">
        <v>18.0</v>
      </c>
      <c r="AD3152" s="18">
        <v>3.0</v>
      </c>
      <c r="AE3152" s="17">
        <v>25.0</v>
      </c>
      <c r="AF3152" s="20"/>
      <c r="AG3152" s="17"/>
      <c r="AH3152" s="17"/>
      <c r="AI3152" s="17"/>
    </row>
    <row r="3153" ht="18.75" customHeight="1">
      <c r="A3153" s="14">
        <v>1350.0</v>
      </c>
      <c r="B3153" s="15"/>
      <c r="C3153" s="16">
        <v>43290.0</v>
      </c>
      <c r="D3153" s="17">
        <f t="array" ref="D3153">IFS(AND(A3153=A3152, NOT(ISBLANK(E3152))), E3152, A3153 &lt;&gt; A3152, E3153, A3152=A3153, D3152)</f>
        <v>0</v>
      </c>
      <c r="E3153" s="18" t="s">
        <v>33</v>
      </c>
      <c r="F3153" s="18"/>
      <c r="G3153" s="18"/>
      <c r="H3153" s="19"/>
      <c r="I3153" s="19" t="s">
        <v>34</v>
      </c>
      <c r="J3153" s="19"/>
      <c r="K3153" s="19"/>
      <c r="L3153" s="19"/>
      <c r="M3153" s="19"/>
      <c r="N3153" s="17" t="s">
        <v>33</v>
      </c>
      <c r="O3153" s="17" t="s">
        <v>33</v>
      </c>
      <c r="P3153" s="17" t="s">
        <v>33</v>
      </c>
      <c r="Q3153" s="17"/>
      <c r="R3153" s="24"/>
      <c r="U3153" s="22"/>
      <c r="V3153" s="18" t="s">
        <v>33</v>
      </c>
      <c r="W3153" s="17">
        <v>4.0</v>
      </c>
      <c r="X3153" s="18" t="s">
        <v>33</v>
      </c>
      <c r="Y3153" s="17" t="s">
        <v>35</v>
      </c>
      <c r="Z3153" s="17">
        <v>0.0</v>
      </c>
      <c r="AA3153" s="17" t="s">
        <v>168</v>
      </c>
      <c r="AB3153" s="18" t="s">
        <v>33</v>
      </c>
      <c r="AC3153" s="17" t="s">
        <v>33</v>
      </c>
      <c r="AD3153" s="18" t="s">
        <v>33</v>
      </c>
      <c r="AE3153" s="17" t="s">
        <v>33</v>
      </c>
      <c r="AF3153" s="20"/>
      <c r="AG3153" s="17"/>
      <c r="AH3153" s="17"/>
      <c r="AI3153" s="17"/>
    </row>
    <row r="3154" ht="18.75" customHeight="1">
      <c r="A3154" s="14">
        <v>1350.0</v>
      </c>
      <c r="B3154" s="15"/>
      <c r="C3154" s="16">
        <v>43291.0</v>
      </c>
      <c r="D3154" s="17" t="str">
        <f t="array" ref="D3154">IFS(AND(A3154=A3153, NOT(ISBLANK(E3153))), E3153, A3154 &lt;&gt; A3153, E3154, A3153=A3154, D3153)</f>
        <v>-</v>
      </c>
      <c r="E3154" s="18">
        <v>0.0</v>
      </c>
      <c r="F3154" s="18"/>
      <c r="G3154" s="18"/>
      <c r="H3154" s="19"/>
      <c r="I3154" s="19" t="s">
        <v>34</v>
      </c>
      <c r="J3154" s="19"/>
      <c r="K3154" s="19"/>
      <c r="L3154" s="19"/>
      <c r="M3154" s="19"/>
      <c r="N3154" s="17" t="s">
        <v>33</v>
      </c>
      <c r="O3154" s="17" t="s">
        <v>33</v>
      </c>
      <c r="P3154" s="17" t="s">
        <v>33</v>
      </c>
      <c r="Q3154" s="17"/>
      <c r="R3154" s="24"/>
      <c r="U3154" s="22"/>
      <c r="V3154" s="18">
        <v>0.0</v>
      </c>
      <c r="W3154" s="17">
        <v>6.0</v>
      </c>
      <c r="X3154" s="18">
        <v>2.0</v>
      </c>
      <c r="Y3154" s="17" t="s">
        <v>36</v>
      </c>
      <c r="Z3154" s="17">
        <v>0.0</v>
      </c>
      <c r="AA3154" s="17" t="s">
        <v>47</v>
      </c>
      <c r="AB3154" s="18">
        <v>0.0</v>
      </c>
      <c r="AC3154" s="17">
        <v>11.0</v>
      </c>
      <c r="AD3154" s="18">
        <v>2.0</v>
      </c>
      <c r="AE3154" s="17">
        <v>18.0</v>
      </c>
      <c r="AF3154" s="20"/>
      <c r="AG3154" s="17"/>
      <c r="AH3154" s="17"/>
      <c r="AI3154" s="17"/>
    </row>
    <row r="3155" ht="18.75" customHeight="1">
      <c r="A3155" s="14">
        <v>1350.0</v>
      </c>
      <c r="B3155" s="15"/>
      <c r="C3155" s="16">
        <v>43292.0</v>
      </c>
      <c r="D3155" s="17">
        <f t="array" ref="D3155">IFS(AND(A3155=A3154, NOT(ISBLANK(E3154))), E3154, A3155 &lt;&gt; A3154, E3155, A3154=A3155, D3154)</f>
        <v>0</v>
      </c>
      <c r="E3155" s="18">
        <v>0.0</v>
      </c>
      <c r="F3155" s="18"/>
      <c r="G3155" s="18"/>
      <c r="H3155" s="19"/>
      <c r="I3155" s="19" t="s">
        <v>34</v>
      </c>
      <c r="J3155" s="19"/>
      <c r="K3155" s="19"/>
      <c r="L3155" s="19"/>
      <c r="M3155" s="19"/>
      <c r="N3155" s="17" t="s">
        <v>33</v>
      </c>
      <c r="O3155" s="17" t="s">
        <v>33</v>
      </c>
      <c r="P3155" s="17" t="s">
        <v>33</v>
      </c>
      <c r="Q3155" s="17"/>
      <c r="R3155" s="24"/>
      <c r="U3155" s="22"/>
      <c r="V3155" s="18">
        <v>0.0</v>
      </c>
      <c r="W3155" s="17">
        <v>6.0</v>
      </c>
      <c r="X3155" s="18">
        <v>2.0</v>
      </c>
      <c r="Y3155" s="17" t="s">
        <v>36</v>
      </c>
      <c r="Z3155" s="17">
        <v>0.0</v>
      </c>
      <c r="AA3155" s="17" t="s">
        <v>47</v>
      </c>
      <c r="AB3155" s="18">
        <v>0.0</v>
      </c>
      <c r="AC3155" s="17">
        <v>11.0</v>
      </c>
      <c r="AD3155" s="18">
        <v>2.0</v>
      </c>
      <c r="AE3155" s="17">
        <v>18.0</v>
      </c>
      <c r="AF3155" s="20"/>
      <c r="AG3155" s="17"/>
      <c r="AH3155" s="17"/>
      <c r="AI3155" s="17"/>
    </row>
    <row r="3156" ht="18.75" customHeight="1">
      <c r="A3156" s="14">
        <v>1352.0</v>
      </c>
      <c r="B3156" s="15" t="s">
        <v>33</v>
      </c>
      <c r="C3156" s="16">
        <v>43282.0</v>
      </c>
      <c r="D3156" s="17">
        <f t="array" ref="D3156">IFS(AND(A3156=A3155, NOT(ISBLANK(E3155))), E3155, A3156 &lt;&gt; A3155, E3156, A3155=A3156, D3155)</f>
        <v>1</v>
      </c>
      <c r="E3156" s="18">
        <v>1.0</v>
      </c>
      <c r="F3156" s="18"/>
      <c r="G3156" s="18"/>
      <c r="H3156" s="19"/>
      <c r="I3156" s="19">
        <v>1.64</v>
      </c>
      <c r="J3156" s="19"/>
      <c r="K3156" s="19"/>
      <c r="L3156" s="19"/>
      <c r="M3156" s="19"/>
      <c r="N3156" s="19" t="s">
        <v>33</v>
      </c>
      <c r="O3156" s="23" t="s">
        <v>33</v>
      </c>
      <c r="P3156" s="17" t="s">
        <v>33</v>
      </c>
      <c r="Q3156" s="17">
        <v>0.153438</v>
      </c>
      <c r="R3156" s="24">
        <v>1.64</v>
      </c>
      <c r="S3156" s="21" t="s">
        <v>33</v>
      </c>
      <c r="U3156" s="22" t="s">
        <v>33</v>
      </c>
      <c r="V3156" s="18">
        <v>1.0</v>
      </c>
      <c r="W3156" s="17">
        <v>3.0</v>
      </c>
      <c r="X3156" s="18">
        <v>12.0</v>
      </c>
      <c r="Y3156" s="17" t="s">
        <v>36</v>
      </c>
      <c r="Z3156" s="17">
        <v>0.0</v>
      </c>
      <c r="AA3156" s="17" t="s">
        <v>47</v>
      </c>
      <c r="AB3156" s="18">
        <v>8.0</v>
      </c>
      <c r="AC3156" s="17">
        <v>36.0</v>
      </c>
      <c r="AD3156" s="18">
        <v>12.0</v>
      </c>
      <c r="AE3156" s="17">
        <v>43.0</v>
      </c>
      <c r="AF3156" s="20">
        <v>12.0</v>
      </c>
      <c r="AG3156" s="17"/>
      <c r="AH3156" s="17"/>
      <c r="AI3156" s="17"/>
    </row>
    <row r="3157" ht="18.75" customHeight="1">
      <c r="A3157" s="14">
        <v>1352.0</v>
      </c>
      <c r="B3157" s="15"/>
      <c r="C3157" s="16">
        <v>43283.0</v>
      </c>
      <c r="D3157" s="17">
        <f t="array" ref="D3157">IFS(AND(A3157=A3156, NOT(ISBLANK(E3156))), E3156, A3157 &lt;&gt; A3156, E3157, A3156=A3157, D3156)</f>
        <v>1</v>
      </c>
      <c r="E3157" s="18">
        <v>0.0</v>
      </c>
      <c r="F3157" s="18"/>
      <c r="G3157" s="18"/>
      <c r="H3157" s="19"/>
      <c r="I3157" s="19" t="s">
        <v>33</v>
      </c>
      <c r="J3157" s="19"/>
      <c r="K3157" s="19"/>
      <c r="L3157" s="19"/>
      <c r="M3157" s="19"/>
      <c r="N3157" s="19" t="s">
        <v>33</v>
      </c>
      <c r="O3157" s="23" t="s">
        <v>33</v>
      </c>
      <c r="P3157" s="17" t="s">
        <v>33</v>
      </c>
      <c r="Q3157" s="17"/>
      <c r="R3157" s="24"/>
      <c r="U3157" s="22"/>
      <c r="V3157" s="18">
        <v>0.0</v>
      </c>
      <c r="W3157" s="17">
        <v>4.0</v>
      </c>
      <c r="X3157" s="18">
        <v>5.0</v>
      </c>
      <c r="Y3157" s="17" t="s">
        <v>36</v>
      </c>
      <c r="Z3157" s="17">
        <v>-1.0</v>
      </c>
      <c r="AA3157" s="17" t="s">
        <v>46</v>
      </c>
      <c r="AB3157" s="18">
        <v>1.0</v>
      </c>
      <c r="AC3157" s="17">
        <v>36.0</v>
      </c>
      <c r="AD3157" s="18">
        <v>5.0</v>
      </c>
      <c r="AE3157" s="17">
        <v>43.0</v>
      </c>
      <c r="AF3157" s="20"/>
      <c r="AG3157" s="17"/>
      <c r="AH3157" s="17"/>
      <c r="AI3157" s="17"/>
    </row>
    <row r="3158" ht="18.75" customHeight="1">
      <c r="A3158" s="14">
        <v>1355.0</v>
      </c>
      <c r="B3158" s="15">
        <v>235.0</v>
      </c>
      <c r="C3158" s="16">
        <v>43283.0</v>
      </c>
      <c r="D3158" s="17">
        <f t="array" ref="D3158">IFS(AND(A3158=A3157, NOT(ISBLANK(E3157))), E3157, A3158 &lt;&gt; A3157, E3158, A3157=A3158, D3157)</f>
        <v>0</v>
      </c>
      <c r="E3158" s="18">
        <v>0.0</v>
      </c>
      <c r="F3158" s="18"/>
      <c r="G3158" s="18"/>
      <c r="H3158" s="19"/>
      <c r="I3158" s="19">
        <v>0.6</v>
      </c>
      <c r="J3158" s="19"/>
      <c r="K3158" s="19"/>
      <c r="L3158" s="19"/>
      <c r="M3158" s="19"/>
      <c r="N3158" s="19" t="s">
        <v>33</v>
      </c>
      <c r="O3158" s="23" t="s">
        <v>33</v>
      </c>
      <c r="P3158" s="17" t="s">
        <v>33</v>
      </c>
      <c r="Q3158" s="28" t="s">
        <v>34</v>
      </c>
      <c r="R3158" s="24">
        <v>0.6</v>
      </c>
      <c r="S3158" s="21">
        <v>27.0</v>
      </c>
      <c r="U3158" s="22">
        <v>0.0</v>
      </c>
      <c r="V3158" s="18">
        <v>0.0</v>
      </c>
      <c r="W3158" s="17">
        <v>0.0</v>
      </c>
      <c r="X3158" s="18">
        <v>3.0</v>
      </c>
      <c r="Y3158" s="17" t="s">
        <v>169</v>
      </c>
      <c r="Z3158" s="17">
        <v>0.0</v>
      </c>
      <c r="AA3158" s="17" t="s">
        <v>47</v>
      </c>
      <c r="AB3158" s="18">
        <v>2.0</v>
      </c>
      <c r="AC3158" s="17">
        <v>39.0</v>
      </c>
      <c r="AD3158" s="18">
        <v>3.0</v>
      </c>
      <c r="AE3158" s="17">
        <v>46.0</v>
      </c>
      <c r="AF3158" s="20">
        <v>3.0</v>
      </c>
      <c r="AG3158" s="17"/>
      <c r="AH3158" s="17"/>
      <c r="AI3158" s="17"/>
    </row>
    <row r="3159" ht="18.75" customHeight="1">
      <c r="A3159" s="14">
        <v>1355.0</v>
      </c>
      <c r="B3159" s="15"/>
      <c r="C3159" s="16">
        <v>43284.0</v>
      </c>
      <c r="D3159" s="17">
        <f t="array" ref="D3159">IFS(AND(A3159=A3158, NOT(ISBLANK(E3158))), E3158, A3159 &lt;&gt; A3158, E3159, A3158=A3159, D3158)</f>
        <v>0</v>
      </c>
      <c r="E3159" s="18">
        <v>0.0</v>
      </c>
      <c r="F3159" s="18"/>
      <c r="G3159" s="18"/>
      <c r="H3159" s="19"/>
      <c r="I3159" s="19" t="s">
        <v>37</v>
      </c>
      <c r="J3159" s="19"/>
      <c r="K3159" s="19"/>
      <c r="L3159" s="19"/>
      <c r="M3159" s="19"/>
      <c r="N3159" s="19" t="s">
        <v>33</v>
      </c>
      <c r="O3159" s="23" t="s">
        <v>33</v>
      </c>
      <c r="P3159" s="17" t="s">
        <v>33</v>
      </c>
      <c r="Q3159" s="28" t="s">
        <v>34</v>
      </c>
      <c r="R3159" s="24"/>
      <c r="U3159" s="22"/>
      <c r="V3159" s="18">
        <v>0.0</v>
      </c>
      <c r="W3159" s="17">
        <v>0.0</v>
      </c>
      <c r="X3159" s="18">
        <v>2.0</v>
      </c>
      <c r="Y3159" s="17" t="s">
        <v>36</v>
      </c>
      <c r="Z3159" s="17">
        <v>0.0</v>
      </c>
      <c r="AA3159" s="17" t="s">
        <v>47</v>
      </c>
      <c r="AB3159" s="18">
        <v>1.0</v>
      </c>
      <c r="AC3159" s="17">
        <v>39.0</v>
      </c>
      <c r="AD3159" s="18">
        <v>2.0</v>
      </c>
      <c r="AE3159" s="17">
        <v>46.0</v>
      </c>
      <c r="AF3159" s="20"/>
      <c r="AG3159" s="17"/>
      <c r="AH3159" s="17"/>
      <c r="AI3159" s="17"/>
    </row>
    <row r="3160" ht="18.75" customHeight="1">
      <c r="A3160" s="14">
        <v>1357.0</v>
      </c>
      <c r="B3160" s="15">
        <v>236.0</v>
      </c>
      <c r="C3160" s="16">
        <v>43284.0</v>
      </c>
      <c r="D3160" s="17">
        <f t="array" ref="D3160">IFS(AND(A3160=A3159, NOT(ISBLANK(E3159))), E3159, A3160 &lt;&gt; A3159, E3160, A3159=A3160, D3159)</f>
        <v>0</v>
      </c>
      <c r="E3160" s="18">
        <v>0.0</v>
      </c>
      <c r="F3160" s="18"/>
      <c r="G3160" s="18"/>
      <c r="H3160" s="19"/>
      <c r="I3160" s="19">
        <v>-2.28</v>
      </c>
      <c r="J3160" s="19"/>
      <c r="K3160" s="19"/>
      <c r="L3160" s="19"/>
      <c r="M3160" s="19"/>
      <c r="N3160" s="19" t="s">
        <v>33</v>
      </c>
      <c r="O3160" s="23" t="s">
        <v>33</v>
      </c>
      <c r="P3160" s="17" t="s">
        <v>33</v>
      </c>
      <c r="Q3160" s="17" t="s">
        <v>34</v>
      </c>
      <c r="R3160" s="24">
        <v>2.55</v>
      </c>
      <c r="S3160" s="21">
        <v>28.0</v>
      </c>
      <c r="U3160" s="22">
        <v>0.0</v>
      </c>
      <c r="V3160" s="18">
        <v>0.0</v>
      </c>
      <c r="W3160" s="17">
        <v>0.0</v>
      </c>
      <c r="X3160" s="18">
        <v>4.0</v>
      </c>
      <c r="Y3160" s="17" t="s">
        <v>36</v>
      </c>
      <c r="Z3160" s="17">
        <v>0.0</v>
      </c>
      <c r="AA3160" s="17" t="s">
        <v>47</v>
      </c>
      <c r="AB3160" s="18">
        <v>3.0</v>
      </c>
      <c r="AC3160" s="17">
        <v>39.0</v>
      </c>
      <c r="AD3160" s="18">
        <v>4.0</v>
      </c>
      <c r="AE3160" s="17">
        <v>46.0</v>
      </c>
      <c r="AF3160" s="20">
        <v>4.0</v>
      </c>
      <c r="AG3160" s="17"/>
      <c r="AH3160" s="17"/>
      <c r="AI3160" s="17"/>
    </row>
    <row r="3161" ht="18.75" customHeight="1">
      <c r="A3161" s="14">
        <v>1357.0</v>
      </c>
      <c r="B3161" s="15"/>
      <c r="C3161" s="16">
        <v>43285.0</v>
      </c>
      <c r="D3161" s="17">
        <f t="array" ref="D3161">IFS(AND(A3161=A3160, NOT(ISBLANK(E3160))), E3160, A3161 &lt;&gt; A3160, E3161, A3160=A3161, D3160)</f>
        <v>0</v>
      </c>
      <c r="E3161" s="18">
        <v>0.0</v>
      </c>
      <c r="F3161" s="18"/>
      <c r="G3161" s="18"/>
      <c r="H3161" s="19"/>
      <c r="I3161" s="19">
        <v>2.55</v>
      </c>
      <c r="J3161" s="19"/>
      <c r="K3161" s="19"/>
      <c r="L3161" s="19"/>
      <c r="M3161" s="19"/>
      <c r="N3161" s="19" t="s">
        <v>33</v>
      </c>
      <c r="O3161" s="23" t="s">
        <v>33</v>
      </c>
      <c r="P3161" s="17" t="s">
        <v>33</v>
      </c>
      <c r="Q3161" s="17">
        <v>0.616089</v>
      </c>
      <c r="R3161" s="24"/>
      <c r="U3161" s="22"/>
      <c r="V3161" s="18">
        <v>0.0</v>
      </c>
      <c r="W3161" s="17">
        <v>0.0</v>
      </c>
      <c r="X3161" s="18">
        <v>4.0</v>
      </c>
      <c r="Y3161" s="17" t="s">
        <v>36</v>
      </c>
      <c r="Z3161" s="17">
        <v>0.0</v>
      </c>
      <c r="AA3161" s="17" t="s">
        <v>47</v>
      </c>
      <c r="AB3161" s="18">
        <v>3.0</v>
      </c>
      <c r="AC3161" s="17">
        <v>39.0</v>
      </c>
      <c r="AD3161" s="18">
        <v>4.0</v>
      </c>
      <c r="AE3161" s="17">
        <v>46.0</v>
      </c>
      <c r="AF3161" s="20"/>
      <c r="AG3161" s="17"/>
      <c r="AH3161" s="17"/>
      <c r="AI3161" s="17"/>
    </row>
    <row r="3162" ht="18.75" customHeight="1">
      <c r="A3162" s="14">
        <v>1358.0</v>
      </c>
      <c r="B3162" s="15">
        <v>237.0</v>
      </c>
      <c r="C3162" s="16">
        <v>43286.0</v>
      </c>
      <c r="D3162" s="17">
        <f t="array" ref="D3162">IFS(AND(A3162=A3161, NOT(ISBLANK(E3161))), E3161, A3162 &lt;&gt; A3161, E3162, A3161=A3162, D3161)</f>
        <v>0</v>
      </c>
      <c r="E3162" s="18">
        <v>0.0</v>
      </c>
      <c r="F3162" s="18"/>
      <c r="G3162" s="18"/>
      <c r="H3162" s="19"/>
      <c r="I3162" s="19" t="s">
        <v>33</v>
      </c>
      <c r="J3162" s="19"/>
      <c r="K3162" s="19"/>
      <c r="L3162" s="19"/>
      <c r="M3162" s="19"/>
      <c r="N3162" s="19" t="s">
        <v>33</v>
      </c>
      <c r="O3162" s="23" t="s">
        <v>33</v>
      </c>
      <c r="P3162" s="17" t="s">
        <v>33</v>
      </c>
      <c r="Q3162" s="17">
        <v>0.145474</v>
      </c>
      <c r="R3162" s="24">
        <v>1.28</v>
      </c>
      <c r="S3162" s="21">
        <v>25.0</v>
      </c>
      <c r="U3162" s="22">
        <v>0.0</v>
      </c>
      <c r="V3162" s="18">
        <v>0.0</v>
      </c>
      <c r="W3162" s="17">
        <v>0.0</v>
      </c>
      <c r="X3162" s="18">
        <v>2.0</v>
      </c>
      <c r="Y3162" s="17" t="s">
        <v>36</v>
      </c>
      <c r="Z3162" s="17">
        <v>0.0</v>
      </c>
      <c r="AA3162" s="17" t="s">
        <v>47</v>
      </c>
      <c r="AB3162" s="18">
        <v>1.0</v>
      </c>
      <c r="AC3162" s="17">
        <v>39.0</v>
      </c>
      <c r="AD3162" s="18">
        <v>2.0</v>
      </c>
      <c r="AE3162" s="17">
        <v>46.0</v>
      </c>
      <c r="AF3162" s="20">
        <v>2.0</v>
      </c>
      <c r="AG3162" s="17"/>
      <c r="AH3162" s="17"/>
      <c r="AI3162" s="17"/>
    </row>
    <row r="3163" ht="18.75" customHeight="1">
      <c r="A3163" s="14">
        <v>1358.0</v>
      </c>
      <c r="B3163" s="15"/>
      <c r="C3163" s="16">
        <v>43286.0</v>
      </c>
      <c r="D3163" s="17">
        <f t="array" ref="D3163">IFS(AND(A3163=A3162, NOT(ISBLANK(E3162))), E3162, A3163 &lt;&gt; A3162, E3163, A3162=A3163, D3162)</f>
        <v>0</v>
      </c>
      <c r="E3163" s="18">
        <v>0.0</v>
      </c>
      <c r="F3163" s="18"/>
      <c r="G3163" s="18"/>
      <c r="H3163" s="19"/>
      <c r="I3163" s="19">
        <v>1.23</v>
      </c>
      <c r="J3163" s="19"/>
      <c r="K3163" s="19"/>
      <c r="L3163" s="19"/>
      <c r="M3163" s="19"/>
      <c r="N3163" s="19" t="s">
        <v>33</v>
      </c>
      <c r="O3163" s="23" t="s">
        <v>33</v>
      </c>
      <c r="P3163" s="17" t="s">
        <v>33</v>
      </c>
      <c r="Q3163" s="17"/>
      <c r="R3163" s="24"/>
      <c r="U3163" s="22"/>
      <c r="V3163" s="18">
        <v>0.0</v>
      </c>
      <c r="W3163" s="17">
        <v>0.0</v>
      </c>
      <c r="X3163" s="18">
        <v>1.0</v>
      </c>
      <c r="Y3163" s="17" t="s">
        <v>36</v>
      </c>
      <c r="Z3163" s="17">
        <v>0.0</v>
      </c>
      <c r="AA3163" s="17" t="s">
        <v>47</v>
      </c>
      <c r="AB3163" s="18">
        <v>0.0</v>
      </c>
      <c r="AC3163" s="17">
        <v>39.0</v>
      </c>
      <c r="AD3163" s="18">
        <v>1.0</v>
      </c>
      <c r="AE3163" s="17">
        <v>46.0</v>
      </c>
      <c r="AF3163" s="20"/>
      <c r="AG3163" s="17"/>
      <c r="AH3163" s="17"/>
      <c r="AI3163" s="17"/>
    </row>
    <row r="3164" ht="18.75" customHeight="1">
      <c r="A3164" s="14">
        <v>1358.0</v>
      </c>
      <c r="B3164" s="15"/>
      <c r="C3164" s="16">
        <v>43287.0</v>
      </c>
      <c r="D3164" s="17">
        <f t="array" ref="D3164">IFS(AND(A3164=A3163, NOT(ISBLANK(E3163))), E3163, A3164 &lt;&gt; A3163, E3164, A3163=A3164, D3163)</f>
        <v>0</v>
      </c>
      <c r="E3164" s="18">
        <v>0.0</v>
      </c>
      <c r="F3164" s="18"/>
      <c r="G3164" s="18"/>
      <c r="H3164" s="19"/>
      <c r="I3164" s="19">
        <v>1.28</v>
      </c>
      <c r="J3164" s="19"/>
      <c r="K3164" s="19"/>
      <c r="L3164" s="19"/>
      <c r="M3164" s="19"/>
      <c r="N3164" s="19" t="s">
        <v>33</v>
      </c>
      <c r="O3164" s="23" t="s">
        <v>33</v>
      </c>
      <c r="P3164" s="17" t="s">
        <v>33</v>
      </c>
      <c r="Q3164" s="17"/>
      <c r="R3164" s="24"/>
      <c r="U3164" s="22"/>
      <c r="V3164" s="18">
        <v>0.0</v>
      </c>
      <c r="W3164" s="17">
        <v>0.0</v>
      </c>
      <c r="X3164" s="18">
        <v>2.0</v>
      </c>
      <c r="Y3164" s="17" t="s">
        <v>36</v>
      </c>
      <c r="Z3164" s="17">
        <v>0.0</v>
      </c>
      <c r="AA3164" s="17" t="s">
        <v>47</v>
      </c>
      <c r="AB3164" s="18">
        <v>1.0</v>
      </c>
      <c r="AC3164" s="17">
        <v>39.0</v>
      </c>
      <c r="AD3164" s="18">
        <v>2.0</v>
      </c>
      <c r="AE3164" s="17">
        <v>46.0</v>
      </c>
      <c r="AF3164" s="20"/>
      <c r="AG3164" s="17"/>
      <c r="AH3164" s="17"/>
      <c r="AI3164" s="17"/>
    </row>
    <row r="3165" ht="18.75" customHeight="1">
      <c r="A3165" s="14">
        <v>1362.0</v>
      </c>
      <c r="B3165" s="15" t="s">
        <v>33</v>
      </c>
      <c r="C3165" s="16">
        <v>43287.0</v>
      </c>
      <c r="D3165" s="17">
        <f t="array" ref="D3165">IFS(AND(A3165=A3164, NOT(ISBLANK(E3164))), E3164, A3165 &lt;&gt; A3164, E3165, A3164=A3165, D3164)</f>
        <v>0</v>
      </c>
      <c r="E3165" s="18">
        <v>0.0</v>
      </c>
      <c r="F3165" s="18"/>
      <c r="G3165" s="18"/>
      <c r="H3165" s="19"/>
      <c r="I3165" s="19">
        <v>0.98</v>
      </c>
      <c r="J3165" s="19"/>
      <c r="K3165" s="19"/>
      <c r="L3165" s="19"/>
      <c r="M3165" s="19"/>
      <c r="N3165" s="19" t="s">
        <v>33</v>
      </c>
      <c r="O3165" s="23" t="s">
        <v>33</v>
      </c>
      <c r="P3165" s="17" t="s">
        <v>33</v>
      </c>
      <c r="Q3165" s="17">
        <v>0.276321</v>
      </c>
      <c r="R3165" s="24">
        <v>1.37</v>
      </c>
      <c r="S3165" s="21">
        <v>26.0</v>
      </c>
      <c r="U3165" s="22">
        <v>0.0</v>
      </c>
      <c r="V3165" s="18">
        <v>0.0</v>
      </c>
      <c r="W3165" s="17" t="s">
        <v>33</v>
      </c>
      <c r="X3165" s="18">
        <v>6.0</v>
      </c>
      <c r="Y3165" s="17" t="s">
        <v>36</v>
      </c>
      <c r="Z3165" s="17">
        <v>0.0</v>
      </c>
      <c r="AA3165" s="17" t="s">
        <v>47</v>
      </c>
      <c r="AB3165" s="18">
        <v>5.0</v>
      </c>
      <c r="AC3165" s="17">
        <v>39.0</v>
      </c>
      <c r="AD3165" s="18">
        <v>6.0</v>
      </c>
      <c r="AE3165" s="17">
        <v>46.0</v>
      </c>
      <c r="AF3165" s="20"/>
      <c r="AG3165" s="17"/>
      <c r="AH3165" s="17"/>
      <c r="AI3165" s="17"/>
    </row>
    <row r="3166" ht="18.75" customHeight="1">
      <c r="A3166" s="14">
        <v>1362.0</v>
      </c>
      <c r="B3166" s="15"/>
      <c r="C3166" s="16">
        <v>43288.0</v>
      </c>
      <c r="D3166" s="17">
        <f t="array" ref="D3166">IFS(AND(A3166=A3165, NOT(ISBLANK(E3165))), E3165, A3166 &lt;&gt; A3165, E3166, A3165=A3166, D3165)</f>
        <v>0</v>
      </c>
      <c r="E3166" s="18">
        <v>0.0</v>
      </c>
      <c r="F3166" s="18"/>
      <c r="G3166" s="18"/>
      <c r="H3166" s="19"/>
      <c r="I3166" s="19">
        <v>1.0</v>
      </c>
      <c r="J3166" s="19"/>
      <c r="K3166" s="19"/>
      <c r="L3166" s="19"/>
      <c r="M3166" s="19"/>
      <c r="N3166" s="19" t="s">
        <v>33</v>
      </c>
      <c r="O3166" s="23" t="s">
        <v>33</v>
      </c>
      <c r="P3166" s="17" t="s">
        <v>33</v>
      </c>
      <c r="Q3166" s="17"/>
      <c r="R3166" s="24"/>
      <c r="U3166" s="22"/>
      <c r="V3166" s="18">
        <v>0.0</v>
      </c>
      <c r="W3166" s="17" t="s">
        <v>33</v>
      </c>
      <c r="X3166" s="18">
        <v>5.0</v>
      </c>
      <c r="Y3166" s="17" t="s">
        <v>36</v>
      </c>
      <c r="Z3166" s="17">
        <v>0.0</v>
      </c>
      <c r="AA3166" s="17" t="s">
        <v>47</v>
      </c>
      <c r="AB3166" s="18">
        <v>4.0</v>
      </c>
      <c r="AC3166" s="17">
        <v>39.0</v>
      </c>
      <c r="AD3166" s="18">
        <v>5.0</v>
      </c>
      <c r="AE3166" s="17">
        <v>46.0</v>
      </c>
      <c r="AF3166" s="20"/>
      <c r="AG3166" s="17"/>
      <c r="AH3166" s="17"/>
      <c r="AI3166" s="17"/>
    </row>
    <row r="3167" ht="18.75" customHeight="1">
      <c r="A3167" s="14">
        <v>1362.0</v>
      </c>
      <c r="B3167" s="15"/>
      <c r="C3167" s="16">
        <v>43290.0</v>
      </c>
      <c r="D3167" s="17">
        <f t="array" ref="D3167">IFS(AND(A3167=A3166, NOT(ISBLANK(E3166))), E3166, A3167 &lt;&gt; A3166, E3167, A3166=A3167, D3166)</f>
        <v>0</v>
      </c>
      <c r="E3167" s="18">
        <v>0.0</v>
      </c>
      <c r="F3167" s="18"/>
      <c r="G3167" s="18"/>
      <c r="H3167" s="19"/>
      <c r="I3167" s="19">
        <v>1.16</v>
      </c>
      <c r="J3167" s="19"/>
      <c r="K3167" s="19"/>
      <c r="L3167" s="19"/>
      <c r="M3167" s="19"/>
      <c r="N3167" s="19" t="s">
        <v>33</v>
      </c>
      <c r="O3167" s="23" t="s">
        <v>33</v>
      </c>
      <c r="P3167" s="17" t="s">
        <v>33</v>
      </c>
      <c r="Q3167" s="17"/>
      <c r="R3167" s="24"/>
      <c r="U3167" s="22"/>
      <c r="V3167" s="18">
        <v>0.0</v>
      </c>
      <c r="W3167" s="17" t="s">
        <v>33</v>
      </c>
      <c r="X3167" s="18">
        <v>4.0</v>
      </c>
      <c r="Y3167" s="17" t="s">
        <v>36</v>
      </c>
      <c r="Z3167" s="17">
        <v>0.0</v>
      </c>
      <c r="AA3167" s="17" t="s">
        <v>47</v>
      </c>
      <c r="AB3167" s="18">
        <v>3.0</v>
      </c>
      <c r="AC3167" s="17">
        <v>39.0</v>
      </c>
      <c r="AD3167" s="18">
        <v>4.0</v>
      </c>
      <c r="AE3167" s="17">
        <v>46.0</v>
      </c>
      <c r="AF3167" s="20"/>
      <c r="AG3167" s="17"/>
      <c r="AH3167" s="17"/>
      <c r="AI3167" s="17"/>
    </row>
    <row r="3168" ht="18.75" customHeight="1">
      <c r="A3168" s="14">
        <v>1362.0</v>
      </c>
      <c r="B3168" s="15"/>
      <c r="C3168" s="16">
        <v>43291.0</v>
      </c>
      <c r="D3168" s="17">
        <f t="array" ref="D3168">IFS(AND(A3168=A3167, NOT(ISBLANK(E3167))), E3167, A3168 &lt;&gt; A3167, E3168, A3167=A3168, D3167)</f>
        <v>0</v>
      </c>
      <c r="E3168" s="18">
        <v>0.0</v>
      </c>
      <c r="F3168" s="18"/>
      <c r="G3168" s="18"/>
      <c r="H3168" s="19"/>
      <c r="I3168" s="19">
        <v>1.37</v>
      </c>
      <c r="J3168" s="19"/>
      <c r="K3168" s="19"/>
      <c r="L3168" s="19"/>
      <c r="M3168" s="19"/>
      <c r="N3168" s="19" t="s">
        <v>33</v>
      </c>
      <c r="O3168" s="23" t="s">
        <v>33</v>
      </c>
      <c r="P3168" s="17" t="s">
        <v>33</v>
      </c>
      <c r="Q3168" s="17"/>
      <c r="R3168" s="24"/>
      <c r="U3168" s="22"/>
      <c r="V3168" s="18">
        <v>0.0</v>
      </c>
      <c r="W3168" s="17" t="s">
        <v>33</v>
      </c>
      <c r="X3168" s="18">
        <v>5.0</v>
      </c>
      <c r="Y3168" s="17" t="s">
        <v>36</v>
      </c>
      <c r="Z3168" s="17">
        <v>0.0</v>
      </c>
      <c r="AA3168" s="17" t="s">
        <v>47</v>
      </c>
      <c r="AB3168" s="18">
        <v>4.0</v>
      </c>
      <c r="AC3168" s="17">
        <v>36.0</v>
      </c>
      <c r="AD3168" s="18">
        <v>5.0</v>
      </c>
      <c r="AE3168" s="17">
        <v>46.0</v>
      </c>
      <c r="AF3168" s="20"/>
      <c r="AG3168" s="17"/>
      <c r="AH3168" s="17"/>
      <c r="AI3168" s="17"/>
    </row>
    <row r="3169" ht="18.75" customHeight="1">
      <c r="A3169" s="14">
        <v>1364.0</v>
      </c>
      <c r="B3169" s="15">
        <v>238.0</v>
      </c>
      <c r="C3169" s="16">
        <v>43287.0</v>
      </c>
      <c r="D3169" s="17">
        <f t="array" ref="D3169">IFS(AND(A3169=A3168, NOT(ISBLANK(E3168))), E3168, A3169 &lt;&gt; A3168, E3169, A3168=A3169, D3168)</f>
        <v>0</v>
      </c>
      <c r="E3169" s="18">
        <v>0.0</v>
      </c>
      <c r="F3169" s="18"/>
      <c r="G3169" s="18"/>
      <c r="H3169" s="19"/>
      <c r="I3169" s="19">
        <v>1.26</v>
      </c>
      <c r="J3169" s="19"/>
      <c r="K3169" s="19"/>
      <c r="L3169" s="19"/>
      <c r="M3169" s="19"/>
      <c r="N3169" s="19" t="s">
        <v>33</v>
      </c>
      <c r="O3169" s="19" t="s">
        <v>33</v>
      </c>
      <c r="P3169" s="19" t="s">
        <v>33</v>
      </c>
      <c r="Q3169" s="34" t="s">
        <v>34</v>
      </c>
      <c r="R3169" s="24">
        <v>1.26</v>
      </c>
      <c r="S3169" s="21">
        <v>20.0</v>
      </c>
      <c r="U3169" s="22"/>
      <c r="V3169" s="18">
        <v>0.0</v>
      </c>
      <c r="W3169" s="17" t="s">
        <v>33</v>
      </c>
      <c r="X3169" s="18">
        <v>5.0</v>
      </c>
      <c r="Y3169" s="17" t="s">
        <v>36</v>
      </c>
      <c r="Z3169" s="17">
        <v>0.0</v>
      </c>
      <c r="AA3169" s="17" t="s">
        <v>47</v>
      </c>
      <c r="AB3169" s="18">
        <v>4.0</v>
      </c>
      <c r="AC3169" s="17">
        <v>39.0</v>
      </c>
      <c r="AD3169" s="18">
        <v>5.0</v>
      </c>
      <c r="AE3169" s="17">
        <v>46.0</v>
      </c>
      <c r="AF3169" s="20"/>
      <c r="AG3169" s="17"/>
      <c r="AH3169" s="17"/>
      <c r="AI3169" s="17"/>
    </row>
    <row r="3170" ht="18.75" customHeight="1">
      <c r="A3170" s="14">
        <v>1364.0</v>
      </c>
      <c r="B3170" s="15"/>
      <c r="C3170" s="16">
        <v>43288.0</v>
      </c>
      <c r="D3170" s="17">
        <f t="array" ref="D3170">IFS(AND(A3170=A3169, NOT(ISBLANK(E3169))), E3169, A3170 &lt;&gt; A3169, E3170, A3169=A3170, D3169)</f>
        <v>0</v>
      </c>
      <c r="E3170" s="18">
        <v>0.0</v>
      </c>
      <c r="F3170" s="18"/>
      <c r="G3170" s="18"/>
      <c r="H3170" s="19"/>
      <c r="I3170" s="19">
        <v>1.21</v>
      </c>
      <c r="J3170" s="19"/>
      <c r="K3170" s="19"/>
      <c r="L3170" s="19"/>
      <c r="M3170" s="19"/>
      <c r="N3170" s="19" t="s">
        <v>33</v>
      </c>
      <c r="O3170" s="19" t="s">
        <v>33</v>
      </c>
      <c r="P3170" s="19" t="s">
        <v>33</v>
      </c>
      <c r="Q3170" s="19">
        <v>0.219979</v>
      </c>
      <c r="R3170" s="24"/>
      <c r="U3170" s="22"/>
      <c r="V3170" s="18">
        <v>0.0</v>
      </c>
      <c r="W3170" s="17" t="s">
        <v>33</v>
      </c>
      <c r="X3170" s="18">
        <v>39.0</v>
      </c>
      <c r="Y3170" s="17" t="s">
        <v>36</v>
      </c>
      <c r="Z3170" s="17">
        <v>0.0</v>
      </c>
      <c r="AA3170" s="17" t="s">
        <v>47</v>
      </c>
      <c r="AB3170" s="18">
        <v>4.0</v>
      </c>
      <c r="AC3170" s="17">
        <v>39.0</v>
      </c>
      <c r="AD3170" s="18">
        <v>39.0</v>
      </c>
      <c r="AE3170" s="17">
        <v>46.0</v>
      </c>
      <c r="AF3170" s="20"/>
      <c r="AG3170" s="17"/>
      <c r="AH3170" s="17"/>
      <c r="AI3170" s="17"/>
    </row>
    <row r="3171" ht="18.75" customHeight="1">
      <c r="A3171" s="14">
        <v>1364.0</v>
      </c>
      <c r="B3171" s="15"/>
      <c r="C3171" s="16">
        <v>43289.0</v>
      </c>
      <c r="D3171" s="17">
        <f t="array" ref="D3171">IFS(AND(A3171=A3170, NOT(ISBLANK(E3170))), E3170, A3171 &lt;&gt; A3170, E3171, A3170=A3171, D3170)</f>
        <v>0</v>
      </c>
      <c r="E3171" s="18">
        <v>0.0</v>
      </c>
      <c r="F3171" s="18"/>
      <c r="G3171" s="18"/>
      <c r="H3171" s="19"/>
      <c r="I3171" s="19">
        <v>0.76</v>
      </c>
      <c r="J3171" s="19"/>
      <c r="K3171" s="19"/>
      <c r="L3171" s="19"/>
      <c r="M3171" s="19"/>
      <c r="N3171" s="19" t="s">
        <v>33</v>
      </c>
      <c r="O3171" s="19" t="s">
        <v>33</v>
      </c>
      <c r="P3171" s="19" t="s">
        <v>33</v>
      </c>
      <c r="Q3171" s="19"/>
      <c r="R3171" s="24"/>
      <c r="U3171" s="22"/>
      <c r="V3171" s="18">
        <v>0.0</v>
      </c>
      <c r="W3171" s="17" t="s">
        <v>33</v>
      </c>
      <c r="X3171" s="18">
        <v>5.0</v>
      </c>
      <c r="Y3171" s="17" t="s">
        <v>36</v>
      </c>
      <c r="Z3171" s="17">
        <v>0.0</v>
      </c>
      <c r="AA3171" s="17" t="s">
        <v>47</v>
      </c>
      <c r="AB3171" s="18">
        <v>3.0</v>
      </c>
      <c r="AC3171" s="17">
        <v>39.0</v>
      </c>
      <c r="AD3171" s="18">
        <v>5.0</v>
      </c>
      <c r="AE3171" s="17">
        <v>46.0</v>
      </c>
      <c r="AF3171" s="20"/>
      <c r="AG3171" s="17"/>
      <c r="AH3171" s="17"/>
      <c r="AI3171" s="17"/>
    </row>
    <row r="3172" ht="18.75" customHeight="1">
      <c r="A3172" s="14">
        <v>1364.0</v>
      </c>
      <c r="B3172" s="15"/>
      <c r="C3172" s="16">
        <v>43290.0</v>
      </c>
      <c r="D3172" s="17">
        <f t="array" ref="D3172">IFS(AND(A3172=A3171, NOT(ISBLANK(E3171))), E3171, A3172 &lt;&gt; A3171, E3172, A3171=A3172, D3171)</f>
        <v>0</v>
      </c>
      <c r="E3172" s="18">
        <v>0.0</v>
      </c>
      <c r="F3172" s="18"/>
      <c r="G3172" s="18"/>
      <c r="H3172" s="19"/>
      <c r="I3172" s="19">
        <v>1.16</v>
      </c>
      <c r="J3172" s="19"/>
      <c r="K3172" s="19"/>
      <c r="L3172" s="19"/>
      <c r="M3172" s="19"/>
      <c r="N3172" s="19" t="s">
        <v>33</v>
      </c>
      <c r="O3172" s="19" t="s">
        <v>33</v>
      </c>
      <c r="P3172" s="19" t="s">
        <v>33</v>
      </c>
      <c r="Q3172" s="19"/>
      <c r="R3172" s="24"/>
      <c r="U3172" s="22"/>
      <c r="V3172" s="18">
        <v>0.0</v>
      </c>
      <c r="W3172" s="17" t="s">
        <v>33</v>
      </c>
      <c r="X3172" s="18">
        <v>6.0</v>
      </c>
      <c r="Y3172" s="17" t="s">
        <v>36</v>
      </c>
      <c r="Z3172" s="17">
        <v>0.0</v>
      </c>
      <c r="AA3172" s="17" t="s">
        <v>47</v>
      </c>
      <c r="AB3172" s="18">
        <v>4.0</v>
      </c>
      <c r="AC3172" s="17">
        <v>39.0</v>
      </c>
      <c r="AD3172" s="18">
        <v>6.0</v>
      </c>
      <c r="AE3172" s="17">
        <v>46.0</v>
      </c>
      <c r="AF3172" s="20"/>
      <c r="AG3172" s="17"/>
      <c r="AH3172" s="17"/>
      <c r="AI3172" s="17"/>
    </row>
    <row r="3173" ht="18.75" customHeight="1">
      <c r="A3173" s="14">
        <v>1364.0</v>
      </c>
      <c r="B3173" s="15"/>
      <c r="C3173" s="16">
        <v>43290.0</v>
      </c>
      <c r="D3173" s="17">
        <f t="array" ref="D3173">IFS(AND(A3173=A3172, NOT(ISBLANK(E3172))), E3172, A3173 &lt;&gt; A3172, E3173, A3172=A3173, D3172)</f>
        <v>0</v>
      </c>
      <c r="E3173" s="18" t="s">
        <v>33</v>
      </c>
      <c r="F3173" s="18"/>
      <c r="G3173" s="18"/>
      <c r="H3173" s="19"/>
      <c r="I3173" s="19">
        <v>0.89</v>
      </c>
      <c r="J3173" s="19"/>
      <c r="K3173" s="19"/>
      <c r="L3173" s="19"/>
      <c r="M3173" s="19"/>
      <c r="N3173" s="19" t="s">
        <v>33</v>
      </c>
      <c r="O3173" s="19" t="s">
        <v>33</v>
      </c>
      <c r="P3173" s="19" t="s">
        <v>33</v>
      </c>
      <c r="Q3173" s="19"/>
      <c r="R3173" s="24"/>
      <c r="U3173" s="22"/>
      <c r="V3173" s="18" t="s">
        <v>33</v>
      </c>
      <c r="W3173" s="17" t="s">
        <v>33</v>
      </c>
      <c r="X3173" s="18" t="s">
        <v>33</v>
      </c>
      <c r="Y3173" s="17" t="s">
        <v>36</v>
      </c>
      <c r="Z3173" s="17">
        <v>0.0</v>
      </c>
      <c r="AA3173" s="17" t="s">
        <v>47</v>
      </c>
      <c r="AB3173" s="18" t="s">
        <v>33</v>
      </c>
      <c r="AC3173" s="17" t="s">
        <v>33</v>
      </c>
      <c r="AD3173" s="18" t="s">
        <v>33</v>
      </c>
      <c r="AE3173" s="17" t="s">
        <v>33</v>
      </c>
      <c r="AF3173" s="20"/>
      <c r="AG3173" s="17"/>
      <c r="AH3173" s="17"/>
      <c r="AI3173" s="17"/>
    </row>
    <row r="3174" ht="18.75" customHeight="1">
      <c r="A3174" s="14">
        <v>1364.0</v>
      </c>
      <c r="B3174" s="15"/>
      <c r="C3174" s="16">
        <v>43291.0</v>
      </c>
      <c r="D3174" s="17" t="str">
        <f t="array" ref="D3174">IFS(AND(A3174=A3173, NOT(ISBLANK(E3173))), E3173, A3174 &lt;&gt; A3173, E3174, A3173=A3174, D3173)</f>
        <v>-</v>
      </c>
      <c r="E3174" s="18">
        <v>0.0</v>
      </c>
      <c r="F3174" s="18"/>
      <c r="G3174" s="18"/>
      <c r="H3174" s="19"/>
      <c r="I3174" s="19">
        <v>0.98</v>
      </c>
      <c r="J3174" s="19"/>
      <c r="K3174" s="19"/>
      <c r="L3174" s="19"/>
      <c r="M3174" s="19"/>
      <c r="N3174" s="19" t="s">
        <v>33</v>
      </c>
      <c r="O3174" s="19" t="s">
        <v>33</v>
      </c>
      <c r="P3174" s="19" t="s">
        <v>33</v>
      </c>
      <c r="Q3174" s="19"/>
      <c r="R3174" s="24"/>
      <c r="U3174" s="22"/>
      <c r="V3174" s="18">
        <v>0.0</v>
      </c>
      <c r="W3174" s="17" t="s">
        <v>33</v>
      </c>
      <c r="X3174" s="18">
        <v>9.0</v>
      </c>
      <c r="Y3174" s="17" t="s">
        <v>36</v>
      </c>
      <c r="Z3174" s="17">
        <v>0.0</v>
      </c>
      <c r="AA3174" s="17" t="s">
        <v>47</v>
      </c>
      <c r="AB3174" s="18">
        <v>7.0</v>
      </c>
      <c r="AC3174" s="17">
        <v>39.0</v>
      </c>
      <c r="AD3174" s="18">
        <v>9.0</v>
      </c>
      <c r="AE3174" s="17">
        <v>46.0</v>
      </c>
      <c r="AF3174" s="20"/>
      <c r="AG3174" s="17"/>
      <c r="AH3174" s="17"/>
      <c r="AI3174" s="17"/>
    </row>
    <row r="3175" ht="18.75" customHeight="1">
      <c r="A3175" s="14">
        <v>1366.0</v>
      </c>
      <c r="B3175" s="15">
        <v>239.0</v>
      </c>
      <c r="C3175" s="16">
        <v>43290.0</v>
      </c>
      <c r="D3175" s="17">
        <f t="array" ref="D3175">IFS(AND(A3175=A3174, NOT(ISBLANK(E3174))), E3174, A3175 &lt;&gt; A3174, E3175, A3174=A3175, D3174)</f>
        <v>0</v>
      </c>
      <c r="E3175" s="18">
        <v>0.0</v>
      </c>
      <c r="F3175" s="18"/>
      <c r="G3175" s="18"/>
      <c r="H3175" s="19"/>
      <c r="I3175" s="19">
        <v>0.98</v>
      </c>
      <c r="J3175" s="19"/>
      <c r="K3175" s="19"/>
      <c r="L3175" s="19"/>
      <c r="M3175" s="19"/>
      <c r="N3175" s="19" t="s">
        <v>33</v>
      </c>
      <c r="O3175" s="19" t="s">
        <v>33</v>
      </c>
      <c r="P3175" s="19" t="s">
        <v>33</v>
      </c>
      <c r="Q3175" s="19">
        <v>0.462812</v>
      </c>
      <c r="R3175" s="24">
        <v>0.98</v>
      </c>
      <c r="S3175" s="21">
        <v>19.0</v>
      </c>
      <c r="U3175" s="22">
        <v>0.5</v>
      </c>
      <c r="V3175" s="18">
        <v>0.0</v>
      </c>
      <c r="W3175" s="17" t="s">
        <v>33</v>
      </c>
      <c r="X3175" s="18">
        <v>6.0</v>
      </c>
      <c r="Y3175" s="17" t="s">
        <v>36</v>
      </c>
      <c r="Z3175" s="17">
        <v>0.0</v>
      </c>
      <c r="AA3175" s="17" t="s">
        <v>47</v>
      </c>
      <c r="AB3175" s="18">
        <v>5.0</v>
      </c>
      <c r="AC3175" s="17">
        <v>39.0</v>
      </c>
      <c r="AD3175" s="18">
        <v>6.0</v>
      </c>
      <c r="AE3175" s="17">
        <v>46.0</v>
      </c>
      <c r="AF3175" s="20"/>
      <c r="AG3175" s="17"/>
      <c r="AH3175" s="17"/>
      <c r="AI3175" s="17"/>
    </row>
    <row r="3176" ht="18.75" customHeight="1">
      <c r="A3176" s="14">
        <v>1366.0</v>
      </c>
      <c r="B3176" s="15"/>
      <c r="C3176" s="16">
        <v>43291.0</v>
      </c>
      <c r="D3176" s="17">
        <f t="array" ref="D3176">IFS(AND(A3176=A3175, NOT(ISBLANK(E3175))), E3175, A3176 &lt;&gt; A3175, E3176, A3175=A3176, D3175)</f>
        <v>0</v>
      </c>
      <c r="E3176" s="18">
        <v>0.0</v>
      </c>
      <c r="F3176" s="18"/>
      <c r="G3176" s="18"/>
      <c r="H3176" s="19"/>
      <c r="I3176" s="19" t="s">
        <v>34</v>
      </c>
      <c r="J3176" s="19"/>
      <c r="K3176" s="19"/>
      <c r="L3176" s="19"/>
      <c r="M3176" s="19"/>
      <c r="N3176" s="19" t="s">
        <v>33</v>
      </c>
      <c r="O3176" s="19" t="s">
        <v>33</v>
      </c>
      <c r="P3176" s="19" t="s">
        <v>33</v>
      </c>
      <c r="Q3176" s="19"/>
      <c r="R3176" s="24"/>
      <c r="U3176" s="22"/>
      <c r="V3176" s="18">
        <v>0.0</v>
      </c>
      <c r="W3176" s="17" t="s">
        <v>33</v>
      </c>
      <c r="X3176" s="18">
        <v>3.0</v>
      </c>
      <c r="Y3176" s="17" t="s">
        <v>36</v>
      </c>
      <c r="Z3176" s="17">
        <v>0.0</v>
      </c>
      <c r="AA3176" s="17" t="s">
        <v>47</v>
      </c>
      <c r="AB3176" s="18">
        <v>2.0</v>
      </c>
      <c r="AC3176" s="17">
        <v>39.0</v>
      </c>
      <c r="AD3176" s="18">
        <v>3.0</v>
      </c>
      <c r="AE3176" s="17">
        <v>46.0</v>
      </c>
      <c r="AF3176" s="20"/>
      <c r="AG3176" s="17"/>
      <c r="AH3176" s="17"/>
      <c r="AI3176" s="17"/>
    </row>
    <row r="3177" ht="18.75" customHeight="1">
      <c r="A3177" s="14">
        <v>1366.0</v>
      </c>
      <c r="B3177" s="15"/>
      <c r="C3177" s="16">
        <v>43291.0</v>
      </c>
      <c r="D3177" s="17">
        <f t="array" ref="D3177">IFS(AND(A3177=A3176, NOT(ISBLANK(E3176))), E3176, A3177 &lt;&gt; A3176, E3177, A3176=A3177, D3176)</f>
        <v>0</v>
      </c>
      <c r="E3177" s="18">
        <v>0.0</v>
      </c>
      <c r="F3177" s="18"/>
      <c r="G3177" s="18"/>
      <c r="H3177" s="19"/>
      <c r="I3177" s="19" t="s">
        <v>34</v>
      </c>
      <c r="J3177" s="19"/>
      <c r="K3177" s="19"/>
      <c r="L3177" s="19"/>
      <c r="M3177" s="19"/>
      <c r="N3177" s="19" t="s">
        <v>33</v>
      </c>
      <c r="O3177" s="19" t="s">
        <v>33</v>
      </c>
      <c r="P3177" s="19" t="s">
        <v>33</v>
      </c>
      <c r="Q3177" s="19"/>
      <c r="R3177" s="24"/>
      <c r="U3177" s="22"/>
      <c r="V3177" s="18">
        <v>0.0</v>
      </c>
      <c r="W3177" s="17" t="s">
        <v>33</v>
      </c>
      <c r="X3177" s="18">
        <v>2.0</v>
      </c>
      <c r="Y3177" s="17" t="s">
        <v>36</v>
      </c>
      <c r="Z3177" s="17">
        <v>0.0</v>
      </c>
      <c r="AA3177" s="17" t="s">
        <v>47</v>
      </c>
      <c r="AB3177" s="18">
        <v>1.0</v>
      </c>
      <c r="AC3177" s="17">
        <v>39.0</v>
      </c>
      <c r="AD3177" s="18">
        <v>2.0</v>
      </c>
      <c r="AE3177" s="17">
        <v>46.0</v>
      </c>
      <c r="AF3177" s="20"/>
      <c r="AG3177" s="17"/>
      <c r="AH3177" s="17"/>
      <c r="AI3177" s="17"/>
    </row>
    <row r="3178" ht="18.75" customHeight="1">
      <c r="A3178" s="14">
        <v>1366.0</v>
      </c>
      <c r="B3178" s="15"/>
      <c r="C3178" s="16">
        <v>43292.0</v>
      </c>
      <c r="D3178" s="17">
        <f t="array" ref="D3178">IFS(AND(A3178=A3177, NOT(ISBLANK(E3177))), E3177, A3178 &lt;&gt; A3177, E3178, A3177=A3178, D3177)</f>
        <v>0</v>
      </c>
      <c r="E3178" s="18">
        <v>0.0</v>
      </c>
      <c r="F3178" s="18"/>
      <c r="G3178" s="18"/>
      <c r="H3178" s="19"/>
      <c r="I3178" s="19" t="s">
        <v>34</v>
      </c>
      <c r="J3178" s="19"/>
      <c r="K3178" s="19"/>
      <c r="L3178" s="19"/>
      <c r="M3178" s="19"/>
      <c r="N3178" s="19" t="s">
        <v>33</v>
      </c>
      <c r="O3178" s="19" t="s">
        <v>33</v>
      </c>
      <c r="P3178" s="19" t="s">
        <v>33</v>
      </c>
      <c r="Q3178" s="19"/>
      <c r="R3178" s="24"/>
      <c r="U3178" s="22"/>
      <c r="V3178" s="18">
        <v>0.0</v>
      </c>
      <c r="W3178" s="17" t="s">
        <v>33</v>
      </c>
      <c r="X3178" s="18">
        <v>2.0</v>
      </c>
      <c r="Y3178" s="17" t="s">
        <v>36</v>
      </c>
      <c r="Z3178" s="17">
        <v>0.0</v>
      </c>
      <c r="AA3178" s="17" t="s">
        <v>47</v>
      </c>
      <c r="AB3178" s="18">
        <v>1.0</v>
      </c>
      <c r="AC3178" s="17">
        <v>39.0</v>
      </c>
      <c r="AD3178" s="18">
        <v>2.0</v>
      </c>
      <c r="AE3178" s="17">
        <v>46.0</v>
      </c>
      <c r="AF3178" s="20"/>
      <c r="AG3178" s="17"/>
      <c r="AH3178" s="17"/>
      <c r="AI3178" s="17"/>
    </row>
    <row r="3179" ht="18.75" customHeight="1">
      <c r="A3179" s="14">
        <v>1373.0</v>
      </c>
      <c r="B3179" s="15">
        <v>240.0</v>
      </c>
      <c r="C3179" s="16">
        <v>43292.0</v>
      </c>
      <c r="D3179" s="17">
        <f t="array" ref="D3179">IFS(AND(A3179=A3178, NOT(ISBLANK(E3178))), E3178, A3179 &lt;&gt; A3178, E3179, A3178=A3179, D3178)</f>
        <v>1</v>
      </c>
      <c r="E3179" s="18">
        <v>1.0</v>
      </c>
      <c r="F3179" s="18"/>
      <c r="G3179" s="18"/>
      <c r="H3179" s="19"/>
      <c r="I3179" s="19" t="s">
        <v>37</v>
      </c>
      <c r="J3179" s="19"/>
      <c r="K3179" s="19"/>
      <c r="L3179" s="19"/>
      <c r="M3179" s="19"/>
      <c r="N3179" s="19" t="s">
        <v>33</v>
      </c>
      <c r="O3179" s="19" t="s">
        <v>33</v>
      </c>
      <c r="P3179" s="19" t="s">
        <v>33</v>
      </c>
      <c r="Q3179" s="19" t="s">
        <v>34</v>
      </c>
      <c r="R3179" s="24">
        <v>1.62</v>
      </c>
      <c r="S3179" s="21">
        <v>4.0</v>
      </c>
      <c r="U3179" s="22" t="s">
        <v>33</v>
      </c>
      <c r="V3179" s="18">
        <v>1.0</v>
      </c>
      <c r="W3179" s="17">
        <v>4.0</v>
      </c>
      <c r="X3179" s="18">
        <v>21.0</v>
      </c>
      <c r="Y3179" s="17" t="s">
        <v>35</v>
      </c>
      <c r="Z3179" s="17">
        <v>-2.0</v>
      </c>
      <c r="AA3179" s="17" t="s">
        <v>46</v>
      </c>
      <c r="AB3179" s="18">
        <v>16.0</v>
      </c>
      <c r="AC3179" s="17">
        <v>39.0</v>
      </c>
      <c r="AD3179" s="18">
        <v>21.0</v>
      </c>
      <c r="AE3179" s="17">
        <v>46.0</v>
      </c>
      <c r="AF3179" s="20"/>
      <c r="AG3179" s="17"/>
      <c r="AH3179" s="17"/>
      <c r="AI3179" s="17"/>
    </row>
    <row r="3180" ht="18.75" customHeight="1">
      <c r="A3180" s="14">
        <v>1373.0</v>
      </c>
      <c r="B3180" s="15"/>
      <c r="C3180" s="16">
        <v>43292.0</v>
      </c>
      <c r="D3180" s="17">
        <f t="array" ref="D3180">IFS(AND(A3180=A3179, NOT(ISBLANK(E3179))), E3179, A3180 &lt;&gt; A3179, E3180, A3179=A3180, D3179)</f>
        <v>1</v>
      </c>
      <c r="E3180" s="18">
        <v>1.0</v>
      </c>
      <c r="F3180" s="18"/>
      <c r="G3180" s="18"/>
      <c r="H3180" s="19"/>
      <c r="I3180" s="19" t="s">
        <v>37</v>
      </c>
      <c r="J3180" s="19"/>
      <c r="K3180" s="19"/>
      <c r="L3180" s="19"/>
      <c r="M3180" s="19"/>
      <c r="N3180" s="19" t="s">
        <v>33</v>
      </c>
      <c r="O3180" s="19" t="s">
        <v>33</v>
      </c>
      <c r="P3180" s="19" t="s">
        <v>33</v>
      </c>
      <c r="Q3180" s="19"/>
      <c r="R3180" s="24"/>
      <c r="U3180" s="22"/>
      <c r="V3180" s="18">
        <v>1.0</v>
      </c>
      <c r="W3180" s="17">
        <v>4.0</v>
      </c>
      <c r="X3180" s="18">
        <v>22.0</v>
      </c>
      <c r="Y3180" s="17" t="s">
        <v>35</v>
      </c>
      <c r="Z3180" s="17">
        <v>-2.0</v>
      </c>
      <c r="AA3180" s="17" t="s">
        <v>46</v>
      </c>
      <c r="AB3180" s="18">
        <v>17.0</v>
      </c>
      <c r="AC3180" s="17">
        <v>39.0</v>
      </c>
      <c r="AD3180" s="18">
        <v>22.0</v>
      </c>
      <c r="AE3180" s="17">
        <v>46.0</v>
      </c>
      <c r="AF3180" s="20"/>
      <c r="AG3180" s="17"/>
      <c r="AH3180" s="17"/>
      <c r="AI3180" s="17"/>
    </row>
    <row r="3181" ht="18.75" customHeight="1">
      <c r="A3181" s="14">
        <v>1373.0</v>
      </c>
      <c r="B3181" s="15"/>
      <c r="C3181" s="16">
        <v>43293.0</v>
      </c>
      <c r="D3181" s="17">
        <f t="array" ref="D3181">IFS(AND(A3181=A3180, NOT(ISBLANK(E3180))), E3180, A3181 &lt;&gt; A3180, E3181, A3180=A3181, D3180)</f>
        <v>1</v>
      </c>
      <c r="E3181" s="18">
        <v>1.0</v>
      </c>
      <c r="F3181" s="18"/>
      <c r="G3181" s="18"/>
      <c r="H3181" s="19"/>
      <c r="I3181" s="19">
        <v>1.62</v>
      </c>
      <c r="J3181" s="19"/>
      <c r="K3181" s="19"/>
      <c r="L3181" s="19"/>
      <c r="M3181" s="19"/>
      <c r="N3181" s="19" t="s">
        <v>33</v>
      </c>
      <c r="O3181" s="19" t="s">
        <v>33</v>
      </c>
      <c r="P3181" s="19" t="s">
        <v>33</v>
      </c>
      <c r="Q3181" s="19"/>
      <c r="R3181" s="24"/>
      <c r="U3181" s="22"/>
      <c r="V3181" s="18">
        <v>1.0</v>
      </c>
      <c r="W3181" s="17">
        <v>4.0</v>
      </c>
      <c r="X3181" s="18">
        <v>24.0</v>
      </c>
      <c r="Y3181" s="17" t="s">
        <v>35</v>
      </c>
      <c r="Z3181" s="17">
        <v>-1.0</v>
      </c>
      <c r="AA3181" s="17" t="s">
        <v>46</v>
      </c>
      <c r="AB3181" s="18">
        <v>19.0</v>
      </c>
      <c r="AC3181" s="17">
        <v>39.0</v>
      </c>
      <c r="AD3181" s="18">
        <v>24.0</v>
      </c>
      <c r="AE3181" s="17">
        <v>46.0</v>
      </c>
      <c r="AF3181" s="20"/>
      <c r="AG3181" s="17"/>
      <c r="AH3181" s="17"/>
      <c r="AI3181" s="17"/>
    </row>
    <row r="3182" ht="18.75" customHeight="1">
      <c r="A3182" s="14">
        <v>1373.0</v>
      </c>
      <c r="B3182" s="15"/>
      <c r="C3182" s="16">
        <v>43293.0</v>
      </c>
      <c r="D3182" s="17">
        <f t="array" ref="D3182">IFS(AND(A3182=A3181, NOT(ISBLANK(E3181))), E3181, A3182 &lt;&gt; A3181, E3182, A3181=A3182, D3181)</f>
        <v>1</v>
      </c>
      <c r="E3182" s="18">
        <v>1.0</v>
      </c>
      <c r="F3182" s="18"/>
      <c r="G3182" s="18"/>
      <c r="H3182" s="19"/>
      <c r="I3182" s="19" t="s">
        <v>37</v>
      </c>
      <c r="J3182" s="19"/>
      <c r="K3182" s="19"/>
      <c r="L3182" s="19"/>
      <c r="M3182" s="19"/>
      <c r="N3182" s="19" t="s">
        <v>33</v>
      </c>
      <c r="O3182" s="19" t="s">
        <v>33</v>
      </c>
      <c r="P3182" s="19" t="s">
        <v>33</v>
      </c>
      <c r="Q3182" s="19">
        <v>0.188903</v>
      </c>
      <c r="R3182" s="24"/>
      <c r="U3182" s="22"/>
      <c r="V3182" s="18">
        <v>1.0</v>
      </c>
      <c r="W3182" s="17">
        <v>5.0</v>
      </c>
      <c r="X3182" s="18">
        <v>23.0</v>
      </c>
      <c r="Y3182" s="17" t="s">
        <v>35</v>
      </c>
      <c r="Z3182" s="17">
        <v>-1.0</v>
      </c>
      <c r="AA3182" s="17" t="s">
        <v>46</v>
      </c>
      <c r="AB3182" s="18">
        <v>17.0</v>
      </c>
      <c r="AC3182" s="17">
        <v>39.0</v>
      </c>
      <c r="AD3182" s="18">
        <v>23.0</v>
      </c>
      <c r="AE3182" s="17">
        <v>46.0</v>
      </c>
      <c r="AF3182" s="20"/>
      <c r="AG3182" s="17"/>
      <c r="AH3182" s="17"/>
      <c r="AI3182" s="17"/>
    </row>
    <row r="3183" ht="18.75" customHeight="1">
      <c r="A3183" s="14">
        <v>1373.0</v>
      </c>
      <c r="B3183" s="15"/>
      <c r="C3183" s="16">
        <v>43294.0</v>
      </c>
      <c r="D3183" s="17">
        <f t="array" ref="D3183">IFS(AND(A3183=A3182, NOT(ISBLANK(E3182))), E3182, A3183 &lt;&gt; A3182, E3183, A3182=A3183, D3182)</f>
        <v>1</v>
      </c>
      <c r="E3183" s="18">
        <v>1.0</v>
      </c>
      <c r="F3183" s="18"/>
      <c r="G3183" s="18"/>
      <c r="H3183" s="19"/>
      <c r="I3183" s="19" t="s">
        <v>37</v>
      </c>
      <c r="J3183" s="19"/>
      <c r="K3183" s="19"/>
      <c r="L3183" s="19"/>
      <c r="M3183" s="19"/>
      <c r="N3183" s="19" t="s">
        <v>33</v>
      </c>
      <c r="O3183" s="19" t="s">
        <v>33</v>
      </c>
      <c r="P3183" s="19" t="s">
        <v>33</v>
      </c>
      <c r="Q3183" s="19"/>
      <c r="R3183" s="24"/>
      <c r="U3183" s="22"/>
      <c r="V3183" s="18">
        <v>1.0</v>
      </c>
      <c r="W3183" s="17">
        <v>5.0</v>
      </c>
      <c r="X3183" s="18">
        <v>20.0</v>
      </c>
      <c r="Y3183" s="17" t="s">
        <v>35</v>
      </c>
      <c r="Z3183" s="17">
        <v>-1.0</v>
      </c>
      <c r="AA3183" s="17" t="s">
        <v>46</v>
      </c>
      <c r="AB3183" s="18">
        <v>15.0</v>
      </c>
      <c r="AC3183" s="17">
        <v>39.0</v>
      </c>
      <c r="AD3183" s="18">
        <v>20.0</v>
      </c>
      <c r="AE3183" s="17">
        <v>46.0</v>
      </c>
      <c r="AF3183" s="20"/>
      <c r="AG3183" s="17"/>
      <c r="AH3183" s="17"/>
      <c r="AI3183" s="17"/>
    </row>
    <row r="3184" ht="18.75" customHeight="1">
      <c r="A3184" s="14">
        <v>1373.0</v>
      </c>
      <c r="B3184" s="15"/>
      <c r="C3184" s="16">
        <v>43294.0</v>
      </c>
      <c r="D3184" s="17">
        <f t="array" ref="D3184">IFS(AND(A3184=A3183, NOT(ISBLANK(E3183))), E3183, A3184 &lt;&gt; A3183, E3184, A3183=A3184, D3183)</f>
        <v>1</v>
      </c>
      <c r="E3184" s="18">
        <v>1.0</v>
      </c>
      <c r="F3184" s="18"/>
      <c r="G3184" s="18"/>
      <c r="H3184" s="19"/>
      <c r="I3184" s="19" t="s">
        <v>37</v>
      </c>
      <c r="J3184" s="19"/>
      <c r="K3184" s="19"/>
      <c r="L3184" s="19"/>
      <c r="M3184" s="19"/>
      <c r="N3184" s="19" t="s">
        <v>33</v>
      </c>
      <c r="O3184" s="19" t="s">
        <v>33</v>
      </c>
      <c r="P3184" s="19" t="s">
        <v>33</v>
      </c>
      <c r="Q3184" s="19"/>
      <c r="R3184" s="24"/>
      <c r="U3184" s="22"/>
      <c r="V3184" s="18">
        <v>1.0</v>
      </c>
      <c r="W3184" s="17">
        <v>5.0</v>
      </c>
      <c r="X3184" s="18">
        <v>23.0</v>
      </c>
      <c r="Y3184" s="17" t="s">
        <v>35</v>
      </c>
      <c r="Z3184" s="17">
        <v>-1.0</v>
      </c>
      <c r="AA3184" s="17" t="s">
        <v>46</v>
      </c>
      <c r="AB3184" s="18">
        <v>18.0</v>
      </c>
      <c r="AC3184" s="17">
        <v>39.0</v>
      </c>
      <c r="AD3184" s="18">
        <v>23.0</v>
      </c>
      <c r="AE3184" s="17">
        <v>46.0</v>
      </c>
      <c r="AF3184" s="20"/>
      <c r="AG3184" s="17"/>
      <c r="AH3184" s="17"/>
      <c r="AI3184" s="17"/>
    </row>
    <row r="3185" ht="18.75" customHeight="1">
      <c r="A3185" s="14">
        <v>1373.0</v>
      </c>
      <c r="B3185" s="15"/>
      <c r="C3185" s="16">
        <v>43295.0</v>
      </c>
      <c r="D3185" s="17">
        <f t="array" ref="D3185">IFS(AND(A3185=A3184, NOT(ISBLANK(E3184))), E3184, A3185 &lt;&gt; A3184, E3185, A3184=A3185, D3184)</f>
        <v>1</v>
      </c>
      <c r="E3185" s="18">
        <v>1.0</v>
      </c>
      <c r="F3185" s="18"/>
      <c r="G3185" s="18"/>
      <c r="H3185" s="19"/>
      <c r="I3185" s="19" t="s">
        <v>37</v>
      </c>
      <c r="J3185" s="19"/>
      <c r="K3185" s="19"/>
      <c r="L3185" s="19"/>
      <c r="M3185" s="19"/>
      <c r="N3185" s="19" t="s">
        <v>33</v>
      </c>
      <c r="O3185" s="19" t="s">
        <v>33</v>
      </c>
      <c r="P3185" s="19" t="s">
        <v>33</v>
      </c>
      <c r="Q3185" s="19"/>
      <c r="R3185" s="24"/>
      <c r="U3185" s="22"/>
      <c r="V3185" s="18">
        <v>1.0</v>
      </c>
      <c r="W3185" s="17">
        <v>8.0</v>
      </c>
      <c r="X3185" s="18" t="s">
        <v>56</v>
      </c>
      <c r="Y3185" s="17" t="s">
        <v>35</v>
      </c>
      <c r="Z3185" s="17">
        <v>-1.0</v>
      </c>
      <c r="AA3185" s="17" t="s">
        <v>46</v>
      </c>
      <c r="AB3185" s="18" t="s">
        <v>56</v>
      </c>
      <c r="AC3185" s="17">
        <v>39.0</v>
      </c>
      <c r="AD3185" s="18" t="s">
        <v>56</v>
      </c>
      <c r="AE3185" s="17">
        <v>46.0</v>
      </c>
      <c r="AF3185" s="20"/>
      <c r="AG3185" s="17"/>
      <c r="AH3185" s="17"/>
      <c r="AI3185" s="17"/>
    </row>
    <row r="3186" ht="18.75" customHeight="1">
      <c r="A3186" s="14">
        <v>1373.0</v>
      </c>
      <c r="B3186" s="15"/>
      <c r="C3186" s="16">
        <v>43296.0</v>
      </c>
      <c r="D3186" s="17">
        <f t="array" ref="D3186">IFS(AND(A3186=A3185, NOT(ISBLANK(E3185))), E3185, A3186 &lt;&gt; A3185, E3186, A3185=A3186, D3185)</f>
        <v>1</v>
      </c>
      <c r="E3186" s="18">
        <v>1.0</v>
      </c>
      <c r="F3186" s="18"/>
      <c r="G3186" s="18"/>
      <c r="H3186" s="19"/>
      <c r="I3186" s="19">
        <v>1.41</v>
      </c>
      <c r="J3186" s="19"/>
      <c r="K3186" s="19"/>
      <c r="L3186" s="19"/>
      <c r="M3186" s="19"/>
      <c r="N3186" s="19" t="s">
        <v>33</v>
      </c>
      <c r="O3186" s="19" t="s">
        <v>33</v>
      </c>
      <c r="P3186" s="19" t="s">
        <v>33</v>
      </c>
      <c r="Q3186" s="19"/>
      <c r="R3186" s="24"/>
      <c r="U3186" s="22"/>
      <c r="V3186" s="18">
        <v>1.0</v>
      </c>
      <c r="W3186" s="17">
        <v>7.0</v>
      </c>
      <c r="X3186" s="18">
        <v>19.0</v>
      </c>
      <c r="Y3186" s="17" t="s">
        <v>35</v>
      </c>
      <c r="Z3186" s="17">
        <v>0.0</v>
      </c>
      <c r="AA3186" s="17" t="s">
        <v>47</v>
      </c>
      <c r="AB3186" s="18">
        <v>14.0</v>
      </c>
      <c r="AC3186" s="17">
        <v>39.0</v>
      </c>
      <c r="AD3186" s="18">
        <v>19.0</v>
      </c>
      <c r="AE3186" s="17">
        <v>46.0</v>
      </c>
      <c r="AF3186" s="20"/>
      <c r="AG3186" s="17"/>
      <c r="AH3186" s="17"/>
      <c r="AI3186" s="17"/>
    </row>
    <row r="3187" ht="18.75" customHeight="1">
      <c r="A3187" s="14">
        <v>1373.0</v>
      </c>
      <c r="B3187" s="15"/>
      <c r="C3187" s="16">
        <v>43297.0</v>
      </c>
      <c r="D3187" s="17">
        <f t="array" ref="D3187">IFS(AND(A3187=A3186, NOT(ISBLANK(E3186))), E3186, A3187 &lt;&gt; A3186, E3187, A3186=A3187, D3186)</f>
        <v>1</v>
      </c>
      <c r="E3187" s="18">
        <v>1.0</v>
      </c>
      <c r="F3187" s="18"/>
      <c r="G3187" s="18"/>
      <c r="H3187" s="19"/>
      <c r="I3187" s="19">
        <v>1.41</v>
      </c>
      <c r="J3187" s="19"/>
      <c r="K3187" s="19"/>
      <c r="L3187" s="19"/>
      <c r="M3187" s="19"/>
      <c r="N3187" s="19" t="s">
        <v>33</v>
      </c>
      <c r="O3187" s="19" t="s">
        <v>33</v>
      </c>
      <c r="P3187" s="19" t="s">
        <v>33</v>
      </c>
      <c r="Q3187" s="19"/>
      <c r="R3187" s="24"/>
      <c r="U3187" s="22"/>
      <c r="V3187" s="18">
        <v>1.0</v>
      </c>
      <c r="W3187" s="17">
        <v>7.0</v>
      </c>
      <c r="X3187" s="18">
        <v>22.0</v>
      </c>
      <c r="Y3187" s="17" t="s">
        <v>35</v>
      </c>
      <c r="Z3187" s="17">
        <v>1.0</v>
      </c>
      <c r="AA3187" s="17" t="s">
        <v>49</v>
      </c>
      <c r="AB3187" s="18">
        <v>17.0</v>
      </c>
      <c r="AC3187" s="17">
        <v>36.0</v>
      </c>
      <c r="AD3187" s="18">
        <v>22.0</v>
      </c>
      <c r="AE3187" s="17">
        <v>43.0</v>
      </c>
      <c r="AF3187" s="20"/>
      <c r="AG3187" s="17"/>
      <c r="AH3187" s="17"/>
      <c r="AI3187" s="17"/>
    </row>
    <row r="3188" ht="18.75" customHeight="1">
      <c r="A3188" s="14">
        <v>1373.0</v>
      </c>
      <c r="B3188" s="15"/>
      <c r="C3188" s="16">
        <v>43298.0</v>
      </c>
      <c r="D3188" s="17">
        <f t="array" ref="D3188">IFS(AND(A3188=A3187, NOT(ISBLANK(E3187))), E3187, A3188 &lt;&gt; A3187, E3188, A3187=A3188, D3187)</f>
        <v>1</v>
      </c>
      <c r="E3188" s="18">
        <v>1.0</v>
      </c>
      <c r="F3188" s="18"/>
      <c r="G3188" s="18"/>
      <c r="H3188" s="19"/>
      <c r="I3188" s="19">
        <v>1.36</v>
      </c>
      <c r="J3188" s="19"/>
      <c r="K3188" s="19"/>
      <c r="L3188" s="19"/>
      <c r="M3188" s="19"/>
      <c r="N3188" s="19" t="s">
        <v>33</v>
      </c>
      <c r="O3188" s="19" t="s">
        <v>33</v>
      </c>
      <c r="P3188" s="19" t="s">
        <v>33</v>
      </c>
      <c r="Q3188" s="19"/>
      <c r="R3188" s="24"/>
      <c r="U3188" s="22"/>
      <c r="V3188" s="18">
        <v>1.0</v>
      </c>
      <c r="W3188" s="17">
        <v>8.0</v>
      </c>
      <c r="X3188" s="18">
        <v>19.0</v>
      </c>
      <c r="Y3188" s="17" t="s">
        <v>35</v>
      </c>
      <c r="Z3188" s="17">
        <v>1.0</v>
      </c>
      <c r="AA3188" s="17" t="s">
        <v>49</v>
      </c>
      <c r="AB3188" s="18">
        <v>14.0</v>
      </c>
      <c r="AC3188" s="17">
        <v>36.0</v>
      </c>
      <c r="AD3188" s="18">
        <v>19.0</v>
      </c>
      <c r="AE3188" s="17">
        <v>43.0</v>
      </c>
      <c r="AF3188" s="20"/>
      <c r="AG3188" s="17"/>
      <c r="AH3188" s="17"/>
      <c r="AI3188" s="17"/>
    </row>
    <row r="3189" ht="18.75" customHeight="1">
      <c r="A3189" s="14">
        <v>1375.0</v>
      </c>
      <c r="B3189" s="15">
        <v>241.0</v>
      </c>
      <c r="C3189" s="16">
        <v>43292.0</v>
      </c>
      <c r="D3189" s="17">
        <f t="array" ref="D3189">IFS(AND(A3189=A3188, NOT(ISBLANK(E3188))), E3188, A3189 &lt;&gt; A3188, E3189, A3188=A3189, D3188)</f>
        <v>0</v>
      </c>
      <c r="E3189" s="18">
        <v>0.0</v>
      </c>
      <c r="F3189" s="18"/>
      <c r="G3189" s="18"/>
      <c r="H3189" s="19"/>
      <c r="I3189" s="19" t="s">
        <v>37</v>
      </c>
      <c r="J3189" s="19"/>
      <c r="K3189" s="19"/>
      <c r="L3189" s="19"/>
      <c r="M3189" s="19"/>
      <c r="N3189" s="19" t="s">
        <v>33</v>
      </c>
      <c r="O3189" s="19" t="s">
        <v>33</v>
      </c>
      <c r="P3189" s="19" t="s">
        <v>33</v>
      </c>
      <c r="Q3189" s="19" t="s">
        <v>34</v>
      </c>
      <c r="R3189" s="24" t="s">
        <v>33</v>
      </c>
      <c r="S3189" s="21">
        <v>20.0</v>
      </c>
      <c r="U3189" s="22">
        <v>0.0</v>
      </c>
      <c r="V3189" s="18">
        <v>0.0</v>
      </c>
      <c r="W3189" s="17" t="s">
        <v>33</v>
      </c>
      <c r="X3189" s="18">
        <v>8.0</v>
      </c>
      <c r="Y3189" s="17" t="s">
        <v>36</v>
      </c>
      <c r="Z3189" s="17">
        <v>0.0</v>
      </c>
      <c r="AA3189" s="17" t="s">
        <v>47</v>
      </c>
      <c r="AB3189" s="18">
        <v>7.0</v>
      </c>
      <c r="AC3189" s="17">
        <v>39.0</v>
      </c>
      <c r="AD3189" s="18">
        <v>8.0</v>
      </c>
      <c r="AE3189" s="17">
        <v>46.0</v>
      </c>
      <c r="AF3189" s="20"/>
      <c r="AG3189" s="17"/>
      <c r="AH3189" s="17"/>
      <c r="AI3189" s="17"/>
    </row>
    <row r="3190" ht="18.75" customHeight="1">
      <c r="A3190" s="14">
        <v>1375.0</v>
      </c>
      <c r="B3190" s="15"/>
      <c r="C3190" s="16">
        <v>43293.0</v>
      </c>
      <c r="D3190" s="17">
        <f t="array" ref="D3190">IFS(AND(A3190=A3189, NOT(ISBLANK(E3189))), E3189, A3190 &lt;&gt; A3189, E3190, A3189=A3190, D3189)</f>
        <v>0</v>
      </c>
      <c r="E3190" s="18">
        <v>0.0</v>
      </c>
      <c r="F3190" s="18"/>
      <c r="G3190" s="18"/>
      <c r="H3190" s="19"/>
      <c r="I3190" s="19" t="s">
        <v>37</v>
      </c>
      <c r="J3190" s="19"/>
      <c r="K3190" s="19"/>
      <c r="L3190" s="19"/>
      <c r="M3190" s="19"/>
      <c r="N3190" s="19" t="s">
        <v>33</v>
      </c>
      <c r="O3190" s="19" t="s">
        <v>33</v>
      </c>
      <c r="P3190" s="19" t="s">
        <v>33</v>
      </c>
      <c r="Q3190" s="19"/>
      <c r="R3190" s="24"/>
      <c r="U3190" s="22"/>
      <c r="V3190" s="18">
        <v>0.0</v>
      </c>
      <c r="W3190" s="17" t="s">
        <v>33</v>
      </c>
      <c r="X3190" s="18">
        <v>4.0</v>
      </c>
      <c r="Y3190" s="17" t="s">
        <v>36</v>
      </c>
      <c r="Z3190" s="17">
        <v>0.0</v>
      </c>
      <c r="AA3190" s="17" t="s">
        <v>47</v>
      </c>
      <c r="AB3190" s="18">
        <v>3.0</v>
      </c>
      <c r="AC3190" s="17">
        <v>39.0</v>
      </c>
      <c r="AD3190" s="18">
        <v>4.0</v>
      </c>
      <c r="AE3190" s="17">
        <v>46.0</v>
      </c>
      <c r="AF3190" s="20"/>
      <c r="AG3190" s="17"/>
      <c r="AH3190" s="17"/>
      <c r="AI3190" s="17"/>
    </row>
    <row r="3191" ht="18.75" customHeight="1">
      <c r="A3191" s="14">
        <v>1375.0</v>
      </c>
      <c r="B3191" s="15"/>
      <c r="C3191" s="16">
        <v>43293.0</v>
      </c>
      <c r="D3191" s="17">
        <f t="array" ref="D3191">IFS(AND(A3191=A3190, NOT(ISBLANK(E3190))), E3190, A3191 &lt;&gt; A3190, E3191, A3190=A3191, D3190)</f>
        <v>0</v>
      </c>
      <c r="E3191" s="18">
        <v>0.0</v>
      </c>
      <c r="F3191" s="18"/>
      <c r="G3191" s="18"/>
      <c r="H3191" s="19"/>
      <c r="I3191" s="19" t="s">
        <v>37</v>
      </c>
      <c r="J3191" s="19"/>
      <c r="K3191" s="19"/>
      <c r="L3191" s="19"/>
      <c r="M3191" s="19"/>
      <c r="N3191" s="19" t="s">
        <v>33</v>
      </c>
      <c r="O3191" s="19" t="s">
        <v>33</v>
      </c>
      <c r="P3191" s="19" t="s">
        <v>33</v>
      </c>
      <c r="Q3191" s="19"/>
      <c r="R3191" s="24"/>
      <c r="U3191" s="22"/>
      <c r="V3191" s="18">
        <v>0.0</v>
      </c>
      <c r="W3191" s="17" t="s">
        <v>33</v>
      </c>
      <c r="X3191" s="18">
        <v>4.0</v>
      </c>
      <c r="Y3191" s="17" t="s">
        <v>36</v>
      </c>
      <c r="Z3191" s="17">
        <v>0.0</v>
      </c>
      <c r="AA3191" s="17" t="s">
        <v>47</v>
      </c>
      <c r="AB3191" s="18">
        <v>3.0</v>
      </c>
      <c r="AC3191" s="17">
        <v>39.0</v>
      </c>
      <c r="AD3191" s="18">
        <v>4.0</v>
      </c>
      <c r="AE3191" s="17">
        <v>46.0</v>
      </c>
      <c r="AF3191" s="20"/>
      <c r="AG3191" s="17"/>
      <c r="AH3191" s="17"/>
      <c r="AI3191" s="17"/>
    </row>
    <row r="3192" ht="18.75" customHeight="1">
      <c r="A3192" s="14">
        <v>1375.0</v>
      </c>
      <c r="B3192" s="15"/>
      <c r="C3192" s="16">
        <v>43294.0</v>
      </c>
      <c r="D3192" s="17">
        <f t="array" ref="D3192">IFS(AND(A3192=A3191, NOT(ISBLANK(E3191))), E3191, A3192 &lt;&gt; A3191, E3192, A3191=A3192, D3191)</f>
        <v>0</v>
      </c>
      <c r="E3192" s="18">
        <v>0.0</v>
      </c>
      <c r="F3192" s="18"/>
      <c r="G3192" s="18"/>
      <c r="H3192" s="19"/>
      <c r="I3192" s="19" t="s">
        <v>37</v>
      </c>
      <c r="J3192" s="19"/>
      <c r="K3192" s="19"/>
      <c r="L3192" s="19"/>
      <c r="M3192" s="19"/>
      <c r="N3192" s="19" t="s">
        <v>33</v>
      </c>
      <c r="O3192" s="19" t="s">
        <v>33</v>
      </c>
      <c r="P3192" s="19" t="s">
        <v>33</v>
      </c>
      <c r="Q3192" s="19"/>
      <c r="R3192" s="24"/>
      <c r="U3192" s="22"/>
      <c r="V3192" s="18">
        <v>0.0</v>
      </c>
      <c r="W3192" s="17" t="s">
        <v>33</v>
      </c>
      <c r="X3192" s="18">
        <v>3.0</v>
      </c>
      <c r="Y3192" s="17" t="s">
        <v>36</v>
      </c>
      <c r="Z3192" s="17">
        <v>0.0</v>
      </c>
      <c r="AA3192" s="17" t="s">
        <v>47</v>
      </c>
      <c r="AB3192" s="18">
        <v>2.0</v>
      </c>
      <c r="AC3192" s="17">
        <v>39.0</v>
      </c>
      <c r="AD3192" s="18">
        <v>3.0</v>
      </c>
      <c r="AE3192" s="17">
        <v>46.0</v>
      </c>
      <c r="AF3192" s="20"/>
      <c r="AG3192" s="17"/>
      <c r="AH3192" s="17"/>
      <c r="AI3192" s="17"/>
    </row>
    <row r="3193" ht="18.75" customHeight="1">
      <c r="A3193" s="14">
        <v>1376.0</v>
      </c>
      <c r="B3193" s="15">
        <v>242.0</v>
      </c>
      <c r="C3193" s="16">
        <v>43293.0</v>
      </c>
      <c r="D3193" s="17">
        <f t="array" ref="D3193">IFS(AND(A3193=A3192, NOT(ISBLANK(E3192))), E3192, A3193 &lt;&gt; A3192, E3193, A3192=A3193, D3192)</f>
        <v>0</v>
      </c>
      <c r="E3193" s="18">
        <v>0.0</v>
      </c>
      <c r="F3193" s="18"/>
      <c r="G3193" s="18"/>
      <c r="H3193" s="19"/>
      <c r="I3193" s="19" t="s">
        <v>34</v>
      </c>
      <c r="J3193" s="19"/>
      <c r="K3193" s="19"/>
      <c r="L3193" s="19"/>
      <c r="M3193" s="19"/>
      <c r="N3193" s="19" t="s">
        <v>33</v>
      </c>
      <c r="O3193" s="19" t="s">
        <v>33</v>
      </c>
      <c r="P3193" s="19" t="s">
        <v>33</v>
      </c>
      <c r="Q3193" s="19" t="s">
        <v>34</v>
      </c>
      <c r="R3193" s="24"/>
      <c r="S3193" s="21">
        <v>29.0</v>
      </c>
      <c r="U3193" s="22">
        <v>0.0</v>
      </c>
      <c r="V3193" s="18">
        <v>0.0</v>
      </c>
      <c r="W3193" s="17">
        <v>0.0</v>
      </c>
      <c r="X3193" s="18">
        <v>2.0</v>
      </c>
      <c r="Y3193" s="17" t="s">
        <v>36</v>
      </c>
      <c r="Z3193" s="17">
        <v>0.0</v>
      </c>
      <c r="AA3193" s="17" t="s">
        <v>47</v>
      </c>
      <c r="AB3193" s="18">
        <v>1.0</v>
      </c>
      <c r="AC3193" s="17">
        <v>39.0</v>
      </c>
      <c r="AD3193" s="18">
        <v>2.0</v>
      </c>
      <c r="AE3193" s="17">
        <v>46.0</v>
      </c>
      <c r="AF3193" s="20"/>
      <c r="AG3193" s="17"/>
      <c r="AH3193" s="17"/>
      <c r="AI3193" s="17"/>
    </row>
    <row r="3194" ht="18.75" customHeight="1">
      <c r="A3194" s="14">
        <v>1377.0</v>
      </c>
      <c r="B3194" s="15">
        <v>243.0</v>
      </c>
      <c r="C3194" s="16">
        <v>43293.0</v>
      </c>
      <c r="D3194" s="17">
        <f t="array" ref="D3194">IFS(AND(A3194=A3193, NOT(ISBLANK(E3193))), E3193, A3194 &lt;&gt; A3193, E3194, A3193=A3194, D3193)</f>
        <v>0</v>
      </c>
      <c r="E3194" s="18">
        <v>0.0</v>
      </c>
      <c r="F3194" s="18"/>
      <c r="G3194" s="18"/>
      <c r="H3194" s="19"/>
      <c r="I3194" s="19">
        <v>1.74</v>
      </c>
      <c r="J3194" s="19"/>
      <c r="K3194" s="19"/>
      <c r="L3194" s="19"/>
      <c r="M3194" s="19"/>
      <c r="N3194" s="19" t="s">
        <v>33</v>
      </c>
      <c r="O3194" s="23" t="s">
        <v>33</v>
      </c>
      <c r="P3194" s="17" t="s">
        <v>33</v>
      </c>
      <c r="Q3194" s="17">
        <v>0.189401</v>
      </c>
      <c r="R3194" s="24">
        <v>1.74</v>
      </c>
      <c r="S3194" s="21">
        <v>25.0</v>
      </c>
      <c r="U3194" s="22">
        <v>0.0</v>
      </c>
      <c r="V3194" s="18">
        <v>0.0</v>
      </c>
      <c r="W3194" s="17">
        <v>0.0</v>
      </c>
      <c r="X3194" s="18">
        <v>3.0</v>
      </c>
      <c r="Y3194" s="17" t="s">
        <v>36</v>
      </c>
      <c r="Z3194" s="17">
        <v>0.0</v>
      </c>
      <c r="AA3194" s="17" t="s">
        <v>47</v>
      </c>
      <c r="AB3194" s="18">
        <v>2.0</v>
      </c>
      <c r="AC3194" s="17">
        <v>36.0</v>
      </c>
      <c r="AD3194" s="18">
        <v>3.0</v>
      </c>
      <c r="AE3194" s="17">
        <v>43.0</v>
      </c>
      <c r="AF3194" s="20"/>
      <c r="AG3194" s="17"/>
      <c r="AH3194" s="17"/>
      <c r="AI3194" s="17"/>
    </row>
    <row r="3195" ht="18.75" customHeight="1">
      <c r="A3195" s="14">
        <v>1377.0</v>
      </c>
      <c r="B3195" s="15"/>
      <c r="C3195" s="16">
        <v>43294.0</v>
      </c>
      <c r="D3195" s="17">
        <f t="array" ref="D3195">IFS(AND(A3195=A3194, NOT(ISBLANK(E3194))), E3194, A3195 &lt;&gt; A3194, E3195, A3194=A3195, D3194)</f>
        <v>0</v>
      </c>
      <c r="E3195" s="18">
        <v>0.0</v>
      </c>
      <c r="F3195" s="18"/>
      <c r="G3195" s="18"/>
      <c r="H3195" s="19"/>
      <c r="I3195" s="19" t="s">
        <v>37</v>
      </c>
      <c r="J3195" s="19"/>
      <c r="K3195" s="19"/>
      <c r="L3195" s="19"/>
      <c r="M3195" s="19"/>
      <c r="N3195" s="19" t="s">
        <v>33</v>
      </c>
      <c r="O3195" s="23" t="s">
        <v>33</v>
      </c>
      <c r="P3195" s="17" t="s">
        <v>33</v>
      </c>
      <c r="Q3195" s="17"/>
      <c r="R3195" s="24"/>
      <c r="V3195" s="18">
        <v>0.0</v>
      </c>
      <c r="W3195" s="17">
        <v>0.0</v>
      </c>
      <c r="X3195" s="18">
        <v>3.0</v>
      </c>
      <c r="Y3195" s="17" t="s">
        <v>36</v>
      </c>
      <c r="Z3195" s="17">
        <v>0.0</v>
      </c>
      <c r="AA3195" s="17" t="s">
        <v>47</v>
      </c>
      <c r="AB3195" s="18">
        <v>2.0</v>
      </c>
      <c r="AC3195" s="17">
        <v>36.0</v>
      </c>
      <c r="AD3195" s="18">
        <v>3.0</v>
      </c>
      <c r="AE3195" s="17">
        <v>43.0</v>
      </c>
      <c r="AF3195" s="20"/>
      <c r="AG3195" s="17"/>
      <c r="AH3195" s="17"/>
      <c r="AI3195" s="17"/>
    </row>
    <row r="3196" ht="18.75" customHeight="1">
      <c r="A3196" s="14">
        <v>1377.0</v>
      </c>
      <c r="B3196" s="15"/>
      <c r="C3196" s="16">
        <v>43294.0</v>
      </c>
      <c r="D3196" s="17">
        <f t="array" ref="D3196">IFS(AND(A3196=A3195, NOT(ISBLANK(E3195))), E3195, A3196 &lt;&gt; A3195, E3196, A3195=A3196, D3195)</f>
        <v>0</v>
      </c>
      <c r="E3196" s="18">
        <v>0.0</v>
      </c>
      <c r="F3196" s="18"/>
      <c r="G3196" s="18"/>
      <c r="H3196" s="19"/>
      <c r="I3196" s="19" t="s">
        <v>37</v>
      </c>
      <c r="J3196" s="19"/>
      <c r="K3196" s="19"/>
      <c r="L3196" s="19"/>
      <c r="M3196" s="19"/>
      <c r="N3196" s="19" t="s">
        <v>33</v>
      </c>
      <c r="O3196" s="23" t="s">
        <v>33</v>
      </c>
      <c r="P3196" s="17" t="s">
        <v>33</v>
      </c>
      <c r="Q3196" s="17"/>
      <c r="R3196" s="24"/>
      <c r="V3196" s="18">
        <v>0.0</v>
      </c>
      <c r="W3196" s="17">
        <v>0.0</v>
      </c>
      <c r="X3196" s="18">
        <v>2.0</v>
      </c>
      <c r="Y3196" s="17" t="s">
        <v>36</v>
      </c>
      <c r="Z3196" s="17">
        <v>0.0</v>
      </c>
      <c r="AA3196" s="17" t="s">
        <v>47</v>
      </c>
      <c r="AB3196" s="18">
        <v>1.0</v>
      </c>
      <c r="AC3196" s="17">
        <v>36.0</v>
      </c>
      <c r="AD3196" s="18">
        <v>2.0</v>
      </c>
      <c r="AE3196" s="17">
        <v>43.0</v>
      </c>
      <c r="AF3196" s="20"/>
      <c r="AG3196" s="17"/>
      <c r="AH3196" s="17"/>
      <c r="AI3196" s="17"/>
    </row>
    <row r="3197" ht="18.75" customHeight="1">
      <c r="A3197" s="14">
        <v>1377.0</v>
      </c>
      <c r="B3197" s="15"/>
      <c r="C3197" s="16">
        <v>43295.0</v>
      </c>
      <c r="D3197" s="17">
        <f t="array" ref="D3197">IFS(AND(A3197=A3196, NOT(ISBLANK(E3196))), E3196, A3197 &lt;&gt; A3196, E3197, A3196=A3197, D3196)</f>
        <v>0</v>
      </c>
      <c r="E3197" s="18">
        <v>0.0</v>
      </c>
      <c r="F3197" s="18"/>
      <c r="G3197" s="18"/>
      <c r="H3197" s="19"/>
      <c r="I3197" s="19">
        <v>1.35</v>
      </c>
      <c r="J3197" s="19"/>
      <c r="K3197" s="19"/>
      <c r="L3197" s="19"/>
      <c r="M3197" s="19"/>
      <c r="N3197" s="19" t="s">
        <v>33</v>
      </c>
      <c r="O3197" s="23" t="s">
        <v>33</v>
      </c>
      <c r="P3197" s="17" t="s">
        <v>33</v>
      </c>
      <c r="Q3197" s="17"/>
      <c r="R3197" s="24"/>
      <c r="V3197" s="18">
        <v>0.0</v>
      </c>
      <c r="W3197" s="17">
        <v>0.0</v>
      </c>
      <c r="X3197" s="18">
        <v>2.0</v>
      </c>
      <c r="Y3197" s="17" t="s">
        <v>36</v>
      </c>
      <c r="Z3197" s="17">
        <v>0.0</v>
      </c>
      <c r="AA3197" s="17" t="s">
        <v>47</v>
      </c>
      <c r="AB3197" s="18">
        <v>1.0</v>
      </c>
      <c r="AC3197" s="17">
        <v>36.0</v>
      </c>
      <c r="AD3197" s="18">
        <v>2.0</v>
      </c>
      <c r="AE3197" s="17">
        <v>43.0</v>
      </c>
      <c r="AF3197" s="20"/>
      <c r="AG3197" s="17"/>
      <c r="AH3197" s="17"/>
      <c r="AI3197" s="17"/>
    </row>
    <row r="3198" ht="18.75" customHeight="1">
      <c r="A3198" s="14">
        <v>1377.0</v>
      </c>
      <c r="B3198" s="15"/>
      <c r="C3198" s="16">
        <v>43296.0</v>
      </c>
      <c r="D3198" s="17">
        <f t="array" ref="D3198">IFS(AND(A3198=A3197, NOT(ISBLANK(E3197))), E3197, A3198 &lt;&gt; A3197, E3198, A3197=A3198, D3197)</f>
        <v>0</v>
      </c>
      <c r="E3198" s="18">
        <v>0.0</v>
      </c>
      <c r="F3198" s="18"/>
      <c r="G3198" s="18"/>
      <c r="H3198" s="19"/>
      <c r="I3198" s="19">
        <v>1.3</v>
      </c>
      <c r="J3198" s="19"/>
      <c r="K3198" s="19"/>
      <c r="L3198" s="19"/>
      <c r="M3198" s="19"/>
      <c r="N3198" s="19" t="s">
        <v>33</v>
      </c>
      <c r="O3198" s="23" t="s">
        <v>33</v>
      </c>
      <c r="P3198" s="17" t="s">
        <v>33</v>
      </c>
      <c r="Q3198" s="17"/>
      <c r="R3198" s="24"/>
      <c r="V3198" s="18">
        <v>0.0</v>
      </c>
      <c r="W3198" s="17">
        <v>0.0</v>
      </c>
      <c r="X3198" s="18">
        <v>3.0</v>
      </c>
      <c r="Y3198" s="17" t="s">
        <v>36</v>
      </c>
      <c r="Z3198" s="17">
        <v>0.0</v>
      </c>
      <c r="AA3198" s="17" t="s">
        <v>47</v>
      </c>
      <c r="AB3198" s="18">
        <v>2.0</v>
      </c>
      <c r="AC3198" s="17">
        <v>36.0</v>
      </c>
      <c r="AD3198" s="18">
        <v>3.0</v>
      </c>
      <c r="AE3198" s="17">
        <v>43.0</v>
      </c>
      <c r="AF3198" s="20"/>
      <c r="AG3198" s="17"/>
      <c r="AH3198" s="17"/>
      <c r="AI3198" s="17"/>
    </row>
    <row r="3199" ht="18.75" customHeight="1">
      <c r="A3199" s="14">
        <v>1377.0</v>
      </c>
      <c r="B3199" s="15"/>
      <c r="C3199" s="16">
        <v>43297.0</v>
      </c>
      <c r="D3199" s="17">
        <f t="array" ref="D3199">IFS(AND(A3199=A3198, NOT(ISBLANK(E3198))), E3198, A3199 &lt;&gt; A3198, E3199, A3198=A3199, D3198)</f>
        <v>0</v>
      </c>
      <c r="E3199" s="18">
        <v>0.0</v>
      </c>
      <c r="F3199" s="18"/>
      <c r="G3199" s="18"/>
      <c r="H3199" s="19"/>
      <c r="I3199" s="19">
        <v>1.36</v>
      </c>
      <c r="J3199" s="19"/>
      <c r="K3199" s="19"/>
      <c r="L3199" s="19"/>
      <c r="M3199" s="19"/>
      <c r="N3199" s="19" t="s">
        <v>33</v>
      </c>
      <c r="O3199" s="23" t="s">
        <v>33</v>
      </c>
      <c r="P3199" s="17" t="s">
        <v>33</v>
      </c>
      <c r="Q3199" s="17"/>
      <c r="R3199" s="24"/>
      <c r="V3199" s="18">
        <v>0.0</v>
      </c>
      <c r="W3199" s="17">
        <v>0.0</v>
      </c>
      <c r="X3199" s="18">
        <v>4.0</v>
      </c>
      <c r="Y3199" s="17" t="s">
        <v>36</v>
      </c>
      <c r="Z3199" s="17">
        <v>0.0</v>
      </c>
      <c r="AA3199" s="17" t="s">
        <v>47</v>
      </c>
      <c r="AB3199" s="18">
        <v>3.0</v>
      </c>
      <c r="AC3199" s="17">
        <v>36.0</v>
      </c>
      <c r="AD3199" s="18">
        <v>4.0</v>
      </c>
      <c r="AE3199" s="17">
        <v>43.0</v>
      </c>
      <c r="AF3199" s="20"/>
      <c r="AG3199" s="17"/>
      <c r="AH3199" s="17"/>
      <c r="AI3199" s="17"/>
    </row>
    <row r="3200" ht="18.75" customHeight="1">
      <c r="A3200" s="14">
        <v>1377.0</v>
      </c>
      <c r="B3200" s="15"/>
      <c r="C3200" s="16">
        <v>43297.0</v>
      </c>
      <c r="D3200" s="17">
        <f t="array" ref="D3200">IFS(AND(A3200=A3199, NOT(ISBLANK(E3199))), E3199, A3200 &lt;&gt; A3199, E3200, A3199=A3200, D3199)</f>
        <v>0</v>
      </c>
      <c r="E3200" s="18">
        <v>0.0</v>
      </c>
      <c r="F3200" s="18"/>
      <c r="G3200" s="18"/>
      <c r="H3200" s="19"/>
      <c r="I3200" s="19" t="s">
        <v>33</v>
      </c>
      <c r="J3200" s="19"/>
      <c r="K3200" s="19"/>
      <c r="L3200" s="19"/>
      <c r="M3200" s="19"/>
      <c r="N3200" s="19" t="s">
        <v>33</v>
      </c>
      <c r="O3200" s="23" t="s">
        <v>33</v>
      </c>
      <c r="P3200" s="17" t="s">
        <v>33</v>
      </c>
      <c r="Q3200" s="17"/>
      <c r="R3200" s="24"/>
      <c r="V3200" s="18">
        <v>0.0</v>
      </c>
      <c r="W3200" s="17">
        <v>0.0</v>
      </c>
      <c r="X3200" s="18">
        <v>4.0</v>
      </c>
      <c r="Y3200" s="17" t="s">
        <v>36</v>
      </c>
      <c r="Z3200" s="17">
        <v>0.0</v>
      </c>
      <c r="AA3200" s="17" t="s">
        <v>47</v>
      </c>
      <c r="AB3200" s="18">
        <v>3.0</v>
      </c>
      <c r="AC3200" s="17">
        <v>36.0</v>
      </c>
      <c r="AD3200" s="18">
        <v>4.0</v>
      </c>
      <c r="AE3200" s="17">
        <v>43.0</v>
      </c>
      <c r="AF3200" s="20"/>
      <c r="AG3200" s="17"/>
      <c r="AH3200" s="17"/>
      <c r="AI3200" s="17"/>
    </row>
    <row r="3201" ht="18.75" customHeight="1">
      <c r="A3201" s="14">
        <v>1380.0</v>
      </c>
      <c r="B3201" s="15">
        <v>246.0</v>
      </c>
      <c r="C3201" s="16">
        <v>43294.0</v>
      </c>
      <c r="D3201" s="17">
        <f t="array" ref="D3201">IFS(AND(A3201=A3200, NOT(ISBLANK(E3200))), E3200, A3201 &lt;&gt; A3200, E3201, A3200=A3201, D3200)</f>
        <v>0</v>
      </c>
      <c r="E3201" s="18">
        <v>0.0</v>
      </c>
      <c r="F3201" s="18"/>
      <c r="G3201" s="18"/>
      <c r="H3201" s="19"/>
      <c r="I3201" s="19" t="s">
        <v>33</v>
      </c>
      <c r="J3201" s="19"/>
      <c r="K3201" s="19"/>
      <c r="L3201" s="19"/>
      <c r="M3201" s="19"/>
      <c r="N3201" s="19" t="s">
        <v>33</v>
      </c>
      <c r="O3201" s="23" t="s">
        <v>33</v>
      </c>
      <c r="P3201" s="17" t="s">
        <v>33</v>
      </c>
      <c r="Q3201" s="17"/>
      <c r="R3201" s="24">
        <v>1.37</v>
      </c>
      <c r="S3201" s="21">
        <v>24.0</v>
      </c>
      <c r="U3201" s="21">
        <v>0.0</v>
      </c>
      <c r="V3201" s="18">
        <v>0.0</v>
      </c>
      <c r="W3201" s="17">
        <v>0.0</v>
      </c>
      <c r="X3201" s="18">
        <v>6.0</v>
      </c>
      <c r="Y3201" s="17" t="s">
        <v>36</v>
      </c>
      <c r="Z3201" s="17">
        <v>0.0</v>
      </c>
      <c r="AA3201" s="17" t="s">
        <v>47</v>
      </c>
      <c r="AB3201" s="18">
        <v>5.0</v>
      </c>
      <c r="AC3201" s="17">
        <v>39.0</v>
      </c>
      <c r="AD3201" s="18">
        <v>6.0</v>
      </c>
      <c r="AE3201" s="17">
        <v>46.0</v>
      </c>
      <c r="AF3201" s="20"/>
      <c r="AG3201" s="17"/>
      <c r="AH3201" s="17"/>
      <c r="AI3201" s="17"/>
    </row>
    <row r="3202" ht="18.75" customHeight="1">
      <c r="A3202" s="14">
        <v>1380.0</v>
      </c>
      <c r="B3202" s="15"/>
      <c r="C3202" s="16">
        <v>43295.0</v>
      </c>
      <c r="D3202" s="17">
        <f t="array" ref="D3202">IFS(AND(A3202=A3201, NOT(ISBLANK(E3201))), E3201, A3202 &lt;&gt; A3201, E3202, A3201=A3202, D3201)</f>
        <v>0</v>
      </c>
      <c r="E3202" s="18">
        <v>0.0</v>
      </c>
      <c r="F3202" s="18"/>
      <c r="G3202" s="18"/>
      <c r="H3202" s="19"/>
      <c r="I3202" s="19">
        <v>1.35</v>
      </c>
      <c r="J3202" s="19"/>
      <c r="K3202" s="19"/>
      <c r="L3202" s="19"/>
      <c r="M3202" s="19"/>
      <c r="N3202" s="19" t="s">
        <v>33</v>
      </c>
      <c r="O3202" s="23" t="s">
        <v>33</v>
      </c>
      <c r="P3202" s="17" t="s">
        <v>33</v>
      </c>
      <c r="Q3202" s="17"/>
      <c r="R3202" s="24"/>
      <c r="U3202" s="22"/>
      <c r="V3202" s="18">
        <v>0.0</v>
      </c>
      <c r="W3202" s="17">
        <v>1.0</v>
      </c>
      <c r="X3202" s="18" t="s">
        <v>56</v>
      </c>
      <c r="Y3202" s="17" t="s">
        <v>36</v>
      </c>
      <c r="Z3202" s="17">
        <v>0.0</v>
      </c>
      <c r="AA3202" s="17" t="s">
        <v>47</v>
      </c>
      <c r="AB3202" s="18" t="s">
        <v>56</v>
      </c>
      <c r="AC3202" s="17">
        <v>39.0</v>
      </c>
      <c r="AD3202" s="18" t="s">
        <v>56</v>
      </c>
      <c r="AE3202" s="17">
        <v>46.0</v>
      </c>
      <c r="AF3202" s="20"/>
      <c r="AG3202" s="17"/>
      <c r="AH3202" s="17"/>
      <c r="AI3202" s="17"/>
    </row>
    <row r="3203" ht="18.75" customHeight="1">
      <c r="A3203" s="14">
        <v>1380.0</v>
      </c>
      <c r="B3203" s="15"/>
      <c r="C3203" s="16">
        <v>43296.0</v>
      </c>
      <c r="D3203" s="17">
        <f t="array" ref="D3203">IFS(AND(A3203=A3202, NOT(ISBLANK(E3202))), E3202, A3203 &lt;&gt; A3202, E3203, A3202=A3203, D3202)</f>
        <v>0</v>
      </c>
      <c r="E3203" s="18">
        <v>0.0</v>
      </c>
      <c r="F3203" s="18"/>
      <c r="G3203" s="18"/>
      <c r="H3203" s="19"/>
      <c r="I3203" s="19">
        <v>1.34</v>
      </c>
      <c r="J3203" s="19"/>
      <c r="K3203" s="19"/>
      <c r="L3203" s="19"/>
      <c r="M3203" s="19"/>
      <c r="N3203" s="19" t="s">
        <v>33</v>
      </c>
      <c r="O3203" s="23" t="s">
        <v>33</v>
      </c>
      <c r="P3203" s="17" t="s">
        <v>33</v>
      </c>
      <c r="Q3203" s="17">
        <v>0.0953877</v>
      </c>
      <c r="R3203" s="24"/>
      <c r="U3203" s="22"/>
      <c r="V3203" s="18">
        <v>0.0</v>
      </c>
      <c r="W3203" s="17">
        <v>0.0</v>
      </c>
      <c r="X3203" s="18">
        <v>2.0</v>
      </c>
      <c r="Y3203" s="17" t="s">
        <v>36</v>
      </c>
      <c r="Z3203" s="17">
        <v>0.0</v>
      </c>
      <c r="AA3203" s="17" t="s">
        <v>47</v>
      </c>
      <c r="AB3203" s="18">
        <v>1.0</v>
      </c>
      <c r="AC3203" s="17">
        <v>39.0</v>
      </c>
      <c r="AD3203" s="18">
        <v>2.0</v>
      </c>
      <c r="AE3203" s="17">
        <v>46.0</v>
      </c>
      <c r="AF3203" s="20"/>
      <c r="AG3203" s="17"/>
      <c r="AH3203" s="17"/>
      <c r="AI3203" s="17"/>
    </row>
    <row r="3204" ht="18.75" customHeight="1">
      <c r="A3204" s="14">
        <v>1380.0</v>
      </c>
      <c r="B3204" s="15"/>
      <c r="C3204" s="16">
        <v>43297.0</v>
      </c>
      <c r="D3204" s="17">
        <f t="array" ref="D3204">IFS(AND(A3204=A3203, NOT(ISBLANK(E3203))), E3203, A3204 &lt;&gt; A3203, E3204, A3203=A3204, D3203)</f>
        <v>0</v>
      </c>
      <c r="E3204" s="18">
        <v>0.0</v>
      </c>
      <c r="F3204" s="18"/>
      <c r="G3204" s="18"/>
      <c r="H3204" s="19"/>
      <c r="I3204" s="19">
        <v>1.37</v>
      </c>
      <c r="J3204" s="19"/>
      <c r="K3204" s="19"/>
      <c r="L3204" s="19"/>
      <c r="M3204" s="19"/>
      <c r="N3204" s="19" t="s">
        <v>33</v>
      </c>
      <c r="O3204" s="23" t="s">
        <v>33</v>
      </c>
      <c r="P3204" s="17" t="s">
        <v>33</v>
      </c>
      <c r="Q3204" s="17"/>
      <c r="R3204" s="24"/>
      <c r="U3204" s="22"/>
      <c r="V3204" s="18">
        <v>0.0</v>
      </c>
      <c r="W3204" s="17">
        <v>0.0</v>
      </c>
      <c r="X3204" s="18">
        <v>9.0</v>
      </c>
      <c r="Y3204" s="17" t="s">
        <v>36</v>
      </c>
      <c r="Z3204" s="17">
        <v>0.0</v>
      </c>
      <c r="AA3204" s="17" t="s">
        <v>47</v>
      </c>
      <c r="AB3204" s="18">
        <v>8.0</v>
      </c>
      <c r="AC3204" s="17">
        <v>39.0</v>
      </c>
      <c r="AD3204" s="18">
        <v>9.0</v>
      </c>
      <c r="AE3204" s="17">
        <v>46.0</v>
      </c>
      <c r="AF3204" s="20"/>
      <c r="AG3204" s="17"/>
      <c r="AH3204" s="17"/>
      <c r="AI3204" s="17"/>
    </row>
    <row r="3205" ht="18.75" customHeight="1">
      <c r="A3205" s="14">
        <v>1380.0</v>
      </c>
      <c r="B3205" s="15"/>
      <c r="C3205" s="16">
        <v>43298.0</v>
      </c>
      <c r="D3205" s="17">
        <f t="array" ref="D3205">IFS(AND(A3205=A3204, NOT(ISBLANK(E3204))), E3204, A3205 &lt;&gt; A3204, E3205, A3204=A3205, D3204)</f>
        <v>0</v>
      </c>
      <c r="E3205" s="18">
        <v>0.0</v>
      </c>
      <c r="F3205" s="18"/>
      <c r="G3205" s="18"/>
      <c r="H3205" s="19"/>
      <c r="I3205" s="19">
        <v>1.33</v>
      </c>
      <c r="J3205" s="19"/>
      <c r="K3205" s="19"/>
      <c r="L3205" s="19"/>
      <c r="M3205" s="19"/>
      <c r="N3205" s="19" t="s">
        <v>33</v>
      </c>
      <c r="O3205" s="23" t="s">
        <v>33</v>
      </c>
      <c r="P3205" s="17" t="s">
        <v>33</v>
      </c>
      <c r="Q3205" s="17"/>
      <c r="R3205" s="24"/>
      <c r="U3205" s="22"/>
      <c r="V3205" s="18">
        <v>0.0</v>
      </c>
      <c r="W3205" s="17">
        <v>0.0</v>
      </c>
      <c r="X3205" s="18">
        <v>10.0</v>
      </c>
      <c r="Y3205" s="17" t="s">
        <v>36</v>
      </c>
      <c r="Z3205" s="17">
        <v>2.0</v>
      </c>
      <c r="AA3205" s="17" t="s">
        <v>49</v>
      </c>
      <c r="AB3205" s="18">
        <v>9.0</v>
      </c>
      <c r="AC3205" s="17">
        <v>39.0</v>
      </c>
      <c r="AD3205" s="18">
        <v>10.0</v>
      </c>
      <c r="AE3205" s="17">
        <v>46.0</v>
      </c>
      <c r="AF3205" s="20"/>
      <c r="AG3205" s="17"/>
      <c r="AH3205" s="17"/>
      <c r="AI3205" s="17"/>
    </row>
    <row r="3206" ht="18.75" customHeight="1">
      <c r="A3206" s="14">
        <v>1380.0</v>
      </c>
      <c r="B3206" s="15"/>
      <c r="C3206" s="16">
        <v>43299.0</v>
      </c>
      <c r="D3206" s="17">
        <f t="array" ref="D3206">IFS(AND(A3206=A3205, NOT(ISBLANK(E3205))), E3205, A3206 &lt;&gt; A3205, E3206, A3205=A3206, D3205)</f>
        <v>0</v>
      </c>
      <c r="E3206" s="18">
        <v>0.0</v>
      </c>
      <c r="F3206" s="18"/>
      <c r="G3206" s="18"/>
      <c r="H3206" s="19"/>
      <c r="I3206" s="19">
        <v>1.34</v>
      </c>
      <c r="J3206" s="19"/>
      <c r="K3206" s="19"/>
      <c r="L3206" s="19"/>
      <c r="M3206" s="19"/>
      <c r="N3206" s="19" t="s">
        <v>33</v>
      </c>
      <c r="O3206" s="23" t="s">
        <v>33</v>
      </c>
      <c r="P3206" s="17" t="s">
        <v>33</v>
      </c>
      <c r="Q3206" s="17"/>
      <c r="R3206" s="24"/>
      <c r="U3206" s="22"/>
      <c r="V3206" s="18">
        <v>0.0</v>
      </c>
      <c r="W3206" s="17">
        <v>0.0</v>
      </c>
      <c r="X3206" s="18">
        <v>4.0</v>
      </c>
      <c r="Y3206" s="17" t="s">
        <v>36</v>
      </c>
      <c r="Z3206" s="17">
        <v>0.0</v>
      </c>
      <c r="AA3206" s="17" t="s">
        <v>47</v>
      </c>
      <c r="AB3206" s="18">
        <v>3.0</v>
      </c>
      <c r="AC3206" s="17">
        <v>39.0</v>
      </c>
      <c r="AD3206" s="18">
        <v>4.0</v>
      </c>
      <c r="AE3206" s="17">
        <v>46.0</v>
      </c>
      <c r="AF3206" s="20"/>
      <c r="AG3206" s="17"/>
      <c r="AH3206" s="17"/>
      <c r="AI3206" s="17"/>
    </row>
    <row r="3207" ht="18.75" customHeight="1">
      <c r="A3207" s="14">
        <v>1383.0</v>
      </c>
      <c r="B3207" s="15">
        <v>247.0</v>
      </c>
      <c r="C3207" s="16">
        <v>43297.0</v>
      </c>
      <c r="D3207" s="17">
        <f t="array" ref="D3207">IFS(AND(A3207=A3206, NOT(ISBLANK(E3206))), E3206, A3207 &lt;&gt; A3206, E3207, A3206=A3207, D3206)</f>
        <v>0</v>
      </c>
      <c r="E3207" s="18">
        <v>0.0</v>
      </c>
      <c r="F3207" s="18"/>
      <c r="G3207" s="18"/>
      <c r="H3207" s="19"/>
      <c r="I3207" s="19">
        <v>1.33</v>
      </c>
      <c r="J3207" s="19"/>
      <c r="K3207" s="19"/>
      <c r="L3207" s="19"/>
      <c r="M3207" s="19"/>
      <c r="N3207" s="19" t="s">
        <v>33</v>
      </c>
      <c r="O3207" s="23" t="s">
        <v>33</v>
      </c>
      <c r="P3207" s="17" t="s">
        <v>33</v>
      </c>
      <c r="Q3207" s="17">
        <v>0.100661</v>
      </c>
      <c r="R3207" s="24">
        <v>1.33</v>
      </c>
      <c r="S3207" s="21">
        <v>27.0</v>
      </c>
      <c r="U3207" s="21">
        <v>0.0</v>
      </c>
      <c r="V3207" s="18">
        <v>0.0</v>
      </c>
      <c r="W3207" s="17" t="s">
        <v>33</v>
      </c>
      <c r="X3207" s="18">
        <v>1.0</v>
      </c>
      <c r="Y3207" s="17" t="s">
        <v>36</v>
      </c>
      <c r="Z3207" s="17">
        <v>0.0</v>
      </c>
      <c r="AA3207" s="17" t="s">
        <v>47</v>
      </c>
      <c r="AB3207" s="18">
        <v>0.0</v>
      </c>
      <c r="AC3207" s="17">
        <v>39.0</v>
      </c>
      <c r="AD3207" s="18">
        <v>1.0</v>
      </c>
      <c r="AE3207" s="17">
        <v>46.0</v>
      </c>
      <c r="AF3207" s="20"/>
      <c r="AG3207" s="17"/>
      <c r="AH3207" s="17"/>
      <c r="AI3207" s="17"/>
    </row>
    <row r="3208" ht="18.75" customHeight="1">
      <c r="A3208" s="14">
        <v>1383.0</v>
      </c>
      <c r="B3208" s="15"/>
      <c r="C3208" s="16">
        <v>43298.0</v>
      </c>
      <c r="D3208" s="17">
        <f t="array" ref="D3208">IFS(AND(A3208=A3207, NOT(ISBLANK(E3207))), E3207, A3208 &lt;&gt; A3207, E3208, A3207=A3208, D3207)</f>
        <v>0</v>
      </c>
      <c r="E3208" s="18">
        <v>0.0</v>
      </c>
      <c r="F3208" s="18"/>
      <c r="G3208" s="18"/>
      <c r="H3208" s="19"/>
      <c r="I3208" s="19">
        <v>1.27</v>
      </c>
      <c r="J3208" s="19"/>
      <c r="K3208" s="19"/>
      <c r="L3208" s="19"/>
      <c r="M3208" s="19"/>
      <c r="N3208" s="19" t="s">
        <v>33</v>
      </c>
      <c r="O3208" s="23" t="s">
        <v>33</v>
      </c>
      <c r="P3208" s="17" t="s">
        <v>33</v>
      </c>
      <c r="Q3208" s="17"/>
      <c r="R3208" s="24"/>
      <c r="U3208" s="22"/>
      <c r="V3208" s="18">
        <v>0.0</v>
      </c>
      <c r="W3208" s="17" t="s">
        <v>33</v>
      </c>
      <c r="X3208" s="18">
        <v>2.0</v>
      </c>
      <c r="Y3208" s="17" t="s">
        <v>36</v>
      </c>
      <c r="Z3208" s="17">
        <v>0.0</v>
      </c>
      <c r="AA3208" s="17" t="s">
        <v>47</v>
      </c>
      <c r="AB3208" s="18">
        <v>1.0</v>
      </c>
      <c r="AC3208" s="17">
        <v>39.0</v>
      </c>
      <c r="AD3208" s="18">
        <v>2.0</v>
      </c>
      <c r="AE3208" s="17">
        <v>46.0</v>
      </c>
      <c r="AF3208" s="20"/>
      <c r="AG3208" s="17"/>
      <c r="AH3208" s="17"/>
      <c r="AI3208" s="17"/>
    </row>
    <row r="3209" ht="18.75" customHeight="1">
      <c r="A3209" s="14">
        <v>1384.0</v>
      </c>
      <c r="B3209" s="15">
        <v>248.0</v>
      </c>
      <c r="C3209" s="16">
        <v>43298.0</v>
      </c>
      <c r="D3209" s="17">
        <f t="array" ref="D3209">IFS(AND(A3209=A3208, NOT(ISBLANK(E3208))), E3208, A3209 &lt;&gt; A3208, E3209, A3208=A3209, D3208)</f>
        <v>0</v>
      </c>
      <c r="E3209" s="18">
        <v>0.0</v>
      </c>
      <c r="F3209" s="18"/>
      <c r="G3209" s="18"/>
      <c r="H3209" s="19"/>
      <c r="I3209" s="19">
        <v>1.27</v>
      </c>
      <c r="J3209" s="19"/>
      <c r="K3209" s="19"/>
      <c r="L3209" s="19"/>
      <c r="M3209" s="19"/>
      <c r="N3209" s="19" t="s">
        <v>33</v>
      </c>
      <c r="O3209" s="23" t="s">
        <v>33</v>
      </c>
      <c r="P3209" s="17" t="s">
        <v>33</v>
      </c>
      <c r="Q3209" s="17">
        <v>0.0899908</v>
      </c>
      <c r="R3209" s="24">
        <v>1.4</v>
      </c>
      <c r="S3209" s="21">
        <v>23.0</v>
      </c>
      <c r="U3209" s="21">
        <v>0.5</v>
      </c>
      <c r="V3209" s="18">
        <v>0.0</v>
      </c>
      <c r="W3209" s="17" t="s">
        <v>33</v>
      </c>
      <c r="X3209" s="18">
        <v>5.0</v>
      </c>
      <c r="Y3209" s="17" t="s">
        <v>36</v>
      </c>
      <c r="Z3209" s="17">
        <v>0.0</v>
      </c>
      <c r="AA3209" s="17" t="s">
        <v>47</v>
      </c>
      <c r="AB3209" s="18">
        <v>4.0</v>
      </c>
      <c r="AC3209" s="17">
        <v>39.0</v>
      </c>
      <c r="AD3209" s="18">
        <v>5.0</v>
      </c>
      <c r="AE3209" s="17">
        <v>46.0</v>
      </c>
      <c r="AF3209" s="20"/>
      <c r="AG3209" s="17"/>
      <c r="AH3209" s="17"/>
      <c r="AI3209" s="17"/>
    </row>
    <row r="3210" ht="18.75" customHeight="1">
      <c r="A3210" s="14">
        <v>1384.0</v>
      </c>
      <c r="B3210" s="15"/>
      <c r="C3210" s="16">
        <v>43298.0</v>
      </c>
      <c r="D3210" s="17">
        <f t="array" ref="D3210">IFS(AND(A3210=A3209, NOT(ISBLANK(E3209))), E3209, A3210 &lt;&gt; A3209, E3210, A3209=A3210, D3209)</f>
        <v>0</v>
      </c>
      <c r="E3210" s="18">
        <v>0.0</v>
      </c>
      <c r="F3210" s="18"/>
      <c r="G3210" s="18"/>
      <c r="H3210" s="19"/>
      <c r="I3210" s="19">
        <v>1.32</v>
      </c>
      <c r="J3210" s="19"/>
      <c r="K3210" s="19"/>
      <c r="L3210" s="19"/>
      <c r="M3210" s="19"/>
      <c r="N3210" s="19" t="s">
        <v>33</v>
      </c>
      <c r="O3210" s="23" t="s">
        <v>33</v>
      </c>
      <c r="P3210" s="17" t="s">
        <v>33</v>
      </c>
      <c r="Q3210" s="17"/>
      <c r="R3210" s="24"/>
      <c r="U3210" s="22"/>
      <c r="V3210" s="18">
        <v>0.0</v>
      </c>
      <c r="W3210" s="17" t="s">
        <v>33</v>
      </c>
      <c r="X3210" s="18">
        <v>5.0</v>
      </c>
      <c r="Y3210" s="17" t="s">
        <v>36</v>
      </c>
      <c r="Z3210" s="17">
        <v>0.0</v>
      </c>
      <c r="AA3210" s="17" t="s">
        <v>47</v>
      </c>
      <c r="AB3210" s="18">
        <v>4.0</v>
      </c>
      <c r="AC3210" s="17">
        <v>39.0</v>
      </c>
      <c r="AD3210" s="18">
        <v>5.0</v>
      </c>
      <c r="AE3210" s="17">
        <v>46.0</v>
      </c>
      <c r="AF3210" s="20"/>
      <c r="AG3210" s="17"/>
      <c r="AH3210" s="17"/>
      <c r="AI3210" s="17"/>
    </row>
    <row r="3211" ht="18.75" customHeight="1">
      <c r="A3211" s="14">
        <v>1384.0</v>
      </c>
      <c r="B3211" s="15"/>
      <c r="C3211" s="16">
        <v>43299.0</v>
      </c>
      <c r="D3211" s="17">
        <f t="array" ref="D3211">IFS(AND(A3211=A3210, NOT(ISBLANK(E3210))), E3210, A3211 &lt;&gt; A3210, E3211, A3210=A3211, D3210)</f>
        <v>0</v>
      </c>
      <c r="E3211" s="18">
        <v>0.0</v>
      </c>
      <c r="F3211" s="18"/>
      <c r="G3211" s="18"/>
      <c r="H3211" s="19"/>
      <c r="I3211" s="19">
        <v>1.33</v>
      </c>
      <c r="J3211" s="19"/>
      <c r="K3211" s="19"/>
      <c r="L3211" s="19"/>
      <c r="M3211" s="19"/>
      <c r="N3211" s="19" t="s">
        <v>33</v>
      </c>
      <c r="O3211" s="23" t="s">
        <v>33</v>
      </c>
      <c r="P3211" s="17" t="s">
        <v>33</v>
      </c>
      <c r="Q3211" s="17"/>
      <c r="R3211" s="24"/>
      <c r="U3211" s="22"/>
      <c r="V3211" s="18">
        <v>0.0</v>
      </c>
      <c r="W3211" s="17" t="s">
        <v>33</v>
      </c>
      <c r="X3211" s="18">
        <v>2.0</v>
      </c>
      <c r="Y3211" s="17" t="s">
        <v>36</v>
      </c>
      <c r="Z3211" s="17">
        <v>0.0</v>
      </c>
      <c r="AA3211" s="17" t="s">
        <v>47</v>
      </c>
      <c r="AB3211" s="18">
        <v>1.0</v>
      </c>
      <c r="AC3211" s="17">
        <v>39.0</v>
      </c>
      <c r="AD3211" s="18">
        <v>2.0</v>
      </c>
      <c r="AE3211" s="17">
        <v>46.0</v>
      </c>
      <c r="AF3211" s="20"/>
      <c r="AG3211" s="17"/>
      <c r="AH3211" s="17"/>
      <c r="AI3211" s="17"/>
    </row>
    <row r="3212" ht="18.75" customHeight="1">
      <c r="A3212" s="14">
        <v>1384.0</v>
      </c>
      <c r="B3212" s="15"/>
      <c r="C3212" s="16">
        <v>43299.0</v>
      </c>
      <c r="D3212" s="17">
        <f t="array" ref="D3212">IFS(AND(A3212=A3211, NOT(ISBLANK(E3211))), E3211, A3212 &lt;&gt; A3211, E3212, A3211=A3212, D3211)</f>
        <v>0</v>
      </c>
      <c r="E3212" s="18">
        <v>0.0</v>
      </c>
      <c r="F3212" s="18"/>
      <c r="G3212" s="18"/>
      <c r="H3212" s="19"/>
      <c r="I3212" s="19">
        <v>1.4</v>
      </c>
      <c r="J3212" s="19"/>
      <c r="K3212" s="19"/>
      <c r="L3212" s="19"/>
      <c r="M3212" s="19"/>
      <c r="N3212" s="19" t="s">
        <v>33</v>
      </c>
      <c r="O3212" s="23" t="s">
        <v>33</v>
      </c>
      <c r="P3212" s="17" t="s">
        <v>33</v>
      </c>
      <c r="Q3212" s="17"/>
      <c r="R3212" s="24"/>
      <c r="U3212" s="22"/>
      <c r="V3212" s="18">
        <v>0.0</v>
      </c>
      <c r="W3212" s="17" t="s">
        <v>33</v>
      </c>
      <c r="X3212" s="18">
        <v>4.0</v>
      </c>
      <c r="Y3212" s="17" t="s">
        <v>36</v>
      </c>
      <c r="Z3212" s="17">
        <v>0.0</v>
      </c>
      <c r="AA3212" s="17" t="s">
        <v>47</v>
      </c>
      <c r="AB3212" s="18">
        <v>3.0</v>
      </c>
      <c r="AC3212" s="17">
        <v>39.0</v>
      </c>
      <c r="AD3212" s="18">
        <v>4.0</v>
      </c>
      <c r="AE3212" s="17">
        <v>46.0</v>
      </c>
      <c r="AF3212" s="20"/>
      <c r="AG3212" s="17"/>
      <c r="AH3212" s="17"/>
      <c r="AI3212" s="17"/>
    </row>
    <row r="3213" ht="18.75" customHeight="1">
      <c r="A3213" s="14">
        <v>1384.0</v>
      </c>
      <c r="B3213" s="15"/>
      <c r="C3213" s="16">
        <v>43300.0</v>
      </c>
      <c r="D3213" s="17">
        <f t="array" ref="D3213">IFS(AND(A3213=A3212, NOT(ISBLANK(E3212))), E3212, A3213 &lt;&gt; A3212, E3213, A3212=A3213, D3212)</f>
        <v>0</v>
      </c>
      <c r="E3213" s="18">
        <v>0.0</v>
      </c>
      <c r="F3213" s="18"/>
      <c r="G3213" s="18"/>
      <c r="H3213" s="19"/>
      <c r="I3213" s="19">
        <v>1.32</v>
      </c>
      <c r="J3213" s="19"/>
      <c r="K3213" s="19"/>
      <c r="L3213" s="19"/>
      <c r="M3213" s="19"/>
      <c r="N3213" s="19" t="s">
        <v>33</v>
      </c>
      <c r="O3213" s="23" t="s">
        <v>33</v>
      </c>
      <c r="P3213" s="17" t="s">
        <v>33</v>
      </c>
      <c r="Q3213" s="17"/>
      <c r="R3213" s="24"/>
      <c r="U3213" s="22"/>
      <c r="V3213" s="18">
        <v>0.0</v>
      </c>
      <c r="W3213" s="17" t="s">
        <v>33</v>
      </c>
      <c r="X3213" s="18">
        <v>2.0</v>
      </c>
      <c r="Y3213" s="17" t="s">
        <v>36</v>
      </c>
      <c r="Z3213" s="17">
        <v>0.0</v>
      </c>
      <c r="AA3213" s="17" t="s">
        <v>47</v>
      </c>
      <c r="AB3213" s="18">
        <v>1.0</v>
      </c>
      <c r="AC3213" s="17">
        <v>39.0</v>
      </c>
      <c r="AD3213" s="18">
        <v>2.0</v>
      </c>
      <c r="AE3213" s="17">
        <v>46.0</v>
      </c>
      <c r="AF3213" s="20"/>
      <c r="AG3213" s="17"/>
      <c r="AH3213" s="17"/>
      <c r="AI3213" s="17"/>
    </row>
    <row r="3214" ht="18.75" customHeight="1">
      <c r="A3214" s="14">
        <v>1384.0</v>
      </c>
      <c r="B3214" s="15"/>
      <c r="C3214" s="16">
        <v>43301.0</v>
      </c>
      <c r="D3214" s="17">
        <f t="array" ref="D3214">IFS(AND(A3214=A3213, NOT(ISBLANK(E3213))), E3213, A3214 &lt;&gt; A3213, E3214, A3213=A3214, D3213)</f>
        <v>0</v>
      </c>
      <c r="E3214" s="18">
        <v>0.0</v>
      </c>
      <c r="F3214" s="18"/>
      <c r="G3214" s="18"/>
      <c r="H3214" s="19"/>
      <c r="I3214" s="19">
        <v>1.35</v>
      </c>
      <c r="J3214" s="19"/>
      <c r="K3214" s="19"/>
      <c r="L3214" s="19"/>
      <c r="M3214" s="19"/>
      <c r="N3214" s="19" t="s">
        <v>33</v>
      </c>
      <c r="O3214" s="23" t="s">
        <v>33</v>
      </c>
      <c r="P3214" s="17" t="s">
        <v>33</v>
      </c>
      <c r="Q3214" s="17"/>
      <c r="R3214" s="24"/>
      <c r="U3214" s="22"/>
      <c r="V3214" s="18">
        <v>0.0</v>
      </c>
      <c r="W3214" s="17" t="s">
        <v>33</v>
      </c>
      <c r="X3214" s="18">
        <v>2.0</v>
      </c>
      <c r="Y3214" s="17" t="s">
        <v>36</v>
      </c>
      <c r="Z3214" s="17">
        <v>0.0</v>
      </c>
      <c r="AA3214" s="17" t="s">
        <v>47</v>
      </c>
      <c r="AB3214" s="18">
        <v>1.0</v>
      </c>
      <c r="AC3214" s="17">
        <v>39.0</v>
      </c>
      <c r="AD3214" s="18">
        <v>2.0</v>
      </c>
      <c r="AE3214" s="17">
        <v>46.0</v>
      </c>
      <c r="AF3214" s="20"/>
      <c r="AG3214" s="17"/>
      <c r="AH3214" s="17"/>
      <c r="AI3214" s="17"/>
    </row>
    <row r="3215" ht="18.75" customHeight="1">
      <c r="A3215" s="14">
        <v>1386.0</v>
      </c>
      <c r="B3215" s="15">
        <v>249.0</v>
      </c>
      <c r="C3215" s="16">
        <v>43299.0</v>
      </c>
      <c r="D3215" s="17">
        <f t="array" ref="D3215">IFS(AND(A3215=A3214, NOT(ISBLANK(E3214))), E3214, A3215 &lt;&gt; A3214, E3215, A3214=A3215, D3214)</f>
        <v>0</v>
      </c>
      <c r="E3215" s="18">
        <v>0.0</v>
      </c>
      <c r="F3215" s="18"/>
      <c r="G3215" s="18"/>
      <c r="H3215" s="19"/>
      <c r="I3215" s="19">
        <v>1.36</v>
      </c>
      <c r="J3215" s="19"/>
      <c r="K3215" s="19"/>
      <c r="L3215" s="19"/>
      <c r="M3215" s="19"/>
      <c r="N3215" s="19" t="s">
        <v>33</v>
      </c>
      <c r="O3215" s="23" t="s">
        <v>33</v>
      </c>
      <c r="P3215" s="17" t="s">
        <v>33</v>
      </c>
      <c r="Q3215" s="17">
        <v>0.105256</v>
      </c>
      <c r="R3215" s="24">
        <v>1.36</v>
      </c>
      <c r="S3215" s="21">
        <v>20.0</v>
      </c>
      <c r="U3215" s="21">
        <v>0.0</v>
      </c>
      <c r="V3215" s="18">
        <v>0.0</v>
      </c>
      <c r="W3215" s="17" t="s">
        <v>33</v>
      </c>
      <c r="X3215" s="18">
        <v>7.0</v>
      </c>
      <c r="Y3215" s="17" t="s">
        <v>36</v>
      </c>
      <c r="Z3215" s="17">
        <v>0.0</v>
      </c>
      <c r="AA3215" s="17" t="s">
        <v>47</v>
      </c>
      <c r="AB3215" s="18">
        <v>6.0</v>
      </c>
      <c r="AC3215" s="17">
        <v>39.0</v>
      </c>
      <c r="AD3215" s="18">
        <v>7.0</v>
      </c>
      <c r="AE3215" s="17">
        <v>46.0</v>
      </c>
      <c r="AF3215" s="20"/>
      <c r="AG3215" s="17"/>
      <c r="AH3215" s="17"/>
      <c r="AI3215" s="17"/>
    </row>
    <row r="3216" ht="18.75" customHeight="1">
      <c r="A3216" s="14">
        <v>1386.0</v>
      </c>
      <c r="B3216" s="15"/>
      <c r="C3216" s="16">
        <v>43300.0</v>
      </c>
      <c r="D3216" s="17">
        <f t="array" ref="D3216">IFS(AND(A3216=A3215, NOT(ISBLANK(E3215))), E3215, A3216 &lt;&gt; A3215, E3216, A3215=A3216, D3215)</f>
        <v>0</v>
      </c>
      <c r="E3216" s="18">
        <v>0.0</v>
      </c>
      <c r="F3216" s="18"/>
      <c r="G3216" s="18"/>
      <c r="H3216" s="19"/>
      <c r="I3216" s="19">
        <v>1.32</v>
      </c>
      <c r="J3216" s="19"/>
      <c r="K3216" s="19"/>
      <c r="L3216" s="19"/>
      <c r="M3216" s="19"/>
      <c r="N3216" s="19" t="s">
        <v>33</v>
      </c>
      <c r="O3216" s="23" t="s">
        <v>33</v>
      </c>
      <c r="P3216" s="17" t="s">
        <v>33</v>
      </c>
      <c r="Q3216" s="17"/>
      <c r="R3216" s="24"/>
      <c r="V3216" s="18">
        <v>0.0</v>
      </c>
      <c r="W3216" s="17" t="s">
        <v>33</v>
      </c>
      <c r="X3216" s="18">
        <v>4.0</v>
      </c>
      <c r="Y3216" s="17" t="s">
        <v>36</v>
      </c>
      <c r="Z3216" s="17">
        <v>0.0</v>
      </c>
      <c r="AA3216" s="17" t="s">
        <v>47</v>
      </c>
      <c r="AB3216" s="18">
        <v>3.0</v>
      </c>
      <c r="AC3216" s="17">
        <v>39.0</v>
      </c>
      <c r="AD3216" s="18">
        <v>4.0</v>
      </c>
      <c r="AE3216" s="17">
        <v>46.0</v>
      </c>
      <c r="AF3216" s="20"/>
      <c r="AG3216" s="17"/>
      <c r="AH3216" s="17"/>
      <c r="AI3216" s="17"/>
    </row>
    <row r="3217" ht="18.75" customHeight="1">
      <c r="A3217" s="14">
        <v>1386.0</v>
      </c>
      <c r="B3217" s="15"/>
      <c r="C3217" s="16">
        <v>43300.0</v>
      </c>
      <c r="D3217" s="17">
        <f t="array" ref="D3217">IFS(AND(A3217=A3216, NOT(ISBLANK(E3216))), E3216, A3217 &lt;&gt; A3216, E3217, A3216=A3217, D3216)</f>
        <v>0</v>
      </c>
      <c r="E3217" s="18">
        <v>0.0</v>
      </c>
      <c r="F3217" s="18"/>
      <c r="G3217" s="18"/>
      <c r="H3217" s="19"/>
      <c r="I3217" s="19">
        <v>1.34</v>
      </c>
      <c r="J3217" s="19"/>
      <c r="K3217" s="19"/>
      <c r="L3217" s="19"/>
      <c r="M3217" s="19"/>
      <c r="N3217" s="19" t="s">
        <v>33</v>
      </c>
      <c r="O3217" s="23" t="s">
        <v>33</v>
      </c>
      <c r="P3217" s="17" t="s">
        <v>33</v>
      </c>
      <c r="Q3217" s="17"/>
      <c r="R3217" s="24"/>
      <c r="V3217" s="18">
        <v>0.0</v>
      </c>
      <c r="W3217" s="17" t="s">
        <v>33</v>
      </c>
      <c r="X3217" s="18">
        <v>4.0</v>
      </c>
      <c r="Y3217" s="17" t="s">
        <v>36</v>
      </c>
      <c r="Z3217" s="17">
        <v>0.0</v>
      </c>
      <c r="AA3217" s="17" t="s">
        <v>47</v>
      </c>
      <c r="AB3217" s="18">
        <v>3.0</v>
      </c>
      <c r="AC3217" s="17">
        <v>39.0</v>
      </c>
      <c r="AD3217" s="18">
        <v>4.0</v>
      </c>
      <c r="AE3217" s="17">
        <v>46.0</v>
      </c>
      <c r="AF3217" s="20"/>
      <c r="AG3217" s="17"/>
      <c r="AH3217" s="17"/>
      <c r="AI3217" s="17"/>
    </row>
    <row r="3218" ht="18.75" customHeight="1">
      <c r="A3218" s="14">
        <v>1386.0</v>
      </c>
      <c r="B3218" s="15"/>
      <c r="C3218" s="16">
        <v>43301.0</v>
      </c>
      <c r="D3218" s="17">
        <f t="array" ref="D3218">IFS(AND(A3218=A3217, NOT(ISBLANK(E3217))), E3217, A3218 &lt;&gt; A3217, E3218, A3217=A3218, D3217)</f>
        <v>0</v>
      </c>
      <c r="E3218" s="18">
        <v>0.0</v>
      </c>
      <c r="F3218" s="18"/>
      <c r="G3218" s="18"/>
      <c r="H3218" s="19"/>
      <c r="I3218" s="19">
        <v>1.36</v>
      </c>
      <c r="J3218" s="19"/>
      <c r="K3218" s="19"/>
      <c r="L3218" s="19"/>
      <c r="M3218" s="19"/>
      <c r="N3218" s="19" t="s">
        <v>33</v>
      </c>
      <c r="O3218" s="23" t="s">
        <v>33</v>
      </c>
      <c r="P3218" s="17" t="s">
        <v>33</v>
      </c>
      <c r="Q3218" s="17"/>
      <c r="R3218" s="24"/>
      <c r="V3218" s="18">
        <v>0.0</v>
      </c>
      <c r="W3218" s="17" t="s">
        <v>33</v>
      </c>
      <c r="X3218" s="18">
        <v>2.0</v>
      </c>
      <c r="Y3218" s="17" t="s">
        <v>36</v>
      </c>
      <c r="Z3218" s="17">
        <v>0.0</v>
      </c>
      <c r="AA3218" s="17" t="s">
        <v>47</v>
      </c>
      <c r="AB3218" s="18">
        <v>1.0</v>
      </c>
      <c r="AC3218" s="17">
        <v>39.0</v>
      </c>
      <c r="AD3218" s="18">
        <v>2.0</v>
      </c>
      <c r="AE3218" s="17">
        <v>46.0</v>
      </c>
      <c r="AF3218" s="20"/>
      <c r="AG3218" s="17"/>
      <c r="AH3218" s="17"/>
      <c r="AI3218" s="17"/>
    </row>
    <row r="3219" ht="18.75" customHeight="1">
      <c r="A3219" s="14">
        <v>1388.0</v>
      </c>
      <c r="B3219" s="15">
        <v>250.0</v>
      </c>
      <c r="C3219" s="16">
        <v>43299.0</v>
      </c>
      <c r="D3219" s="17">
        <f t="array" ref="D3219">IFS(AND(A3219=A3218, NOT(ISBLANK(E3218))), E3218, A3219 &lt;&gt; A3218, E3219, A3218=A3219, D3218)</f>
        <v>0</v>
      </c>
      <c r="E3219" s="18">
        <v>0.0</v>
      </c>
      <c r="F3219" s="18"/>
      <c r="G3219" s="18"/>
      <c r="H3219" s="19"/>
      <c r="I3219" s="19">
        <v>1.48</v>
      </c>
      <c r="J3219" s="19"/>
      <c r="K3219" s="19"/>
      <c r="L3219" s="19"/>
      <c r="M3219" s="19"/>
      <c r="N3219" s="19" t="s">
        <v>33</v>
      </c>
      <c r="O3219" s="23" t="s">
        <v>33</v>
      </c>
      <c r="P3219" s="17" t="s">
        <v>33</v>
      </c>
      <c r="Q3219" s="17">
        <v>0.11481</v>
      </c>
      <c r="R3219" s="24">
        <v>1.48</v>
      </c>
      <c r="S3219" s="21">
        <v>27.0</v>
      </c>
      <c r="U3219" s="21">
        <v>0.0</v>
      </c>
      <c r="V3219" s="18">
        <v>0.0</v>
      </c>
      <c r="W3219" s="17" t="s">
        <v>33</v>
      </c>
      <c r="X3219" s="18">
        <v>2.0</v>
      </c>
      <c r="Y3219" s="17" t="s">
        <v>36</v>
      </c>
      <c r="Z3219" s="17">
        <v>0.0</v>
      </c>
      <c r="AA3219" s="17" t="s">
        <v>47</v>
      </c>
      <c r="AB3219" s="18">
        <v>1.0</v>
      </c>
      <c r="AC3219" s="17">
        <v>39.0</v>
      </c>
      <c r="AD3219" s="18">
        <v>2.0</v>
      </c>
      <c r="AE3219" s="17">
        <v>46.0</v>
      </c>
      <c r="AF3219" s="20"/>
      <c r="AG3219" s="17"/>
      <c r="AH3219" s="17"/>
      <c r="AI3219" s="17"/>
    </row>
    <row r="3220" ht="18.75" customHeight="1">
      <c r="A3220" s="14">
        <v>1388.0</v>
      </c>
      <c r="B3220" s="15"/>
      <c r="C3220" s="16">
        <v>43300.0</v>
      </c>
      <c r="D3220" s="17">
        <f t="array" ref="D3220">IFS(AND(A3220=A3219, NOT(ISBLANK(E3219))), E3219, A3220 &lt;&gt; A3219, E3220, A3219=A3220, D3219)</f>
        <v>0</v>
      </c>
      <c r="E3220" s="18">
        <v>0.0</v>
      </c>
      <c r="F3220" s="18"/>
      <c r="G3220" s="18"/>
      <c r="H3220" s="19"/>
      <c r="I3220" s="19">
        <v>1.36</v>
      </c>
      <c r="J3220" s="19"/>
      <c r="K3220" s="19"/>
      <c r="L3220" s="19"/>
      <c r="M3220" s="19"/>
      <c r="N3220" s="19" t="s">
        <v>33</v>
      </c>
      <c r="O3220" s="23" t="s">
        <v>33</v>
      </c>
      <c r="P3220" s="17" t="s">
        <v>33</v>
      </c>
      <c r="Q3220" s="17"/>
      <c r="R3220" s="24"/>
      <c r="V3220" s="18">
        <v>0.0</v>
      </c>
      <c r="W3220" s="17" t="s">
        <v>33</v>
      </c>
      <c r="X3220" s="18">
        <v>5.0</v>
      </c>
      <c r="Y3220" s="17" t="s">
        <v>36</v>
      </c>
      <c r="Z3220" s="17">
        <v>0.0</v>
      </c>
      <c r="AA3220" s="17" t="s">
        <v>47</v>
      </c>
      <c r="AB3220" s="18">
        <v>4.0</v>
      </c>
      <c r="AC3220" s="17">
        <v>39.0</v>
      </c>
      <c r="AD3220" s="18">
        <v>5.0</v>
      </c>
      <c r="AE3220" s="17">
        <v>46.0</v>
      </c>
      <c r="AF3220" s="20"/>
      <c r="AG3220" s="17"/>
      <c r="AH3220" s="17"/>
      <c r="AI3220" s="17"/>
    </row>
    <row r="3221" ht="18.75" customHeight="1">
      <c r="A3221" s="14">
        <v>1388.0</v>
      </c>
      <c r="B3221" s="15"/>
      <c r="C3221" s="16">
        <v>43301.0</v>
      </c>
      <c r="D3221" s="17">
        <f t="array" ref="D3221">IFS(AND(A3221=A3220, NOT(ISBLANK(E3220))), E3220, A3221 &lt;&gt; A3220, E3221, A3220=A3221, D3220)</f>
        <v>0</v>
      </c>
      <c r="E3221" s="18">
        <v>0.0</v>
      </c>
      <c r="F3221" s="18"/>
      <c r="G3221" s="18"/>
      <c r="H3221" s="19"/>
      <c r="I3221" s="19">
        <v>1.36</v>
      </c>
      <c r="J3221" s="19"/>
      <c r="K3221" s="19"/>
      <c r="L3221" s="19"/>
      <c r="M3221" s="19"/>
      <c r="N3221" s="19" t="s">
        <v>33</v>
      </c>
      <c r="O3221" s="23" t="s">
        <v>33</v>
      </c>
      <c r="P3221" s="17" t="s">
        <v>33</v>
      </c>
      <c r="Q3221" s="17"/>
      <c r="R3221" s="24"/>
      <c r="V3221" s="18">
        <v>0.0</v>
      </c>
      <c r="W3221" s="17" t="s">
        <v>33</v>
      </c>
      <c r="X3221" s="18">
        <v>5.0</v>
      </c>
      <c r="Y3221" s="17" t="s">
        <v>36</v>
      </c>
      <c r="Z3221" s="17">
        <v>0.0</v>
      </c>
      <c r="AA3221" s="17" t="s">
        <v>47</v>
      </c>
      <c r="AB3221" s="18">
        <v>4.0</v>
      </c>
      <c r="AC3221" s="17">
        <v>39.0</v>
      </c>
      <c r="AD3221" s="18">
        <v>5.0</v>
      </c>
      <c r="AE3221" s="17">
        <v>46.0</v>
      </c>
      <c r="AF3221" s="20"/>
      <c r="AG3221" s="17"/>
      <c r="AH3221" s="17"/>
      <c r="AI3221" s="17"/>
    </row>
    <row r="3222" ht="18.75" customHeight="1">
      <c r="A3222" s="14">
        <v>1388.0</v>
      </c>
      <c r="B3222" s="15"/>
      <c r="C3222" s="16">
        <v>43301.0</v>
      </c>
      <c r="D3222" s="17">
        <f t="array" ref="D3222">IFS(AND(A3222=A3221, NOT(ISBLANK(E3221))), E3221, A3222 &lt;&gt; A3221, E3222, A3221=A3222, D3221)</f>
        <v>0</v>
      </c>
      <c r="E3222" s="18">
        <v>0.0</v>
      </c>
      <c r="F3222" s="18"/>
      <c r="G3222" s="18"/>
      <c r="H3222" s="19"/>
      <c r="I3222" s="19">
        <v>1.2</v>
      </c>
      <c r="J3222" s="19"/>
      <c r="K3222" s="19"/>
      <c r="L3222" s="19"/>
      <c r="M3222" s="19"/>
      <c r="N3222" s="19" t="s">
        <v>33</v>
      </c>
      <c r="O3222" s="23" t="s">
        <v>33</v>
      </c>
      <c r="P3222" s="17" t="s">
        <v>33</v>
      </c>
      <c r="Q3222" s="17"/>
      <c r="R3222" s="24"/>
      <c r="V3222" s="18">
        <v>0.0</v>
      </c>
      <c r="W3222" s="17" t="s">
        <v>33</v>
      </c>
      <c r="X3222" s="18">
        <v>4.0</v>
      </c>
      <c r="Y3222" s="17" t="s">
        <v>36</v>
      </c>
      <c r="Z3222" s="17">
        <v>0.0</v>
      </c>
      <c r="AA3222" s="17" t="s">
        <v>47</v>
      </c>
      <c r="AB3222" s="18">
        <v>3.0</v>
      </c>
      <c r="AC3222" s="17">
        <v>39.0</v>
      </c>
      <c r="AD3222" s="18">
        <v>4.0</v>
      </c>
      <c r="AE3222" s="17">
        <v>46.0</v>
      </c>
      <c r="AF3222" s="20"/>
      <c r="AG3222" s="17"/>
      <c r="AH3222" s="17"/>
      <c r="AI3222" s="17"/>
    </row>
    <row r="3223" ht="18.75" customHeight="1">
      <c r="A3223" s="14">
        <v>1388.0</v>
      </c>
      <c r="B3223" s="15"/>
      <c r="C3223" s="16">
        <v>43302.0</v>
      </c>
      <c r="D3223" s="17">
        <f t="array" ref="D3223">IFS(AND(A3223=A3222, NOT(ISBLANK(E3222))), E3222, A3223 &lt;&gt; A3222, E3223, A3222=A3223, D3222)</f>
        <v>0</v>
      </c>
      <c r="E3223" s="18">
        <v>0.0</v>
      </c>
      <c r="F3223" s="18"/>
      <c r="G3223" s="18"/>
      <c r="H3223" s="19"/>
      <c r="I3223" s="19">
        <v>1.33</v>
      </c>
      <c r="J3223" s="19"/>
      <c r="K3223" s="19"/>
      <c r="L3223" s="19"/>
      <c r="M3223" s="19"/>
      <c r="N3223" s="19" t="s">
        <v>33</v>
      </c>
      <c r="O3223" s="23" t="s">
        <v>33</v>
      </c>
      <c r="P3223" s="17" t="s">
        <v>33</v>
      </c>
      <c r="Q3223" s="17"/>
      <c r="R3223" s="24"/>
      <c r="V3223" s="18">
        <v>0.0</v>
      </c>
      <c r="W3223" s="17" t="s">
        <v>33</v>
      </c>
      <c r="X3223" s="18">
        <v>4.0</v>
      </c>
      <c r="Y3223" s="17" t="s">
        <v>36</v>
      </c>
      <c r="Z3223" s="17">
        <v>0.0</v>
      </c>
      <c r="AA3223" s="17" t="s">
        <v>47</v>
      </c>
      <c r="AB3223" s="18">
        <v>3.0</v>
      </c>
      <c r="AC3223" s="17">
        <v>39.0</v>
      </c>
      <c r="AD3223" s="18">
        <v>4.0</v>
      </c>
      <c r="AE3223" s="17">
        <v>46.0</v>
      </c>
      <c r="AF3223" s="20"/>
      <c r="AG3223" s="17"/>
      <c r="AH3223" s="17"/>
      <c r="AI3223" s="17"/>
    </row>
    <row r="3224" ht="18.75" customHeight="1">
      <c r="A3224" s="14">
        <v>1389.0</v>
      </c>
      <c r="B3224" s="15">
        <v>251.0</v>
      </c>
      <c r="C3224" s="16">
        <v>43300.0</v>
      </c>
      <c r="D3224" s="17">
        <f t="array" ref="D3224">IFS(AND(A3224=A3223, NOT(ISBLANK(E3223))), E3223, A3224 &lt;&gt; A3223, E3224, A3223=A3224, D3223)</f>
        <v>0</v>
      </c>
      <c r="E3224" s="18">
        <v>0.0</v>
      </c>
      <c r="F3224" s="18"/>
      <c r="G3224" s="18"/>
      <c r="H3224" s="19"/>
      <c r="I3224" s="19">
        <v>1.25</v>
      </c>
      <c r="J3224" s="19"/>
      <c r="K3224" s="19"/>
      <c r="L3224" s="19"/>
      <c r="M3224" s="19"/>
      <c r="N3224" s="19" t="s">
        <v>33</v>
      </c>
      <c r="O3224" s="23" t="s">
        <v>33</v>
      </c>
      <c r="P3224" s="17" t="s">
        <v>33</v>
      </c>
      <c r="Q3224" s="17">
        <v>0.111584</v>
      </c>
      <c r="R3224" s="24">
        <v>1.5</v>
      </c>
      <c r="S3224" s="21">
        <v>26.0</v>
      </c>
      <c r="U3224" s="21">
        <v>0.0</v>
      </c>
      <c r="V3224" s="18">
        <v>0.0</v>
      </c>
      <c r="W3224" s="17" t="s">
        <v>33</v>
      </c>
      <c r="X3224" s="18">
        <v>5.0</v>
      </c>
      <c r="Y3224" s="17" t="s">
        <v>36</v>
      </c>
      <c r="Z3224" s="17">
        <v>0.0</v>
      </c>
      <c r="AA3224" s="17" t="s">
        <v>47</v>
      </c>
      <c r="AB3224" s="18">
        <v>4.0</v>
      </c>
      <c r="AC3224" s="17">
        <v>39.0</v>
      </c>
      <c r="AD3224" s="18">
        <v>5.0</v>
      </c>
      <c r="AE3224" s="17">
        <v>46.0</v>
      </c>
      <c r="AF3224" s="20"/>
      <c r="AG3224" s="17"/>
      <c r="AH3224" s="17"/>
      <c r="AI3224" s="17"/>
    </row>
    <row r="3225" ht="18.75" customHeight="1">
      <c r="A3225" s="14">
        <v>1389.0</v>
      </c>
      <c r="B3225" s="15"/>
      <c r="C3225" s="16">
        <v>43300.0</v>
      </c>
      <c r="D3225" s="17">
        <f t="array" ref="D3225">IFS(AND(A3225=A3224, NOT(ISBLANK(E3224))), E3224, A3225 &lt;&gt; A3224, E3225, A3224=A3225, D3224)</f>
        <v>0</v>
      </c>
      <c r="E3225" s="18">
        <v>0.0</v>
      </c>
      <c r="F3225" s="18"/>
      <c r="G3225" s="18"/>
      <c r="H3225" s="19"/>
      <c r="I3225" s="19">
        <v>1.28</v>
      </c>
      <c r="J3225" s="19"/>
      <c r="K3225" s="19"/>
      <c r="L3225" s="19"/>
      <c r="M3225" s="19"/>
      <c r="N3225" s="19" t="s">
        <v>33</v>
      </c>
      <c r="O3225" s="23" t="s">
        <v>33</v>
      </c>
      <c r="P3225" s="17" t="s">
        <v>33</v>
      </c>
      <c r="Q3225" s="17"/>
      <c r="R3225" s="24"/>
      <c r="V3225" s="18">
        <v>0.0</v>
      </c>
      <c r="W3225" s="17" t="s">
        <v>33</v>
      </c>
      <c r="X3225" s="18">
        <v>4.0</v>
      </c>
      <c r="Y3225" s="17" t="s">
        <v>36</v>
      </c>
      <c r="Z3225" s="17">
        <v>0.0</v>
      </c>
      <c r="AA3225" s="17" t="s">
        <v>47</v>
      </c>
      <c r="AB3225" s="18">
        <v>3.0</v>
      </c>
      <c r="AC3225" s="17">
        <v>39.0</v>
      </c>
      <c r="AD3225" s="18">
        <v>4.0</v>
      </c>
      <c r="AE3225" s="17">
        <v>46.0</v>
      </c>
      <c r="AF3225" s="20"/>
      <c r="AG3225" s="17"/>
      <c r="AH3225" s="17"/>
      <c r="AI3225" s="17"/>
    </row>
    <row r="3226" ht="18.75" customHeight="1">
      <c r="A3226" s="14">
        <v>1389.0</v>
      </c>
      <c r="B3226" s="15"/>
      <c r="C3226" s="16">
        <v>43301.0</v>
      </c>
      <c r="D3226" s="17">
        <f t="array" ref="D3226">IFS(AND(A3226=A3225, NOT(ISBLANK(E3225))), E3225, A3226 &lt;&gt; A3225, E3226, A3225=A3226, D3225)</f>
        <v>0</v>
      </c>
      <c r="E3226" s="18">
        <v>0.0</v>
      </c>
      <c r="F3226" s="18"/>
      <c r="G3226" s="18"/>
      <c r="H3226" s="19"/>
      <c r="I3226" s="19" t="s">
        <v>37</v>
      </c>
      <c r="J3226" s="19"/>
      <c r="K3226" s="19"/>
      <c r="L3226" s="19"/>
      <c r="M3226" s="19"/>
      <c r="N3226" s="19" t="s">
        <v>33</v>
      </c>
      <c r="O3226" s="23" t="s">
        <v>33</v>
      </c>
      <c r="P3226" s="17" t="s">
        <v>33</v>
      </c>
      <c r="Q3226" s="17"/>
      <c r="R3226" s="24"/>
      <c r="V3226" s="18">
        <v>0.0</v>
      </c>
      <c r="W3226" s="17" t="s">
        <v>33</v>
      </c>
      <c r="X3226" s="18">
        <v>2.0</v>
      </c>
      <c r="Y3226" s="17" t="s">
        <v>36</v>
      </c>
      <c r="Z3226" s="17">
        <v>0.0</v>
      </c>
      <c r="AA3226" s="17" t="s">
        <v>47</v>
      </c>
      <c r="AB3226" s="18">
        <v>1.0</v>
      </c>
      <c r="AC3226" s="17">
        <v>39.0</v>
      </c>
      <c r="AD3226" s="18">
        <v>2.0</v>
      </c>
      <c r="AE3226" s="17">
        <v>46.0</v>
      </c>
      <c r="AF3226" s="20"/>
      <c r="AG3226" s="17"/>
      <c r="AH3226" s="17"/>
      <c r="AI3226" s="17"/>
    </row>
    <row r="3227" ht="18.75" customHeight="1">
      <c r="A3227" s="14">
        <v>1389.0</v>
      </c>
      <c r="B3227" s="15"/>
      <c r="C3227" s="16">
        <v>43302.0</v>
      </c>
      <c r="D3227" s="17">
        <f t="array" ref="D3227">IFS(AND(A3227=A3226, NOT(ISBLANK(E3226))), E3226, A3227 &lt;&gt; A3226, E3227, A3226=A3227, D3226)</f>
        <v>0</v>
      </c>
      <c r="E3227" s="18">
        <v>0.0</v>
      </c>
      <c r="F3227" s="18"/>
      <c r="G3227" s="18"/>
      <c r="H3227" s="19"/>
      <c r="I3227" s="19">
        <v>1.33</v>
      </c>
      <c r="J3227" s="19"/>
      <c r="K3227" s="19"/>
      <c r="L3227" s="19"/>
      <c r="M3227" s="19"/>
      <c r="N3227" s="19" t="s">
        <v>33</v>
      </c>
      <c r="O3227" s="23" t="s">
        <v>33</v>
      </c>
      <c r="P3227" s="17" t="s">
        <v>33</v>
      </c>
      <c r="Q3227" s="17"/>
      <c r="R3227" s="24"/>
      <c r="V3227" s="18">
        <v>0.0</v>
      </c>
      <c r="W3227" s="17" t="s">
        <v>33</v>
      </c>
      <c r="X3227" s="18">
        <v>1.0</v>
      </c>
      <c r="Y3227" s="17" t="s">
        <v>36</v>
      </c>
      <c r="Z3227" s="17">
        <v>0.0</v>
      </c>
      <c r="AA3227" s="17" t="s">
        <v>47</v>
      </c>
      <c r="AB3227" s="18">
        <v>0.0</v>
      </c>
      <c r="AC3227" s="17">
        <v>39.0</v>
      </c>
      <c r="AD3227" s="18">
        <v>1.0</v>
      </c>
      <c r="AE3227" s="17">
        <v>46.0</v>
      </c>
      <c r="AF3227" s="20"/>
      <c r="AG3227" s="17"/>
      <c r="AH3227" s="17"/>
      <c r="AI3227" s="17"/>
    </row>
    <row r="3228" ht="18.75" customHeight="1">
      <c r="A3228" s="14">
        <v>1389.0</v>
      </c>
      <c r="B3228" s="15"/>
      <c r="C3228" s="16">
        <v>43303.0</v>
      </c>
      <c r="D3228" s="17">
        <f t="array" ref="D3228">IFS(AND(A3228=A3227, NOT(ISBLANK(E3227))), E3227, A3228 &lt;&gt; A3227, E3228, A3227=A3228, D3227)</f>
        <v>0</v>
      </c>
      <c r="E3228" s="18">
        <v>0.0</v>
      </c>
      <c r="F3228" s="18"/>
      <c r="G3228" s="18"/>
      <c r="H3228" s="19"/>
      <c r="I3228" s="19">
        <v>1.5</v>
      </c>
      <c r="J3228" s="19"/>
      <c r="K3228" s="19"/>
      <c r="L3228" s="19"/>
      <c r="M3228" s="19"/>
      <c r="N3228" s="19" t="s">
        <v>33</v>
      </c>
      <c r="O3228" s="23" t="s">
        <v>33</v>
      </c>
      <c r="P3228" s="17" t="s">
        <v>33</v>
      </c>
      <c r="Q3228" s="17"/>
      <c r="R3228" s="24"/>
      <c r="V3228" s="18">
        <v>0.0</v>
      </c>
      <c r="W3228" s="17" t="s">
        <v>33</v>
      </c>
      <c r="X3228" s="18">
        <v>2.0</v>
      </c>
      <c r="Y3228" s="17" t="s">
        <v>36</v>
      </c>
      <c r="Z3228" s="17">
        <v>0.0</v>
      </c>
      <c r="AA3228" s="17" t="s">
        <v>47</v>
      </c>
      <c r="AB3228" s="18">
        <v>1.0</v>
      </c>
      <c r="AC3228" s="17">
        <v>39.0</v>
      </c>
      <c r="AD3228" s="18">
        <v>2.0</v>
      </c>
      <c r="AE3228" s="17">
        <v>46.0</v>
      </c>
      <c r="AF3228" s="20"/>
      <c r="AG3228" s="17"/>
      <c r="AH3228" s="17"/>
      <c r="AI3228" s="17"/>
    </row>
    <row r="3229" ht="18.75" customHeight="1">
      <c r="A3229" s="14">
        <v>1392.0</v>
      </c>
      <c r="B3229" s="15">
        <v>253.0</v>
      </c>
      <c r="C3229" s="16">
        <v>43301.0</v>
      </c>
      <c r="D3229" s="17">
        <f t="array" ref="D3229">IFS(AND(A3229=A3228, NOT(ISBLANK(E3228))), E3228, A3229 &lt;&gt; A3228, E3229, A3228=A3229, D3228)</f>
        <v>0</v>
      </c>
      <c r="E3229" s="18">
        <v>0.0</v>
      </c>
      <c r="F3229" s="18"/>
      <c r="G3229" s="18"/>
      <c r="H3229" s="19"/>
      <c r="I3229" s="19">
        <v>1.23</v>
      </c>
      <c r="J3229" s="19"/>
      <c r="K3229" s="19"/>
      <c r="L3229" s="19"/>
      <c r="M3229" s="19"/>
      <c r="N3229" s="19" t="s">
        <v>33</v>
      </c>
      <c r="O3229" s="23" t="s">
        <v>33</v>
      </c>
      <c r="P3229" s="17" t="s">
        <v>33</v>
      </c>
      <c r="Q3229" s="17">
        <v>0.142912</v>
      </c>
      <c r="R3229" s="24">
        <v>1.4</v>
      </c>
      <c r="S3229" s="21">
        <v>26.0</v>
      </c>
      <c r="U3229" s="21">
        <v>0.0</v>
      </c>
      <c r="V3229" s="18">
        <v>0.0</v>
      </c>
      <c r="W3229" s="17" t="s">
        <v>33</v>
      </c>
      <c r="X3229" s="18">
        <v>3.0</v>
      </c>
      <c r="Y3229" s="17" t="s">
        <v>36</v>
      </c>
      <c r="Z3229" s="17">
        <v>0.0</v>
      </c>
      <c r="AA3229" s="17" t="s">
        <v>47</v>
      </c>
      <c r="AB3229" s="18">
        <v>2.0</v>
      </c>
      <c r="AC3229" s="17">
        <v>39.0</v>
      </c>
      <c r="AD3229" s="18">
        <v>3.0</v>
      </c>
      <c r="AE3229" s="17">
        <v>46.0</v>
      </c>
      <c r="AF3229" s="20"/>
      <c r="AG3229" s="17"/>
      <c r="AH3229" s="17"/>
      <c r="AI3229" s="17"/>
    </row>
    <row r="3230" ht="18.75" customHeight="1">
      <c r="A3230" s="14">
        <v>1392.0</v>
      </c>
      <c r="B3230" s="15"/>
      <c r="C3230" s="16">
        <v>43302.0</v>
      </c>
      <c r="D3230" s="17">
        <f t="array" ref="D3230">IFS(AND(A3230=A3229, NOT(ISBLANK(E3229))), E3229, A3230 &lt;&gt; A3229, E3230, A3229=A3230, D3229)</f>
        <v>0</v>
      </c>
      <c r="E3230" s="18">
        <v>0.0</v>
      </c>
      <c r="F3230" s="18"/>
      <c r="G3230" s="18"/>
      <c r="H3230" s="19"/>
      <c r="I3230" s="19">
        <v>1.4</v>
      </c>
      <c r="J3230" s="19"/>
      <c r="K3230" s="19"/>
      <c r="L3230" s="19"/>
      <c r="M3230" s="19"/>
      <c r="N3230" s="19" t="s">
        <v>33</v>
      </c>
      <c r="O3230" s="23" t="s">
        <v>33</v>
      </c>
      <c r="P3230" s="17" t="s">
        <v>33</v>
      </c>
      <c r="Q3230" s="17"/>
      <c r="R3230" s="24"/>
      <c r="V3230" s="18">
        <v>0.0</v>
      </c>
      <c r="W3230" s="17" t="s">
        <v>33</v>
      </c>
      <c r="X3230" s="18">
        <v>3.0</v>
      </c>
      <c r="Y3230" s="17" t="s">
        <v>36</v>
      </c>
      <c r="Z3230" s="17">
        <v>0.0</v>
      </c>
      <c r="AA3230" s="17" t="s">
        <v>47</v>
      </c>
      <c r="AB3230" s="18">
        <v>2.0</v>
      </c>
      <c r="AC3230" s="17">
        <v>39.0</v>
      </c>
      <c r="AD3230" s="18">
        <v>3.0</v>
      </c>
      <c r="AE3230" s="17">
        <v>46.0</v>
      </c>
      <c r="AF3230" s="20"/>
      <c r="AG3230" s="17"/>
      <c r="AH3230" s="17"/>
      <c r="AI3230" s="17"/>
    </row>
    <row r="3231" ht="18.75" customHeight="1">
      <c r="A3231" s="14">
        <v>1394.0</v>
      </c>
      <c r="B3231" s="15">
        <v>254.0</v>
      </c>
      <c r="C3231" s="16">
        <v>43304.0</v>
      </c>
      <c r="D3231" s="17">
        <f t="array" ref="D3231">IFS(AND(A3231=A3230, NOT(ISBLANK(E3230))), E3230, A3231 &lt;&gt; A3230, E3231, A3230=A3231, D3230)</f>
        <v>0</v>
      </c>
      <c r="E3231" s="18">
        <v>0.0</v>
      </c>
      <c r="F3231" s="18"/>
      <c r="G3231" s="18"/>
      <c r="H3231" s="19"/>
      <c r="I3231" s="19">
        <v>1.31</v>
      </c>
      <c r="J3231" s="19"/>
      <c r="K3231" s="19"/>
      <c r="L3231" s="19"/>
      <c r="M3231" s="19"/>
      <c r="N3231" s="19" t="s">
        <v>33</v>
      </c>
      <c r="O3231" s="23" t="s">
        <v>33</v>
      </c>
      <c r="P3231" s="17" t="s">
        <v>33</v>
      </c>
      <c r="Q3231" s="17">
        <v>0.09122</v>
      </c>
      <c r="R3231" s="24">
        <v>1.39</v>
      </c>
      <c r="S3231" s="21">
        <v>26.0</v>
      </c>
      <c r="U3231" s="21">
        <v>0.0</v>
      </c>
      <c r="V3231" s="18">
        <v>0.0</v>
      </c>
      <c r="W3231" s="17">
        <v>0.0</v>
      </c>
      <c r="X3231" s="18">
        <v>4.0</v>
      </c>
      <c r="Y3231" s="17" t="s">
        <v>36</v>
      </c>
      <c r="Z3231" s="17">
        <v>0.0</v>
      </c>
      <c r="AA3231" s="17" t="s">
        <v>47</v>
      </c>
      <c r="AB3231" s="18">
        <v>3.0</v>
      </c>
      <c r="AC3231" s="17">
        <v>39.0</v>
      </c>
      <c r="AD3231" s="18">
        <v>4.0</v>
      </c>
      <c r="AE3231" s="17">
        <v>46.0</v>
      </c>
      <c r="AF3231" s="20"/>
      <c r="AG3231" s="17"/>
      <c r="AH3231" s="17"/>
      <c r="AI3231" s="17"/>
    </row>
    <row r="3232" ht="18.75" customHeight="1">
      <c r="A3232" s="14">
        <v>1394.0</v>
      </c>
      <c r="B3232" s="15"/>
      <c r="C3232" s="16">
        <v>43305.0</v>
      </c>
      <c r="D3232" s="17">
        <f t="array" ref="D3232">IFS(AND(A3232=A3231, NOT(ISBLANK(E3231))), E3231, A3232 &lt;&gt; A3231, E3232, A3231=A3232, D3231)</f>
        <v>0</v>
      </c>
      <c r="E3232" s="18">
        <v>0.0</v>
      </c>
      <c r="F3232" s="18"/>
      <c r="G3232" s="18"/>
      <c r="H3232" s="19"/>
      <c r="I3232" s="19">
        <v>1.32</v>
      </c>
      <c r="J3232" s="19"/>
      <c r="K3232" s="19"/>
      <c r="L3232" s="19"/>
      <c r="M3232" s="19"/>
      <c r="N3232" s="19" t="s">
        <v>33</v>
      </c>
      <c r="O3232" s="23" t="s">
        <v>33</v>
      </c>
      <c r="P3232" s="17" t="s">
        <v>33</v>
      </c>
      <c r="Q3232" s="17"/>
      <c r="R3232" s="24"/>
      <c r="V3232" s="18">
        <v>0.0</v>
      </c>
      <c r="W3232" s="17">
        <v>0.0</v>
      </c>
      <c r="X3232" s="18">
        <v>3.0</v>
      </c>
      <c r="Y3232" s="17" t="s">
        <v>36</v>
      </c>
      <c r="Z3232" s="17">
        <v>0.0</v>
      </c>
      <c r="AA3232" s="17" t="s">
        <v>47</v>
      </c>
      <c r="AB3232" s="18">
        <v>2.0</v>
      </c>
      <c r="AC3232" s="17">
        <v>36.0</v>
      </c>
      <c r="AD3232" s="18">
        <v>3.0</v>
      </c>
      <c r="AE3232" s="17">
        <v>46.0</v>
      </c>
      <c r="AF3232" s="20"/>
      <c r="AG3232" s="17"/>
      <c r="AH3232" s="17"/>
      <c r="AI3232" s="17"/>
    </row>
    <row r="3233" ht="18.75" customHeight="1">
      <c r="A3233" s="14">
        <v>1394.0</v>
      </c>
      <c r="B3233" s="15"/>
      <c r="C3233" s="16">
        <v>43306.0</v>
      </c>
      <c r="D3233" s="17">
        <f t="array" ref="D3233">IFS(AND(A3233=A3232, NOT(ISBLANK(E3232))), E3232, A3233 &lt;&gt; A3232, E3233, A3232=A3233, D3232)</f>
        <v>0</v>
      </c>
      <c r="E3233" s="18">
        <v>0.0</v>
      </c>
      <c r="F3233" s="18"/>
      <c r="G3233" s="18"/>
      <c r="H3233" s="19"/>
      <c r="I3233" s="19">
        <v>1.34</v>
      </c>
      <c r="J3233" s="19"/>
      <c r="K3233" s="19"/>
      <c r="L3233" s="19"/>
      <c r="M3233" s="19"/>
      <c r="N3233" s="19" t="s">
        <v>33</v>
      </c>
      <c r="O3233" s="23" t="s">
        <v>33</v>
      </c>
      <c r="P3233" s="17" t="s">
        <v>33</v>
      </c>
      <c r="Q3233" s="17"/>
      <c r="R3233" s="24"/>
      <c r="V3233" s="18">
        <v>0.0</v>
      </c>
      <c r="W3233" s="17">
        <v>0.0</v>
      </c>
      <c r="X3233" s="18">
        <v>5.0</v>
      </c>
      <c r="Y3233" s="17" t="s">
        <v>36</v>
      </c>
      <c r="Z3233" s="17">
        <v>0.0</v>
      </c>
      <c r="AA3233" s="17" t="s">
        <v>47</v>
      </c>
      <c r="AB3233" s="18">
        <v>4.0</v>
      </c>
      <c r="AC3233" s="17">
        <v>39.0</v>
      </c>
      <c r="AD3233" s="18">
        <v>5.0</v>
      </c>
      <c r="AE3233" s="17">
        <v>46.0</v>
      </c>
      <c r="AF3233" s="20"/>
      <c r="AG3233" s="17"/>
      <c r="AH3233" s="17"/>
      <c r="AI3233" s="17"/>
    </row>
    <row r="3234" ht="18.75" customHeight="1">
      <c r="A3234" s="14">
        <v>1394.0</v>
      </c>
      <c r="B3234" s="15"/>
      <c r="C3234" s="16">
        <v>43306.0</v>
      </c>
      <c r="D3234" s="17">
        <f t="array" ref="D3234">IFS(AND(A3234=A3233, NOT(ISBLANK(E3233))), E3233, A3234 &lt;&gt; A3233, E3234, A3233=A3234, D3233)</f>
        <v>0</v>
      </c>
      <c r="E3234" s="18">
        <v>0.0</v>
      </c>
      <c r="F3234" s="18"/>
      <c r="G3234" s="18"/>
      <c r="H3234" s="19"/>
      <c r="I3234" s="19">
        <v>1.34</v>
      </c>
      <c r="J3234" s="19"/>
      <c r="K3234" s="19"/>
      <c r="L3234" s="19"/>
      <c r="M3234" s="19"/>
      <c r="N3234" s="19" t="s">
        <v>33</v>
      </c>
      <c r="O3234" s="23" t="s">
        <v>33</v>
      </c>
      <c r="P3234" s="17" t="s">
        <v>33</v>
      </c>
      <c r="Q3234" s="17"/>
      <c r="R3234" s="24"/>
      <c r="V3234" s="18">
        <v>0.0</v>
      </c>
      <c r="W3234" s="17">
        <v>0.0</v>
      </c>
      <c r="X3234" s="18">
        <v>5.0</v>
      </c>
      <c r="Y3234" s="17" t="s">
        <v>36</v>
      </c>
      <c r="Z3234" s="17">
        <v>0.0</v>
      </c>
      <c r="AA3234" s="17" t="s">
        <v>47</v>
      </c>
      <c r="AB3234" s="18">
        <v>4.0</v>
      </c>
      <c r="AC3234" s="17">
        <v>39.0</v>
      </c>
      <c r="AD3234" s="18">
        <v>5.0</v>
      </c>
      <c r="AE3234" s="17">
        <v>46.0</v>
      </c>
      <c r="AF3234" s="20"/>
      <c r="AG3234" s="17"/>
      <c r="AH3234" s="17"/>
      <c r="AI3234" s="17"/>
    </row>
    <row r="3235" ht="18.75" customHeight="1">
      <c r="A3235" s="14">
        <v>1394.0</v>
      </c>
      <c r="B3235" s="15"/>
      <c r="C3235" s="16">
        <v>43307.0</v>
      </c>
      <c r="D3235" s="17">
        <f t="array" ref="D3235">IFS(AND(A3235=A3234, NOT(ISBLANK(E3234))), E3234, A3235 &lt;&gt; A3234, E3235, A3234=A3235, D3234)</f>
        <v>0</v>
      </c>
      <c r="E3235" s="18">
        <v>0.0</v>
      </c>
      <c r="F3235" s="18"/>
      <c r="G3235" s="18"/>
      <c r="H3235" s="19"/>
      <c r="I3235" s="19">
        <v>1.39</v>
      </c>
      <c r="J3235" s="19"/>
      <c r="K3235" s="19"/>
      <c r="L3235" s="19"/>
      <c r="M3235" s="19"/>
      <c r="N3235" s="19" t="s">
        <v>33</v>
      </c>
      <c r="O3235" s="23" t="s">
        <v>33</v>
      </c>
      <c r="P3235" s="17" t="s">
        <v>33</v>
      </c>
      <c r="Q3235" s="17"/>
      <c r="R3235" s="24"/>
      <c r="V3235" s="18">
        <v>0.0</v>
      </c>
      <c r="W3235" s="17">
        <v>0.0</v>
      </c>
      <c r="X3235" s="18">
        <v>5.0</v>
      </c>
      <c r="Y3235" s="17" t="s">
        <v>36</v>
      </c>
      <c r="Z3235" s="17">
        <v>0.0</v>
      </c>
      <c r="AA3235" s="17" t="s">
        <v>47</v>
      </c>
      <c r="AB3235" s="18">
        <v>4.0</v>
      </c>
      <c r="AC3235" s="17">
        <v>39.0</v>
      </c>
      <c r="AD3235" s="18">
        <v>5.0</v>
      </c>
      <c r="AE3235" s="17">
        <v>46.0</v>
      </c>
      <c r="AF3235" s="20"/>
      <c r="AG3235" s="17"/>
      <c r="AH3235" s="17"/>
      <c r="AI3235" s="17"/>
    </row>
    <row r="3236" ht="18.75" customHeight="1">
      <c r="A3236" s="14">
        <v>1396.0</v>
      </c>
      <c r="B3236" s="15" t="s">
        <v>33</v>
      </c>
      <c r="C3236" s="16">
        <v>43304.0</v>
      </c>
      <c r="D3236" s="17">
        <f t="array" ref="D3236">IFS(AND(A3236=A3235, NOT(ISBLANK(E3235))), E3235, A3236 &lt;&gt; A3235, E3236, A3235=A3236, D3235)</f>
        <v>1</v>
      </c>
      <c r="E3236" s="18">
        <v>1.0</v>
      </c>
      <c r="F3236" s="18"/>
      <c r="G3236" s="18"/>
      <c r="H3236" s="19"/>
      <c r="I3236" s="19" t="s">
        <v>34</v>
      </c>
      <c r="J3236" s="19"/>
      <c r="K3236" s="19"/>
      <c r="L3236" s="19"/>
      <c r="M3236" s="19"/>
      <c r="N3236" s="19" t="s">
        <v>33</v>
      </c>
      <c r="O3236" s="23" t="s">
        <v>33</v>
      </c>
      <c r="P3236" s="17" t="s">
        <v>33</v>
      </c>
      <c r="Q3236" s="17" t="s">
        <v>34</v>
      </c>
      <c r="R3236" s="24" t="s">
        <v>33</v>
      </c>
      <c r="S3236" s="21" t="s">
        <v>33</v>
      </c>
      <c r="U3236" s="21">
        <v>0.0</v>
      </c>
      <c r="V3236" s="18">
        <v>1.0</v>
      </c>
      <c r="W3236" s="17">
        <v>3.0</v>
      </c>
      <c r="X3236" s="18">
        <v>4.0</v>
      </c>
      <c r="Y3236" s="17" t="s">
        <v>33</v>
      </c>
      <c r="Z3236" s="17">
        <v>-2.0</v>
      </c>
      <c r="AA3236" s="17" t="s">
        <v>46</v>
      </c>
      <c r="AB3236" s="18">
        <v>3.0</v>
      </c>
      <c r="AC3236" s="17">
        <v>21.0</v>
      </c>
      <c r="AD3236" s="18">
        <v>4.0</v>
      </c>
      <c r="AE3236" s="17">
        <v>28.0</v>
      </c>
      <c r="AF3236" s="20"/>
      <c r="AG3236" s="17"/>
      <c r="AH3236" s="17"/>
      <c r="AI3236" s="17"/>
    </row>
    <row r="3237" ht="18.75" customHeight="1">
      <c r="A3237" s="14">
        <v>1400.0</v>
      </c>
      <c r="B3237" s="15">
        <v>255.0</v>
      </c>
      <c r="C3237" s="16">
        <v>43304.0</v>
      </c>
      <c r="D3237" s="17">
        <f t="array" ref="D3237">IFS(AND(A3237=A3236, NOT(ISBLANK(E3236))), E3236, A3237 &lt;&gt; A3236, E3237, A3236=A3237, D3236)</f>
        <v>0</v>
      </c>
      <c r="E3237" s="18">
        <v>0.0</v>
      </c>
      <c r="F3237" s="18"/>
      <c r="G3237" s="18"/>
      <c r="H3237" s="19"/>
      <c r="I3237" s="19">
        <v>1.33</v>
      </c>
      <c r="J3237" s="19"/>
      <c r="K3237" s="19"/>
      <c r="L3237" s="19"/>
      <c r="M3237" s="19"/>
      <c r="N3237" s="19" t="s">
        <v>33</v>
      </c>
      <c r="O3237" s="23" t="s">
        <v>33</v>
      </c>
      <c r="P3237" s="17" t="s">
        <v>33</v>
      </c>
      <c r="Q3237" s="17">
        <v>0.0904575</v>
      </c>
      <c r="R3237" s="24">
        <v>1.58</v>
      </c>
      <c r="S3237" s="21">
        <v>16.0</v>
      </c>
      <c r="U3237" s="21">
        <v>0.0</v>
      </c>
      <c r="V3237" s="18">
        <v>0.0</v>
      </c>
      <c r="W3237" s="17">
        <v>1.0</v>
      </c>
      <c r="X3237" s="18">
        <v>7.0</v>
      </c>
      <c r="Y3237" s="17" t="s">
        <v>36</v>
      </c>
      <c r="Z3237" s="17">
        <v>0.0</v>
      </c>
      <c r="AA3237" s="17" t="s">
        <v>47</v>
      </c>
      <c r="AB3237" s="18">
        <v>6.0</v>
      </c>
      <c r="AC3237" s="17">
        <v>36.0</v>
      </c>
      <c r="AD3237" s="18">
        <v>7.0</v>
      </c>
      <c r="AE3237" s="17">
        <v>43.0</v>
      </c>
      <c r="AF3237" s="20"/>
      <c r="AG3237" s="17"/>
      <c r="AH3237" s="17"/>
      <c r="AI3237" s="17"/>
    </row>
    <row r="3238" ht="18.75" customHeight="1">
      <c r="A3238" s="14">
        <v>1400.0</v>
      </c>
      <c r="B3238" s="15"/>
      <c r="C3238" s="16">
        <v>43305.0</v>
      </c>
      <c r="D3238" s="17">
        <f t="array" ref="D3238">IFS(AND(A3238=A3237, NOT(ISBLANK(E3237))), E3237, A3238 &lt;&gt; A3237, E3238, A3237=A3238, D3237)</f>
        <v>0</v>
      </c>
      <c r="E3238" s="18">
        <v>1.0</v>
      </c>
      <c r="F3238" s="18"/>
      <c r="G3238" s="18"/>
      <c r="H3238" s="19"/>
      <c r="I3238" s="19">
        <v>1.33</v>
      </c>
      <c r="J3238" s="19"/>
      <c r="K3238" s="19"/>
      <c r="L3238" s="19"/>
      <c r="M3238" s="19"/>
      <c r="N3238" s="19" t="s">
        <v>33</v>
      </c>
      <c r="O3238" s="23" t="s">
        <v>33</v>
      </c>
      <c r="P3238" s="17" t="s">
        <v>33</v>
      </c>
      <c r="Q3238" s="17"/>
      <c r="R3238" s="24"/>
      <c r="V3238" s="18">
        <v>1.0</v>
      </c>
      <c r="W3238" s="17">
        <v>6.0</v>
      </c>
      <c r="X3238" s="18">
        <v>13.0</v>
      </c>
      <c r="Y3238" s="17" t="s">
        <v>36</v>
      </c>
      <c r="Z3238" s="17">
        <v>-2.0</v>
      </c>
      <c r="AA3238" s="17" t="s">
        <v>46</v>
      </c>
      <c r="AB3238" s="18">
        <v>11.0</v>
      </c>
      <c r="AC3238" s="17">
        <v>39.0</v>
      </c>
      <c r="AD3238" s="18">
        <v>13.0</v>
      </c>
      <c r="AE3238" s="17">
        <v>46.0</v>
      </c>
      <c r="AF3238" s="20"/>
      <c r="AG3238" s="17"/>
      <c r="AH3238" s="17"/>
      <c r="AI3238" s="17"/>
    </row>
    <row r="3239" ht="18.75" customHeight="1">
      <c r="A3239" s="14">
        <v>1400.0</v>
      </c>
      <c r="B3239" s="15"/>
      <c r="C3239" s="16">
        <v>43305.0</v>
      </c>
      <c r="D3239" s="17">
        <f t="array" ref="D3239">IFS(AND(A3239=A3238, NOT(ISBLANK(E3238))), E3238, A3239 &lt;&gt; A3238, E3239, A3238=A3239, D3238)</f>
        <v>1</v>
      </c>
      <c r="E3239" s="18">
        <v>1.0</v>
      </c>
      <c r="F3239" s="18"/>
      <c r="G3239" s="18"/>
      <c r="H3239" s="19"/>
      <c r="I3239" s="19">
        <v>1.32</v>
      </c>
      <c r="J3239" s="19"/>
      <c r="K3239" s="19"/>
      <c r="L3239" s="19"/>
      <c r="M3239" s="19"/>
      <c r="N3239" s="19" t="s">
        <v>33</v>
      </c>
      <c r="O3239" s="23" t="s">
        <v>33</v>
      </c>
      <c r="P3239" s="17" t="s">
        <v>33</v>
      </c>
      <c r="Q3239" s="17"/>
      <c r="R3239" s="24"/>
      <c r="V3239" s="18">
        <v>1.0</v>
      </c>
      <c r="W3239" s="17">
        <v>6.0</v>
      </c>
      <c r="X3239" s="18">
        <v>14.0</v>
      </c>
      <c r="Y3239" s="17" t="s">
        <v>35</v>
      </c>
      <c r="Z3239" s="17">
        <v>-4.0</v>
      </c>
      <c r="AA3239" s="17" t="s">
        <v>46</v>
      </c>
      <c r="AB3239" s="18">
        <v>12.0</v>
      </c>
      <c r="AC3239" s="17">
        <v>36.0</v>
      </c>
      <c r="AD3239" s="18">
        <v>14.0</v>
      </c>
      <c r="AE3239" s="17">
        <v>43.0</v>
      </c>
      <c r="AF3239" s="20"/>
      <c r="AG3239" s="17"/>
      <c r="AH3239" s="17"/>
      <c r="AI3239" s="17"/>
    </row>
    <row r="3240" ht="18.75" customHeight="1">
      <c r="A3240" s="14">
        <v>1400.0</v>
      </c>
      <c r="B3240" s="15"/>
      <c r="C3240" s="16">
        <v>43306.0</v>
      </c>
      <c r="D3240" s="17">
        <f t="array" ref="D3240">IFS(AND(A3240=A3239, NOT(ISBLANK(E3239))), E3239, A3240 &lt;&gt; A3239, E3240, A3239=A3240, D3239)</f>
        <v>1</v>
      </c>
      <c r="E3240" s="18">
        <v>0.0</v>
      </c>
      <c r="F3240" s="18"/>
      <c r="G3240" s="18"/>
      <c r="H3240" s="19"/>
      <c r="I3240" s="19">
        <v>1.58</v>
      </c>
      <c r="J3240" s="19"/>
      <c r="K3240" s="19"/>
      <c r="L3240" s="19"/>
      <c r="M3240" s="19"/>
      <c r="N3240" s="19" t="s">
        <v>33</v>
      </c>
      <c r="O3240" s="23" t="s">
        <v>33</v>
      </c>
      <c r="P3240" s="17" t="s">
        <v>33</v>
      </c>
      <c r="Q3240" s="17"/>
      <c r="R3240" s="24"/>
      <c r="V3240" s="18">
        <v>0.0</v>
      </c>
      <c r="W3240" s="17">
        <v>4.0</v>
      </c>
      <c r="X3240" s="18">
        <v>8.0</v>
      </c>
      <c r="Y3240" s="17" t="s">
        <v>36</v>
      </c>
      <c r="Z3240" s="17">
        <v>0.0</v>
      </c>
      <c r="AA3240" s="17" t="s">
        <v>47</v>
      </c>
      <c r="AB3240" s="18">
        <v>6.0</v>
      </c>
      <c r="AC3240" s="17">
        <v>36.0</v>
      </c>
      <c r="AD3240" s="18">
        <v>8.0</v>
      </c>
      <c r="AE3240" s="17">
        <v>43.0</v>
      </c>
      <c r="AF3240" s="20"/>
      <c r="AG3240" s="17"/>
      <c r="AH3240" s="17"/>
      <c r="AI3240" s="17"/>
    </row>
    <row r="3241" ht="18.75" customHeight="1">
      <c r="A3241" s="14">
        <v>1401.0</v>
      </c>
      <c r="B3241" s="15" t="s">
        <v>33</v>
      </c>
      <c r="C3241" s="16">
        <v>43304.0</v>
      </c>
      <c r="D3241" s="17">
        <f t="array" ref="D3241">IFS(AND(A3241=A3240, NOT(ISBLANK(E3240))), E3240, A3241 &lt;&gt; A3240, E3241, A3240=A3241, D3240)</f>
        <v>1</v>
      </c>
      <c r="E3241" s="18">
        <v>1.0</v>
      </c>
      <c r="F3241" s="18"/>
      <c r="G3241" s="18"/>
      <c r="H3241" s="19"/>
      <c r="I3241" s="19" t="s">
        <v>33</v>
      </c>
      <c r="J3241" s="19"/>
      <c r="K3241" s="19"/>
      <c r="L3241" s="19"/>
      <c r="M3241" s="19"/>
      <c r="N3241" s="19" t="s">
        <v>33</v>
      </c>
      <c r="O3241" s="23" t="s">
        <v>33</v>
      </c>
      <c r="P3241" s="17" t="s">
        <v>33</v>
      </c>
      <c r="Q3241" s="17"/>
      <c r="R3241" s="24" t="s">
        <v>33</v>
      </c>
      <c r="S3241" s="21" t="s">
        <v>33</v>
      </c>
      <c r="U3241" s="21" t="s">
        <v>33</v>
      </c>
      <c r="V3241" s="18">
        <v>1.0</v>
      </c>
      <c r="W3241" s="17">
        <v>10.0</v>
      </c>
      <c r="X3241" s="18">
        <v>20.0</v>
      </c>
      <c r="Y3241" s="17" t="s">
        <v>35</v>
      </c>
      <c r="Z3241" s="17">
        <v>4.0</v>
      </c>
      <c r="AA3241" s="17" t="s">
        <v>49</v>
      </c>
      <c r="AB3241" s="18">
        <v>15.0</v>
      </c>
      <c r="AC3241" s="17">
        <v>30.0</v>
      </c>
      <c r="AD3241" s="18">
        <v>20.0</v>
      </c>
      <c r="AE3241" s="17">
        <v>37.0</v>
      </c>
      <c r="AF3241" s="20"/>
      <c r="AG3241" s="17"/>
      <c r="AH3241" s="17"/>
      <c r="AI3241" s="17"/>
    </row>
    <row r="3242" ht="18.75" customHeight="1">
      <c r="A3242" s="14">
        <v>1402.0</v>
      </c>
      <c r="B3242" s="15" t="s">
        <v>33</v>
      </c>
      <c r="C3242" s="16">
        <v>43310.0</v>
      </c>
      <c r="D3242" s="17">
        <f t="array" ref="D3242">IFS(AND(A3242=A3241, NOT(ISBLANK(E3241))), E3241, A3242 &lt;&gt; A3241, E3242, A3241=A3242, D3241)</f>
        <v>1</v>
      </c>
      <c r="E3242" s="18">
        <v>1.0</v>
      </c>
      <c r="F3242" s="18"/>
      <c r="G3242" s="18"/>
      <c r="H3242" s="19"/>
      <c r="I3242" s="19">
        <v>1.45</v>
      </c>
      <c r="J3242" s="19"/>
      <c r="K3242" s="19"/>
      <c r="L3242" s="19"/>
      <c r="M3242" s="19"/>
      <c r="N3242" s="19" t="s">
        <v>33</v>
      </c>
      <c r="O3242" s="23" t="s">
        <v>33</v>
      </c>
      <c r="P3242" s="17" t="s">
        <v>33</v>
      </c>
      <c r="Q3242" s="17">
        <v>0.139168</v>
      </c>
      <c r="R3242" s="24">
        <v>1.46</v>
      </c>
      <c r="S3242" s="21" t="s">
        <v>33</v>
      </c>
      <c r="U3242" s="21" t="s">
        <v>33</v>
      </c>
      <c r="V3242" s="18">
        <v>1.0</v>
      </c>
      <c r="W3242" s="17">
        <v>8.0</v>
      </c>
      <c r="X3242" s="18">
        <v>27.0</v>
      </c>
      <c r="Y3242" s="17" t="s">
        <v>35</v>
      </c>
      <c r="Z3242" s="17" t="s">
        <v>33</v>
      </c>
      <c r="AA3242" s="17" t="s">
        <v>33</v>
      </c>
      <c r="AB3242" s="18">
        <v>22.0</v>
      </c>
      <c r="AC3242" s="17">
        <v>36.0</v>
      </c>
      <c r="AD3242" s="18">
        <v>27.0</v>
      </c>
      <c r="AE3242" s="17">
        <v>43.0</v>
      </c>
      <c r="AF3242" s="20"/>
      <c r="AG3242" s="17"/>
      <c r="AH3242" s="17"/>
      <c r="AI3242" s="17"/>
    </row>
    <row r="3243" ht="18.75" customHeight="1">
      <c r="A3243" s="14">
        <v>1402.0</v>
      </c>
      <c r="B3243" s="15"/>
      <c r="C3243" s="16">
        <v>43311.0</v>
      </c>
      <c r="D3243" s="17">
        <f t="array" ref="D3243">IFS(AND(A3243=A3242, NOT(ISBLANK(E3242))), E3242, A3243 &lt;&gt; A3242, E3243, A3242=A3243, D3242)</f>
        <v>1</v>
      </c>
      <c r="E3243" s="18">
        <v>1.0</v>
      </c>
      <c r="F3243" s="18"/>
      <c r="G3243" s="18"/>
      <c r="H3243" s="19"/>
      <c r="I3243" s="19">
        <v>1.46</v>
      </c>
      <c r="J3243" s="19"/>
      <c r="K3243" s="19"/>
      <c r="L3243" s="19"/>
      <c r="M3243" s="19"/>
      <c r="N3243" s="19" t="s">
        <v>33</v>
      </c>
      <c r="O3243" s="23" t="s">
        <v>33</v>
      </c>
      <c r="P3243" s="17" t="s">
        <v>33</v>
      </c>
      <c r="Q3243" s="17"/>
      <c r="R3243" s="24"/>
      <c r="V3243" s="18">
        <v>1.0</v>
      </c>
      <c r="W3243" s="17">
        <v>9.0</v>
      </c>
      <c r="X3243" s="18">
        <v>26.0</v>
      </c>
      <c r="Y3243" s="17" t="s">
        <v>35</v>
      </c>
      <c r="Z3243" s="17">
        <v>3.0</v>
      </c>
      <c r="AA3243" s="17" t="s">
        <v>49</v>
      </c>
      <c r="AB3243" s="18">
        <v>21.0</v>
      </c>
      <c r="AC3243" s="17">
        <v>36.0</v>
      </c>
      <c r="AD3243" s="18">
        <v>26.0</v>
      </c>
      <c r="AE3243" s="17">
        <v>43.0</v>
      </c>
      <c r="AF3243" s="20"/>
      <c r="AG3243" s="17"/>
      <c r="AH3243" s="17"/>
      <c r="AI3243" s="17"/>
    </row>
    <row r="3244" ht="18.75" customHeight="1">
      <c r="A3244" s="14">
        <v>1403.0</v>
      </c>
      <c r="B3244" s="15">
        <v>257.0</v>
      </c>
      <c r="C3244" s="16">
        <v>43305.0</v>
      </c>
      <c r="D3244" s="17">
        <f t="array" ref="D3244">IFS(AND(A3244=A3243, NOT(ISBLANK(E3243))), E3243, A3244 &lt;&gt; A3243, E3244, A3243=A3244, D3243)</f>
        <v>0</v>
      </c>
      <c r="E3244" s="18">
        <v>0.0</v>
      </c>
      <c r="F3244" s="18"/>
      <c r="G3244" s="18"/>
      <c r="H3244" s="19"/>
      <c r="I3244" s="19">
        <v>1.34</v>
      </c>
      <c r="J3244" s="19"/>
      <c r="K3244" s="19"/>
      <c r="L3244" s="19"/>
      <c r="M3244" s="19"/>
      <c r="N3244" s="19" t="s">
        <v>33</v>
      </c>
      <c r="O3244" s="23" t="s">
        <v>33</v>
      </c>
      <c r="P3244" s="17" t="s">
        <v>33</v>
      </c>
      <c r="Q3244" s="17">
        <v>0.10416</v>
      </c>
      <c r="R3244" s="24">
        <v>1.42</v>
      </c>
      <c r="S3244" s="21">
        <v>20.0</v>
      </c>
      <c r="U3244" s="21">
        <v>0.0</v>
      </c>
      <c r="V3244" s="18">
        <v>0.0</v>
      </c>
      <c r="W3244" s="17">
        <v>2.0</v>
      </c>
      <c r="X3244" s="18">
        <v>11.0</v>
      </c>
      <c r="Y3244" s="17" t="s">
        <v>36</v>
      </c>
      <c r="Z3244" s="17">
        <v>0.0</v>
      </c>
      <c r="AA3244" s="17" t="s">
        <v>47</v>
      </c>
      <c r="AB3244" s="18">
        <v>10.0</v>
      </c>
      <c r="AC3244" s="17">
        <v>39.0</v>
      </c>
      <c r="AD3244" s="18">
        <v>11.0</v>
      </c>
      <c r="AE3244" s="17">
        <v>46.0</v>
      </c>
      <c r="AF3244" s="20"/>
      <c r="AG3244" s="17"/>
      <c r="AH3244" s="17"/>
      <c r="AI3244" s="17"/>
    </row>
    <row r="3245" ht="18.75" customHeight="1">
      <c r="A3245" s="14">
        <v>1403.0</v>
      </c>
      <c r="B3245" s="15"/>
      <c r="C3245" s="16">
        <v>43306.0</v>
      </c>
      <c r="D3245" s="17">
        <f t="array" ref="D3245">IFS(AND(A3245=A3244, NOT(ISBLANK(E3244))), E3244, A3245 &lt;&gt; A3244, E3245, A3244=A3245, D3244)</f>
        <v>0</v>
      </c>
      <c r="E3245" s="18">
        <v>0.0</v>
      </c>
      <c r="F3245" s="18"/>
      <c r="G3245" s="18"/>
      <c r="H3245" s="19"/>
      <c r="I3245" s="19">
        <v>1.33</v>
      </c>
      <c r="J3245" s="19"/>
      <c r="K3245" s="19"/>
      <c r="L3245" s="19"/>
      <c r="M3245" s="19"/>
      <c r="N3245" s="19" t="s">
        <v>33</v>
      </c>
      <c r="O3245" s="23" t="s">
        <v>33</v>
      </c>
      <c r="P3245" s="17" t="s">
        <v>33</v>
      </c>
      <c r="Q3245" s="17"/>
      <c r="R3245" s="24"/>
      <c r="V3245" s="18">
        <v>0.0</v>
      </c>
      <c r="W3245" s="17">
        <v>2.0</v>
      </c>
      <c r="X3245" s="18">
        <v>10.0</v>
      </c>
      <c r="Y3245" s="17" t="s">
        <v>36</v>
      </c>
      <c r="Z3245" s="17">
        <v>0.0</v>
      </c>
      <c r="AA3245" s="17" t="s">
        <v>47</v>
      </c>
      <c r="AB3245" s="18">
        <v>9.0</v>
      </c>
      <c r="AC3245" s="17">
        <v>39.0</v>
      </c>
      <c r="AD3245" s="18">
        <v>10.0</v>
      </c>
      <c r="AE3245" s="17">
        <v>46.0</v>
      </c>
      <c r="AF3245" s="20"/>
      <c r="AG3245" s="17"/>
      <c r="AH3245" s="17"/>
      <c r="AI3245" s="17"/>
    </row>
    <row r="3246" ht="18.75" customHeight="1">
      <c r="A3246" s="14">
        <v>1403.0</v>
      </c>
      <c r="B3246" s="15"/>
      <c r="C3246" s="16">
        <v>43306.0</v>
      </c>
      <c r="D3246" s="17">
        <f t="array" ref="D3246">IFS(AND(A3246=A3245, NOT(ISBLANK(E3245))), E3245, A3246 &lt;&gt; A3245, E3246, A3245=A3246, D3245)</f>
        <v>0</v>
      </c>
      <c r="E3246" s="18">
        <v>0.0</v>
      </c>
      <c r="F3246" s="18"/>
      <c r="G3246" s="18"/>
      <c r="H3246" s="19"/>
      <c r="I3246" s="19">
        <v>1.33</v>
      </c>
      <c r="J3246" s="19"/>
      <c r="K3246" s="19"/>
      <c r="L3246" s="19"/>
      <c r="M3246" s="19"/>
      <c r="N3246" s="19" t="s">
        <v>33</v>
      </c>
      <c r="O3246" s="23" t="s">
        <v>33</v>
      </c>
      <c r="P3246" s="17" t="s">
        <v>33</v>
      </c>
      <c r="Q3246" s="17"/>
      <c r="R3246" s="24"/>
      <c r="V3246" s="18">
        <v>0.0</v>
      </c>
      <c r="W3246" s="17">
        <v>2.0</v>
      </c>
      <c r="X3246" s="18">
        <v>13.0</v>
      </c>
      <c r="Y3246" s="17" t="s">
        <v>36</v>
      </c>
      <c r="Z3246" s="17">
        <v>0.0</v>
      </c>
      <c r="AA3246" s="17" t="s">
        <v>47</v>
      </c>
      <c r="AB3246" s="18">
        <v>12.0</v>
      </c>
      <c r="AC3246" s="17">
        <v>39.0</v>
      </c>
      <c r="AD3246" s="18">
        <v>13.0</v>
      </c>
      <c r="AE3246" s="17">
        <v>46.0</v>
      </c>
      <c r="AF3246" s="20"/>
      <c r="AG3246" s="17"/>
      <c r="AH3246" s="17"/>
      <c r="AI3246" s="17"/>
    </row>
    <row r="3247" ht="18.75" customHeight="1">
      <c r="A3247" s="14">
        <v>1403.0</v>
      </c>
      <c r="B3247" s="15"/>
      <c r="C3247" s="16">
        <v>43307.0</v>
      </c>
      <c r="D3247" s="17">
        <f t="array" ref="D3247">IFS(AND(A3247=A3246, NOT(ISBLANK(E3246))), E3246, A3247 &lt;&gt; A3246, E3247, A3246=A3247, D3246)</f>
        <v>0</v>
      </c>
      <c r="E3247" s="18">
        <v>0.0</v>
      </c>
      <c r="F3247" s="18"/>
      <c r="G3247" s="18"/>
      <c r="H3247" s="19"/>
      <c r="I3247" s="19">
        <v>1.27</v>
      </c>
      <c r="J3247" s="19"/>
      <c r="K3247" s="19"/>
      <c r="L3247" s="19"/>
      <c r="M3247" s="19"/>
      <c r="N3247" s="19" t="s">
        <v>33</v>
      </c>
      <c r="O3247" s="23" t="s">
        <v>33</v>
      </c>
      <c r="P3247" s="17" t="s">
        <v>33</v>
      </c>
      <c r="Q3247" s="17"/>
      <c r="R3247" s="24"/>
      <c r="V3247" s="18">
        <v>0.0</v>
      </c>
      <c r="W3247" s="17">
        <v>4.0</v>
      </c>
      <c r="X3247" s="18">
        <v>13.0</v>
      </c>
      <c r="Y3247" s="17" t="s">
        <v>36</v>
      </c>
      <c r="Z3247" s="17">
        <v>0.0</v>
      </c>
      <c r="AA3247" s="17" t="s">
        <v>47</v>
      </c>
      <c r="AB3247" s="18">
        <v>12.0</v>
      </c>
      <c r="AC3247" s="17">
        <v>39.0</v>
      </c>
      <c r="AD3247" s="18">
        <v>13.0</v>
      </c>
      <c r="AE3247" s="17">
        <v>46.0</v>
      </c>
      <c r="AF3247" s="20"/>
      <c r="AG3247" s="17"/>
      <c r="AH3247" s="17"/>
      <c r="AI3247" s="17"/>
    </row>
    <row r="3248" ht="18.75" customHeight="1">
      <c r="A3248" s="14">
        <v>1403.0</v>
      </c>
      <c r="B3248" s="15"/>
      <c r="C3248" s="16">
        <v>43308.0</v>
      </c>
      <c r="D3248" s="17">
        <f t="array" ref="D3248">IFS(AND(A3248=A3247, NOT(ISBLANK(E3247))), E3247, A3248 &lt;&gt; A3247, E3248, A3247=A3248, D3247)</f>
        <v>0</v>
      </c>
      <c r="E3248" s="18">
        <v>1.0</v>
      </c>
      <c r="F3248" s="18"/>
      <c r="G3248" s="18"/>
      <c r="H3248" s="19"/>
      <c r="I3248" s="19">
        <v>1.42</v>
      </c>
      <c r="J3248" s="19"/>
      <c r="K3248" s="19"/>
      <c r="L3248" s="19"/>
      <c r="M3248" s="19"/>
      <c r="N3248" s="19" t="s">
        <v>33</v>
      </c>
      <c r="O3248" s="23" t="s">
        <v>33</v>
      </c>
      <c r="P3248" s="17" t="s">
        <v>33</v>
      </c>
      <c r="Q3248" s="17"/>
      <c r="R3248" s="24"/>
      <c r="V3248" s="18">
        <v>1.0</v>
      </c>
      <c r="W3248" s="17">
        <v>4.0</v>
      </c>
      <c r="X3248" s="18">
        <v>10.0</v>
      </c>
      <c r="Y3248" s="17" t="s">
        <v>36</v>
      </c>
      <c r="Z3248" s="17">
        <v>0.0</v>
      </c>
      <c r="AA3248" s="17" t="s">
        <v>47</v>
      </c>
      <c r="AB3248" s="18">
        <v>9.0</v>
      </c>
      <c r="AC3248" s="17">
        <v>39.0</v>
      </c>
      <c r="AD3248" s="18">
        <v>10.0</v>
      </c>
      <c r="AE3248" s="17">
        <v>46.0</v>
      </c>
      <c r="AF3248" s="20"/>
      <c r="AG3248" s="17"/>
      <c r="AH3248" s="17"/>
      <c r="AI3248" s="17"/>
    </row>
    <row r="3249" ht="18.75" customHeight="1">
      <c r="A3249" s="14">
        <v>1404.0</v>
      </c>
      <c r="B3249" s="15">
        <v>256.0</v>
      </c>
      <c r="C3249" s="16">
        <v>43305.0</v>
      </c>
      <c r="D3249" s="17">
        <f t="array" ref="D3249">IFS(AND(A3249=A3248, NOT(ISBLANK(E3248))), E3248, A3249 &lt;&gt; A3248, E3249, A3248=A3249, D3248)</f>
        <v>0</v>
      </c>
      <c r="E3249" s="18">
        <v>0.0</v>
      </c>
      <c r="F3249" s="18"/>
      <c r="G3249" s="18"/>
      <c r="H3249" s="19"/>
      <c r="I3249" s="19">
        <v>1.4</v>
      </c>
      <c r="J3249" s="19"/>
      <c r="K3249" s="19"/>
      <c r="L3249" s="19"/>
      <c r="M3249" s="19"/>
      <c r="N3249" s="19" t="s">
        <v>33</v>
      </c>
      <c r="O3249" s="23" t="s">
        <v>33</v>
      </c>
      <c r="P3249" s="17" t="s">
        <v>33</v>
      </c>
      <c r="Q3249" s="17">
        <v>0.0811314</v>
      </c>
      <c r="R3249" s="24">
        <v>1.4</v>
      </c>
      <c r="S3249" s="21">
        <v>20.0</v>
      </c>
      <c r="U3249" s="21">
        <v>0.0</v>
      </c>
      <c r="V3249" s="18">
        <v>0.0</v>
      </c>
      <c r="W3249" s="17">
        <v>0.0</v>
      </c>
      <c r="X3249" s="18">
        <v>7.0</v>
      </c>
      <c r="Y3249" s="17" t="s">
        <v>36</v>
      </c>
      <c r="Z3249" s="17">
        <v>0.0</v>
      </c>
      <c r="AA3249" s="17" t="s">
        <v>47</v>
      </c>
      <c r="AB3249" s="18">
        <v>6.0</v>
      </c>
      <c r="AC3249" s="17">
        <v>39.0</v>
      </c>
      <c r="AD3249" s="18">
        <v>7.0</v>
      </c>
      <c r="AE3249" s="17">
        <v>46.0</v>
      </c>
      <c r="AF3249" s="20"/>
      <c r="AG3249" s="17"/>
      <c r="AH3249" s="17"/>
      <c r="AI3249" s="17"/>
    </row>
    <row r="3250" ht="18.75" customHeight="1">
      <c r="A3250" s="14">
        <v>1404.0</v>
      </c>
      <c r="B3250" s="15"/>
      <c r="C3250" s="16">
        <v>43306.0</v>
      </c>
      <c r="D3250" s="17">
        <f t="array" ref="D3250">IFS(AND(A3250=A3249, NOT(ISBLANK(E3249))), E3249, A3250 &lt;&gt; A3249, E3250, A3249=A3250, D3249)</f>
        <v>0</v>
      </c>
      <c r="E3250" s="18">
        <v>0.0</v>
      </c>
      <c r="F3250" s="18"/>
      <c r="G3250" s="18"/>
      <c r="H3250" s="19"/>
      <c r="I3250" s="19">
        <v>1.35</v>
      </c>
      <c r="J3250" s="19"/>
      <c r="K3250" s="19"/>
      <c r="L3250" s="19"/>
      <c r="M3250" s="19"/>
      <c r="N3250" s="19" t="s">
        <v>33</v>
      </c>
      <c r="O3250" s="23" t="s">
        <v>33</v>
      </c>
      <c r="P3250" s="17" t="s">
        <v>33</v>
      </c>
      <c r="Q3250" s="17"/>
      <c r="R3250" s="24"/>
      <c r="U3250" s="22"/>
      <c r="V3250" s="18">
        <v>0.0</v>
      </c>
      <c r="W3250" s="17">
        <v>0.0</v>
      </c>
      <c r="X3250" s="18">
        <v>7.0</v>
      </c>
      <c r="Y3250" s="17" t="s">
        <v>36</v>
      </c>
      <c r="Z3250" s="17">
        <v>0.0</v>
      </c>
      <c r="AA3250" s="17" t="s">
        <v>47</v>
      </c>
      <c r="AB3250" s="18">
        <v>6.0</v>
      </c>
      <c r="AC3250" s="17">
        <v>39.0</v>
      </c>
      <c r="AD3250" s="18">
        <v>7.0</v>
      </c>
      <c r="AE3250" s="17">
        <v>46.0</v>
      </c>
      <c r="AF3250" s="20"/>
      <c r="AG3250" s="17"/>
      <c r="AH3250" s="17"/>
      <c r="AI3250" s="17"/>
    </row>
    <row r="3251" ht="18.75" customHeight="1">
      <c r="A3251" s="14">
        <v>1406.0</v>
      </c>
      <c r="B3251" s="15">
        <v>258.0</v>
      </c>
      <c r="C3251" s="16">
        <v>43306.0</v>
      </c>
      <c r="D3251" s="17">
        <f t="array" ref="D3251">IFS(AND(A3251=A3250, NOT(ISBLANK(E3250))), E3250, A3251 &lt;&gt; A3250, E3251, A3250=A3251, D3250)</f>
        <v>1</v>
      </c>
      <c r="E3251" s="18">
        <v>1.0</v>
      </c>
      <c r="F3251" s="18"/>
      <c r="G3251" s="18"/>
      <c r="H3251" s="19"/>
      <c r="I3251" s="19">
        <v>1.34</v>
      </c>
      <c r="J3251" s="19"/>
      <c r="K3251" s="19"/>
      <c r="L3251" s="19"/>
      <c r="M3251" s="19"/>
      <c r="N3251" s="19" t="s">
        <v>33</v>
      </c>
      <c r="O3251" s="23" t="s">
        <v>33</v>
      </c>
      <c r="P3251" s="17" t="s">
        <v>33</v>
      </c>
      <c r="Q3251" s="17">
        <v>0.0971041</v>
      </c>
      <c r="R3251" s="24">
        <v>1.42</v>
      </c>
      <c r="S3251" s="21" t="s">
        <v>33</v>
      </c>
      <c r="U3251" s="22" t="s">
        <v>33</v>
      </c>
      <c r="V3251" s="18">
        <v>1.0</v>
      </c>
      <c r="W3251" s="17">
        <v>4.0</v>
      </c>
      <c r="X3251" s="18">
        <v>7.0</v>
      </c>
      <c r="Y3251" s="17" t="s">
        <v>35</v>
      </c>
      <c r="Z3251" s="17">
        <v>-2.0</v>
      </c>
      <c r="AA3251" s="17" t="s">
        <v>46</v>
      </c>
      <c r="AB3251" s="18">
        <v>6.0</v>
      </c>
      <c r="AC3251" s="17">
        <v>24.0</v>
      </c>
      <c r="AD3251" s="18">
        <v>7.0</v>
      </c>
      <c r="AE3251" s="17">
        <v>26.0</v>
      </c>
      <c r="AF3251" s="20"/>
      <c r="AG3251" s="17"/>
      <c r="AH3251" s="17"/>
      <c r="AI3251" s="17"/>
    </row>
    <row r="3252" ht="18.75" customHeight="1">
      <c r="A3252" s="14">
        <v>1406.0</v>
      </c>
      <c r="B3252" s="15"/>
      <c r="C3252" s="16">
        <v>43307.0</v>
      </c>
      <c r="D3252" s="17">
        <f t="array" ref="D3252">IFS(AND(A3252=A3251, NOT(ISBLANK(E3251))), E3251, A3252 &lt;&gt; A3251, E3252, A3251=A3252, D3251)</f>
        <v>1</v>
      </c>
      <c r="E3252" s="18">
        <v>1.0</v>
      </c>
      <c r="F3252" s="18"/>
      <c r="G3252" s="18"/>
      <c r="H3252" s="19"/>
      <c r="I3252" s="19">
        <v>1.31</v>
      </c>
      <c r="J3252" s="19"/>
      <c r="K3252" s="19"/>
      <c r="L3252" s="19"/>
      <c r="M3252" s="19"/>
      <c r="N3252" s="19" t="s">
        <v>33</v>
      </c>
      <c r="O3252" s="23" t="s">
        <v>33</v>
      </c>
      <c r="P3252" s="17" t="s">
        <v>33</v>
      </c>
      <c r="Q3252" s="17"/>
      <c r="R3252" s="24"/>
      <c r="U3252" s="22"/>
      <c r="V3252" s="18">
        <v>1.0</v>
      </c>
      <c r="W3252" s="17">
        <v>4.0</v>
      </c>
      <c r="X3252" s="18">
        <v>7.0</v>
      </c>
      <c r="Y3252" s="17" t="s">
        <v>35</v>
      </c>
      <c r="Z3252" s="17">
        <v>-1.0</v>
      </c>
      <c r="AA3252" s="17" t="s">
        <v>46</v>
      </c>
      <c r="AB3252" s="18">
        <v>5.0</v>
      </c>
      <c r="AC3252" s="17">
        <v>33.0</v>
      </c>
      <c r="AD3252" s="18">
        <v>7.0</v>
      </c>
      <c r="AE3252" s="17">
        <v>40.0</v>
      </c>
      <c r="AF3252" s="20"/>
      <c r="AG3252" s="17"/>
      <c r="AH3252" s="17"/>
      <c r="AI3252" s="17"/>
    </row>
    <row r="3253" ht="18.75" customHeight="1">
      <c r="A3253" s="14">
        <v>1406.0</v>
      </c>
      <c r="B3253" s="15"/>
      <c r="C3253" s="16">
        <v>43308.0</v>
      </c>
      <c r="D3253" s="17">
        <f t="array" ref="D3253">IFS(AND(A3253=A3252, NOT(ISBLANK(E3252))), E3252, A3253 &lt;&gt; A3252, E3253, A3252=A3253, D3252)</f>
        <v>1</v>
      </c>
      <c r="E3253" s="18">
        <v>1.0</v>
      </c>
      <c r="F3253" s="18"/>
      <c r="G3253" s="18"/>
      <c r="H3253" s="19"/>
      <c r="I3253" s="19">
        <v>1.42</v>
      </c>
      <c r="J3253" s="19"/>
      <c r="K3253" s="19"/>
      <c r="L3253" s="19"/>
      <c r="M3253" s="19"/>
      <c r="N3253" s="19" t="s">
        <v>33</v>
      </c>
      <c r="O3253" s="23" t="s">
        <v>33</v>
      </c>
      <c r="P3253" s="17" t="s">
        <v>33</v>
      </c>
      <c r="Q3253" s="17"/>
      <c r="R3253" s="24"/>
      <c r="U3253" s="22"/>
      <c r="V3253" s="18">
        <v>1.0</v>
      </c>
      <c r="W3253" s="17">
        <v>4.0</v>
      </c>
      <c r="X3253" s="18">
        <v>5.0</v>
      </c>
      <c r="Y3253" s="17" t="s">
        <v>35</v>
      </c>
      <c r="Z3253" s="17">
        <v>0.0</v>
      </c>
      <c r="AA3253" s="17" t="s">
        <v>47</v>
      </c>
      <c r="AB3253" s="18">
        <v>3.0</v>
      </c>
      <c r="AC3253" s="17">
        <v>36.0</v>
      </c>
      <c r="AD3253" s="18">
        <v>5.0</v>
      </c>
      <c r="AE3253" s="17">
        <v>43.0</v>
      </c>
      <c r="AF3253" s="20"/>
      <c r="AG3253" s="17"/>
      <c r="AH3253" s="17"/>
      <c r="AI3253" s="17"/>
    </row>
    <row r="3254" ht="18.75" customHeight="1">
      <c r="A3254" s="14">
        <v>1406.0</v>
      </c>
      <c r="B3254" s="15"/>
      <c r="C3254" s="16">
        <v>43311.0</v>
      </c>
      <c r="D3254" s="17">
        <f t="array" ref="D3254">IFS(AND(A3254=A3253, NOT(ISBLANK(E3253))), E3253, A3254 &lt;&gt; A3253, E3254, A3253=A3254, D3253)</f>
        <v>1</v>
      </c>
      <c r="E3254" s="18">
        <v>0.0</v>
      </c>
      <c r="F3254" s="18"/>
      <c r="G3254" s="18"/>
      <c r="H3254" s="19"/>
      <c r="I3254" s="19" t="s">
        <v>37</v>
      </c>
      <c r="J3254" s="19"/>
      <c r="K3254" s="19"/>
      <c r="L3254" s="19"/>
      <c r="M3254" s="19"/>
      <c r="N3254" s="19" t="s">
        <v>33</v>
      </c>
      <c r="O3254" s="23" t="s">
        <v>33</v>
      </c>
      <c r="P3254" s="17" t="s">
        <v>33</v>
      </c>
      <c r="Q3254" s="17"/>
      <c r="R3254" s="24"/>
      <c r="U3254" s="22"/>
      <c r="V3254" s="18">
        <v>0.0</v>
      </c>
      <c r="W3254" s="17">
        <v>0.0</v>
      </c>
      <c r="X3254" s="18">
        <v>5.0</v>
      </c>
      <c r="Y3254" s="17" t="s">
        <v>36</v>
      </c>
      <c r="Z3254" s="17">
        <v>0.0</v>
      </c>
      <c r="AA3254" s="17" t="s">
        <v>47</v>
      </c>
      <c r="AB3254" s="18">
        <v>3.0</v>
      </c>
      <c r="AC3254" s="17">
        <v>36.0</v>
      </c>
      <c r="AD3254" s="18">
        <v>5.0</v>
      </c>
      <c r="AE3254" s="17">
        <v>43.0</v>
      </c>
      <c r="AF3254" s="20"/>
      <c r="AG3254" s="17"/>
      <c r="AH3254" s="17"/>
      <c r="AI3254" s="17"/>
    </row>
    <row r="3255" ht="18.75" customHeight="1">
      <c r="A3255" s="14">
        <v>1406.0</v>
      </c>
      <c r="B3255" s="15"/>
      <c r="C3255" s="16">
        <v>43315.0</v>
      </c>
      <c r="D3255" s="17">
        <f t="array" ref="D3255">IFS(AND(A3255=A3254, NOT(ISBLANK(E3254))), E3254, A3255 &lt;&gt; A3254, E3255, A3254=A3255, D3254)</f>
        <v>0</v>
      </c>
      <c r="E3255" s="18">
        <v>0.0</v>
      </c>
      <c r="F3255" s="18"/>
      <c r="G3255" s="18"/>
      <c r="H3255" s="19"/>
      <c r="I3255" s="19">
        <v>1.41</v>
      </c>
      <c r="J3255" s="19"/>
      <c r="K3255" s="19"/>
      <c r="L3255" s="19"/>
      <c r="M3255" s="19"/>
      <c r="N3255" s="19" t="s">
        <v>33</v>
      </c>
      <c r="O3255" s="23" t="s">
        <v>33</v>
      </c>
      <c r="P3255" s="17" t="s">
        <v>33</v>
      </c>
      <c r="Q3255" s="17"/>
      <c r="R3255" s="24"/>
      <c r="U3255" s="22"/>
      <c r="V3255" s="18">
        <v>0.0</v>
      </c>
      <c r="W3255" s="17">
        <v>0.0</v>
      </c>
      <c r="X3255" s="18">
        <v>6.0</v>
      </c>
      <c r="Y3255" s="17" t="s">
        <v>36</v>
      </c>
      <c r="Z3255" s="17">
        <v>0.0</v>
      </c>
      <c r="AA3255" s="17" t="s">
        <v>47</v>
      </c>
      <c r="AB3255" s="18">
        <v>4.0</v>
      </c>
      <c r="AC3255" s="17">
        <v>36.0</v>
      </c>
      <c r="AD3255" s="18">
        <v>6.0</v>
      </c>
      <c r="AE3255" s="17">
        <v>43.0</v>
      </c>
      <c r="AF3255" s="20"/>
      <c r="AG3255" s="17"/>
      <c r="AH3255" s="17"/>
      <c r="AI3255" s="17"/>
    </row>
    <row r="3256" ht="18.75" customHeight="1">
      <c r="A3256" s="14">
        <v>1407.0</v>
      </c>
      <c r="B3256" s="15">
        <v>259.0</v>
      </c>
      <c r="C3256" s="16">
        <v>43307.0</v>
      </c>
      <c r="D3256" s="17">
        <f t="array" ref="D3256">IFS(AND(A3256=A3255, NOT(ISBLANK(E3255))), E3255, A3256 &lt;&gt; A3255, E3256, A3255=A3256, D3255)</f>
        <v>0</v>
      </c>
      <c r="E3256" s="18">
        <v>0.0</v>
      </c>
      <c r="F3256" s="18"/>
      <c r="G3256" s="18"/>
      <c r="H3256" s="19"/>
      <c r="I3256" s="19">
        <v>1.31</v>
      </c>
      <c r="J3256" s="19"/>
      <c r="K3256" s="19"/>
      <c r="L3256" s="19"/>
      <c r="M3256" s="19"/>
      <c r="N3256" s="19" t="s">
        <v>33</v>
      </c>
      <c r="O3256" s="23" t="s">
        <v>33</v>
      </c>
      <c r="P3256" s="17" t="s">
        <v>33</v>
      </c>
      <c r="Q3256" s="17">
        <v>0.149764</v>
      </c>
      <c r="R3256" s="24">
        <v>1.31</v>
      </c>
      <c r="S3256" s="21">
        <v>26.0</v>
      </c>
      <c r="U3256" s="21">
        <v>0.0</v>
      </c>
      <c r="V3256" s="18">
        <v>0.0</v>
      </c>
      <c r="W3256" s="17">
        <v>0.0</v>
      </c>
      <c r="X3256" s="18">
        <v>2.0</v>
      </c>
      <c r="Y3256" s="17" t="s">
        <v>36</v>
      </c>
      <c r="Z3256" s="17">
        <v>0.0</v>
      </c>
      <c r="AA3256" s="17" t="s">
        <v>47</v>
      </c>
      <c r="AB3256" s="18">
        <v>1.0</v>
      </c>
      <c r="AC3256" s="17">
        <v>39.0</v>
      </c>
      <c r="AD3256" s="18">
        <v>2.0</v>
      </c>
      <c r="AE3256" s="17">
        <v>46.0</v>
      </c>
      <c r="AF3256" s="20"/>
      <c r="AG3256" s="17"/>
      <c r="AH3256" s="17"/>
      <c r="AI3256" s="17"/>
    </row>
    <row r="3257" ht="18.75" customHeight="1">
      <c r="A3257" s="14">
        <v>1407.0</v>
      </c>
      <c r="B3257" s="15"/>
      <c r="C3257" s="16">
        <v>43310.0</v>
      </c>
      <c r="D3257" s="17">
        <f t="array" ref="D3257">IFS(AND(A3257=A3256, NOT(ISBLANK(E3256))), E3256, A3257 &lt;&gt; A3256, E3257, A3256=A3257, D3256)</f>
        <v>0</v>
      </c>
      <c r="E3257" s="18">
        <v>0.0</v>
      </c>
      <c r="F3257" s="18"/>
      <c r="G3257" s="18"/>
      <c r="H3257" s="19"/>
      <c r="I3257" s="19" t="s">
        <v>37</v>
      </c>
      <c r="J3257" s="19"/>
      <c r="K3257" s="19"/>
      <c r="L3257" s="19"/>
      <c r="M3257" s="19"/>
      <c r="N3257" s="19" t="s">
        <v>33</v>
      </c>
      <c r="O3257" s="23" t="s">
        <v>33</v>
      </c>
      <c r="P3257" s="17" t="s">
        <v>33</v>
      </c>
      <c r="Q3257" s="17"/>
      <c r="R3257" s="24"/>
      <c r="U3257" s="22"/>
      <c r="V3257" s="18">
        <v>0.0</v>
      </c>
      <c r="W3257" s="17">
        <v>0.0</v>
      </c>
      <c r="X3257" s="18"/>
      <c r="Y3257" s="17" t="s">
        <v>36</v>
      </c>
      <c r="Z3257" s="17">
        <v>0.0</v>
      </c>
      <c r="AA3257" s="17" t="s">
        <v>47</v>
      </c>
      <c r="AB3257" s="18"/>
      <c r="AC3257" s="17"/>
      <c r="AD3257" s="18"/>
      <c r="AE3257" s="17"/>
      <c r="AF3257" s="20"/>
      <c r="AG3257" s="17"/>
      <c r="AH3257" s="17"/>
      <c r="AI3257" s="17"/>
    </row>
    <row r="3258" ht="18.75" customHeight="1">
      <c r="A3258" s="14">
        <v>1408.0</v>
      </c>
      <c r="B3258" s="15">
        <v>260.0</v>
      </c>
      <c r="C3258" s="16">
        <v>43314.0</v>
      </c>
      <c r="D3258" s="17">
        <f t="array" ref="D3258">IFS(AND(A3258=A3257, NOT(ISBLANK(E3257))), E3257, A3258 &lt;&gt; A3257, E3258, A3257=A3258, D3257)</f>
        <v>1</v>
      </c>
      <c r="E3258" s="18">
        <v>1.0</v>
      </c>
      <c r="F3258" s="18"/>
      <c r="G3258" s="18"/>
      <c r="H3258" s="19"/>
      <c r="I3258" s="19" t="s">
        <v>33</v>
      </c>
      <c r="J3258" s="19"/>
      <c r="K3258" s="19"/>
      <c r="L3258" s="19"/>
      <c r="M3258" s="19"/>
      <c r="N3258" s="19" t="s">
        <v>33</v>
      </c>
      <c r="O3258" s="23" t="s">
        <v>33</v>
      </c>
      <c r="P3258" s="17" t="s">
        <v>33</v>
      </c>
      <c r="Q3258" s="17"/>
      <c r="R3258" s="24"/>
      <c r="S3258" s="21">
        <v>23.0</v>
      </c>
      <c r="U3258" s="21">
        <v>0.0</v>
      </c>
      <c r="V3258" s="18">
        <v>1.0</v>
      </c>
      <c r="W3258" s="17">
        <v>0.0</v>
      </c>
      <c r="X3258" s="18">
        <v>4.0</v>
      </c>
      <c r="Y3258" s="17" t="s">
        <v>36</v>
      </c>
      <c r="Z3258" s="17">
        <v>0.0</v>
      </c>
      <c r="AA3258" s="17" t="s">
        <v>47</v>
      </c>
      <c r="AB3258" s="18">
        <v>3.0</v>
      </c>
      <c r="AC3258" s="17">
        <v>39.0</v>
      </c>
      <c r="AD3258" s="18">
        <v>4.0</v>
      </c>
      <c r="AE3258" s="17">
        <v>46.0</v>
      </c>
      <c r="AF3258" s="20"/>
      <c r="AG3258" s="17"/>
      <c r="AH3258" s="17"/>
      <c r="AI3258" s="17"/>
    </row>
    <row r="3259" ht="18.75" customHeight="1">
      <c r="A3259" s="14">
        <v>1408.0</v>
      </c>
      <c r="B3259" s="15"/>
      <c r="C3259" s="16">
        <v>43315.0</v>
      </c>
      <c r="D3259" s="17">
        <f t="array" ref="D3259">IFS(AND(A3259=A3258, NOT(ISBLANK(E3258))), E3258, A3259 &lt;&gt; A3258, E3259, A3258=A3259, D3258)</f>
        <v>1</v>
      </c>
      <c r="E3259" s="18">
        <v>0.0</v>
      </c>
      <c r="F3259" s="18"/>
      <c r="G3259" s="18"/>
      <c r="H3259" s="19">
        <v>0.15</v>
      </c>
      <c r="I3259" s="19">
        <v>1.24</v>
      </c>
      <c r="J3259" s="19"/>
      <c r="K3259" s="19"/>
      <c r="L3259" s="19"/>
      <c r="M3259" s="19"/>
      <c r="N3259" s="19" t="s">
        <v>33</v>
      </c>
      <c r="O3259" s="23" t="s">
        <v>33</v>
      </c>
      <c r="P3259" s="17" t="s">
        <v>33</v>
      </c>
      <c r="Q3259" s="17"/>
      <c r="R3259" s="24"/>
      <c r="U3259" s="22"/>
      <c r="V3259" s="18">
        <v>0.0</v>
      </c>
      <c r="W3259" s="17">
        <v>0.0</v>
      </c>
      <c r="X3259" s="18">
        <v>5.0</v>
      </c>
      <c r="Y3259" s="17" t="s">
        <v>36</v>
      </c>
      <c r="Z3259" s="17">
        <v>0.0</v>
      </c>
      <c r="AA3259" s="17" t="s">
        <v>47</v>
      </c>
      <c r="AB3259" s="18">
        <v>4.0</v>
      </c>
      <c r="AC3259" s="17">
        <v>39.0</v>
      </c>
      <c r="AD3259" s="18">
        <v>5.0</v>
      </c>
      <c r="AE3259" s="17">
        <v>46.0</v>
      </c>
      <c r="AF3259" s="20"/>
      <c r="AG3259" s="17"/>
      <c r="AH3259" s="17"/>
      <c r="AI3259" s="17"/>
    </row>
    <row r="3260" ht="18.75" customHeight="1">
      <c r="A3260" s="14">
        <v>1408.0</v>
      </c>
      <c r="B3260" s="15"/>
      <c r="C3260" s="16">
        <v>43317.0</v>
      </c>
      <c r="D3260" s="17">
        <f t="array" ref="D3260">IFS(AND(A3260=A3259, NOT(ISBLANK(E3259))), E3259, A3260 &lt;&gt; A3259, E3260, A3259=A3260, D3259)</f>
        <v>0</v>
      </c>
      <c r="E3260" s="18">
        <v>0.0</v>
      </c>
      <c r="F3260" s="18"/>
      <c r="G3260" s="18"/>
      <c r="H3260" s="19">
        <v>0.17</v>
      </c>
      <c r="I3260" s="19">
        <v>1.26</v>
      </c>
      <c r="J3260" s="19"/>
      <c r="K3260" s="19"/>
      <c r="L3260" s="19"/>
      <c r="M3260" s="19"/>
      <c r="N3260" s="19" t="s">
        <v>33</v>
      </c>
      <c r="O3260" s="23" t="s">
        <v>33</v>
      </c>
      <c r="P3260" s="17" t="s">
        <v>33</v>
      </c>
      <c r="Q3260" s="17">
        <v>0.171227</v>
      </c>
      <c r="R3260" s="24"/>
      <c r="U3260" s="22"/>
      <c r="V3260" s="18">
        <v>0.0</v>
      </c>
      <c r="W3260" s="17">
        <v>0.0</v>
      </c>
      <c r="X3260" s="18">
        <v>5.0</v>
      </c>
      <c r="Y3260" s="17" t="s">
        <v>36</v>
      </c>
      <c r="Z3260" s="17">
        <v>0.0</v>
      </c>
      <c r="AA3260" s="17" t="s">
        <v>47</v>
      </c>
      <c r="AB3260" s="18">
        <v>4.0</v>
      </c>
      <c r="AC3260" s="17">
        <v>39.0</v>
      </c>
      <c r="AD3260" s="18">
        <v>5.0</v>
      </c>
      <c r="AE3260" s="17">
        <v>46.0</v>
      </c>
      <c r="AF3260" s="20"/>
      <c r="AG3260" s="17"/>
      <c r="AH3260" s="17"/>
      <c r="AI3260" s="17"/>
    </row>
    <row r="3261" ht="18.75" customHeight="1">
      <c r="A3261" s="14">
        <v>1408.0</v>
      </c>
      <c r="B3261" s="15"/>
      <c r="C3261" s="16">
        <v>43318.0</v>
      </c>
      <c r="D3261" s="17">
        <f t="array" ref="D3261">IFS(AND(A3261=A3260, NOT(ISBLANK(E3260))), E3260, A3261 &lt;&gt; A3260, E3261, A3260=A3261, D3260)</f>
        <v>0</v>
      </c>
      <c r="E3261" s="18">
        <v>0.0</v>
      </c>
      <c r="F3261" s="18"/>
      <c r="G3261" s="18"/>
      <c r="H3261" s="19">
        <v>0.16</v>
      </c>
      <c r="I3261" s="19">
        <v>1.51</v>
      </c>
      <c r="J3261" s="19"/>
      <c r="K3261" s="19"/>
      <c r="L3261" s="19"/>
      <c r="M3261" s="19"/>
      <c r="N3261" s="19" t="s">
        <v>33</v>
      </c>
      <c r="O3261" s="23" t="s">
        <v>33</v>
      </c>
      <c r="P3261" s="17" t="s">
        <v>33</v>
      </c>
      <c r="Q3261" s="17"/>
      <c r="R3261" s="24"/>
      <c r="U3261" s="22"/>
      <c r="V3261" s="18">
        <v>0.0</v>
      </c>
      <c r="W3261" s="17">
        <v>0.0</v>
      </c>
      <c r="X3261" s="18">
        <v>3.0</v>
      </c>
      <c r="Y3261" s="17" t="s">
        <v>36</v>
      </c>
      <c r="Z3261" s="17">
        <v>0.0</v>
      </c>
      <c r="AA3261" s="17" t="s">
        <v>47</v>
      </c>
      <c r="AB3261" s="18">
        <v>2.0</v>
      </c>
      <c r="AC3261" s="17">
        <v>39.0</v>
      </c>
      <c r="AD3261" s="18">
        <v>3.0</v>
      </c>
      <c r="AE3261" s="17">
        <v>46.0</v>
      </c>
      <c r="AF3261" s="20"/>
      <c r="AG3261" s="17"/>
      <c r="AH3261" s="17"/>
      <c r="AI3261" s="17"/>
    </row>
    <row r="3262" ht="18.75" customHeight="1">
      <c r="A3262" s="14">
        <v>1408.0</v>
      </c>
      <c r="B3262" s="15"/>
      <c r="C3262" s="16">
        <v>43318.0</v>
      </c>
      <c r="D3262" s="17">
        <f t="array" ref="D3262">IFS(AND(A3262=A3261, NOT(ISBLANK(E3261))), E3261, A3262 &lt;&gt; A3261, E3262, A3261=A3262, D3261)</f>
        <v>0</v>
      </c>
      <c r="E3262" s="18">
        <v>0.0</v>
      </c>
      <c r="F3262" s="18"/>
      <c r="G3262" s="18"/>
      <c r="H3262" s="19">
        <v>0.08</v>
      </c>
      <c r="I3262" s="19">
        <v>1.3</v>
      </c>
      <c r="J3262" s="19"/>
      <c r="K3262" s="19"/>
      <c r="L3262" s="19"/>
      <c r="M3262" s="19"/>
      <c r="N3262" s="19" t="s">
        <v>33</v>
      </c>
      <c r="O3262" s="23" t="s">
        <v>33</v>
      </c>
      <c r="P3262" s="17" t="s">
        <v>33</v>
      </c>
      <c r="Q3262" s="17"/>
      <c r="R3262" s="24"/>
      <c r="U3262" s="22"/>
      <c r="V3262" s="18">
        <v>0.0</v>
      </c>
      <c r="W3262" s="17">
        <v>0.0</v>
      </c>
      <c r="X3262" s="18">
        <v>6.0</v>
      </c>
      <c r="Y3262" s="17" t="s">
        <v>36</v>
      </c>
      <c r="Z3262" s="17">
        <v>0.0</v>
      </c>
      <c r="AA3262" s="17" t="s">
        <v>47</v>
      </c>
      <c r="AB3262" s="18">
        <v>5.0</v>
      </c>
      <c r="AC3262" s="17">
        <v>39.0</v>
      </c>
      <c r="AD3262" s="18">
        <v>6.0</v>
      </c>
      <c r="AE3262" s="17">
        <v>46.0</v>
      </c>
      <c r="AF3262" s="20"/>
      <c r="AG3262" s="17"/>
      <c r="AH3262" s="17"/>
      <c r="AI3262" s="17"/>
    </row>
    <row r="3263" ht="18.75" customHeight="1">
      <c r="A3263" s="14">
        <v>1408.0</v>
      </c>
      <c r="B3263" s="15"/>
      <c r="C3263" s="16">
        <v>43319.0</v>
      </c>
      <c r="D3263" s="17">
        <f t="array" ref="D3263">IFS(AND(A3263=A3262, NOT(ISBLANK(E3262))), E3262, A3263 &lt;&gt; A3262, E3263, A3262=A3263, D3262)</f>
        <v>0</v>
      </c>
      <c r="E3263" s="18">
        <v>0.0</v>
      </c>
      <c r="F3263" s="18"/>
      <c r="G3263" s="18"/>
      <c r="H3263" s="19">
        <v>0.13</v>
      </c>
      <c r="I3263" s="19">
        <v>1.44</v>
      </c>
      <c r="J3263" s="19"/>
      <c r="K3263" s="19"/>
      <c r="L3263" s="19"/>
      <c r="M3263" s="19"/>
      <c r="N3263" s="19" t="s">
        <v>33</v>
      </c>
      <c r="O3263" s="23" t="s">
        <v>33</v>
      </c>
      <c r="P3263" s="17" t="s">
        <v>33</v>
      </c>
      <c r="Q3263" s="17"/>
      <c r="R3263" s="24"/>
      <c r="U3263" s="22"/>
      <c r="V3263" s="18">
        <v>0.0</v>
      </c>
      <c r="W3263" s="17">
        <v>4.0</v>
      </c>
      <c r="X3263" s="18">
        <v>5.0</v>
      </c>
      <c r="Y3263" s="17" t="s">
        <v>36</v>
      </c>
      <c r="Z3263" s="17">
        <v>0.0</v>
      </c>
      <c r="AA3263" s="17" t="s">
        <v>47</v>
      </c>
      <c r="AB3263" s="18">
        <v>4.0</v>
      </c>
      <c r="AC3263" s="17">
        <v>39.0</v>
      </c>
      <c r="AD3263" s="18">
        <v>5.0</v>
      </c>
      <c r="AE3263" s="17">
        <v>46.0</v>
      </c>
      <c r="AF3263" s="20"/>
      <c r="AG3263" s="17"/>
      <c r="AH3263" s="17"/>
      <c r="AI3263" s="17"/>
    </row>
    <row r="3264" ht="18.75" customHeight="1">
      <c r="A3264" s="14">
        <v>1408.0</v>
      </c>
      <c r="B3264" s="15"/>
      <c r="C3264" s="16">
        <v>43320.0</v>
      </c>
      <c r="D3264" s="17">
        <f t="array" ref="D3264">IFS(AND(A3264=A3263, NOT(ISBLANK(E3263))), E3263, A3264 &lt;&gt; A3263, E3264, A3263=A3264, D3263)</f>
        <v>0</v>
      </c>
      <c r="E3264" s="18">
        <v>0.0</v>
      </c>
      <c r="F3264" s="18"/>
      <c r="G3264" s="18"/>
      <c r="H3264" s="19" t="s">
        <v>34</v>
      </c>
      <c r="I3264" s="19" t="s">
        <v>37</v>
      </c>
      <c r="J3264" s="19"/>
      <c r="K3264" s="19"/>
      <c r="L3264" s="19"/>
      <c r="M3264" s="19"/>
      <c r="N3264" s="19" t="s">
        <v>33</v>
      </c>
      <c r="O3264" s="23" t="s">
        <v>33</v>
      </c>
      <c r="P3264" s="17" t="s">
        <v>33</v>
      </c>
      <c r="Q3264" s="17"/>
      <c r="R3264" s="24"/>
      <c r="U3264" s="22"/>
      <c r="V3264" s="18">
        <v>0.0</v>
      </c>
      <c r="W3264" s="17">
        <v>0.0</v>
      </c>
      <c r="X3264" s="18">
        <v>5.0</v>
      </c>
      <c r="Y3264" s="17" t="s">
        <v>36</v>
      </c>
      <c r="Z3264" s="17">
        <v>0.0</v>
      </c>
      <c r="AA3264" s="17" t="s">
        <v>47</v>
      </c>
      <c r="AB3264" s="18">
        <v>4.0</v>
      </c>
      <c r="AC3264" s="17">
        <v>39.0</v>
      </c>
      <c r="AD3264" s="18">
        <v>5.0</v>
      </c>
      <c r="AE3264" s="17">
        <v>46.0</v>
      </c>
      <c r="AF3264" s="20"/>
      <c r="AG3264" s="17"/>
      <c r="AH3264" s="17"/>
      <c r="AI3264" s="17"/>
    </row>
    <row r="3265" ht="18.75" customHeight="1">
      <c r="A3265" s="14">
        <v>1408.0</v>
      </c>
      <c r="B3265" s="15"/>
      <c r="C3265" s="16">
        <v>43321.0</v>
      </c>
      <c r="D3265" s="17">
        <f t="array" ref="D3265">IFS(AND(A3265=A3264, NOT(ISBLANK(E3264))), E3264, A3265 &lt;&gt; A3264, E3265, A3264=A3265, D3264)</f>
        <v>0</v>
      </c>
      <c r="E3265" s="18">
        <v>0.0</v>
      </c>
      <c r="F3265" s="18"/>
      <c r="G3265" s="18"/>
      <c r="H3265" s="19" t="s">
        <v>33</v>
      </c>
      <c r="I3265" s="19" t="s">
        <v>33</v>
      </c>
      <c r="J3265" s="19"/>
      <c r="K3265" s="19"/>
      <c r="L3265" s="19"/>
      <c r="M3265" s="19"/>
      <c r="N3265" s="19" t="s">
        <v>33</v>
      </c>
      <c r="O3265" s="23" t="s">
        <v>33</v>
      </c>
      <c r="P3265" s="17" t="s">
        <v>33</v>
      </c>
      <c r="Q3265" s="17"/>
      <c r="R3265" s="24"/>
      <c r="U3265" s="22"/>
      <c r="V3265" s="18">
        <v>0.0</v>
      </c>
      <c r="W3265" s="17">
        <v>0.0</v>
      </c>
      <c r="X3265" s="18">
        <v>3.0</v>
      </c>
      <c r="Y3265" s="17" t="s">
        <v>36</v>
      </c>
      <c r="Z3265" s="17">
        <v>0.0</v>
      </c>
      <c r="AA3265" s="17" t="s">
        <v>47</v>
      </c>
      <c r="AB3265" s="18">
        <v>2.0</v>
      </c>
      <c r="AC3265" s="17">
        <v>39.0</v>
      </c>
      <c r="AD3265" s="18">
        <v>3.0</v>
      </c>
      <c r="AE3265" s="17">
        <v>46.0</v>
      </c>
      <c r="AF3265" s="20"/>
      <c r="AG3265" s="17"/>
      <c r="AH3265" s="17"/>
      <c r="AI3265" s="17"/>
    </row>
    <row r="3266" ht="18.75" customHeight="1">
      <c r="A3266" s="14">
        <v>1410.0</v>
      </c>
      <c r="B3266" s="15">
        <v>261.0</v>
      </c>
      <c r="C3266" s="16">
        <v>43315.0</v>
      </c>
      <c r="D3266" s="17">
        <f t="array" ref="D3266">IFS(AND(A3266=A3265, NOT(ISBLANK(E3265))), E3265, A3266 &lt;&gt; A3265, E3266, A3265=A3266, D3265)</f>
        <v>0</v>
      </c>
      <c r="E3266" s="18">
        <v>0.0</v>
      </c>
      <c r="F3266" s="18"/>
      <c r="G3266" s="18"/>
      <c r="H3266" s="19">
        <v>0.08</v>
      </c>
      <c r="I3266" s="19">
        <v>1.47</v>
      </c>
      <c r="J3266" s="19"/>
      <c r="K3266" s="19"/>
      <c r="L3266" s="19"/>
      <c r="M3266" s="19"/>
      <c r="N3266" s="19" t="s">
        <v>33</v>
      </c>
      <c r="O3266" s="23" t="s">
        <v>33</v>
      </c>
      <c r="P3266" s="17" t="s">
        <v>33</v>
      </c>
      <c r="Q3266" s="17"/>
      <c r="R3266" s="24"/>
      <c r="S3266" s="21">
        <v>29.0</v>
      </c>
      <c r="U3266" s="21">
        <v>0.0</v>
      </c>
      <c r="V3266" s="18">
        <v>0.0</v>
      </c>
      <c r="W3266" s="17">
        <v>0.0</v>
      </c>
      <c r="X3266" s="18">
        <v>2.0</v>
      </c>
      <c r="Y3266" s="17" t="s">
        <v>36</v>
      </c>
      <c r="Z3266" s="17">
        <v>0.0</v>
      </c>
      <c r="AA3266" s="17" t="s">
        <v>47</v>
      </c>
      <c r="AB3266" s="18">
        <v>1.0</v>
      </c>
      <c r="AC3266" s="17">
        <v>39.0</v>
      </c>
      <c r="AD3266" s="18">
        <v>2.0</v>
      </c>
      <c r="AE3266" s="17">
        <v>46.0</v>
      </c>
      <c r="AF3266" s="20"/>
      <c r="AG3266" s="17"/>
      <c r="AH3266" s="17"/>
      <c r="AI3266" s="17"/>
    </row>
    <row r="3267" ht="18.75" customHeight="1">
      <c r="A3267" s="14">
        <v>1410.0</v>
      </c>
      <c r="B3267" s="15"/>
      <c r="C3267" s="16">
        <v>43318.0</v>
      </c>
      <c r="D3267" s="17">
        <f t="array" ref="D3267">IFS(AND(A3267=A3266, NOT(ISBLANK(E3266))), E3266, A3267 &lt;&gt; A3266, E3267, A3266=A3267, D3266)</f>
        <v>0</v>
      </c>
      <c r="E3267" s="18">
        <v>0.0</v>
      </c>
      <c r="F3267" s="18"/>
      <c r="G3267" s="18"/>
      <c r="H3267" s="19">
        <v>0.09</v>
      </c>
      <c r="I3267" s="19">
        <v>1.49</v>
      </c>
      <c r="J3267" s="19"/>
      <c r="K3267" s="19"/>
      <c r="L3267" s="19"/>
      <c r="M3267" s="19"/>
      <c r="N3267" s="19" t="s">
        <v>33</v>
      </c>
      <c r="O3267" s="23" t="s">
        <v>33</v>
      </c>
      <c r="P3267" s="17" t="s">
        <v>33</v>
      </c>
      <c r="Q3267" s="17">
        <v>0.0982796</v>
      </c>
      <c r="R3267" s="24"/>
      <c r="U3267" s="22"/>
      <c r="V3267" s="18">
        <v>0.0</v>
      </c>
      <c r="W3267" s="17">
        <v>0.0</v>
      </c>
      <c r="X3267" s="18">
        <v>2.0</v>
      </c>
      <c r="Y3267" s="17" t="s">
        <v>36</v>
      </c>
      <c r="Z3267" s="17">
        <v>0.0</v>
      </c>
      <c r="AA3267" s="17" t="s">
        <v>47</v>
      </c>
      <c r="AB3267" s="18">
        <v>1.0</v>
      </c>
      <c r="AC3267" s="17">
        <v>39.0</v>
      </c>
      <c r="AD3267" s="18">
        <v>2.0</v>
      </c>
      <c r="AE3267" s="17">
        <v>46.0</v>
      </c>
      <c r="AF3267" s="20"/>
      <c r="AG3267" s="17"/>
      <c r="AH3267" s="17"/>
      <c r="AI3267" s="17"/>
    </row>
    <row r="3268" ht="18.75" customHeight="1">
      <c r="A3268" s="14">
        <v>1410.0</v>
      </c>
      <c r="B3268" s="15"/>
      <c r="C3268" s="16">
        <v>43318.0</v>
      </c>
      <c r="D3268" s="17">
        <f t="array" ref="D3268">IFS(AND(A3268=A3267, NOT(ISBLANK(E3267))), E3267, A3268 &lt;&gt; A3267, E3268, A3267=A3268, D3267)</f>
        <v>0</v>
      </c>
      <c r="E3268" s="18">
        <v>0.0</v>
      </c>
      <c r="F3268" s="18"/>
      <c r="G3268" s="18"/>
      <c r="H3268" s="19">
        <v>0.1</v>
      </c>
      <c r="I3268" s="19">
        <v>1.49</v>
      </c>
      <c r="J3268" s="19"/>
      <c r="K3268" s="19"/>
      <c r="L3268" s="19"/>
      <c r="M3268" s="19"/>
      <c r="N3268" s="19" t="s">
        <v>33</v>
      </c>
      <c r="O3268" s="23" t="s">
        <v>33</v>
      </c>
      <c r="P3268" s="17" t="s">
        <v>33</v>
      </c>
      <c r="Q3268" s="17"/>
      <c r="R3268" s="24"/>
      <c r="U3268" s="22"/>
      <c r="V3268" s="18">
        <v>0.0</v>
      </c>
      <c r="W3268" s="17">
        <v>0.0</v>
      </c>
      <c r="X3268" s="18">
        <v>2.0</v>
      </c>
      <c r="Y3268" s="17" t="s">
        <v>36</v>
      </c>
      <c r="Z3268" s="17">
        <v>0.0</v>
      </c>
      <c r="AA3268" s="17" t="s">
        <v>47</v>
      </c>
      <c r="AB3268" s="18">
        <v>1.0</v>
      </c>
      <c r="AC3268" s="17">
        <v>39.0</v>
      </c>
      <c r="AD3268" s="18">
        <v>2.0</v>
      </c>
      <c r="AE3268" s="17">
        <v>46.0</v>
      </c>
      <c r="AF3268" s="20"/>
      <c r="AG3268" s="17"/>
      <c r="AH3268" s="17"/>
      <c r="AI3268" s="17"/>
    </row>
    <row r="3269" ht="18.75" customHeight="1">
      <c r="A3269" s="14">
        <v>1410.0</v>
      </c>
      <c r="B3269" s="15"/>
      <c r="C3269" s="16">
        <v>43319.0</v>
      </c>
      <c r="D3269" s="17">
        <f t="array" ref="D3269">IFS(AND(A3269=A3268, NOT(ISBLANK(E3268))), E3268, A3269 &lt;&gt; A3268, E3269, A3268=A3269, D3268)</f>
        <v>0</v>
      </c>
      <c r="E3269" s="18">
        <v>0.0</v>
      </c>
      <c r="F3269" s="18"/>
      <c r="G3269" s="18"/>
      <c r="H3269" s="19">
        <v>0.14</v>
      </c>
      <c r="I3269" s="19">
        <v>1.44</v>
      </c>
      <c r="J3269" s="19"/>
      <c r="K3269" s="19"/>
      <c r="L3269" s="19"/>
      <c r="M3269" s="19"/>
      <c r="N3269" s="19" t="s">
        <v>33</v>
      </c>
      <c r="O3269" s="23" t="s">
        <v>33</v>
      </c>
      <c r="P3269" s="17" t="s">
        <v>33</v>
      </c>
      <c r="Q3269" s="17"/>
      <c r="R3269" s="24"/>
      <c r="U3269" s="22"/>
      <c r="V3269" s="18">
        <v>0.0</v>
      </c>
      <c r="W3269" s="17">
        <v>0.0</v>
      </c>
      <c r="X3269" s="18">
        <v>2.0</v>
      </c>
      <c r="Y3269" s="17" t="s">
        <v>36</v>
      </c>
      <c r="Z3269" s="17">
        <v>0.0</v>
      </c>
      <c r="AA3269" s="17" t="s">
        <v>47</v>
      </c>
      <c r="AB3269" s="18">
        <v>1.0</v>
      </c>
      <c r="AC3269" s="17">
        <v>39.0</v>
      </c>
      <c r="AD3269" s="18">
        <v>2.0</v>
      </c>
      <c r="AE3269" s="17">
        <v>46.0</v>
      </c>
      <c r="AF3269" s="20"/>
      <c r="AG3269" s="17"/>
      <c r="AH3269" s="17"/>
      <c r="AI3269" s="17"/>
    </row>
    <row r="3270" ht="18.75" customHeight="1">
      <c r="A3270" s="14">
        <v>1410.0</v>
      </c>
      <c r="B3270" s="15"/>
      <c r="C3270" s="16">
        <v>43320.0</v>
      </c>
      <c r="D3270" s="17">
        <f t="array" ref="D3270">IFS(AND(A3270=A3269, NOT(ISBLANK(E3269))), E3269, A3270 &lt;&gt; A3269, E3270, A3269=A3270, D3269)</f>
        <v>0</v>
      </c>
      <c r="E3270" s="18">
        <v>0.0</v>
      </c>
      <c r="F3270" s="18"/>
      <c r="G3270" s="18"/>
      <c r="H3270" s="19">
        <v>0.11</v>
      </c>
      <c r="I3270" s="19">
        <v>1.47</v>
      </c>
      <c r="J3270" s="19"/>
      <c r="K3270" s="19"/>
      <c r="L3270" s="19"/>
      <c r="M3270" s="19"/>
      <c r="N3270" s="19" t="s">
        <v>33</v>
      </c>
      <c r="O3270" s="23" t="s">
        <v>33</v>
      </c>
      <c r="P3270" s="17" t="s">
        <v>33</v>
      </c>
      <c r="Q3270" s="17"/>
      <c r="R3270" s="24"/>
      <c r="U3270" s="22"/>
      <c r="V3270" s="18">
        <v>0.0</v>
      </c>
      <c r="W3270" s="17">
        <v>0.0</v>
      </c>
      <c r="X3270" s="18">
        <v>2.0</v>
      </c>
      <c r="Y3270" s="17" t="s">
        <v>36</v>
      </c>
      <c r="Z3270" s="17">
        <v>0.0</v>
      </c>
      <c r="AA3270" s="17" t="s">
        <v>47</v>
      </c>
      <c r="AB3270" s="18">
        <v>1.0</v>
      </c>
      <c r="AC3270" s="17">
        <v>39.0</v>
      </c>
      <c r="AD3270" s="18">
        <v>2.0</v>
      </c>
      <c r="AE3270" s="17">
        <v>46.0</v>
      </c>
      <c r="AF3270" s="20"/>
      <c r="AG3270" s="17"/>
      <c r="AH3270" s="17"/>
      <c r="AI3270" s="17"/>
    </row>
    <row r="3271" ht="18.75" customHeight="1">
      <c r="A3271" s="14">
        <v>1412.0</v>
      </c>
      <c r="B3271" s="15">
        <v>262.0</v>
      </c>
      <c r="C3271" s="16">
        <v>43318.0</v>
      </c>
      <c r="D3271" s="17">
        <f t="array" ref="D3271">IFS(AND(A3271=A3270, NOT(ISBLANK(E3270))), E3270, A3271 &lt;&gt; A3270, E3271, A3270=A3271, D3270)</f>
        <v>0</v>
      </c>
      <c r="E3271" s="18">
        <v>0.0</v>
      </c>
      <c r="F3271" s="18"/>
      <c r="G3271" s="18"/>
      <c r="H3271" s="19">
        <v>0.11</v>
      </c>
      <c r="I3271" s="19">
        <v>1.21</v>
      </c>
      <c r="J3271" s="19"/>
      <c r="K3271" s="19"/>
      <c r="L3271" s="19"/>
      <c r="M3271" s="19"/>
      <c r="N3271" s="19" t="s">
        <v>33</v>
      </c>
      <c r="O3271" s="23" t="s">
        <v>33</v>
      </c>
      <c r="P3271" s="17" t="s">
        <v>33</v>
      </c>
      <c r="Q3271" s="17">
        <v>0.113424</v>
      </c>
      <c r="R3271" s="24"/>
      <c r="S3271" s="21">
        <v>15.0</v>
      </c>
      <c r="U3271" s="21">
        <v>0.5</v>
      </c>
      <c r="V3271" s="18">
        <v>0.0</v>
      </c>
      <c r="W3271" s="17">
        <v>1.0</v>
      </c>
      <c r="X3271" s="18">
        <v>10.0</v>
      </c>
      <c r="Y3271" s="17" t="s">
        <v>36</v>
      </c>
      <c r="Z3271" s="17">
        <v>0.0</v>
      </c>
      <c r="AA3271" s="17" t="s">
        <v>47</v>
      </c>
      <c r="AB3271" s="18">
        <v>8.0</v>
      </c>
      <c r="AC3271" s="17">
        <v>39.0</v>
      </c>
      <c r="AD3271" s="18">
        <v>10.0</v>
      </c>
      <c r="AE3271" s="17">
        <v>46.0</v>
      </c>
      <c r="AF3271" s="20"/>
      <c r="AG3271" s="17"/>
      <c r="AH3271" s="17"/>
      <c r="AI3271" s="17"/>
    </row>
    <row r="3272" ht="18.75" customHeight="1">
      <c r="A3272" s="14">
        <v>1412.0</v>
      </c>
      <c r="B3272" s="15"/>
      <c r="C3272" s="16">
        <v>43319.0</v>
      </c>
      <c r="D3272" s="17">
        <f t="array" ref="D3272">IFS(AND(A3272=A3271, NOT(ISBLANK(E3271))), E3271, A3272 &lt;&gt; A3271, E3272, A3271=A3272, D3271)</f>
        <v>0</v>
      </c>
      <c r="E3272" s="18">
        <v>0.0</v>
      </c>
      <c r="F3272" s="18"/>
      <c r="G3272" s="18"/>
      <c r="H3272" s="19">
        <v>0.14</v>
      </c>
      <c r="I3272" s="19">
        <v>1.25</v>
      </c>
      <c r="J3272" s="19"/>
      <c r="K3272" s="19"/>
      <c r="L3272" s="19"/>
      <c r="M3272" s="19"/>
      <c r="N3272" s="19" t="s">
        <v>33</v>
      </c>
      <c r="O3272" s="23" t="s">
        <v>33</v>
      </c>
      <c r="P3272" s="17" t="s">
        <v>33</v>
      </c>
      <c r="Q3272" s="17"/>
      <c r="R3272" s="24"/>
      <c r="U3272" s="22"/>
      <c r="V3272" s="18">
        <v>0.0</v>
      </c>
      <c r="W3272" s="17">
        <v>1.0</v>
      </c>
      <c r="X3272" s="18">
        <v>4.0</v>
      </c>
      <c r="Y3272" s="17" t="s">
        <v>36</v>
      </c>
      <c r="Z3272" s="17">
        <v>0.0</v>
      </c>
      <c r="AA3272" s="17" t="s">
        <v>47</v>
      </c>
      <c r="AB3272" s="18">
        <v>3.0</v>
      </c>
      <c r="AC3272" s="17">
        <v>39.0</v>
      </c>
      <c r="AD3272" s="18">
        <v>4.0</v>
      </c>
      <c r="AE3272" s="17">
        <v>46.0</v>
      </c>
      <c r="AF3272" s="20"/>
      <c r="AG3272" s="17"/>
      <c r="AH3272" s="17"/>
      <c r="AI3272" s="17"/>
    </row>
    <row r="3273" ht="18.75" customHeight="1">
      <c r="A3273" s="14">
        <v>1412.0</v>
      </c>
      <c r="B3273" s="15"/>
      <c r="C3273" s="16">
        <v>43320.0</v>
      </c>
      <c r="D3273" s="17">
        <f t="array" ref="D3273">IFS(AND(A3273=A3272, NOT(ISBLANK(E3272))), E3272, A3273 &lt;&gt; A3272, E3273, A3272=A3273, D3272)</f>
        <v>0</v>
      </c>
      <c r="E3273" s="18">
        <v>0.0</v>
      </c>
      <c r="F3273" s="18"/>
      <c r="G3273" s="18"/>
      <c r="H3273" s="19">
        <v>0.14</v>
      </c>
      <c r="I3273" s="19">
        <v>1.26</v>
      </c>
      <c r="J3273" s="19"/>
      <c r="K3273" s="19"/>
      <c r="L3273" s="19"/>
      <c r="M3273" s="19"/>
      <c r="N3273" s="19" t="s">
        <v>33</v>
      </c>
      <c r="O3273" s="23" t="s">
        <v>33</v>
      </c>
      <c r="P3273" s="17" t="s">
        <v>33</v>
      </c>
      <c r="Q3273" s="17"/>
      <c r="R3273" s="24"/>
      <c r="U3273" s="22"/>
      <c r="V3273" s="18">
        <v>0.0</v>
      </c>
      <c r="W3273" s="17">
        <v>0.0</v>
      </c>
      <c r="X3273" s="18">
        <v>4.0</v>
      </c>
      <c r="Y3273" s="17" t="s">
        <v>36</v>
      </c>
      <c r="Z3273" s="17">
        <v>0.0</v>
      </c>
      <c r="AA3273" s="17" t="s">
        <v>47</v>
      </c>
      <c r="AB3273" s="18">
        <v>3.0</v>
      </c>
      <c r="AC3273" s="17">
        <v>39.0</v>
      </c>
      <c r="AD3273" s="18">
        <v>4.0</v>
      </c>
      <c r="AE3273" s="17">
        <v>46.0</v>
      </c>
      <c r="AF3273" s="20"/>
      <c r="AG3273" s="17"/>
      <c r="AH3273" s="17"/>
      <c r="AI3273" s="17"/>
    </row>
    <row r="3274" ht="18.75" customHeight="1">
      <c r="A3274" s="14">
        <v>1413.0</v>
      </c>
      <c r="B3274" s="15">
        <v>263.0</v>
      </c>
      <c r="C3274" s="16">
        <v>43319.0</v>
      </c>
      <c r="D3274" s="17">
        <f t="array" ref="D3274">IFS(AND(A3274=A3273, NOT(ISBLANK(E3273))), E3273, A3274 &lt;&gt; A3273, E3274, A3273=A3274, D3273)</f>
        <v>1</v>
      </c>
      <c r="E3274" s="18">
        <v>1.0</v>
      </c>
      <c r="F3274" s="18"/>
      <c r="G3274" s="18"/>
      <c r="H3274" s="19" t="s">
        <v>33</v>
      </c>
      <c r="I3274" s="19" t="s">
        <v>33</v>
      </c>
      <c r="J3274" s="19"/>
      <c r="K3274" s="19"/>
      <c r="L3274" s="19"/>
      <c r="M3274" s="19"/>
      <c r="N3274" s="19" t="s">
        <v>33</v>
      </c>
      <c r="O3274" s="23" t="s">
        <v>33</v>
      </c>
      <c r="P3274" s="17" t="s">
        <v>33</v>
      </c>
      <c r="Q3274" s="17"/>
      <c r="R3274" s="24"/>
      <c r="S3274" s="21">
        <v>10.0</v>
      </c>
      <c r="U3274" s="32">
        <v>3.0</v>
      </c>
      <c r="V3274" s="18">
        <v>1.0</v>
      </c>
      <c r="W3274" s="17">
        <v>10.0</v>
      </c>
      <c r="X3274" s="18" t="s">
        <v>33</v>
      </c>
      <c r="Y3274" s="17" t="s">
        <v>35</v>
      </c>
      <c r="Z3274" s="17">
        <v>-3.0</v>
      </c>
      <c r="AA3274" s="17" t="s">
        <v>46</v>
      </c>
      <c r="AB3274" s="18" t="s">
        <v>33</v>
      </c>
      <c r="AC3274" s="17" t="s">
        <v>33</v>
      </c>
      <c r="AD3274" s="18" t="s">
        <v>33</v>
      </c>
      <c r="AE3274" s="17" t="s">
        <v>33</v>
      </c>
      <c r="AF3274" s="20">
        <v>15.0</v>
      </c>
      <c r="AG3274" s="17"/>
      <c r="AH3274" s="17"/>
      <c r="AI3274" s="17"/>
    </row>
    <row r="3275" ht="18.75" customHeight="1">
      <c r="A3275" s="14">
        <v>1413.0</v>
      </c>
      <c r="B3275" s="15"/>
      <c r="C3275" s="16">
        <v>43320.0</v>
      </c>
      <c r="D3275" s="17">
        <f t="array" ref="D3275">IFS(AND(A3275=A3274, NOT(ISBLANK(E3274))), E3274, A3275 &lt;&gt; A3274, E3275, A3274=A3275, D3274)</f>
        <v>1</v>
      </c>
      <c r="E3275" s="18">
        <v>1.0</v>
      </c>
      <c r="F3275" s="18"/>
      <c r="G3275" s="18"/>
      <c r="H3275" s="19">
        <v>0.13</v>
      </c>
      <c r="I3275" s="19">
        <v>1.4</v>
      </c>
      <c r="J3275" s="19"/>
      <c r="K3275" s="19"/>
      <c r="L3275" s="19"/>
      <c r="M3275" s="19"/>
      <c r="N3275" s="19" t="s">
        <v>33</v>
      </c>
      <c r="O3275" s="23" t="s">
        <v>33</v>
      </c>
      <c r="P3275" s="17" t="s">
        <v>33</v>
      </c>
      <c r="Q3275" s="17">
        <v>0.130079</v>
      </c>
      <c r="R3275" s="24"/>
      <c r="U3275" s="22"/>
      <c r="V3275" s="18">
        <v>1.0</v>
      </c>
      <c r="W3275" s="17">
        <v>5.0</v>
      </c>
      <c r="X3275" s="18">
        <v>15.0</v>
      </c>
      <c r="Y3275" s="17" t="s">
        <v>35</v>
      </c>
      <c r="Z3275" s="17">
        <v>-1.0</v>
      </c>
      <c r="AA3275" s="17" t="s">
        <v>46</v>
      </c>
      <c r="AB3275" s="18">
        <v>12.0</v>
      </c>
      <c r="AC3275" s="17">
        <v>39.0</v>
      </c>
      <c r="AD3275" s="18">
        <v>15.0</v>
      </c>
      <c r="AE3275" s="17">
        <v>46.0</v>
      </c>
      <c r="AF3275" s="20"/>
      <c r="AG3275" s="17"/>
      <c r="AH3275" s="17"/>
      <c r="AI3275" s="17"/>
    </row>
    <row r="3276" ht="18.75" customHeight="1">
      <c r="A3276" s="14">
        <v>1413.0</v>
      </c>
      <c r="B3276" s="15"/>
      <c r="C3276" s="16">
        <v>43321.0</v>
      </c>
      <c r="D3276" s="17">
        <f t="array" ref="D3276">IFS(AND(A3276=A3275, NOT(ISBLANK(E3275))), E3275, A3276 &lt;&gt; A3275, E3276, A3275=A3276, D3275)</f>
        <v>1</v>
      </c>
      <c r="E3276" s="18">
        <v>1.0</v>
      </c>
      <c r="F3276" s="18"/>
      <c r="G3276" s="18"/>
      <c r="H3276" s="19" t="s">
        <v>34</v>
      </c>
      <c r="I3276" s="19" t="s">
        <v>37</v>
      </c>
      <c r="J3276" s="19"/>
      <c r="K3276" s="19"/>
      <c r="L3276" s="19"/>
      <c r="M3276" s="19"/>
      <c r="N3276" s="19" t="s">
        <v>33</v>
      </c>
      <c r="O3276" s="23" t="s">
        <v>33</v>
      </c>
      <c r="P3276" s="17" t="s">
        <v>33</v>
      </c>
      <c r="Q3276" s="17"/>
      <c r="R3276" s="24"/>
      <c r="U3276" s="22"/>
      <c r="V3276" s="18">
        <v>1.0</v>
      </c>
      <c r="W3276" s="17">
        <v>4.0</v>
      </c>
      <c r="X3276" s="18" t="s">
        <v>33</v>
      </c>
      <c r="Y3276" s="17" t="s">
        <v>35</v>
      </c>
      <c r="Z3276" s="17">
        <v>-1.0</v>
      </c>
      <c r="AA3276" s="17" t="s">
        <v>46</v>
      </c>
      <c r="AB3276" s="18" t="s">
        <v>33</v>
      </c>
      <c r="AC3276" s="17" t="s">
        <v>33</v>
      </c>
      <c r="AD3276" s="18" t="s">
        <v>33</v>
      </c>
      <c r="AE3276" s="17" t="s">
        <v>33</v>
      </c>
      <c r="AF3276" s="20"/>
      <c r="AG3276" s="17"/>
      <c r="AH3276" s="17"/>
      <c r="AI3276" s="17"/>
    </row>
    <row r="3277" ht="18.75" customHeight="1">
      <c r="A3277" s="14">
        <v>1413.0</v>
      </c>
      <c r="B3277" s="15"/>
      <c r="C3277" s="16">
        <v>43322.0</v>
      </c>
      <c r="D3277" s="17">
        <f t="array" ref="D3277">IFS(AND(A3277=A3276, NOT(ISBLANK(E3276))), E3276, A3277 &lt;&gt; A3276, E3277, A3276=A3277, D3276)</f>
        <v>1</v>
      </c>
      <c r="E3277" s="18">
        <v>1.0</v>
      </c>
      <c r="F3277" s="18"/>
      <c r="G3277" s="18"/>
      <c r="H3277" s="19">
        <v>0.06</v>
      </c>
      <c r="I3277" s="19">
        <v>1.34</v>
      </c>
      <c r="J3277" s="19"/>
      <c r="K3277" s="19"/>
      <c r="L3277" s="19"/>
      <c r="M3277" s="19"/>
      <c r="N3277" s="19" t="s">
        <v>33</v>
      </c>
      <c r="O3277" s="23" t="s">
        <v>33</v>
      </c>
      <c r="P3277" s="17" t="s">
        <v>33</v>
      </c>
      <c r="Q3277" s="17"/>
      <c r="R3277" s="24"/>
      <c r="U3277" s="22"/>
      <c r="V3277" s="18">
        <v>1.0</v>
      </c>
      <c r="W3277" s="17">
        <v>5.0</v>
      </c>
      <c r="X3277" s="18">
        <v>18.0</v>
      </c>
      <c r="Y3277" s="17" t="s">
        <v>35</v>
      </c>
      <c r="Z3277" s="17">
        <v>-1.0</v>
      </c>
      <c r="AA3277" s="17" t="s">
        <v>46</v>
      </c>
      <c r="AB3277" s="18">
        <v>14.0</v>
      </c>
      <c r="AC3277" s="17">
        <v>39.0</v>
      </c>
      <c r="AD3277" s="18">
        <v>18.0</v>
      </c>
      <c r="AE3277" s="17">
        <v>46.0</v>
      </c>
      <c r="AF3277" s="20"/>
      <c r="AG3277" s="17"/>
      <c r="AH3277" s="17"/>
      <c r="AI3277" s="17"/>
    </row>
    <row r="3278" ht="18.75" customHeight="1">
      <c r="A3278" s="14">
        <v>1414.0</v>
      </c>
      <c r="B3278" s="15">
        <v>264.0</v>
      </c>
      <c r="C3278" s="16">
        <v>43321.0</v>
      </c>
      <c r="D3278" s="17">
        <f t="array" ref="D3278">IFS(AND(A3278=A3277, NOT(ISBLANK(E3277))), E3277, A3278 &lt;&gt; A3277, E3278, A3277=A3278, D3277)</f>
        <v>0</v>
      </c>
      <c r="E3278" s="18">
        <v>0.0</v>
      </c>
      <c r="F3278" s="18"/>
      <c r="G3278" s="18"/>
      <c r="H3278" s="19">
        <v>0.18</v>
      </c>
      <c r="I3278" s="19">
        <v>1.38</v>
      </c>
      <c r="J3278" s="19"/>
      <c r="K3278" s="19"/>
      <c r="L3278" s="19"/>
      <c r="M3278" s="19"/>
      <c r="N3278" s="19" t="s">
        <v>33</v>
      </c>
      <c r="O3278" s="23" t="s">
        <v>33</v>
      </c>
      <c r="P3278" s="17" t="s">
        <v>33</v>
      </c>
      <c r="Q3278" s="17">
        <v>0.175392</v>
      </c>
      <c r="R3278" s="24"/>
      <c r="S3278" s="21">
        <v>22.0</v>
      </c>
      <c r="U3278" s="21">
        <v>0.0</v>
      </c>
      <c r="V3278" s="18">
        <v>0.0</v>
      </c>
      <c r="W3278" s="17">
        <v>0.0</v>
      </c>
      <c r="X3278" s="18">
        <v>4.0</v>
      </c>
      <c r="Y3278" s="17" t="s">
        <v>36</v>
      </c>
      <c r="Z3278" s="17">
        <v>0.0</v>
      </c>
      <c r="AA3278" s="17" t="s">
        <v>47</v>
      </c>
      <c r="AB3278" s="18">
        <v>3.0</v>
      </c>
      <c r="AC3278" s="17">
        <v>39.0</v>
      </c>
      <c r="AD3278" s="18">
        <v>4.0</v>
      </c>
      <c r="AE3278" s="17">
        <v>46.0</v>
      </c>
      <c r="AF3278" s="20">
        <v>4.0</v>
      </c>
      <c r="AG3278" s="17"/>
      <c r="AH3278" s="17"/>
      <c r="AI3278" s="17"/>
    </row>
    <row r="3279" ht="18.75" customHeight="1">
      <c r="A3279" s="14">
        <v>1414.0</v>
      </c>
      <c r="B3279" s="15"/>
      <c r="C3279" s="16">
        <v>43321.0</v>
      </c>
      <c r="D3279" s="17">
        <f t="array" ref="D3279">IFS(AND(A3279=A3278, NOT(ISBLANK(E3278))), E3278, A3279 &lt;&gt; A3278, E3279, A3278=A3279, D3278)</f>
        <v>0</v>
      </c>
      <c r="E3279" s="18">
        <v>0.0</v>
      </c>
      <c r="F3279" s="18"/>
      <c r="G3279" s="18"/>
      <c r="H3279" s="19" t="s">
        <v>34</v>
      </c>
      <c r="I3279" s="19" t="s">
        <v>34</v>
      </c>
      <c r="J3279" s="19"/>
      <c r="K3279" s="19"/>
      <c r="L3279" s="19"/>
      <c r="M3279" s="19"/>
      <c r="N3279" s="19" t="s">
        <v>33</v>
      </c>
      <c r="O3279" s="23" t="s">
        <v>33</v>
      </c>
      <c r="P3279" s="17" t="s">
        <v>33</v>
      </c>
      <c r="Q3279" s="17"/>
      <c r="R3279" s="24"/>
      <c r="V3279" s="18">
        <v>0.0</v>
      </c>
      <c r="W3279" s="17">
        <v>0.0</v>
      </c>
      <c r="X3279" s="18">
        <v>3.0</v>
      </c>
      <c r="Y3279" s="17" t="s">
        <v>36</v>
      </c>
      <c r="Z3279" s="17">
        <v>0.0</v>
      </c>
      <c r="AA3279" s="17" t="s">
        <v>47</v>
      </c>
      <c r="AB3279" s="18">
        <v>2.0</v>
      </c>
      <c r="AC3279" s="17">
        <v>39.0</v>
      </c>
      <c r="AD3279" s="18">
        <v>3.0</v>
      </c>
      <c r="AE3279" s="17">
        <v>46.0</v>
      </c>
      <c r="AF3279" s="20"/>
      <c r="AG3279" s="17"/>
      <c r="AH3279" s="17"/>
      <c r="AI3279" s="17"/>
    </row>
    <row r="3280" ht="18.75" customHeight="1">
      <c r="A3280" s="14">
        <v>1414.0</v>
      </c>
      <c r="B3280" s="15"/>
      <c r="C3280" s="16">
        <v>43322.0</v>
      </c>
      <c r="D3280" s="17">
        <f t="array" ref="D3280">IFS(AND(A3280=A3279, NOT(ISBLANK(E3279))), E3279, A3280 &lt;&gt; A3279, E3280, A3279=A3280, D3279)</f>
        <v>0</v>
      </c>
      <c r="E3280" s="18">
        <v>0.0</v>
      </c>
      <c r="F3280" s="18"/>
      <c r="G3280" s="18"/>
      <c r="H3280" s="19">
        <v>0.12</v>
      </c>
      <c r="I3280" s="19">
        <v>1.46</v>
      </c>
      <c r="J3280" s="19"/>
      <c r="K3280" s="19"/>
      <c r="L3280" s="19"/>
      <c r="M3280" s="19"/>
      <c r="N3280" s="19" t="s">
        <v>33</v>
      </c>
      <c r="O3280" s="23" t="s">
        <v>33</v>
      </c>
      <c r="P3280" s="17" t="s">
        <v>33</v>
      </c>
      <c r="Q3280" s="17"/>
      <c r="R3280" s="24"/>
      <c r="V3280" s="18">
        <v>0.0</v>
      </c>
      <c r="W3280" s="17">
        <v>0.0</v>
      </c>
      <c r="X3280" s="18">
        <v>4.0</v>
      </c>
      <c r="Y3280" s="17" t="s">
        <v>36</v>
      </c>
      <c r="Z3280" s="17">
        <v>0.0</v>
      </c>
      <c r="AA3280" s="17" t="s">
        <v>47</v>
      </c>
      <c r="AB3280" s="18">
        <v>3.0</v>
      </c>
      <c r="AC3280" s="17">
        <v>39.0</v>
      </c>
      <c r="AD3280" s="18">
        <v>4.0</v>
      </c>
      <c r="AE3280" s="17">
        <v>46.0</v>
      </c>
      <c r="AF3280" s="20"/>
      <c r="AG3280" s="17"/>
      <c r="AH3280" s="17"/>
      <c r="AI3280" s="17"/>
    </row>
    <row r="3281" ht="18.75" customHeight="1">
      <c r="A3281" s="14">
        <v>1414.0</v>
      </c>
      <c r="B3281" s="15"/>
      <c r="C3281" s="16">
        <v>43325.0</v>
      </c>
      <c r="D3281" s="17">
        <f t="array" ref="D3281">IFS(AND(A3281=A3280, NOT(ISBLANK(E3280))), E3280, A3281 &lt;&gt; A3280, E3281, A3280=A3281, D3280)</f>
        <v>0</v>
      </c>
      <c r="E3281" s="18">
        <v>0.0</v>
      </c>
      <c r="F3281" s="18"/>
      <c r="G3281" s="18"/>
      <c r="H3281" s="19">
        <v>0.2</v>
      </c>
      <c r="I3281" s="19">
        <v>1.35</v>
      </c>
      <c r="J3281" s="19"/>
      <c r="K3281" s="19"/>
      <c r="L3281" s="19"/>
      <c r="M3281" s="19"/>
      <c r="N3281" s="19" t="s">
        <v>33</v>
      </c>
      <c r="O3281" s="23" t="s">
        <v>33</v>
      </c>
      <c r="P3281" s="17" t="s">
        <v>33</v>
      </c>
      <c r="Q3281" s="17"/>
      <c r="R3281" s="24"/>
      <c r="V3281" s="18">
        <v>0.0</v>
      </c>
      <c r="W3281" s="17">
        <v>0.0</v>
      </c>
      <c r="X3281" s="18">
        <v>3.0</v>
      </c>
      <c r="Y3281" s="17" t="s">
        <v>36</v>
      </c>
      <c r="Z3281" s="17">
        <v>0.0</v>
      </c>
      <c r="AA3281" s="17" t="s">
        <v>47</v>
      </c>
      <c r="AB3281" s="18">
        <v>2.0</v>
      </c>
      <c r="AC3281" s="17">
        <v>39.0</v>
      </c>
      <c r="AD3281" s="18">
        <v>3.0</v>
      </c>
      <c r="AE3281" s="17">
        <v>46.0</v>
      </c>
      <c r="AF3281" s="20"/>
      <c r="AG3281" s="17"/>
      <c r="AH3281" s="17"/>
      <c r="AI3281" s="17"/>
    </row>
    <row r="3282" ht="18.75" customHeight="1">
      <c r="A3282" s="14">
        <v>1415.0</v>
      </c>
      <c r="B3282" s="15">
        <v>265.0</v>
      </c>
      <c r="C3282" s="16">
        <v>43322.0</v>
      </c>
      <c r="D3282" s="17">
        <f t="array" ref="D3282">IFS(AND(A3282=A3281, NOT(ISBLANK(E3281))), E3281, A3282 &lt;&gt; A3281, E3282, A3281=A3282, D3281)</f>
        <v>0</v>
      </c>
      <c r="E3282" s="18">
        <v>0.0</v>
      </c>
      <c r="F3282" s="18"/>
      <c r="G3282" s="18"/>
      <c r="H3282" s="19">
        <v>0.08</v>
      </c>
      <c r="I3282" s="19">
        <v>1.33</v>
      </c>
      <c r="J3282" s="19"/>
      <c r="K3282" s="19"/>
      <c r="L3282" s="19"/>
      <c r="M3282" s="19"/>
      <c r="N3282" s="19" t="s">
        <v>33</v>
      </c>
      <c r="O3282" s="23" t="s">
        <v>33</v>
      </c>
      <c r="P3282" s="17" t="s">
        <v>33</v>
      </c>
      <c r="Q3282" s="17">
        <v>0.0846327</v>
      </c>
      <c r="R3282" s="24"/>
      <c r="S3282" s="21">
        <v>30.0</v>
      </c>
      <c r="U3282" s="21">
        <v>0.0</v>
      </c>
      <c r="V3282" s="18">
        <v>0.0</v>
      </c>
      <c r="W3282" s="17">
        <v>0.0</v>
      </c>
      <c r="X3282" s="18">
        <v>2.0</v>
      </c>
      <c r="Y3282" s="17" t="s">
        <v>36</v>
      </c>
      <c r="Z3282" s="17">
        <v>0.0</v>
      </c>
      <c r="AA3282" s="17" t="s">
        <v>47</v>
      </c>
      <c r="AB3282" s="18">
        <v>1.0</v>
      </c>
      <c r="AC3282" s="17">
        <v>39.0</v>
      </c>
      <c r="AD3282" s="18">
        <v>2.0</v>
      </c>
      <c r="AE3282" s="17">
        <v>46.0</v>
      </c>
      <c r="AF3282" s="20">
        <v>2.0</v>
      </c>
      <c r="AG3282" s="17"/>
      <c r="AH3282" s="17"/>
      <c r="AI3282" s="17"/>
    </row>
    <row r="3283" ht="18.75" customHeight="1">
      <c r="A3283" s="14">
        <v>1415.0</v>
      </c>
      <c r="B3283" s="15"/>
      <c r="C3283" s="16">
        <v>43323.0</v>
      </c>
      <c r="D3283" s="17">
        <f t="array" ref="D3283">IFS(AND(A3283=A3282, NOT(ISBLANK(E3282))), E3282, A3283 &lt;&gt; A3282, E3283, A3282=A3283, D3282)</f>
        <v>0</v>
      </c>
      <c r="E3283" s="18">
        <v>0.0</v>
      </c>
      <c r="F3283" s="18"/>
      <c r="G3283" s="18"/>
      <c r="H3283" s="19">
        <v>0.17</v>
      </c>
      <c r="I3283" s="19">
        <v>1.14</v>
      </c>
      <c r="J3283" s="19"/>
      <c r="K3283" s="19"/>
      <c r="L3283" s="19"/>
      <c r="M3283" s="19"/>
      <c r="N3283" s="19" t="s">
        <v>33</v>
      </c>
      <c r="O3283" s="23" t="s">
        <v>33</v>
      </c>
      <c r="P3283" s="17" t="s">
        <v>33</v>
      </c>
      <c r="Q3283" s="17"/>
      <c r="R3283" s="24"/>
      <c r="V3283" s="18">
        <v>0.0</v>
      </c>
      <c r="W3283" s="17">
        <v>0.0</v>
      </c>
      <c r="X3283" s="18">
        <v>1.0</v>
      </c>
      <c r="Y3283" s="17" t="s">
        <v>36</v>
      </c>
      <c r="Z3283" s="17">
        <v>0.0</v>
      </c>
      <c r="AA3283" s="17" t="s">
        <v>47</v>
      </c>
      <c r="AB3283" s="18">
        <v>0.0</v>
      </c>
      <c r="AC3283" s="17">
        <v>39.0</v>
      </c>
      <c r="AD3283" s="18">
        <v>1.0</v>
      </c>
      <c r="AE3283" s="17">
        <v>46.0</v>
      </c>
      <c r="AF3283" s="20"/>
      <c r="AG3283" s="17"/>
      <c r="AH3283" s="17"/>
      <c r="AI3283" s="17"/>
    </row>
    <row r="3284" ht="18.75" customHeight="1">
      <c r="A3284" s="14">
        <v>1416.0</v>
      </c>
      <c r="B3284" s="15">
        <v>266.0</v>
      </c>
      <c r="C3284" s="16">
        <v>43322.0</v>
      </c>
      <c r="D3284" s="17">
        <f t="array" ref="D3284">IFS(AND(A3284=A3283, NOT(ISBLANK(E3283))), E3283, A3284 &lt;&gt; A3283, E3284, A3283=A3284, D3283)</f>
        <v>0</v>
      </c>
      <c r="E3284" s="18">
        <v>0.0</v>
      </c>
      <c r="F3284" s="18"/>
      <c r="G3284" s="18"/>
      <c r="H3284" s="19">
        <v>0.21</v>
      </c>
      <c r="I3284" s="19">
        <v>1.29</v>
      </c>
      <c r="J3284" s="19"/>
      <c r="K3284" s="19"/>
      <c r="L3284" s="19"/>
      <c r="M3284" s="19"/>
      <c r="N3284" s="19" t="s">
        <v>33</v>
      </c>
      <c r="O3284" s="23" t="s">
        <v>33</v>
      </c>
      <c r="P3284" s="17" t="s">
        <v>33</v>
      </c>
      <c r="Q3284" s="17">
        <v>0.208276</v>
      </c>
      <c r="R3284" s="24"/>
      <c r="S3284" s="21">
        <v>30.0</v>
      </c>
      <c r="U3284" s="21">
        <v>0.0</v>
      </c>
      <c r="V3284" s="18">
        <v>0.0</v>
      </c>
      <c r="W3284" s="17" t="s">
        <v>33</v>
      </c>
      <c r="X3284" s="18">
        <v>1.0</v>
      </c>
      <c r="Y3284" s="17" t="s">
        <v>36</v>
      </c>
      <c r="Z3284" s="17">
        <v>0.0</v>
      </c>
      <c r="AA3284" s="17" t="s">
        <v>47</v>
      </c>
      <c r="AB3284" s="18">
        <v>0.0</v>
      </c>
      <c r="AC3284" s="17">
        <v>39.0</v>
      </c>
      <c r="AD3284" s="18">
        <v>1.0</v>
      </c>
      <c r="AE3284" s="17">
        <v>46.0</v>
      </c>
      <c r="AF3284" s="20">
        <v>1.0</v>
      </c>
      <c r="AG3284" s="17"/>
      <c r="AH3284" s="17"/>
      <c r="AI3284" s="17"/>
    </row>
    <row r="3285" ht="18.75" customHeight="1">
      <c r="A3285" s="14">
        <v>1417.0</v>
      </c>
      <c r="B3285" s="15">
        <v>267.0</v>
      </c>
      <c r="C3285" s="16">
        <v>43322.0</v>
      </c>
      <c r="D3285" s="17">
        <f t="array" ref="D3285">IFS(AND(A3285=A3284, NOT(ISBLANK(E3284))), E3284, A3285 &lt;&gt; A3284, E3285, A3284=A3285, D3284)</f>
        <v>0</v>
      </c>
      <c r="E3285" s="18">
        <v>0.0</v>
      </c>
      <c r="F3285" s="18"/>
      <c r="G3285" s="18"/>
      <c r="H3285" s="19" t="s">
        <v>33</v>
      </c>
      <c r="I3285" s="19" t="s">
        <v>33</v>
      </c>
      <c r="J3285" s="19"/>
      <c r="K3285" s="19"/>
      <c r="L3285" s="19"/>
      <c r="M3285" s="19"/>
      <c r="N3285" s="19" t="s">
        <v>33</v>
      </c>
      <c r="O3285" s="23" t="s">
        <v>33</v>
      </c>
      <c r="P3285" s="17" t="s">
        <v>33</v>
      </c>
      <c r="Q3285" s="17"/>
      <c r="R3285" s="24"/>
      <c r="S3285" s="21" t="s">
        <v>33</v>
      </c>
      <c r="U3285" s="21">
        <v>0.0</v>
      </c>
      <c r="V3285" s="18">
        <v>0.0</v>
      </c>
      <c r="W3285" s="17" t="s">
        <v>33</v>
      </c>
      <c r="X3285" s="18">
        <v>3.0</v>
      </c>
      <c r="Y3285" s="17" t="s">
        <v>36</v>
      </c>
      <c r="Z3285" s="17">
        <v>0.0</v>
      </c>
      <c r="AA3285" s="17" t="s">
        <v>47</v>
      </c>
      <c r="AB3285" s="18">
        <v>2.0</v>
      </c>
      <c r="AC3285" s="17">
        <v>39.0</v>
      </c>
      <c r="AD3285" s="18">
        <v>3.0</v>
      </c>
      <c r="AE3285" s="17">
        <v>46.0</v>
      </c>
      <c r="AF3285" s="20">
        <v>3.0</v>
      </c>
      <c r="AG3285" s="17"/>
      <c r="AH3285" s="17"/>
      <c r="AI3285" s="17"/>
    </row>
    <row r="3286" ht="18.75" customHeight="1">
      <c r="A3286" s="14">
        <v>1418.0</v>
      </c>
      <c r="B3286" s="15">
        <v>268.0</v>
      </c>
      <c r="C3286" s="16">
        <v>43322.0</v>
      </c>
      <c r="D3286" s="17">
        <f t="array" ref="D3286">IFS(AND(A3286=A3285, NOT(ISBLANK(E3285))), E3285, A3286 &lt;&gt; A3285, E3286, A3285=A3286, D3285)</f>
        <v>1</v>
      </c>
      <c r="E3286" s="18">
        <v>1.0</v>
      </c>
      <c r="F3286" s="18"/>
      <c r="G3286" s="18"/>
      <c r="H3286" s="19">
        <v>0.09</v>
      </c>
      <c r="I3286" s="19">
        <v>1.34</v>
      </c>
      <c r="J3286" s="19"/>
      <c r="K3286" s="19"/>
      <c r="L3286" s="19"/>
      <c r="M3286" s="19"/>
      <c r="N3286" s="19" t="s">
        <v>33</v>
      </c>
      <c r="O3286" s="23" t="s">
        <v>33</v>
      </c>
      <c r="P3286" s="17" t="s">
        <v>33</v>
      </c>
      <c r="Q3286" s="17">
        <v>0.0876764</v>
      </c>
      <c r="R3286" s="24"/>
      <c r="S3286" s="21">
        <v>2.0</v>
      </c>
      <c r="U3286" s="21" t="s">
        <v>33</v>
      </c>
      <c r="V3286" s="18">
        <v>1.0</v>
      </c>
      <c r="W3286" s="17">
        <v>9.0</v>
      </c>
      <c r="X3286" s="18">
        <v>20.0</v>
      </c>
      <c r="Y3286" s="17" t="s">
        <v>35</v>
      </c>
      <c r="Z3286" s="17">
        <v>1.0</v>
      </c>
      <c r="AA3286" s="17" t="s">
        <v>49</v>
      </c>
      <c r="AB3286" s="18">
        <v>16.0</v>
      </c>
      <c r="AC3286" s="17">
        <v>36.0</v>
      </c>
      <c r="AD3286" s="18">
        <v>20.0</v>
      </c>
      <c r="AE3286" s="17">
        <v>46.0</v>
      </c>
      <c r="AF3286" s="20">
        <v>23.0</v>
      </c>
      <c r="AG3286" s="17"/>
      <c r="AH3286" s="17"/>
      <c r="AI3286" s="17"/>
    </row>
    <row r="3287" ht="18.75" customHeight="1">
      <c r="A3287" s="14">
        <v>1418.0</v>
      </c>
      <c r="B3287" s="15"/>
      <c r="C3287" s="16">
        <v>43323.0</v>
      </c>
      <c r="D3287" s="17">
        <f t="array" ref="D3287">IFS(AND(A3287=A3286, NOT(ISBLANK(E3286))), E3286, A3287 &lt;&gt; A3286, E3287, A3286=A3287, D3286)</f>
        <v>1</v>
      </c>
      <c r="E3287" s="18">
        <v>1.0</v>
      </c>
      <c r="F3287" s="18"/>
      <c r="G3287" s="18"/>
      <c r="H3287" s="19" t="s">
        <v>34</v>
      </c>
      <c r="I3287" s="19" t="s">
        <v>37</v>
      </c>
      <c r="J3287" s="19"/>
      <c r="K3287" s="19"/>
      <c r="L3287" s="19"/>
      <c r="M3287" s="19"/>
      <c r="N3287" s="19" t="s">
        <v>33</v>
      </c>
      <c r="O3287" s="23" t="s">
        <v>33</v>
      </c>
      <c r="P3287" s="17" t="s">
        <v>33</v>
      </c>
      <c r="Q3287" s="17"/>
      <c r="R3287" s="24"/>
      <c r="V3287" s="18">
        <v>1.0</v>
      </c>
      <c r="W3287" s="17">
        <v>9.0</v>
      </c>
      <c r="X3287" s="18">
        <v>20.0</v>
      </c>
      <c r="Y3287" s="17" t="s">
        <v>35</v>
      </c>
      <c r="Z3287" s="17">
        <v>1.0</v>
      </c>
      <c r="AA3287" s="17" t="s">
        <v>49</v>
      </c>
      <c r="AB3287" s="18">
        <v>16.0</v>
      </c>
      <c r="AC3287" s="17">
        <v>36.0</v>
      </c>
      <c r="AD3287" s="18">
        <v>20.0</v>
      </c>
      <c r="AE3287" s="17">
        <v>46.0</v>
      </c>
      <c r="AF3287" s="20"/>
      <c r="AG3287" s="17"/>
      <c r="AH3287" s="17"/>
      <c r="AI3287" s="17"/>
    </row>
    <row r="3288" ht="18.75" customHeight="1">
      <c r="A3288" s="14">
        <v>1418.0</v>
      </c>
      <c r="B3288" s="15"/>
      <c r="C3288" s="16">
        <v>43325.0</v>
      </c>
      <c r="D3288" s="17">
        <f t="array" ref="D3288">IFS(AND(A3288=A3287, NOT(ISBLANK(E3287))), E3287, A3288 &lt;&gt; A3287, E3288, A3287=A3288, D3287)</f>
        <v>1</v>
      </c>
      <c r="E3288" s="18">
        <v>1.0</v>
      </c>
      <c r="F3288" s="18"/>
      <c r="G3288" s="18"/>
      <c r="H3288" s="19">
        <v>0.11</v>
      </c>
      <c r="I3288" s="19">
        <v>1.31</v>
      </c>
      <c r="J3288" s="19"/>
      <c r="K3288" s="19"/>
      <c r="L3288" s="19"/>
      <c r="M3288" s="19"/>
      <c r="N3288" s="19" t="s">
        <v>33</v>
      </c>
      <c r="O3288" s="23" t="s">
        <v>33</v>
      </c>
      <c r="P3288" s="17" t="s">
        <v>33</v>
      </c>
      <c r="Q3288" s="17"/>
      <c r="R3288" s="24"/>
      <c r="V3288" s="18">
        <v>1.0</v>
      </c>
      <c r="W3288" s="17">
        <v>9.0</v>
      </c>
      <c r="X3288" s="18">
        <v>23.0</v>
      </c>
      <c r="Y3288" s="17" t="s">
        <v>36</v>
      </c>
      <c r="Z3288" s="17">
        <v>-1.0</v>
      </c>
      <c r="AA3288" s="17" t="s">
        <v>46</v>
      </c>
      <c r="AB3288" s="18">
        <v>19.0</v>
      </c>
      <c r="AC3288" s="17">
        <v>36.0</v>
      </c>
      <c r="AD3288" s="18">
        <v>23.0</v>
      </c>
      <c r="AE3288" s="17">
        <v>46.0</v>
      </c>
      <c r="AF3288" s="20"/>
      <c r="AG3288" s="17"/>
      <c r="AH3288" s="17"/>
      <c r="AI3288" s="17"/>
    </row>
    <row r="3289" ht="18.75" customHeight="1">
      <c r="A3289" s="14">
        <v>1418.0</v>
      </c>
      <c r="B3289" s="15"/>
      <c r="C3289" s="16">
        <v>43325.0</v>
      </c>
      <c r="D3289" s="17">
        <f t="array" ref="D3289">IFS(AND(A3289=A3288, NOT(ISBLANK(E3288))), E3288, A3289 &lt;&gt; A3288, E3289, A3288=A3289, D3288)</f>
        <v>1</v>
      </c>
      <c r="E3289" s="18">
        <v>1.0</v>
      </c>
      <c r="F3289" s="18"/>
      <c r="G3289" s="18"/>
      <c r="H3289" s="19" t="s">
        <v>33</v>
      </c>
      <c r="I3289" s="19" t="s">
        <v>33</v>
      </c>
      <c r="J3289" s="19"/>
      <c r="K3289" s="19"/>
      <c r="L3289" s="19"/>
      <c r="M3289" s="19"/>
      <c r="N3289" s="19" t="s">
        <v>33</v>
      </c>
      <c r="O3289" s="23" t="s">
        <v>33</v>
      </c>
      <c r="P3289" s="17" t="s">
        <v>33</v>
      </c>
      <c r="Q3289" s="17"/>
      <c r="R3289" s="24"/>
      <c r="V3289" s="18">
        <v>1.0</v>
      </c>
      <c r="W3289" s="17">
        <v>9.0</v>
      </c>
      <c r="X3289" s="18">
        <v>22.0</v>
      </c>
      <c r="Y3289" s="17" t="s">
        <v>35</v>
      </c>
      <c r="Z3289" s="17">
        <v>-2.0</v>
      </c>
      <c r="AA3289" s="17" t="s">
        <v>46</v>
      </c>
      <c r="AB3289" s="18">
        <v>18.0</v>
      </c>
      <c r="AC3289" s="17">
        <v>33.0</v>
      </c>
      <c r="AD3289" s="18">
        <v>22.0</v>
      </c>
      <c r="AE3289" s="17">
        <v>40.0</v>
      </c>
      <c r="AF3289" s="20"/>
      <c r="AG3289" s="17"/>
      <c r="AH3289" s="17"/>
      <c r="AI3289" s="17"/>
    </row>
    <row r="3290" ht="18.75" customHeight="1">
      <c r="A3290" s="14">
        <v>1418.0</v>
      </c>
      <c r="B3290" s="15"/>
      <c r="C3290" s="16">
        <v>43326.0</v>
      </c>
      <c r="D3290" s="17">
        <f t="array" ref="D3290">IFS(AND(A3290=A3289, NOT(ISBLANK(E3289))), E3289, A3290 &lt;&gt; A3289, E3290, A3289=A3290, D3289)</f>
        <v>1</v>
      </c>
      <c r="E3290" s="18">
        <v>1.0</v>
      </c>
      <c r="F3290" s="18"/>
      <c r="G3290" s="18"/>
      <c r="H3290" s="19">
        <v>0.09</v>
      </c>
      <c r="I3290" s="19">
        <v>1.29</v>
      </c>
      <c r="J3290" s="19"/>
      <c r="K3290" s="19"/>
      <c r="L3290" s="19"/>
      <c r="M3290" s="19"/>
      <c r="N3290" s="19" t="s">
        <v>33</v>
      </c>
      <c r="O3290" s="23" t="s">
        <v>33</v>
      </c>
      <c r="P3290" s="17" t="s">
        <v>33</v>
      </c>
      <c r="Q3290" s="17"/>
      <c r="R3290" s="24"/>
      <c r="V3290" s="18">
        <v>1.0</v>
      </c>
      <c r="W3290" s="17">
        <v>10.0</v>
      </c>
      <c r="X3290" s="18">
        <v>20.0</v>
      </c>
      <c r="Y3290" s="17" t="s">
        <v>35</v>
      </c>
      <c r="Z3290" s="17">
        <v>-1.0</v>
      </c>
      <c r="AA3290" s="17" t="s">
        <v>46</v>
      </c>
      <c r="AB3290" s="18">
        <v>16.0</v>
      </c>
      <c r="AC3290" s="17">
        <v>24.0</v>
      </c>
      <c r="AD3290" s="18">
        <v>20.0</v>
      </c>
      <c r="AE3290" s="17">
        <v>31.0</v>
      </c>
      <c r="AF3290" s="20"/>
      <c r="AG3290" s="17"/>
      <c r="AH3290" s="17"/>
      <c r="AI3290" s="17"/>
    </row>
    <row r="3291" ht="18.75" customHeight="1">
      <c r="A3291" s="14">
        <v>1418.0</v>
      </c>
      <c r="B3291" s="15"/>
      <c r="C3291" s="16">
        <v>43326.0</v>
      </c>
      <c r="D3291" s="17">
        <f t="array" ref="D3291">IFS(AND(A3291=A3290, NOT(ISBLANK(E3290))), E3290, A3291 &lt;&gt; A3290, E3291, A3290=A3291, D3290)</f>
        <v>1</v>
      </c>
      <c r="E3291" s="18">
        <v>1.0</v>
      </c>
      <c r="F3291" s="18"/>
      <c r="G3291" s="18"/>
      <c r="H3291" s="19">
        <v>0.11</v>
      </c>
      <c r="I3291" s="19">
        <v>1.31</v>
      </c>
      <c r="J3291" s="19"/>
      <c r="K3291" s="19"/>
      <c r="L3291" s="19"/>
      <c r="M3291" s="19"/>
      <c r="N3291" s="19" t="s">
        <v>33</v>
      </c>
      <c r="O3291" s="23" t="s">
        <v>33</v>
      </c>
      <c r="P3291" s="17" t="s">
        <v>33</v>
      </c>
      <c r="Q3291" s="17"/>
      <c r="R3291" s="24"/>
      <c r="V3291" s="18">
        <v>1.0</v>
      </c>
      <c r="W3291" s="17">
        <v>10.0</v>
      </c>
      <c r="X3291" s="18">
        <v>19.0</v>
      </c>
      <c r="Y3291" s="17" t="s">
        <v>35</v>
      </c>
      <c r="Z3291" s="17">
        <v>2.0</v>
      </c>
      <c r="AA3291" s="17" t="s">
        <v>49</v>
      </c>
      <c r="AB3291" s="18">
        <v>15.0</v>
      </c>
      <c r="AC3291" s="17">
        <v>30.0</v>
      </c>
      <c r="AD3291" s="18">
        <v>19.0</v>
      </c>
      <c r="AE3291" s="17">
        <v>37.0</v>
      </c>
      <c r="AF3291" s="20"/>
      <c r="AG3291" s="17"/>
      <c r="AH3291" s="17"/>
      <c r="AI3291" s="17"/>
    </row>
    <row r="3292" ht="18.75" customHeight="1">
      <c r="A3292" s="14">
        <v>1418.0</v>
      </c>
      <c r="B3292" s="15"/>
      <c r="C3292" s="16">
        <v>43327.0</v>
      </c>
      <c r="D3292" s="17">
        <f t="array" ref="D3292">IFS(AND(A3292=A3291, NOT(ISBLANK(E3291))), E3291, A3292 &lt;&gt; A3291, E3292, A3291=A3292, D3291)</f>
        <v>1</v>
      </c>
      <c r="E3292" s="18">
        <v>1.0</v>
      </c>
      <c r="F3292" s="18"/>
      <c r="G3292" s="18"/>
      <c r="H3292" s="19">
        <v>0.08</v>
      </c>
      <c r="I3292" s="19">
        <v>1.36</v>
      </c>
      <c r="J3292" s="19"/>
      <c r="K3292" s="19"/>
      <c r="L3292" s="19"/>
      <c r="M3292" s="19"/>
      <c r="N3292" s="19" t="s">
        <v>33</v>
      </c>
      <c r="O3292" s="23" t="s">
        <v>33</v>
      </c>
      <c r="P3292" s="17" t="s">
        <v>33</v>
      </c>
      <c r="Q3292" s="17"/>
      <c r="R3292" s="24"/>
      <c r="V3292" s="18">
        <v>1.0</v>
      </c>
      <c r="W3292" s="17">
        <v>11.0</v>
      </c>
      <c r="X3292" s="18">
        <v>17.0</v>
      </c>
      <c r="Y3292" s="17" t="s">
        <v>35</v>
      </c>
      <c r="Z3292" s="17">
        <v>-2.0</v>
      </c>
      <c r="AA3292" s="17" t="s">
        <v>46</v>
      </c>
      <c r="AB3292" s="18">
        <v>13.0</v>
      </c>
      <c r="AC3292" s="17">
        <v>30.0</v>
      </c>
      <c r="AD3292" s="18">
        <v>17.0</v>
      </c>
      <c r="AE3292" s="17">
        <v>37.0</v>
      </c>
      <c r="AF3292" s="20"/>
      <c r="AG3292" s="17"/>
      <c r="AH3292" s="17"/>
      <c r="AI3292" s="17"/>
    </row>
    <row r="3293" ht="18.75" customHeight="1">
      <c r="A3293" s="14">
        <v>1418.0</v>
      </c>
      <c r="B3293" s="15"/>
      <c r="C3293" s="16">
        <v>43327.0</v>
      </c>
      <c r="D3293" s="17">
        <f t="array" ref="D3293">IFS(AND(A3293=A3292, NOT(ISBLANK(E3292))), E3292, A3293 &lt;&gt; A3292, E3293, A3292=A3293, D3292)</f>
        <v>1</v>
      </c>
      <c r="E3293" s="18">
        <v>1.0</v>
      </c>
      <c r="F3293" s="18"/>
      <c r="G3293" s="18"/>
      <c r="H3293" s="19">
        <v>0.09</v>
      </c>
      <c r="I3293" s="19">
        <v>1.27</v>
      </c>
      <c r="J3293" s="19"/>
      <c r="K3293" s="19"/>
      <c r="L3293" s="19"/>
      <c r="M3293" s="19"/>
      <c r="N3293" s="19" t="s">
        <v>33</v>
      </c>
      <c r="O3293" s="23" t="s">
        <v>33</v>
      </c>
      <c r="P3293" s="17" t="s">
        <v>33</v>
      </c>
      <c r="Q3293" s="17"/>
      <c r="R3293" s="24"/>
      <c r="V3293" s="18">
        <v>1.0</v>
      </c>
      <c r="W3293" s="17">
        <v>11.0</v>
      </c>
      <c r="X3293" s="18">
        <v>17.0</v>
      </c>
      <c r="Y3293" s="17" t="s">
        <v>35</v>
      </c>
      <c r="Z3293" s="17">
        <v>-1.0</v>
      </c>
      <c r="AA3293" s="17" t="s">
        <v>46</v>
      </c>
      <c r="AB3293" s="18">
        <v>13.0</v>
      </c>
      <c r="AC3293" s="17">
        <v>30.0</v>
      </c>
      <c r="AD3293" s="18">
        <v>17.0</v>
      </c>
      <c r="AE3293" s="17">
        <v>37.0</v>
      </c>
      <c r="AF3293" s="20"/>
      <c r="AG3293" s="17"/>
      <c r="AH3293" s="17"/>
      <c r="AI3293" s="17"/>
    </row>
    <row r="3294" ht="18.75" customHeight="1">
      <c r="A3294" s="14">
        <v>1418.0</v>
      </c>
      <c r="B3294" s="15"/>
      <c r="C3294" s="16">
        <v>43328.0</v>
      </c>
      <c r="D3294" s="17">
        <f t="array" ref="D3294">IFS(AND(A3294=A3293, NOT(ISBLANK(E3293))), E3293, A3294 &lt;&gt; A3293, E3294, A3293=A3294, D3293)</f>
        <v>1</v>
      </c>
      <c r="E3294" s="18">
        <v>1.0</v>
      </c>
      <c r="F3294" s="18"/>
      <c r="G3294" s="18"/>
      <c r="H3294" s="19">
        <v>0.11</v>
      </c>
      <c r="I3294" s="19">
        <v>1.27</v>
      </c>
      <c r="J3294" s="19"/>
      <c r="K3294" s="19"/>
      <c r="L3294" s="19"/>
      <c r="M3294" s="19"/>
      <c r="N3294" s="19" t="s">
        <v>33</v>
      </c>
      <c r="O3294" s="23" t="s">
        <v>33</v>
      </c>
      <c r="P3294" s="17" t="s">
        <v>33</v>
      </c>
      <c r="Q3294" s="17"/>
      <c r="R3294" s="24"/>
      <c r="V3294" s="18">
        <v>1.0</v>
      </c>
      <c r="W3294" s="17">
        <v>9.0</v>
      </c>
      <c r="X3294" s="18">
        <v>11.0</v>
      </c>
      <c r="Y3294" s="17" t="s">
        <v>35</v>
      </c>
      <c r="Z3294" s="17">
        <v>-1.0</v>
      </c>
      <c r="AA3294" s="17" t="s">
        <v>46</v>
      </c>
      <c r="AB3294" s="18">
        <v>7.0</v>
      </c>
      <c r="AC3294" s="17">
        <v>30.0</v>
      </c>
      <c r="AD3294" s="18">
        <v>11.0</v>
      </c>
      <c r="AE3294" s="17">
        <v>37.0</v>
      </c>
      <c r="AF3294" s="20"/>
      <c r="AG3294" s="17"/>
      <c r="AH3294" s="17"/>
      <c r="AI3294" s="17"/>
    </row>
    <row r="3295" ht="18.75" customHeight="1">
      <c r="A3295" s="14">
        <v>1418.0</v>
      </c>
      <c r="B3295" s="15"/>
      <c r="C3295" s="16">
        <v>43328.0</v>
      </c>
      <c r="D3295" s="17">
        <f t="array" ref="D3295">IFS(AND(A3295=A3294, NOT(ISBLANK(E3294))), E3294, A3295 &lt;&gt; A3294, E3295, A3294=A3295, D3294)</f>
        <v>1</v>
      </c>
      <c r="E3295" s="18">
        <v>1.0</v>
      </c>
      <c r="F3295" s="18"/>
      <c r="G3295" s="18"/>
      <c r="H3295" s="19" t="s">
        <v>33</v>
      </c>
      <c r="I3295" s="19" t="s">
        <v>33</v>
      </c>
      <c r="J3295" s="19"/>
      <c r="K3295" s="19"/>
      <c r="L3295" s="19"/>
      <c r="M3295" s="19"/>
      <c r="N3295" s="19" t="s">
        <v>33</v>
      </c>
      <c r="O3295" s="23" t="s">
        <v>33</v>
      </c>
      <c r="P3295" s="17" t="s">
        <v>33</v>
      </c>
      <c r="Q3295" s="17"/>
      <c r="R3295" s="24"/>
      <c r="V3295" s="18">
        <v>1.0</v>
      </c>
      <c r="W3295" s="17">
        <v>4.0</v>
      </c>
      <c r="X3295" s="18" t="s">
        <v>33</v>
      </c>
      <c r="Y3295" s="17" t="s">
        <v>35</v>
      </c>
      <c r="Z3295" s="17">
        <v>3.0</v>
      </c>
      <c r="AA3295" s="17" t="s">
        <v>49</v>
      </c>
      <c r="AB3295" s="18" t="s">
        <v>33</v>
      </c>
      <c r="AC3295" s="17" t="s">
        <v>33</v>
      </c>
      <c r="AD3295" s="18" t="s">
        <v>33</v>
      </c>
      <c r="AE3295" s="17" t="s">
        <v>33</v>
      </c>
      <c r="AF3295" s="20"/>
      <c r="AG3295" s="17"/>
      <c r="AH3295" s="17"/>
      <c r="AI3295" s="17"/>
    </row>
    <row r="3296" ht="18.75" customHeight="1">
      <c r="A3296" s="14">
        <v>1419.0</v>
      </c>
      <c r="B3296" s="15">
        <v>269.0</v>
      </c>
      <c r="C3296" s="16">
        <v>43322.0</v>
      </c>
      <c r="D3296" s="17">
        <f t="array" ref="D3296">IFS(AND(A3296=A3295, NOT(ISBLANK(E3295))), E3295, A3296 &lt;&gt; A3295, E3296, A3295=A3296, D3295)</f>
        <v>1</v>
      </c>
      <c r="E3296" s="18">
        <v>1.0</v>
      </c>
      <c r="F3296" s="18"/>
      <c r="G3296" s="18"/>
      <c r="H3296" s="19">
        <v>0.12</v>
      </c>
      <c r="I3296" s="19">
        <v>1.31</v>
      </c>
      <c r="J3296" s="19"/>
      <c r="K3296" s="19"/>
      <c r="L3296" s="19"/>
      <c r="M3296" s="19"/>
      <c r="N3296" s="19" t="s">
        <v>33</v>
      </c>
      <c r="O3296" s="23" t="s">
        <v>33</v>
      </c>
      <c r="P3296" s="17" t="s">
        <v>33</v>
      </c>
      <c r="Q3296" s="17">
        <v>0.123073</v>
      </c>
      <c r="R3296" s="24"/>
      <c r="S3296" s="21">
        <v>7.0</v>
      </c>
      <c r="U3296" s="21">
        <v>0.0</v>
      </c>
      <c r="V3296" s="18">
        <v>1.0</v>
      </c>
      <c r="W3296" s="17">
        <v>9.0</v>
      </c>
      <c r="X3296" s="18">
        <v>22.0</v>
      </c>
      <c r="Y3296" s="17" t="s">
        <v>35</v>
      </c>
      <c r="Z3296" s="17">
        <v>-1.0</v>
      </c>
      <c r="AA3296" s="17" t="s">
        <v>46</v>
      </c>
      <c r="AB3296" s="18">
        <v>18.0</v>
      </c>
      <c r="AC3296" s="17">
        <v>36.0</v>
      </c>
      <c r="AD3296" s="18">
        <v>22.0</v>
      </c>
      <c r="AE3296" s="17">
        <v>46.0</v>
      </c>
      <c r="AF3296" s="20">
        <v>23.0</v>
      </c>
      <c r="AG3296" s="17"/>
      <c r="AH3296" s="17"/>
      <c r="AI3296" s="17"/>
    </row>
    <row r="3297" ht="18.75" customHeight="1">
      <c r="A3297" s="14">
        <v>1419.0</v>
      </c>
      <c r="B3297" s="15"/>
      <c r="C3297" s="16">
        <v>43325.0</v>
      </c>
      <c r="D3297" s="17">
        <f t="array" ref="D3297">IFS(AND(A3297=A3296, NOT(ISBLANK(E3296))), E3296, A3297 &lt;&gt; A3296, E3297, A3296=A3297, D3296)</f>
        <v>1</v>
      </c>
      <c r="E3297" s="18">
        <v>1.0</v>
      </c>
      <c r="F3297" s="18"/>
      <c r="G3297" s="18"/>
      <c r="H3297" s="19" t="s">
        <v>34</v>
      </c>
      <c r="I3297" s="19" t="s">
        <v>37</v>
      </c>
      <c r="J3297" s="19"/>
      <c r="K3297" s="19"/>
      <c r="L3297" s="19"/>
      <c r="M3297" s="19"/>
      <c r="N3297" s="19" t="s">
        <v>33</v>
      </c>
      <c r="O3297" s="23" t="s">
        <v>33</v>
      </c>
      <c r="P3297" s="17" t="s">
        <v>33</v>
      </c>
      <c r="Q3297" s="17"/>
      <c r="R3297" s="24"/>
      <c r="V3297" s="18">
        <v>1.0</v>
      </c>
      <c r="W3297" s="17">
        <v>4.0</v>
      </c>
      <c r="X3297" s="18">
        <v>23.0</v>
      </c>
      <c r="Y3297" s="17" t="s">
        <v>35</v>
      </c>
      <c r="Z3297" s="17">
        <v>-3.0</v>
      </c>
      <c r="AA3297" s="17" t="s">
        <v>46</v>
      </c>
      <c r="AB3297" s="18">
        <v>19.0</v>
      </c>
      <c r="AC3297" s="17">
        <v>36.0</v>
      </c>
      <c r="AD3297" s="18">
        <v>23.0</v>
      </c>
      <c r="AE3297" s="17">
        <v>46.0</v>
      </c>
      <c r="AF3297" s="20"/>
      <c r="AG3297" s="17"/>
      <c r="AH3297" s="17"/>
      <c r="AI3297" s="17"/>
    </row>
    <row r="3298" ht="18.75" customHeight="1">
      <c r="A3298" s="14">
        <v>1419.0</v>
      </c>
      <c r="B3298" s="15"/>
      <c r="C3298" s="16">
        <v>43325.0</v>
      </c>
      <c r="D3298" s="17">
        <f t="array" ref="D3298">IFS(AND(A3298=A3297, NOT(ISBLANK(E3297))), E3297, A3298 &lt;&gt; A3297, E3298, A3297=A3298, D3297)</f>
        <v>1</v>
      </c>
      <c r="E3298" s="18">
        <v>1.0</v>
      </c>
      <c r="F3298" s="18"/>
      <c r="G3298" s="18"/>
      <c r="H3298" s="19" t="s">
        <v>34</v>
      </c>
      <c r="I3298" s="19" t="s">
        <v>37</v>
      </c>
      <c r="J3298" s="19"/>
      <c r="K3298" s="19"/>
      <c r="L3298" s="19"/>
      <c r="M3298" s="19"/>
      <c r="N3298" s="19" t="s">
        <v>33</v>
      </c>
      <c r="O3298" s="23" t="s">
        <v>33</v>
      </c>
      <c r="P3298" s="17" t="s">
        <v>33</v>
      </c>
      <c r="Q3298" s="17"/>
      <c r="R3298" s="24"/>
      <c r="V3298" s="18">
        <v>1.0</v>
      </c>
      <c r="W3298" s="17">
        <v>4.0</v>
      </c>
      <c r="X3298" s="18">
        <v>20.0</v>
      </c>
      <c r="Y3298" s="17" t="s">
        <v>35</v>
      </c>
      <c r="Z3298" s="17">
        <v>-1.0</v>
      </c>
      <c r="AA3298" s="17" t="s">
        <v>46</v>
      </c>
      <c r="AB3298" s="18">
        <v>16.0</v>
      </c>
      <c r="AC3298" s="17">
        <v>36.0</v>
      </c>
      <c r="AD3298" s="18">
        <v>20.0</v>
      </c>
      <c r="AE3298" s="17">
        <v>46.0</v>
      </c>
      <c r="AF3298" s="20"/>
      <c r="AG3298" s="17"/>
      <c r="AH3298" s="17"/>
      <c r="AI3298" s="17"/>
    </row>
    <row r="3299" ht="18.75" customHeight="1">
      <c r="A3299" s="14">
        <v>1419.0</v>
      </c>
      <c r="B3299" s="15"/>
      <c r="C3299" s="16">
        <v>43326.0</v>
      </c>
      <c r="D3299" s="17">
        <f t="array" ref="D3299">IFS(AND(A3299=A3298, NOT(ISBLANK(E3298))), E3298, A3299 &lt;&gt; A3298, E3299, A3298=A3299, D3298)</f>
        <v>1</v>
      </c>
      <c r="E3299" s="18">
        <v>1.0</v>
      </c>
      <c r="F3299" s="18"/>
      <c r="G3299" s="18"/>
      <c r="H3299" s="19">
        <v>0.11</v>
      </c>
      <c r="I3299" s="19">
        <v>1.37</v>
      </c>
      <c r="J3299" s="19"/>
      <c r="K3299" s="19"/>
      <c r="L3299" s="19"/>
      <c r="M3299" s="19"/>
      <c r="N3299" s="19" t="s">
        <v>33</v>
      </c>
      <c r="O3299" s="23" t="s">
        <v>33</v>
      </c>
      <c r="P3299" s="17" t="s">
        <v>33</v>
      </c>
      <c r="Q3299" s="17"/>
      <c r="R3299" s="24"/>
      <c r="V3299" s="18">
        <v>1.0</v>
      </c>
      <c r="W3299" s="17">
        <v>6.0</v>
      </c>
      <c r="X3299" s="18">
        <v>16.0</v>
      </c>
      <c r="Y3299" s="17" t="s">
        <v>35</v>
      </c>
      <c r="Z3299" s="17">
        <v>-1.0</v>
      </c>
      <c r="AA3299" s="17" t="s">
        <v>46</v>
      </c>
      <c r="AB3299" s="18">
        <v>12.0</v>
      </c>
      <c r="AC3299" s="17">
        <v>30.0</v>
      </c>
      <c r="AD3299" s="18">
        <v>16.0</v>
      </c>
      <c r="AE3299" s="17">
        <v>37.0</v>
      </c>
      <c r="AF3299" s="20"/>
      <c r="AG3299" s="17"/>
      <c r="AH3299" s="17"/>
      <c r="AI3299" s="17"/>
    </row>
    <row r="3300" ht="18.75" customHeight="1">
      <c r="A3300" s="14">
        <v>1420.0</v>
      </c>
      <c r="B3300" s="15">
        <v>277.0</v>
      </c>
      <c r="C3300" s="16">
        <v>43322.0</v>
      </c>
      <c r="D3300" s="17">
        <f t="array" ref="D3300">IFS(AND(A3300=A3299, NOT(ISBLANK(E3299))), E3299, A3300 &lt;&gt; A3299, E3300, A3299=A3300, D3299)</f>
        <v>1</v>
      </c>
      <c r="E3300" s="18">
        <v>1.0</v>
      </c>
      <c r="F3300" s="18"/>
      <c r="G3300" s="18"/>
      <c r="H3300" s="19">
        <v>0.12</v>
      </c>
      <c r="I3300" s="19">
        <v>1.25</v>
      </c>
      <c r="J3300" s="19"/>
      <c r="K3300" s="19"/>
      <c r="L3300" s="19"/>
      <c r="M3300" s="19"/>
      <c r="N3300" s="19" t="s">
        <v>33</v>
      </c>
      <c r="O3300" s="23" t="s">
        <v>33</v>
      </c>
      <c r="P3300" s="17" t="s">
        <v>33</v>
      </c>
      <c r="Q3300" s="17">
        <v>0.121034</v>
      </c>
      <c r="R3300" s="24"/>
      <c r="S3300" s="21" t="s">
        <v>33</v>
      </c>
      <c r="U3300" s="21">
        <v>0.0</v>
      </c>
      <c r="V3300" s="18">
        <v>1.0</v>
      </c>
      <c r="W3300" s="17">
        <v>11.0</v>
      </c>
      <c r="X3300" s="18">
        <v>25.0</v>
      </c>
      <c r="Y3300" s="17" t="s">
        <v>35</v>
      </c>
      <c r="Z3300" s="17">
        <v>-3.0</v>
      </c>
      <c r="AA3300" s="17" t="s">
        <v>46</v>
      </c>
      <c r="AB3300" s="18">
        <v>20.0</v>
      </c>
      <c r="AC3300" s="17">
        <v>33.0</v>
      </c>
      <c r="AD3300" s="18">
        <v>25.0</v>
      </c>
      <c r="AE3300" s="17">
        <v>40.0</v>
      </c>
      <c r="AF3300" s="20">
        <v>25.0</v>
      </c>
      <c r="AG3300" s="17"/>
      <c r="AH3300" s="17"/>
      <c r="AI3300" s="17"/>
    </row>
    <row r="3301" ht="18.75" customHeight="1">
      <c r="A3301" s="14">
        <v>1420.0</v>
      </c>
      <c r="B3301" s="15"/>
      <c r="C3301" s="16">
        <v>43323.0</v>
      </c>
      <c r="D3301" s="17">
        <f t="array" ref="D3301">IFS(AND(A3301=A3300, NOT(ISBLANK(E3300))), E3300, A3301 &lt;&gt; A3300, E3301, A3300=A3301, D3300)</f>
        <v>1</v>
      </c>
      <c r="E3301" s="18">
        <v>1.0</v>
      </c>
      <c r="F3301" s="18"/>
      <c r="G3301" s="18"/>
      <c r="H3301" s="19" t="s">
        <v>33</v>
      </c>
      <c r="I3301" s="19" t="s">
        <v>33</v>
      </c>
      <c r="J3301" s="19"/>
      <c r="K3301" s="19"/>
      <c r="L3301" s="19"/>
      <c r="M3301" s="19"/>
      <c r="N3301" s="19" t="s">
        <v>33</v>
      </c>
      <c r="O3301" s="23" t="s">
        <v>33</v>
      </c>
      <c r="P3301" s="17" t="s">
        <v>33</v>
      </c>
      <c r="Q3301" s="17"/>
      <c r="R3301" s="24"/>
      <c r="V3301" s="18">
        <v>1.0</v>
      </c>
      <c r="W3301" s="17">
        <v>10.0</v>
      </c>
      <c r="X3301" s="18">
        <v>25.0</v>
      </c>
      <c r="Y3301" s="17" t="s">
        <v>35</v>
      </c>
      <c r="Z3301" s="17">
        <v>-2.0</v>
      </c>
      <c r="AA3301" s="17" t="s">
        <v>46</v>
      </c>
      <c r="AB3301" s="18">
        <v>20.0</v>
      </c>
      <c r="AC3301" s="17">
        <v>33.0</v>
      </c>
      <c r="AD3301" s="18">
        <v>25.0</v>
      </c>
      <c r="AE3301" s="17">
        <v>40.0</v>
      </c>
      <c r="AF3301" s="20"/>
      <c r="AG3301" s="17"/>
      <c r="AH3301" s="17"/>
      <c r="AI3301" s="17"/>
    </row>
    <row r="3302" ht="18.75" customHeight="1">
      <c r="A3302" s="14">
        <v>1420.0</v>
      </c>
      <c r="B3302" s="15"/>
      <c r="C3302" s="16">
        <v>43325.0</v>
      </c>
      <c r="D3302" s="17">
        <f t="array" ref="D3302">IFS(AND(A3302=A3301, NOT(ISBLANK(E3301))), E3301, A3302 &lt;&gt; A3301, E3302, A3301=A3302, D3301)</f>
        <v>1</v>
      </c>
      <c r="E3302" s="18">
        <v>1.0</v>
      </c>
      <c r="F3302" s="18"/>
      <c r="G3302" s="18"/>
      <c r="H3302" s="19">
        <v>0.11</v>
      </c>
      <c r="I3302" s="19">
        <v>1.4</v>
      </c>
      <c r="J3302" s="19"/>
      <c r="K3302" s="19"/>
      <c r="L3302" s="19"/>
      <c r="M3302" s="19"/>
      <c r="N3302" s="19" t="s">
        <v>33</v>
      </c>
      <c r="O3302" s="23" t="s">
        <v>33</v>
      </c>
      <c r="P3302" s="17" t="s">
        <v>33</v>
      </c>
      <c r="Q3302" s="17"/>
      <c r="R3302" s="24"/>
      <c r="V3302" s="18">
        <v>1.0</v>
      </c>
      <c r="W3302" s="17">
        <v>10.0</v>
      </c>
      <c r="X3302" s="18" t="s">
        <v>33</v>
      </c>
      <c r="Y3302" s="17" t="s">
        <v>35</v>
      </c>
      <c r="Z3302" s="17">
        <v>-2.0</v>
      </c>
      <c r="AA3302" s="17" t="s">
        <v>46</v>
      </c>
      <c r="AB3302" s="18" t="s">
        <v>33</v>
      </c>
      <c r="AC3302" s="17" t="s">
        <v>33</v>
      </c>
      <c r="AD3302" s="18" t="s">
        <v>33</v>
      </c>
      <c r="AE3302" s="17" t="s">
        <v>33</v>
      </c>
      <c r="AF3302" s="20"/>
      <c r="AG3302" s="17"/>
      <c r="AH3302" s="17"/>
      <c r="AI3302" s="17"/>
    </row>
    <row r="3303" ht="18.75" customHeight="1">
      <c r="A3303" s="14">
        <v>1420.0</v>
      </c>
      <c r="B3303" s="15"/>
      <c r="C3303" s="16">
        <v>43326.0</v>
      </c>
      <c r="D3303" s="17">
        <f t="array" ref="D3303">IFS(AND(A3303=A3302, NOT(ISBLANK(E3302))), E3302, A3303 &lt;&gt; A3302, E3303, A3302=A3303, D3302)</f>
        <v>1</v>
      </c>
      <c r="E3303" s="18">
        <v>1.0</v>
      </c>
      <c r="F3303" s="18"/>
      <c r="G3303" s="18"/>
      <c r="H3303" s="19">
        <v>0.11</v>
      </c>
      <c r="I3303" s="19">
        <v>1.4</v>
      </c>
      <c r="J3303" s="19"/>
      <c r="K3303" s="19"/>
      <c r="L3303" s="19"/>
      <c r="M3303" s="19"/>
      <c r="N3303" s="19" t="s">
        <v>33</v>
      </c>
      <c r="O3303" s="23" t="s">
        <v>33</v>
      </c>
      <c r="P3303" s="17" t="s">
        <v>33</v>
      </c>
      <c r="Q3303" s="17"/>
      <c r="R3303" s="24"/>
      <c r="V3303" s="18">
        <v>1.0</v>
      </c>
      <c r="W3303" s="17">
        <v>9.0</v>
      </c>
      <c r="X3303" s="18">
        <v>19.0</v>
      </c>
      <c r="Y3303" s="17" t="s">
        <v>35</v>
      </c>
      <c r="Z3303" s="17">
        <v>-2.0</v>
      </c>
      <c r="AA3303" s="17" t="s">
        <v>46</v>
      </c>
      <c r="AB3303" s="18">
        <v>14.0</v>
      </c>
      <c r="AC3303" s="17">
        <v>24.0</v>
      </c>
      <c r="AD3303" s="18">
        <v>19.0</v>
      </c>
      <c r="AE3303" s="17">
        <v>31.0</v>
      </c>
      <c r="AF3303" s="20"/>
      <c r="AG3303" s="17"/>
      <c r="AH3303" s="17"/>
      <c r="AI3303" s="17"/>
    </row>
    <row r="3304" ht="18.75" customHeight="1">
      <c r="A3304" s="14">
        <v>1420.0</v>
      </c>
      <c r="B3304" s="15"/>
      <c r="C3304" s="16">
        <v>43326.0</v>
      </c>
      <c r="D3304" s="17">
        <f t="array" ref="D3304">IFS(AND(A3304=A3303, NOT(ISBLANK(E3303))), E3303, A3304 &lt;&gt; A3303, E3304, A3303=A3304, D3303)</f>
        <v>1</v>
      </c>
      <c r="E3304" s="18">
        <v>1.0</v>
      </c>
      <c r="F3304" s="18"/>
      <c r="G3304" s="18"/>
      <c r="H3304" s="19">
        <v>0.14</v>
      </c>
      <c r="I3304" s="19">
        <v>1.27</v>
      </c>
      <c r="J3304" s="19"/>
      <c r="K3304" s="19"/>
      <c r="L3304" s="19"/>
      <c r="M3304" s="19"/>
      <c r="N3304" s="19" t="s">
        <v>33</v>
      </c>
      <c r="O3304" s="23" t="s">
        <v>33</v>
      </c>
      <c r="P3304" s="17" t="s">
        <v>33</v>
      </c>
      <c r="Q3304" s="17"/>
      <c r="R3304" s="24"/>
      <c r="V3304" s="18">
        <v>1.0</v>
      </c>
      <c r="W3304" s="17">
        <v>9.0</v>
      </c>
      <c r="X3304" s="18">
        <v>19.0</v>
      </c>
      <c r="Y3304" s="17" t="s">
        <v>35</v>
      </c>
      <c r="Z3304" s="17">
        <v>2.0</v>
      </c>
      <c r="AA3304" s="17" t="s">
        <v>49</v>
      </c>
      <c r="AB3304" s="18">
        <v>14.0</v>
      </c>
      <c r="AC3304" s="17">
        <v>24.0</v>
      </c>
      <c r="AD3304" s="18">
        <v>19.0</v>
      </c>
      <c r="AE3304" s="17">
        <v>31.0</v>
      </c>
      <c r="AF3304" s="20"/>
      <c r="AG3304" s="17"/>
      <c r="AH3304" s="17"/>
      <c r="AI3304" s="17"/>
    </row>
    <row r="3305" ht="18.75" customHeight="1">
      <c r="A3305" s="14">
        <v>1420.0</v>
      </c>
      <c r="B3305" s="15"/>
      <c r="C3305" s="16">
        <v>43327.0</v>
      </c>
      <c r="D3305" s="17">
        <f t="array" ref="D3305">IFS(AND(A3305=A3304, NOT(ISBLANK(E3304))), E3304, A3305 &lt;&gt; A3304, E3305, A3304=A3305, D3304)</f>
        <v>1</v>
      </c>
      <c r="E3305" s="18">
        <v>1.0</v>
      </c>
      <c r="F3305" s="18"/>
      <c r="G3305" s="18"/>
      <c r="H3305" s="19">
        <v>0.11</v>
      </c>
      <c r="I3305" s="19">
        <v>1.39</v>
      </c>
      <c r="J3305" s="19"/>
      <c r="K3305" s="19"/>
      <c r="L3305" s="19"/>
      <c r="M3305" s="19"/>
      <c r="N3305" s="19" t="s">
        <v>33</v>
      </c>
      <c r="O3305" s="23" t="s">
        <v>33</v>
      </c>
      <c r="P3305" s="17" t="s">
        <v>33</v>
      </c>
      <c r="Q3305" s="17"/>
      <c r="R3305" s="24"/>
      <c r="V3305" s="18">
        <v>1.0</v>
      </c>
      <c r="W3305" s="17">
        <v>9.0</v>
      </c>
      <c r="X3305" s="18">
        <v>24.0</v>
      </c>
      <c r="Y3305" s="17" t="s">
        <v>35</v>
      </c>
      <c r="Z3305" s="17">
        <v>1.0</v>
      </c>
      <c r="AA3305" s="17" t="s">
        <v>49</v>
      </c>
      <c r="AB3305" s="18">
        <v>20.0</v>
      </c>
      <c r="AC3305" s="17">
        <v>30.0</v>
      </c>
      <c r="AD3305" s="18">
        <v>24.0</v>
      </c>
      <c r="AE3305" s="17">
        <v>37.0</v>
      </c>
      <c r="AF3305" s="20"/>
      <c r="AG3305" s="17"/>
      <c r="AH3305" s="17"/>
      <c r="AI3305" s="17"/>
    </row>
    <row r="3306" ht="18.75" customHeight="1">
      <c r="A3306" s="14">
        <v>1420.0</v>
      </c>
      <c r="B3306" s="15"/>
      <c r="C3306" s="16">
        <v>43327.0</v>
      </c>
      <c r="D3306" s="17">
        <f t="array" ref="D3306">IFS(AND(A3306=A3305, NOT(ISBLANK(E3305))), E3305, A3306 &lt;&gt; A3305, E3306, A3305=A3306, D3305)</f>
        <v>1</v>
      </c>
      <c r="E3306" s="18">
        <v>1.0</v>
      </c>
      <c r="F3306" s="18"/>
      <c r="G3306" s="18"/>
      <c r="H3306" s="19">
        <v>0.13</v>
      </c>
      <c r="I3306" s="19">
        <v>1.35</v>
      </c>
      <c r="J3306" s="19"/>
      <c r="K3306" s="19"/>
      <c r="L3306" s="19"/>
      <c r="M3306" s="19"/>
      <c r="N3306" s="19" t="s">
        <v>33</v>
      </c>
      <c r="O3306" s="23" t="s">
        <v>33</v>
      </c>
      <c r="P3306" s="17" t="s">
        <v>33</v>
      </c>
      <c r="Q3306" s="17"/>
      <c r="R3306" s="24"/>
      <c r="V3306" s="18">
        <v>1.0</v>
      </c>
      <c r="W3306" s="17">
        <v>9.0</v>
      </c>
      <c r="X3306" s="18">
        <v>24.0</v>
      </c>
      <c r="Y3306" s="17" t="s">
        <v>35</v>
      </c>
      <c r="Z3306" s="17">
        <v>1.0</v>
      </c>
      <c r="AA3306" s="17" t="s">
        <v>49</v>
      </c>
      <c r="AB3306" s="18">
        <v>20.0</v>
      </c>
      <c r="AC3306" s="17">
        <v>30.0</v>
      </c>
      <c r="AD3306" s="18">
        <v>24.0</v>
      </c>
      <c r="AE3306" s="17">
        <v>37.0</v>
      </c>
      <c r="AF3306" s="20"/>
      <c r="AG3306" s="17"/>
      <c r="AH3306" s="17"/>
      <c r="AI3306" s="17"/>
    </row>
    <row r="3307" ht="18.75" customHeight="1">
      <c r="A3307" s="14">
        <v>1420.0</v>
      </c>
      <c r="B3307" s="15"/>
      <c r="C3307" s="16">
        <v>43328.0</v>
      </c>
      <c r="D3307" s="17">
        <f t="array" ref="D3307">IFS(AND(A3307=A3306, NOT(ISBLANK(E3306))), E3306, A3307 &lt;&gt; A3306, E3307, A3306=A3307, D3306)</f>
        <v>1</v>
      </c>
      <c r="E3307" s="18">
        <v>1.0</v>
      </c>
      <c r="F3307" s="18"/>
      <c r="G3307" s="18"/>
      <c r="H3307" s="19">
        <v>0.11</v>
      </c>
      <c r="I3307" s="19">
        <v>1.4</v>
      </c>
      <c r="J3307" s="19"/>
      <c r="K3307" s="19"/>
      <c r="L3307" s="19"/>
      <c r="M3307" s="19"/>
      <c r="N3307" s="19" t="s">
        <v>33</v>
      </c>
      <c r="O3307" s="23" t="s">
        <v>33</v>
      </c>
      <c r="P3307" s="17" t="s">
        <v>33</v>
      </c>
      <c r="Q3307" s="17"/>
      <c r="R3307" s="24"/>
      <c r="V3307" s="18">
        <v>1.0</v>
      </c>
      <c r="W3307" s="17">
        <v>9.0</v>
      </c>
      <c r="X3307" s="18">
        <v>18.0</v>
      </c>
      <c r="Y3307" s="17" t="s">
        <v>35</v>
      </c>
      <c r="Z3307" s="17">
        <v>1.0</v>
      </c>
      <c r="AA3307" s="17" t="s">
        <v>49</v>
      </c>
      <c r="AB3307" s="18">
        <v>13.0</v>
      </c>
      <c r="AC3307" s="17">
        <v>18.0</v>
      </c>
      <c r="AD3307" s="18">
        <v>18.0</v>
      </c>
      <c r="AE3307" s="17">
        <v>25.0</v>
      </c>
      <c r="AF3307" s="20"/>
      <c r="AG3307" s="17"/>
      <c r="AH3307" s="17"/>
      <c r="AI3307" s="17"/>
    </row>
    <row r="3308" ht="18.75" customHeight="1">
      <c r="A3308" s="14">
        <v>1420.0</v>
      </c>
      <c r="B3308" s="15"/>
      <c r="C3308" s="16">
        <v>43328.0</v>
      </c>
      <c r="D3308" s="17">
        <f t="array" ref="D3308">IFS(AND(A3308=A3307, NOT(ISBLANK(E3307))), E3307, A3308 &lt;&gt; A3307, E3308, A3307=A3308, D3307)</f>
        <v>1</v>
      </c>
      <c r="E3308" s="18">
        <v>1.0</v>
      </c>
      <c r="F3308" s="18"/>
      <c r="G3308" s="18"/>
      <c r="H3308" s="19">
        <v>0.11</v>
      </c>
      <c r="I3308" s="19">
        <v>1.35</v>
      </c>
      <c r="J3308" s="19"/>
      <c r="K3308" s="19"/>
      <c r="L3308" s="19"/>
      <c r="M3308" s="19"/>
      <c r="N3308" s="19" t="s">
        <v>33</v>
      </c>
      <c r="O3308" s="23" t="s">
        <v>33</v>
      </c>
      <c r="P3308" s="17" t="s">
        <v>33</v>
      </c>
      <c r="Q3308" s="17"/>
      <c r="R3308" s="24"/>
      <c r="V3308" s="18">
        <v>1.0</v>
      </c>
      <c r="W3308" s="17">
        <v>9.0</v>
      </c>
      <c r="X3308" s="18">
        <v>22.0</v>
      </c>
      <c r="Y3308" s="17" t="s">
        <v>35</v>
      </c>
      <c r="Z3308" s="17">
        <v>0.0</v>
      </c>
      <c r="AA3308" s="17" t="s">
        <v>47</v>
      </c>
      <c r="AB3308" s="18">
        <v>17.0</v>
      </c>
      <c r="AC3308" s="17">
        <v>24.0</v>
      </c>
      <c r="AD3308" s="18">
        <v>22.0</v>
      </c>
      <c r="AE3308" s="17">
        <v>31.0</v>
      </c>
      <c r="AF3308" s="20"/>
      <c r="AG3308" s="17"/>
      <c r="AH3308" s="17"/>
      <c r="AI3308" s="17"/>
    </row>
    <row r="3309" ht="18.75" customHeight="1">
      <c r="A3309" s="14">
        <v>1420.0</v>
      </c>
      <c r="B3309" s="15"/>
      <c r="C3309" s="16">
        <v>43329.0</v>
      </c>
      <c r="D3309" s="17">
        <f t="array" ref="D3309">IFS(AND(A3309=A3308, NOT(ISBLANK(E3308))), E3308, A3309 &lt;&gt; A3308, E3309, A3308=A3309, D3308)</f>
        <v>1</v>
      </c>
      <c r="E3309" s="18">
        <v>1.0</v>
      </c>
      <c r="F3309" s="18"/>
      <c r="G3309" s="18"/>
      <c r="H3309" s="19">
        <v>0.1</v>
      </c>
      <c r="I3309" s="19">
        <v>1.37</v>
      </c>
      <c r="J3309" s="19"/>
      <c r="K3309" s="19"/>
      <c r="L3309" s="19"/>
      <c r="M3309" s="19"/>
      <c r="N3309" s="19" t="s">
        <v>33</v>
      </c>
      <c r="O3309" s="23" t="s">
        <v>33</v>
      </c>
      <c r="P3309" s="17" t="s">
        <v>33</v>
      </c>
      <c r="Q3309" s="17"/>
      <c r="R3309" s="24"/>
      <c r="V3309" s="18">
        <v>1.0</v>
      </c>
      <c r="W3309" s="17">
        <v>7.0</v>
      </c>
      <c r="X3309" s="18">
        <v>18.0</v>
      </c>
      <c r="Y3309" s="17" t="s">
        <v>35</v>
      </c>
      <c r="Z3309" s="17">
        <v>0.0</v>
      </c>
      <c r="AA3309" s="17" t="s">
        <v>47</v>
      </c>
      <c r="AB3309" s="18">
        <v>13.0</v>
      </c>
      <c r="AC3309" s="17">
        <v>24.0</v>
      </c>
      <c r="AD3309" s="18">
        <v>18.0</v>
      </c>
      <c r="AE3309" s="17">
        <v>31.0</v>
      </c>
      <c r="AF3309" s="20"/>
      <c r="AG3309" s="17"/>
      <c r="AH3309" s="17"/>
      <c r="AI3309" s="17"/>
    </row>
    <row r="3310" ht="18.75" customHeight="1">
      <c r="A3310" s="14">
        <v>1420.0</v>
      </c>
      <c r="B3310" s="15"/>
      <c r="C3310" s="16">
        <v>43329.0</v>
      </c>
      <c r="D3310" s="17">
        <f t="array" ref="D3310">IFS(AND(A3310=A3309, NOT(ISBLANK(E3309))), E3309, A3310 &lt;&gt; A3309, E3310, A3309=A3310, D3309)</f>
        <v>1</v>
      </c>
      <c r="E3310" s="18">
        <v>1.0</v>
      </c>
      <c r="F3310" s="18"/>
      <c r="G3310" s="18"/>
      <c r="H3310" s="19">
        <v>0.1</v>
      </c>
      <c r="I3310" s="19">
        <v>1.3</v>
      </c>
      <c r="J3310" s="19"/>
      <c r="K3310" s="19"/>
      <c r="L3310" s="19"/>
      <c r="M3310" s="19"/>
      <c r="N3310" s="19" t="s">
        <v>33</v>
      </c>
      <c r="O3310" s="23" t="s">
        <v>33</v>
      </c>
      <c r="P3310" s="17" t="s">
        <v>33</v>
      </c>
      <c r="Q3310" s="17"/>
      <c r="R3310" s="24"/>
      <c r="V3310" s="18">
        <v>1.0</v>
      </c>
      <c r="W3310" s="17">
        <v>7.0</v>
      </c>
      <c r="X3310" s="18">
        <v>18.0</v>
      </c>
      <c r="Y3310" s="17" t="s">
        <v>35</v>
      </c>
      <c r="Z3310" s="17">
        <v>2.0</v>
      </c>
      <c r="AA3310" s="17" t="s">
        <v>49</v>
      </c>
      <c r="AB3310" s="18">
        <v>13.0</v>
      </c>
      <c r="AC3310" s="17">
        <v>36.0</v>
      </c>
      <c r="AD3310" s="18">
        <v>18.0</v>
      </c>
      <c r="AE3310" s="17">
        <v>43.0</v>
      </c>
      <c r="AF3310" s="20"/>
      <c r="AG3310" s="17"/>
      <c r="AH3310" s="17"/>
      <c r="AI3310" s="17"/>
    </row>
    <row r="3311" ht="18.75" customHeight="1">
      <c r="A3311" s="14">
        <v>1420.0</v>
      </c>
      <c r="B3311" s="15"/>
      <c r="C3311" s="16">
        <v>43330.0</v>
      </c>
      <c r="D3311" s="17">
        <f t="array" ref="D3311">IFS(AND(A3311=A3310, NOT(ISBLANK(E3310))), E3310, A3311 &lt;&gt; A3310, E3311, A3310=A3311, D3310)</f>
        <v>1</v>
      </c>
      <c r="E3311" s="18">
        <v>1.0</v>
      </c>
      <c r="F3311" s="18"/>
      <c r="G3311" s="18"/>
      <c r="H3311" s="19" t="s">
        <v>34</v>
      </c>
      <c r="I3311" s="19" t="s">
        <v>37</v>
      </c>
      <c r="J3311" s="19"/>
      <c r="K3311" s="19"/>
      <c r="L3311" s="19"/>
      <c r="M3311" s="19"/>
      <c r="N3311" s="19" t="s">
        <v>33</v>
      </c>
      <c r="O3311" s="23" t="s">
        <v>33</v>
      </c>
      <c r="P3311" s="17" t="s">
        <v>33</v>
      </c>
      <c r="Q3311" s="17"/>
      <c r="R3311" s="24"/>
      <c r="V3311" s="18">
        <v>1.0</v>
      </c>
      <c r="W3311" s="17">
        <v>10.0</v>
      </c>
      <c r="X3311" s="18">
        <v>20.0</v>
      </c>
      <c r="Y3311" s="17" t="s">
        <v>35</v>
      </c>
      <c r="Z3311" s="17">
        <v>1.0</v>
      </c>
      <c r="AA3311" s="17" t="s">
        <v>49</v>
      </c>
      <c r="AB3311" s="18">
        <v>15.0</v>
      </c>
      <c r="AC3311" s="17">
        <v>27.0</v>
      </c>
      <c r="AD3311" s="18">
        <v>20.0</v>
      </c>
      <c r="AE3311" s="17">
        <v>34.0</v>
      </c>
      <c r="AF3311" s="20"/>
      <c r="AG3311" s="17"/>
      <c r="AH3311" s="17"/>
      <c r="AI3311" s="17"/>
    </row>
    <row r="3312" ht="18.75" customHeight="1">
      <c r="A3312" s="14">
        <v>1421.0</v>
      </c>
      <c r="B3312" s="15">
        <v>271.0</v>
      </c>
      <c r="C3312" s="16">
        <v>43325.0</v>
      </c>
      <c r="D3312" s="17">
        <f t="array" ref="D3312">IFS(AND(A3312=A3311, NOT(ISBLANK(E3311))), E3311, A3312 &lt;&gt; A3311, E3312, A3311=A3312, D3311)</f>
        <v>0</v>
      </c>
      <c r="E3312" s="18">
        <v>0.0</v>
      </c>
      <c r="F3312" s="18"/>
      <c r="G3312" s="18"/>
      <c r="H3312" s="19" t="s">
        <v>34</v>
      </c>
      <c r="I3312" s="19" t="s">
        <v>37</v>
      </c>
      <c r="J3312" s="19"/>
      <c r="K3312" s="19"/>
      <c r="L3312" s="19"/>
      <c r="M3312" s="19"/>
      <c r="N3312" s="19" t="s">
        <v>33</v>
      </c>
      <c r="O3312" s="23" t="s">
        <v>33</v>
      </c>
      <c r="P3312" s="17" t="s">
        <v>33</v>
      </c>
      <c r="Q3312" s="17" t="s">
        <v>34</v>
      </c>
      <c r="R3312" s="24"/>
      <c r="S3312" s="21">
        <v>28.0</v>
      </c>
      <c r="U3312" s="21">
        <v>0.0</v>
      </c>
      <c r="V3312" s="18">
        <v>0.0</v>
      </c>
      <c r="W3312" s="17" t="s">
        <v>33</v>
      </c>
      <c r="X3312" s="18">
        <v>6.0</v>
      </c>
      <c r="Y3312" s="17" t="s">
        <v>36</v>
      </c>
      <c r="Z3312" s="17">
        <v>0.0</v>
      </c>
      <c r="AA3312" s="17" t="s">
        <v>47</v>
      </c>
      <c r="AB3312" s="18">
        <v>5.0</v>
      </c>
      <c r="AC3312" s="17">
        <v>39.0</v>
      </c>
      <c r="AD3312" s="18">
        <v>6.0</v>
      </c>
      <c r="AE3312" s="17">
        <v>46.0</v>
      </c>
      <c r="AF3312" s="20">
        <v>6.0</v>
      </c>
      <c r="AG3312" s="17"/>
      <c r="AH3312" s="17"/>
      <c r="AI3312" s="17"/>
    </row>
    <row r="3313" ht="18.75" customHeight="1">
      <c r="A3313" s="14">
        <v>1421.0</v>
      </c>
      <c r="B3313" s="15"/>
      <c r="C3313" s="16">
        <v>43326.0</v>
      </c>
      <c r="D3313" s="17">
        <f t="array" ref="D3313">IFS(AND(A3313=A3312, NOT(ISBLANK(E3312))), E3312, A3313 &lt;&gt; A3312, E3313, A3312=A3313, D3312)</f>
        <v>0</v>
      </c>
      <c r="E3313" s="18">
        <v>0.0</v>
      </c>
      <c r="F3313" s="18"/>
      <c r="G3313" s="18"/>
      <c r="H3313" s="19">
        <v>0.15</v>
      </c>
      <c r="I3313" s="19">
        <v>1.16</v>
      </c>
      <c r="J3313" s="19"/>
      <c r="K3313" s="19"/>
      <c r="L3313" s="19"/>
      <c r="M3313" s="19"/>
      <c r="N3313" s="19" t="s">
        <v>33</v>
      </c>
      <c r="O3313" s="23" t="s">
        <v>33</v>
      </c>
      <c r="P3313" s="17" t="s">
        <v>33</v>
      </c>
      <c r="Q3313" s="17"/>
      <c r="R3313" s="24"/>
      <c r="V3313" s="18">
        <v>0.0</v>
      </c>
      <c r="W3313" s="17" t="s">
        <v>33</v>
      </c>
      <c r="X3313" s="18">
        <v>3.0</v>
      </c>
      <c r="Y3313" s="17" t="s">
        <v>36</v>
      </c>
      <c r="Z3313" s="17">
        <v>0.0</v>
      </c>
      <c r="AA3313" s="17" t="s">
        <v>47</v>
      </c>
      <c r="AB3313" s="18">
        <v>2.0</v>
      </c>
      <c r="AC3313" s="17">
        <v>39.0</v>
      </c>
      <c r="AD3313" s="18">
        <v>3.0</v>
      </c>
      <c r="AE3313" s="17">
        <v>46.0</v>
      </c>
      <c r="AF3313" s="20"/>
      <c r="AG3313" s="17"/>
      <c r="AH3313" s="17"/>
      <c r="AI3313" s="17"/>
    </row>
    <row r="3314" ht="18.75" customHeight="1">
      <c r="A3314" s="14">
        <v>1421.0</v>
      </c>
      <c r="B3314" s="15"/>
      <c r="C3314" s="16">
        <v>43326.0</v>
      </c>
      <c r="D3314" s="17">
        <f t="array" ref="D3314">IFS(AND(A3314=A3313, NOT(ISBLANK(E3313))), E3313, A3314 &lt;&gt; A3313, E3314, A3313=A3314, D3313)</f>
        <v>0</v>
      </c>
      <c r="E3314" s="18">
        <v>0.0</v>
      </c>
      <c r="F3314" s="18"/>
      <c r="G3314" s="18"/>
      <c r="H3314" s="19">
        <v>0.12</v>
      </c>
      <c r="I3314" s="19">
        <v>1.27</v>
      </c>
      <c r="J3314" s="19"/>
      <c r="K3314" s="19"/>
      <c r="L3314" s="19"/>
      <c r="M3314" s="19"/>
      <c r="N3314" s="19" t="s">
        <v>33</v>
      </c>
      <c r="O3314" s="23" t="s">
        <v>33</v>
      </c>
      <c r="P3314" s="17" t="s">
        <v>33</v>
      </c>
      <c r="Q3314" s="17">
        <v>0.117474</v>
      </c>
      <c r="R3314" s="24"/>
      <c r="V3314" s="18">
        <v>0.0</v>
      </c>
      <c r="W3314" s="17" t="s">
        <v>33</v>
      </c>
      <c r="X3314" s="18">
        <v>2.0</v>
      </c>
      <c r="Y3314" s="17" t="s">
        <v>36</v>
      </c>
      <c r="Z3314" s="17">
        <v>0.0</v>
      </c>
      <c r="AA3314" s="17" t="s">
        <v>47</v>
      </c>
      <c r="AB3314" s="18">
        <v>1.0</v>
      </c>
      <c r="AC3314" s="17">
        <v>39.0</v>
      </c>
      <c r="AD3314" s="18">
        <v>2.0</v>
      </c>
      <c r="AE3314" s="17">
        <v>46.0</v>
      </c>
      <c r="AF3314" s="20"/>
      <c r="AG3314" s="17"/>
      <c r="AH3314" s="17"/>
      <c r="AI3314" s="17"/>
    </row>
    <row r="3315" ht="18.75" customHeight="1">
      <c r="A3315" s="14">
        <v>1423.0</v>
      </c>
      <c r="B3315" s="15">
        <v>270.0</v>
      </c>
      <c r="C3315" s="16">
        <v>43325.0</v>
      </c>
      <c r="D3315" s="17">
        <f t="array" ref="D3315">IFS(AND(A3315=A3314, NOT(ISBLANK(E3314))), E3314, A3315 &lt;&gt; A3314, E3315, A3314=A3315, D3314)</f>
        <v>0</v>
      </c>
      <c r="E3315" s="18">
        <v>0.0</v>
      </c>
      <c r="F3315" s="18"/>
      <c r="G3315" s="18"/>
      <c r="H3315" s="19">
        <v>0.09</v>
      </c>
      <c r="I3315" s="19">
        <v>1.34</v>
      </c>
      <c r="J3315" s="19"/>
      <c r="K3315" s="19"/>
      <c r="L3315" s="19"/>
      <c r="M3315" s="19"/>
      <c r="N3315" s="19" t="s">
        <v>33</v>
      </c>
      <c r="O3315" s="23" t="s">
        <v>33</v>
      </c>
      <c r="P3315" s="17" t="s">
        <v>33</v>
      </c>
      <c r="Q3315" s="17">
        <v>0.0870308</v>
      </c>
      <c r="R3315" s="24"/>
      <c r="S3315" s="21">
        <v>28.0</v>
      </c>
      <c r="U3315" s="21">
        <v>0.0</v>
      </c>
      <c r="V3315" s="18">
        <v>0.0</v>
      </c>
      <c r="W3315" s="17">
        <v>0.0</v>
      </c>
      <c r="X3315" s="18">
        <v>1.0</v>
      </c>
      <c r="Y3315" s="17" t="s">
        <v>36</v>
      </c>
      <c r="Z3315" s="17">
        <v>0.0</v>
      </c>
      <c r="AA3315" s="17" t="s">
        <v>47</v>
      </c>
      <c r="AB3315" s="18">
        <v>0.0</v>
      </c>
      <c r="AC3315" s="17">
        <v>39.0</v>
      </c>
      <c r="AD3315" s="18">
        <v>1.0</v>
      </c>
      <c r="AE3315" s="17">
        <v>46.0</v>
      </c>
      <c r="AF3315" s="20">
        <v>4.0</v>
      </c>
      <c r="AG3315" s="17"/>
      <c r="AH3315" s="17"/>
      <c r="AI3315" s="17"/>
    </row>
    <row r="3316" ht="18.75" customHeight="1">
      <c r="A3316" s="14">
        <v>1423.0</v>
      </c>
      <c r="B3316" s="15"/>
      <c r="C3316" s="16">
        <v>43326.0</v>
      </c>
      <c r="D3316" s="17">
        <f t="array" ref="D3316">IFS(AND(A3316=A3315, NOT(ISBLANK(E3315))), E3315, A3316 &lt;&gt; A3315, E3316, A3315=A3316, D3315)</f>
        <v>0</v>
      </c>
      <c r="E3316" s="18">
        <v>0.0</v>
      </c>
      <c r="F3316" s="18"/>
      <c r="G3316" s="18"/>
      <c r="H3316" s="19">
        <v>0.09</v>
      </c>
      <c r="I3316" s="19">
        <v>1.35</v>
      </c>
      <c r="J3316" s="19"/>
      <c r="K3316" s="19"/>
      <c r="L3316" s="19"/>
      <c r="M3316" s="19"/>
      <c r="N3316" s="19" t="s">
        <v>33</v>
      </c>
      <c r="O3316" s="23" t="s">
        <v>33</v>
      </c>
      <c r="P3316" s="17" t="s">
        <v>33</v>
      </c>
      <c r="Q3316" s="17"/>
      <c r="R3316" s="24"/>
      <c r="V3316" s="18">
        <v>0.0</v>
      </c>
      <c r="W3316" s="17">
        <v>0.0</v>
      </c>
      <c r="X3316" s="18">
        <v>4.0</v>
      </c>
      <c r="Y3316" s="17" t="s">
        <v>36</v>
      </c>
      <c r="Z3316" s="17">
        <v>0.0</v>
      </c>
      <c r="AA3316" s="17" t="s">
        <v>47</v>
      </c>
      <c r="AB3316" s="18">
        <v>3.0</v>
      </c>
      <c r="AC3316" s="17">
        <v>39.0</v>
      </c>
      <c r="AD3316" s="18">
        <v>4.0</v>
      </c>
      <c r="AE3316" s="17">
        <v>46.0</v>
      </c>
      <c r="AF3316" s="20"/>
      <c r="AG3316" s="17"/>
      <c r="AH3316" s="17"/>
      <c r="AI3316" s="17"/>
    </row>
    <row r="3317" ht="18.75" customHeight="1">
      <c r="A3317" s="14">
        <v>1424.0</v>
      </c>
      <c r="B3317" s="15">
        <v>272.0</v>
      </c>
      <c r="C3317" s="16">
        <v>43326.0</v>
      </c>
      <c r="D3317" s="17">
        <f t="array" ref="D3317">IFS(AND(A3317=A3316, NOT(ISBLANK(E3316))), E3316, A3317 &lt;&gt; A3316, E3317, A3316=A3317, D3316)</f>
        <v>0</v>
      </c>
      <c r="E3317" s="18">
        <v>0.0</v>
      </c>
      <c r="F3317" s="18"/>
      <c r="G3317" s="18"/>
      <c r="H3317" s="19" t="s">
        <v>34</v>
      </c>
      <c r="I3317" s="19" t="s">
        <v>37</v>
      </c>
      <c r="J3317" s="19"/>
      <c r="K3317" s="19"/>
      <c r="L3317" s="19"/>
      <c r="M3317" s="19"/>
      <c r="N3317" s="19" t="s">
        <v>33</v>
      </c>
      <c r="O3317" s="23" t="s">
        <v>33</v>
      </c>
      <c r="P3317" s="17" t="s">
        <v>33</v>
      </c>
      <c r="Q3317" s="17"/>
      <c r="R3317" s="24"/>
      <c r="S3317" s="21">
        <v>25.0</v>
      </c>
      <c r="U3317" s="21">
        <v>0.0</v>
      </c>
      <c r="V3317" s="18">
        <v>0.0</v>
      </c>
      <c r="W3317" s="17">
        <v>0.0</v>
      </c>
      <c r="X3317" s="18">
        <v>4.0</v>
      </c>
      <c r="Y3317" s="17" t="s">
        <v>36</v>
      </c>
      <c r="Z3317" s="17">
        <v>0.0</v>
      </c>
      <c r="AA3317" s="17" t="s">
        <v>47</v>
      </c>
      <c r="AB3317" s="18">
        <v>3.0</v>
      </c>
      <c r="AC3317" s="17">
        <v>39.0</v>
      </c>
      <c r="AD3317" s="18">
        <v>4.0</v>
      </c>
      <c r="AE3317" s="17">
        <v>46.0</v>
      </c>
      <c r="AF3317" s="20">
        <v>4.0</v>
      </c>
      <c r="AG3317" s="17"/>
      <c r="AH3317" s="17"/>
      <c r="AI3317" s="17"/>
    </row>
    <row r="3318" ht="18.75" customHeight="1">
      <c r="A3318" s="14">
        <v>1424.0</v>
      </c>
      <c r="B3318" s="15"/>
      <c r="C3318" s="16">
        <v>43326.0</v>
      </c>
      <c r="D3318" s="17">
        <f t="array" ref="D3318">IFS(AND(A3318=A3317, NOT(ISBLANK(E3317))), E3317, A3318 &lt;&gt; A3317, E3318, A3317=A3318, D3317)</f>
        <v>0</v>
      </c>
      <c r="E3318" s="18">
        <v>0.0</v>
      </c>
      <c r="F3318" s="18"/>
      <c r="G3318" s="18"/>
      <c r="H3318" s="19">
        <v>0.12</v>
      </c>
      <c r="I3318" s="19">
        <v>1.28</v>
      </c>
      <c r="J3318" s="19"/>
      <c r="K3318" s="19"/>
      <c r="L3318" s="19"/>
      <c r="M3318" s="19"/>
      <c r="N3318" s="19" t="s">
        <v>33</v>
      </c>
      <c r="O3318" s="23" t="s">
        <v>33</v>
      </c>
      <c r="P3318" s="17" t="s">
        <v>33</v>
      </c>
      <c r="Q3318" s="17"/>
      <c r="R3318" s="24"/>
      <c r="V3318" s="18">
        <v>0.0</v>
      </c>
      <c r="W3318" s="17">
        <v>0.0</v>
      </c>
      <c r="X3318" s="18">
        <v>4.0</v>
      </c>
      <c r="Y3318" s="17" t="s">
        <v>36</v>
      </c>
      <c r="Z3318" s="17">
        <v>0.0</v>
      </c>
      <c r="AA3318" s="17" t="s">
        <v>47</v>
      </c>
      <c r="AB3318" s="18">
        <v>3.0</v>
      </c>
      <c r="AC3318" s="17">
        <v>39.0</v>
      </c>
      <c r="AD3318" s="18">
        <v>4.0</v>
      </c>
      <c r="AE3318" s="17">
        <v>46.0</v>
      </c>
      <c r="AF3318" s="20"/>
      <c r="AG3318" s="17"/>
      <c r="AH3318" s="17"/>
      <c r="AI3318" s="17"/>
    </row>
    <row r="3319" ht="18.75" customHeight="1">
      <c r="A3319" s="14">
        <v>1424.0</v>
      </c>
      <c r="B3319" s="15"/>
      <c r="C3319" s="16">
        <v>43327.0</v>
      </c>
      <c r="D3319" s="17">
        <f t="array" ref="D3319">IFS(AND(A3319=A3318, NOT(ISBLANK(E3318))), E3318, A3319 &lt;&gt; A3318, E3319, A3318=A3319, D3318)</f>
        <v>0</v>
      </c>
      <c r="E3319" s="18">
        <v>0.0</v>
      </c>
      <c r="F3319" s="18"/>
      <c r="G3319" s="18"/>
      <c r="H3319" s="19">
        <v>0.11</v>
      </c>
      <c r="I3319" s="19">
        <v>1.21</v>
      </c>
      <c r="J3319" s="19"/>
      <c r="K3319" s="19"/>
      <c r="L3319" s="19"/>
      <c r="M3319" s="19"/>
      <c r="N3319" s="19" t="s">
        <v>33</v>
      </c>
      <c r="O3319" s="23" t="s">
        <v>33</v>
      </c>
      <c r="P3319" s="17" t="s">
        <v>33</v>
      </c>
      <c r="Q3319" s="17">
        <v>0.114844</v>
      </c>
      <c r="R3319" s="24"/>
      <c r="V3319" s="18">
        <v>0.0</v>
      </c>
      <c r="W3319" s="17">
        <v>0.0</v>
      </c>
      <c r="X3319" s="18">
        <v>3.0</v>
      </c>
      <c r="Y3319" s="17" t="s">
        <v>36</v>
      </c>
      <c r="Z3319" s="17">
        <v>0.0</v>
      </c>
      <c r="AA3319" s="17" t="s">
        <v>47</v>
      </c>
      <c r="AB3319" s="18">
        <v>2.0</v>
      </c>
      <c r="AC3319" s="17">
        <v>39.0</v>
      </c>
      <c r="AD3319" s="18">
        <v>3.0</v>
      </c>
      <c r="AE3319" s="17">
        <v>46.0</v>
      </c>
      <c r="AF3319" s="20"/>
      <c r="AG3319" s="17"/>
      <c r="AH3319" s="17"/>
      <c r="AI3319" s="17"/>
    </row>
    <row r="3320" ht="18.75" customHeight="1">
      <c r="A3320" s="14">
        <v>1424.0</v>
      </c>
      <c r="B3320" s="15"/>
      <c r="C3320" s="16">
        <v>43327.0</v>
      </c>
      <c r="D3320" s="17">
        <f t="array" ref="D3320">IFS(AND(A3320=A3319, NOT(ISBLANK(E3319))), E3319, A3320 &lt;&gt; A3319, E3320, A3319=A3320, D3319)</f>
        <v>0</v>
      </c>
      <c r="E3320" s="18">
        <v>0.0</v>
      </c>
      <c r="F3320" s="18"/>
      <c r="G3320" s="18"/>
      <c r="H3320" s="19" t="s">
        <v>33</v>
      </c>
      <c r="I3320" s="19" t="s">
        <v>33</v>
      </c>
      <c r="J3320" s="19"/>
      <c r="K3320" s="19"/>
      <c r="L3320" s="19"/>
      <c r="M3320" s="19"/>
      <c r="N3320" s="19" t="s">
        <v>33</v>
      </c>
      <c r="O3320" s="23" t="s">
        <v>33</v>
      </c>
      <c r="P3320" s="17" t="s">
        <v>33</v>
      </c>
      <c r="Q3320" s="17"/>
      <c r="R3320" s="24"/>
      <c r="V3320" s="18">
        <v>0.0</v>
      </c>
      <c r="W3320" s="17">
        <v>0.0</v>
      </c>
      <c r="X3320" s="18">
        <v>3.0</v>
      </c>
      <c r="Y3320" s="17" t="s">
        <v>36</v>
      </c>
      <c r="Z3320" s="17">
        <v>0.0</v>
      </c>
      <c r="AA3320" s="17" t="s">
        <v>47</v>
      </c>
      <c r="AB3320" s="18">
        <v>2.0</v>
      </c>
      <c r="AC3320" s="17">
        <v>39.0</v>
      </c>
      <c r="AD3320" s="18">
        <v>3.0</v>
      </c>
      <c r="AE3320" s="17">
        <v>46.0</v>
      </c>
      <c r="AF3320" s="20"/>
      <c r="AG3320" s="17"/>
      <c r="AH3320" s="17"/>
      <c r="AI3320" s="17"/>
    </row>
    <row r="3321" ht="18.75" customHeight="1">
      <c r="A3321" s="14">
        <v>1424.0</v>
      </c>
      <c r="B3321" s="15"/>
      <c r="C3321" s="16">
        <v>43328.0</v>
      </c>
      <c r="D3321" s="17">
        <f t="array" ref="D3321">IFS(AND(A3321=A3320, NOT(ISBLANK(E3320))), E3320, A3321 &lt;&gt; A3320, E3321, A3320=A3321, D3320)</f>
        <v>0</v>
      </c>
      <c r="E3321" s="18">
        <v>0.0</v>
      </c>
      <c r="F3321" s="18"/>
      <c r="G3321" s="18"/>
      <c r="H3321" s="19">
        <v>0.13</v>
      </c>
      <c r="I3321" s="19">
        <v>1.24</v>
      </c>
      <c r="J3321" s="19"/>
      <c r="K3321" s="19"/>
      <c r="L3321" s="19"/>
      <c r="M3321" s="19"/>
      <c r="N3321" s="19" t="s">
        <v>33</v>
      </c>
      <c r="O3321" s="23" t="s">
        <v>33</v>
      </c>
      <c r="P3321" s="17" t="s">
        <v>33</v>
      </c>
      <c r="Q3321" s="17"/>
      <c r="R3321" s="24"/>
      <c r="V3321" s="18">
        <v>0.0</v>
      </c>
      <c r="W3321" s="17">
        <v>0.0</v>
      </c>
      <c r="X3321" s="18">
        <v>3.0</v>
      </c>
      <c r="Y3321" s="17" t="s">
        <v>36</v>
      </c>
      <c r="Z3321" s="17">
        <v>0.0</v>
      </c>
      <c r="AA3321" s="17" t="s">
        <v>47</v>
      </c>
      <c r="AB3321" s="18">
        <v>2.0</v>
      </c>
      <c r="AC3321" s="17">
        <v>39.0</v>
      </c>
      <c r="AD3321" s="18">
        <v>3.0</v>
      </c>
      <c r="AE3321" s="17">
        <v>46.0</v>
      </c>
      <c r="AF3321" s="20"/>
      <c r="AG3321" s="17"/>
      <c r="AH3321" s="17"/>
      <c r="AI3321" s="17"/>
    </row>
    <row r="3322" ht="18.75" customHeight="1">
      <c r="A3322" s="14">
        <v>1425.0</v>
      </c>
      <c r="B3322" s="15">
        <v>273.0</v>
      </c>
      <c r="C3322" s="16">
        <v>43327.0</v>
      </c>
      <c r="D3322" s="17">
        <f t="array" ref="D3322">IFS(AND(A3322=A3321, NOT(ISBLANK(E3321))), E3321, A3322 &lt;&gt; A3321, E3322, A3321=A3322, D3321)</f>
        <v>1</v>
      </c>
      <c r="E3322" s="18">
        <v>1.0</v>
      </c>
      <c r="F3322" s="18"/>
      <c r="G3322" s="18"/>
      <c r="H3322" s="19">
        <v>0.11</v>
      </c>
      <c r="I3322" s="19">
        <v>1.59</v>
      </c>
      <c r="J3322" s="19"/>
      <c r="K3322" s="19"/>
      <c r="L3322" s="19"/>
      <c r="M3322" s="19"/>
      <c r="N3322" s="19" t="s">
        <v>33</v>
      </c>
      <c r="O3322" s="23" t="s">
        <v>33</v>
      </c>
      <c r="P3322" s="17" t="s">
        <v>33</v>
      </c>
      <c r="Q3322" s="17">
        <v>0.113719</v>
      </c>
      <c r="R3322" s="24"/>
      <c r="S3322" s="21" t="s">
        <v>33</v>
      </c>
      <c r="U3322" s="21">
        <v>0.0</v>
      </c>
      <c r="V3322" s="18">
        <v>1.0</v>
      </c>
      <c r="W3322" s="17">
        <v>5.0</v>
      </c>
      <c r="X3322" s="18">
        <v>10.0</v>
      </c>
      <c r="Y3322" s="17" t="s">
        <v>35</v>
      </c>
      <c r="Z3322" s="17">
        <v>-2.0</v>
      </c>
      <c r="AA3322" s="17" t="s">
        <v>46</v>
      </c>
      <c r="AB3322" s="18">
        <v>6.0</v>
      </c>
      <c r="AC3322" s="17">
        <v>36.0</v>
      </c>
      <c r="AD3322" s="18">
        <v>10.0</v>
      </c>
      <c r="AE3322" s="17">
        <v>43.0</v>
      </c>
      <c r="AF3322" s="20">
        <v>10.0</v>
      </c>
      <c r="AG3322" s="17"/>
      <c r="AH3322" s="17"/>
      <c r="AI3322" s="17"/>
    </row>
    <row r="3323" ht="18.75" customHeight="1">
      <c r="A3323" s="14">
        <v>1425.0</v>
      </c>
      <c r="B3323" s="15"/>
      <c r="C3323" s="16">
        <v>43327.0</v>
      </c>
      <c r="D3323" s="17">
        <f t="array" ref="D3323">IFS(AND(A3323=A3322, NOT(ISBLANK(E3322))), E3322, A3323 &lt;&gt; A3322, E3323, A3322=A3323, D3322)</f>
        <v>1</v>
      </c>
      <c r="E3323" s="18">
        <v>0.0</v>
      </c>
      <c r="F3323" s="18"/>
      <c r="G3323" s="18"/>
      <c r="H3323" s="19">
        <v>0.09</v>
      </c>
      <c r="I3323" s="19">
        <v>1.51</v>
      </c>
      <c r="J3323" s="19"/>
      <c r="K3323" s="19"/>
      <c r="L3323" s="19"/>
      <c r="M3323" s="19"/>
      <c r="N3323" s="19" t="s">
        <v>33</v>
      </c>
      <c r="O3323" s="23" t="s">
        <v>33</v>
      </c>
      <c r="P3323" s="17" t="s">
        <v>33</v>
      </c>
      <c r="Q3323" s="17"/>
      <c r="R3323" s="24"/>
      <c r="V3323" s="18">
        <v>0.0</v>
      </c>
      <c r="W3323" s="17">
        <v>2.0</v>
      </c>
      <c r="X3323" s="18">
        <v>8.0</v>
      </c>
      <c r="Y3323" s="17" t="s">
        <v>36</v>
      </c>
      <c r="Z3323" s="17">
        <v>0.0</v>
      </c>
      <c r="AA3323" s="17" t="s">
        <v>47</v>
      </c>
      <c r="AB3323" s="18">
        <v>4.0</v>
      </c>
      <c r="AC3323" s="17">
        <v>36.0</v>
      </c>
      <c r="AD3323" s="18">
        <v>8.0</v>
      </c>
      <c r="AE3323" s="17">
        <v>46.0</v>
      </c>
      <c r="AF3323" s="20"/>
      <c r="AG3323" s="17"/>
      <c r="AH3323" s="17"/>
      <c r="AI3323" s="17"/>
    </row>
    <row r="3324" ht="18.75" customHeight="1">
      <c r="A3324" s="14">
        <v>1425.0</v>
      </c>
      <c r="B3324" s="15"/>
      <c r="C3324" s="16">
        <v>43328.0</v>
      </c>
      <c r="D3324" s="17">
        <f t="array" ref="D3324">IFS(AND(A3324=A3323, NOT(ISBLANK(E3323))), E3323, A3324 &lt;&gt; A3323, E3324, A3323=A3324, D3323)</f>
        <v>0</v>
      </c>
      <c r="E3324" s="18">
        <v>0.0</v>
      </c>
      <c r="F3324" s="18"/>
      <c r="G3324" s="18"/>
      <c r="H3324" s="19">
        <v>0.09</v>
      </c>
      <c r="I3324" s="19">
        <v>1.37</v>
      </c>
      <c r="J3324" s="19"/>
      <c r="K3324" s="19"/>
      <c r="L3324" s="19"/>
      <c r="M3324" s="19"/>
      <c r="N3324" s="19" t="s">
        <v>33</v>
      </c>
      <c r="O3324" s="23" t="s">
        <v>33</v>
      </c>
      <c r="P3324" s="17" t="s">
        <v>33</v>
      </c>
      <c r="Q3324" s="17"/>
      <c r="R3324" s="24"/>
      <c r="V3324" s="18">
        <v>0.0</v>
      </c>
      <c r="W3324" s="17">
        <v>2.0</v>
      </c>
      <c r="X3324" s="18">
        <v>9.0</v>
      </c>
      <c r="Y3324" s="17" t="s">
        <v>36</v>
      </c>
      <c r="Z3324" s="17">
        <v>0.0</v>
      </c>
      <c r="AA3324" s="17" t="s">
        <v>47</v>
      </c>
      <c r="AB3324" s="18">
        <v>7.0</v>
      </c>
      <c r="AC3324" s="17">
        <v>36.0</v>
      </c>
      <c r="AD3324" s="18">
        <v>9.0</v>
      </c>
      <c r="AE3324" s="17">
        <v>46.0</v>
      </c>
      <c r="AF3324" s="20"/>
      <c r="AG3324" s="17"/>
      <c r="AH3324" s="17"/>
      <c r="AI3324" s="17"/>
    </row>
    <row r="3325" ht="18.75" customHeight="1">
      <c r="A3325" s="14">
        <v>1425.0</v>
      </c>
      <c r="B3325" s="15"/>
      <c r="C3325" s="16">
        <v>43328.0</v>
      </c>
      <c r="D3325" s="17">
        <f t="array" ref="D3325">IFS(AND(A3325=A3324, NOT(ISBLANK(E3324))), E3324, A3325 &lt;&gt; A3324, E3325, A3324=A3325, D3324)</f>
        <v>0</v>
      </c>
      <c r="E3325" s="18">
        <v>0.0</v>
      </c>
      <c r="F3325" s="18"/>
      <c r="G3325" s="18"/>
      <c r="H3325" s="19">
        <v>0.09</v>
      </c>
      <c r="I3325" s="19">
        <v>1.33</v>
      </c>
      <c r="J3325" s="19"/>
      <c r="K3325" s="19"/>
      <c r="L3325" s="19"/>
      <c r="M3325" s="19"/>
      <c r="N3325" s="19" t="s">
        <v>33</v>
      </c>
      <c r="O3325" s="23" t="s">
        <v>33</v>
      </c>
      <c r="P3325" s="17" t="s">
        <v>33</v>
      </c>
      <c r="Q3325" s="17"/>
      <c r="R3325" s="24"/>
      <c r="V3325" s="18">
        <v>0.0</v>
      </c>
      <c r="W3325" s="17">
        <v>0.0</v>
      </c>
      <c r="X3325" s="18">
        <v>6.0</v>
      </c>
      <c r="Y3325" s="17" t="s">
        <v>36</v>
      </c>
      <c r="Z3325" s="17">
        <v>0.0</v>
      </c>
      <c r="AA3325" s="17" t="s">
        <v>47</v>
      </c>
      <c r="AB3325" s="18">
        <v>5.0</v>
      </c>
      <c r="AC3325" s="17">
        <v>36.0</v>
      </c>
      <c r="AD3325" s="18">
        <v>6.0</v>
      </c>
      <c r="AE3325" s="17">
        <v>46.0</v>
      </c>
      <c r="AF3325" s="20"/>
      <c r="AG3325" s="17"/>
      <c r="AH3325" s="17"/>
      <c r="AI3325" s="17"/>
    </row>
    <row r="3326" ht="18.75" customHeight="1">
      <c r="A3326" s="14">
        <v>1425.0</v>
      </c>
      <c r="B3326" s="15"/>
      <c r="C3326" s="16">
        <v>43329.0</v>
      </c>
      <c r="D3326" s="17">
        <f t="array" ref="D3326">IFS(AND(A3326=A3325, NOT(ISBLANK(E3325))), E3325, A3326 &lt;&gt; A3325, E3326, A3325=A3326, D3325)</f>
        <v>0</v>
      </c>
      <c r="E3326" s="18">
        <v>0.0</v>
      </c>
      <c r="F3326" s="18"/>
      <c r="G3326" s="18"/>
      <c r="H3326" s="19" t="s">
        <v>33</v>
      </c>
      <c r="I3326" s="19" t="s">
        <v>33</v>
      </c>
      <c r="J3326" s="19"/>
      <c r="K3326" s="19"/>
      <c r="L3326" s="19"/>
      <c r="M3326" s="19"/>
      <c r="N3326" s="19" t="s">
        <v>33</v>
      </c>
      <c r="O3326" s="23" t="s">
        <v>33</v>
      </c>
      <c r="P3326" s="17" t="s">
        <v>33</v>
      </c>
      <c r="Q3326" s="17"/>
      <c r="R3326" s="24"/>
      <c r="V3326" s="18">
        <v>0.0</v>
      </c>
      <c r="W3326" s="17">
        <v>2.0</v>
      </c>
      <c r="X3326" s="18">
        <v>8.0</v>
      </c>
      <c r="Y3326" s="17" t="s">
        <v>36</v>
      </c>
      <c r="Z3326" s="17">
        <v>0.0</v>
      </c>
      <c r="AA3326" s="17" t="s">
        <v>47</v>
      </c>
      <c r="AB3326" s="18">
        <v>7.0</v>
      </c>
      <c r="AC3326" s="17">
        <v>36.0</v>
      </c>
      <c r="AD3326" s="18">
        <v>8.0</v>
      </c>
      <c r="AE3326" s="17">
        <v>46.0</v>
      </c>
      <c r="AF3326" s="20"/>
      <c r="AG3326" s="17"/>
      <c r="AH3326" s="17"/>
      <c r="AI3326" s="17"/>
    </row>
    <row r="3327" ht="18.75" customHeight="1">
      <c r="A3327" s="14">
        <v>1428.0</v>
      </c>
      <c r="B3327" s="15">
        <v>274.0</v>
      </c>
      <c r="C3327" s="16">
        <v>43327.0</v>
      </c>
      <c r="D3327" s="17">
        <f t="array" ref="D3327">IFS(AND(A3327=A3326, NOT(ISBLANK(E3326))), E3326, A3327 &lt;&gt; A3326, E3327, A3326=A3327, D3326)</f>
        <v>0</v>
      </c>
      <c r="E3327" s="18">
        <v>0.0</v>
      </c>
      <c r="F3327" s="18"/>
      <c r="G3327" s="18"/>
      <c r="H3327" s="19" t="s">
        <v>34</v>
      </c>
      <c r="I3327" s="19" t="s">
        <v>34</v>
      </c>
      <c r="J3327" s="19"/>
      <c r="K3327" s="19"/>
      <c r="L3327" s="19"/>
      <c r="M3327" s="19"/>
      <c r="N3327" s="19" t="s">
        <v>33</v>
      </c>
      <c r="O3327" s="23" t="s">
        <v>33</v>
      </c>
      <c r="P3327" s="17" t="s">
        <v>33</v>
      </c>
      <c r="Q3327" s="17" t="s">
        <v>34</v>
      </c>
      <c r="R3327" s="24"/>
      <c r="S3327" s="21">
        <v>22.0</v>
      </c>
      <c r="U3327" s="21">
        <v>0.0</v>
      </c>
      <c r="V3327" s="18">
        <v>0.0</v>
      </c>
      <c r="W3327" s="17">
        <v>0.0</v>
      </c>
      <c r="X3327" s="18">
        <v>3.0</v>
      </c>
      <c r="Y3327" s="17" t="s">
        <v>36</v>
      </c>
      <c r="Z3327" s="17">
        <v>0.0</v>
      </c>
      <c r="AA3327" s="17" t="s">
        <v>47</v>
      </c>
      <c r="AB3327" s="18">
        <v>2.0</v>
      </c>
      <c r="AC3327" s="17">
        <v>36.0</v>
      </c>
      <c r="AD3327" s="18">
        <v>3.0</v>
      </c>
      <c r="AE3327" s="17">
        <v>46.0</v>
      </c>
      <c r="AF3327" s="20">
        <v>4.0</v>
      </c>
      <c r="AG3327" s="17"/>
      <c r="AH3327" s="17"/>
      <c r="AI3327" s="17"/>
    </row>
    <row r="3328" ht="18.75" customHeight="1">
      <c r="A3328" s="14">
        <v>1428.0</v>
      </c>
      <c r="B3328" s="15"/>
      <c r="C3328" s="16">
        <v>43328.0</v>
      </c>
      <c r="D3328" s="17">
        <f t="array" ref="D3328">IFS(AND(A3328=A3327, NOT(ISBLANK(E3327))), E3327, A3328 &lt;&gt; A3327, E3328, A3327=A3328, D3327)</f>
        <v>0</v>
      </c>
      <c r="E3328" s="18">
        <v>0.0</v>
      </c>
      <c r="F3328" s="18"/>
      <c r="G3328" s="18"/>
      <c r="H3328" s="19">
        <v>0.09</v>
      </c>
      <c r="I3328" s="19">
        <v>1.39</v>
      </c>
      <c r="J3328" s="19"/>
      <c r="K3328" s="19"/>
      <c r="L3328" s="19"/>
      <c r="M3328" s="19"/>
      <c r="N3328" s="19" t="s">
        <v>33</v>
      </c>
      <c r="O3328" s="23" t="s">
        <v>33</v>
      </c>
      <c r="P3328" s="17" t="s">
        <v>33</v>
      </c>
      <c r="Q3328" s="17">
        <v>0.0888837</v>
      </c>
      <c r="R3328" s="24"/>
      <c r="V3328" s="18">
        <v>0.0</v>
      </c>
      <c r="W3328" s="17">
        <v>0.0</v>
      </c>
      <c r="X3328" s="18">
        <v>4.0</v>
      </c>
      <c r="Y3328" s="17" t="s">
        <v>36</v>
      </c>
      <c r="Z3328" s="17">
        <v>0.0</v>
      </c>
      <c r="AA3328" s="17" t="s">
        <v>47</v>
      </c>
      <c r="AB3328" s="18">
        <v>3.0</v>
      </c>
      <c r="AC3328" s="17">
        <v>36.0</v>
      </c>
      <c r="AD3328" s="18">
        <v>4.0</v>
      </c>
      <c r="AE3328" s="17">
        <v>46.0</v>
      </c>
      <c r="AF3328" s="20"/>
      <c r="AG3328" s="17"/>
      <c r="AH3328" s="17"/>
      <c r="AI3328" s="17"/>
    </row>
    <row r="3329" ht="18.75" customHeight="1">
      <c r="A3329" s="14">
        <v>1429.0</v>
      </c>
      <c r="B3329" s="15">
        <v>275.0</v>
      </c>
      <c r="C3329" s="16">
        <v>43327.0</v>
      </c>
      <c r="D3329" s="17">
        <f t="array" ref="D3329">IFS(AND(A3329=A3328, NOT(ISBLANK(E3328))), E3328, A3329 &lt;&gt; A3328, E3329, A3328=A3329, D3328)</f>
        <v>1</v>
      </c>
      <c r="E3329" s="18">
        <v>1.0</v>
      </c>
      <c r="F3329" s="18"/>
      <c r="G3329" s="18"/>
      <c r="H3329" s="19">
        <v>0.14</v>
      </c>
      <c r="I3329" s="19">
        <v>1.44</v>
      </c>
      <c r="J3329" s="19"/>
      <c r="K3329" s="19"/>
      <c r="L3329" s="19"/>
      <c r="M3329" s="19"/>
      <c r="N3329" s="19" t="s">
        <v>33</v>
      </c>
      <c r="O3329" s="23" t="s">
        <v>33</v>
      </c>
      <c r="P3329" s="17" t="s">
        <v>33</v>
      </c>
      <c r="Q3329" s="17">
        <v>0.137078</v>
      </c>
      <c r="R3329" s="24"/>
      <c r="S3329" s="21">
        <v>5.0</v>
      </c>
      <c r="U3329" s="21">
        <v>0.0</v>
      </c>
      <c r="V3329" s="18">
        <v>1.0</v>
      </c>
      <c r="W3329" s="17">
        <v>5.0</v>
      </c>
      <c r="X3329" s="18">
        <v>12.0</v>
      </c>
      <c r="Y3329" s="17" t="s">
        <v>35</v>
      </c>
      <c r="Z3329" s="17">
        <v>0.0</v>
      </c>
      <c r="AA3329" s="17" t="s">
        <v>47</v>
      </c>
      <c r="AB3329" s="18">
        <v>8.0</v>
      </c>
      <c r="AC3329" s="17">
        <v>36.0</v>
      </c>
      <c r="AD3329" s="18">
        <v>12.0</v>
      </c>
      <c r="AE3329" s="17">
        <v>43.0</v>
      </c>
      <c r="AF3329" s="20">
        <v>13.0</v>
      </c>
      <c r="AG3329" s="17"/>
      <c r="AH3329" s="17"/>
      <c r="AI3329" s="17"/>
    </row>
    <row r="3330" ht="18.75" customHeight="1">
      <c r="A3330" s="14">
        <v>1429.0</v>
      </c>
      <c r="B3330" s="15"/>
      <c r="C3330" s="16">
        <v>43328.0</v>
      </c>
      <c r="D3330" s="17">
        <f t="array" ref="D3330">IFS(AND(A3330=A3329, NOT(ISBLANK(E3329))), E3329, A3330 &lt;&gt; A3329, E3330, A3329=A3330, D3329)</f>
        <v>1</v>
      </c>
      <c r="E3330" s="18">
        <v>1.0</v>
      </c>
      <c r="F3330" s="18"/>
      <c r="G3330" s="18"/>
      <c r="H3330" s="19">
        <v>0.07</v>
      </c>
      <c r="I3330" s="19">
        <v>1.44</v>
      </c>
      <c r="J3330" s="19"/>
      <c r="K3330" s="19"/>
      <c r="L3330" s="19"/>
      <c r="M3330" s="19"/>
      <c r="N3330" s="19" t="s">
        <v>33</v>
      </c>
      <c r="O3330" s="23" t="s">
        <v>33</v>
      </c>
      <c r="P3330" s="17" t="s">
        <v>33</v>
      </c>
      <c r="Q3330" s="17"/>
      <c r="R3330" s="24"/>
      <c r="V3330" s="18">
        <v>1.0</v>
      </c>
      <c r="W3330" s="17">
        <v>5.0</v>
      </c>
      <c r="X3330" s="18">
        <v>13.0</v>
      </c>
      <c r="Y3330" s="17" t="s">
        <v>35</v>
      </c>
      <c r="Z3330" s="17">
        <v>0.0</v>
      </c>
      <c r="AA3330" s="17" t="s">
        <v>47</v>
      </c>
      <c r="AB3330" s="18">
        <v>9.0</v>
      </c>
      <c r="AC3330" s="17">
        <v>36.0</v>
      </c>
      <c r="AD3330" s="18">
        <v>13.0</v>
      </c>
      <c r="AE3330" s="17">
        <v>43.0</v>
      </c>
      <c r="AF3330" s="20"/>
      <c r="AG3330" s="17"/>
      <c r="AH3330" s="17"/>
      <c r="AI3330" s="17"/>
    </row>
    <row r="3331" ht="18.75" customHeight="1">
      <c r="A3331" s="14">
        <v>1429.0</v>
      </c>
      <c r="B3331" s="15"/>
      <c r="C3331" s="16">
        <v>43328.0</v>
      </c>
      <c r="D3331" s="17">
        <f t="array" ref="D3331">IFS(AND(A3331=A3330, NOT(ISBLANK(E3330))), E3330, A3331 &lt;&gt; A3330, E3331, A3330=A3331, D3330)</f>
        <v>1</v>
      </c>
      <c r="E3331" s="18">
        <v>1.0</v>
      </c>
      <c r="F3331" s="18"/>
      <c r="G3331" s="18"/>
      <c r="H3331" s="19" t="s">
        <v>33</v>
      </c>
      <c r="I3331" s="19" t="s">
        <v>33</v>
      </c>
      <c r="J3331" s="19"/>
      <c r="K3331" s="19"/>
      <c r="L3331" s="19"/>
      <c r="M3331" s="19"/>
      <c r="N3331" s="19" t="s">
        <v>33</v>
      </c>
      <c r="O3331" s="23" t="s">
        <v>33</v>
      </c>
      <c r="P3331" s="17" t="s">
        <v>33</v>
      </c>
      <c r="Q3331" s="17"/>
      <c r="R3331" s="24"/>
      <c r="V3331" s="18">
        <v>1.0</v>
      </c>
      <c r="W3331" s="17">
        <v>5.0</v>
      </c>
      <c r="X3331" s="18" t="s">
        <v>33</v>
      </c>
      <c r="Y3331" s="17" t="s">
        <v>35</v>
      </c>
      <c r="Z3331" s="17">
        <v>-4.0</v>
      </c>
      <c r="AA3331" s="17" t="s">
        <v>46</v>
      </c>
      <c r="AB3331" s="18" t="s">
        <v>33</v>
      </c>
      <c r="AC3331" s="17" t="s">
        <v>33</v>
      </c>
      <c r="AD3331" s="18" t="s">
        <v>33</v>
      </c>
      <c r="AE3331" s="17" t="s">
        <v>33</v>
      </c>
      <c r="AF3331" s="20"/>
      <c r="AG3331" s="17"/>
      <c r="AH3331" s="17"/>
      <c r="AI3331" s="17"/>
    </row>
    <row r="3332" ht="18.75" customHeight="1">
      <c r="A3332" s="14">
        <v>1429.0</v>
      </c>
      <c r="B3332" s="15"/>
      <c r="C3332" s="16">
        <v>43329.0</v>
      </c>
      <c r="D3332" s="17">
        <f t="array" ref="D3332">IFS(AND(A3332=A3331, NOT(ISBLANK(E3331))), E3331, A3332 &lt;&gt; A3331, E3332, A3331=A3332, D3331)</f>
        <v>1</v>
      </c>
      <c r="E3332" s="18">
        <v>1.0</v>
      </c>
      <c r="F3332" s="18"/>
      <c r="G3332" s="18"/>
      <c r="H3332" s="19">
        <v>0.09</v>
      </c>
      <c r="I3332" s="19">
        <v>1.41</v>
      </c>
      <c r="J3332" s="19"/>
      <c r="K3332" s="19"/>
      <c r="L3332" s="19"/>
      <c r="M3332" s="19"/>
      <c r="N3332" s="19" t="s">
        <v>33</v>
      </c>
      <c r="O3332" s="23" t="s">
        <v>33</v>
      </c>
      <c r="P3332" s="17" t="s">
        <v>33</v>
      </c>
      <c r="Q3332" s="17"/>
      <c r="R3332" s="24"/>
      <c r="V3332" s="18">
        <v>1.0</v>
      </c>
      <c r="W3332" s="17">
        <v>4.0</v>
      </c>
      <c r="X3332" s="18">
        <v>11.0</v>
      </c>
      <c r="Y3332" s="17" t="s">
        <v>35</v>
      </c>
      <c r="Z3332" s="17">
        <v>0.0</v>
      </c>
      <c r="AA3332" s="17" t="s">
        <v>47</v>
      </c>
      <c r="AB3332" s="18">
        <v>9.0</v>
      </c>
      <c r="AC3332" s="17">
        <v>36.0</v>
      </c>
      <c r="AD3332" s="18">
        <v>11.0</v>
      </c>
      <c r="AE3332" s="17">
        <v>43.0</v>
      </c>
      <c r="AF3332" s="20"/>
      <c r="AG3332" s="17"/>
      <c r="AH3332" s="17"/>
      <c r="AI3332" s="17"/>
    </row>
    <row r="3333" ht="18.75" customHeight="1">
      <c r="A3333" s="14">
        <v>1429.0</v>
      </c>
      <c r="B3333" s="15"/>
      <c r="C3333" s="16">
        <v>43329.0</v>
      </c>
      <c r="D3333" s="17">
        <f t="array" ref="D3333">IFS(AND(A3333=A3332, NOT(ISBLANK(E3332))), E3332, A3333 &lt;&gt; A3332, E3333, A3332=A3333, D3332)</f>
        <v>1</v>
      </c>
      <c r="E3333" s="18">
        <v>1.0</v>
      </c>
      <c r="F3333" s="18"/>
      <c r="G3333" s="18"/>
      <c r="H3333" s="19">
        <v>0.09</v>
      </c>
      <c r="I3333" s="19">
        <v>1.48</v>
      </c>
      <c r="J3333" s="19"/>
      <c r="K3333" s="19"/>
      <c r="L3333" s="19"/>
      <c r="M3333" s="19"/>
      <c r="N3333" s="19" t="s">
        <v>33</v>
      </c>
      <c r="O3333" s="23" t="s">
        <v>33</v>
      </c>
      <c r="P3333" s="17" t="s">
        <v>33</v>
      </c>
      <c r="Q3333" s="17"/>
      <c r="R3333" s="24"/>
      <c r="V3333" s="18">
        <v>1.0</v>
      </c>
      <c r="W3333" s="17">
        <v>4.0</v>
      </c>
      <c r="X3333" s="18">
        <v>12.0</v>
      </c>
      <c r="Y3333" s="17" t="s">
        <v>35</v>
      </c>
      <c r="Z3333" s="17">
        <v>0.0</v>
      </c>
      <c r="AA3333" s="17" t="s">
        <v>47</v>
      </c>
      <c r="AB3333" s="18">
        <v>10.0</v>
      </c>
      <c r="AC3333" s="17">
        <v>36.0</v>
      </c>
      <c r="AD3333" s="18">
        <v>12.0</v>
      </c>
      <c r="AE3333" s="17">
        <v>43.0</v>
      </c>
      <c r="AF3333" s="20"/>
      <c r="AG3333" s="17"/>
      <c r="AH3333" s="17"/>
      <c r="AI3333" s="17"/>
    </row>
    <row r="3334" ht="18.75" customHeight="1">
      <c r="A3334" s="14">
        <v>1429.0</v>
      </c>
      <c r="B3334" s="15"/>
      <c r="C3334" s="16">
        <v>43330.0</v>
      </c>
      <c r="D3334" s="17">
        <f t="array" ref="D3334">IFS(AND(A3334=A3333, NOT(ISBLANK(E3333))), E3333, A3334 &lt;&gt; A3333, E3334, A3333=A3334, D3333)</f>
        <v>1</v>
      </c>
      <c r="E3334" s="18">
        <v>1.0</v>
      </c>
      <c r="F3334" s="18"/>
      <c r="G3334" s="18"/>
      <c r="H3334" s="19" t="s">
        <v>34</v>
      </c>
      <c r="I3334" s="19" t="s">
        <v>37</v>
      </c>
      <c r="J3334" s="19"/>
      <c r="K3334" s="19"/>
      <c r="L3334" s="19"/>
      <c r="M3334" s="19"/>
      <c r="N3334" s="19" t="s">
        <v>33</v>
      </c>
      <c r="O3334" s="23" t="s">
        <v>33</v>
      </c>
      <c r="P3334" s="17" t="s">
        <v>33</v>
      </c>
      <c r="Q3334" s="17"/>
      <c r="R3334" s="24"/>
      <c r="V3334" s="18">
        <v>1.0</v>
      </c>
      <c r="W3334" s="17">
        <v>6.0</v>
      </c>
      <c r="X3334" s="18">
        <v>12.0</v>
      </c>
      <c r="Y3334" s="17" t="s">
        <v>35</v>
      </c>
      <c r="Z3334" s="17">
        <v>1.0</v>
      </c>
      <c r="AA3334" s="17" t="s">
        <v>49</v>
      </c>
      <c r="AB3334" s="18">
        <v>10.0</v>
      </c>
      <c r="AC3334" s="17">
        <v>36.0</v>
      </c>
      <c r="AD3334" s="18">
        <v>12.0</v>
      </c>
      <c r="AE3334" s="17">
        <v>43.0</v>
      </c>
      <c r="AF3334" s="20"/>
      <c r="AG3334" s="17"/>
      <c r="AH3334" s="17"/>
      <c r="AI3334" s="17"/>
    </row>
    <row r="3335" ht="18.75" customHeight="1">
      <c r="A3335" s="14">
        <v>1429.0</v>
      </c>
      <c r="B3335" s="15"/>
      <c r="C3335" s="16">
        <v>43332.0</v>
      </c>
      <c r="D3335" s="17">
        <f t="array" ref="D3335">IFS(AND(A3335=A3334, NOT(ISBLANK(E3334))), E3334, A3335 &lt;&gt; A3334, E3335, A3334=A3335, D3334)</f>
        <v>1</v>
      </c>
      <c r="E3335" s="18">
        <v>0.0</v>
      </c>
      <c r="F3335" s="18"/>
      <c r="G3335" s="18"/>
      <c r="H3335" s="19" t="s">
        <v>34</v>
      </c>
      <c r="I3335" s="19" t="s">
        <v>37</v>
      </c>
      <c r="J3335" s="19"/>
      <c r="K3335" s="19"/>
      <c r="L3335" s="19"/>
      <c r="M3335" s="19"/>
      <c r="N3335" s="19" t="s">
        <v>33</v>
      </c>
      <c r="O3335" s="23" t="s">
        <v>33</v>
      </c>
      <c r="P3335" s="17" t="s">
        <v>33</v>
      </c>
      <c r="Q3335" s="17"/>
      <c r="R3335" s="24"/>
      <c r="V3335" s="18">
        <v>0.0</v>
      </c>
      <c r="W3335" s="17">
        <v>3.0</v>
      </c>
      <c r="X3335" s="18">
        <v>5.0</v>
      </c>
      <c r="Y3335" s="17" t="s">
        <v>36</v>
      </c>
      <c r="Z3335" s="17">
        <v>0.0</v>
      </c>
      <c r="AA3335" s="17" t="s">
        <v>47</v>
      </c>
      <c r="AB3335" s="18">
        <v>3.0</v>
      </c>
      <c r="AC3335" s="17">
        <v>36.0</v>
      </c>
      <c r="AD3335" s="18">
        <v>5.0</v>
      </c>
      <c r="AE3335" s="17">
        <v>43.0</v>
      </c>
      <c r="AF3335" s="20"/>
      <c r="AG3335" s="17"/>
      <c r="AH3335" s="17"/>
      <c r="AI3335" s="17"/>
    </row>
    <row r="3336" ht="18.75" customHeight="1">
      <c r="A3336" s="14">
        <v>1429.0</v>
      </c>
      <c r="B3336" s="15"/>
      <c r="C3336" s="16">
        <v>43332.0</v>
      </c>
      <c r="D3336" s="17">
        <f t="array" ref="D3336">IFS(AND(A3336=A3335, NOT(ISBLANK(E3335))), E3335, A3336 &lt;&gt; A3335, E3336, A3335=A3336, D3335)</f>
        <v>0</v>
      </c>
      <c r="E3336" s="18">
        <v>0.0</v>
      </c>
      <c r="F3336" s="18"/>
      <c r="G3336" s="18"/>
      <c r="H3336" s="19">
        <v>0.13</v>
      </c>
      <c r="I3336" s="19">
        <v>1.33</v>
      </c>
      <c r="J3336" s="19"/>
      <c r="K3336" s="19"/>
      <c r="L3336" s="19"/>
      <c r="M3336" s="19"/>
      <c r="N3336" s="19" t="s">
        <v>33</v>
      </c>
      <c r="O3336" s="23" t="s">
        <v>33</v>
      </c>
      <c r="P3336" s="17" t="s">
        <v>33</v>
      </c>
      <c r="Q3336" s="17"/>
      <c r="R3336" s="24"/>
      <c r="V3336" s="18">
        <v>0.0</v>
      </c>
      <c r="W3336" s="17">
        <v>3.0</v>
      </c>
      <c r="X3336" s="18">
        <v>9.0</v>
      </c>
      <c r="Y3336" s="17" t="s">
        <v>36</v>
      </c>
      <c r="Z3336" s="17">
        <v>0.0</v>
      </c>
      <c r="AA3336" s="17" t="s">
        <v>47</v>
      </c>
      <c r="AB3336" s="18">
        <v>7.0</v>
      </c>
      <c r="AC3336" s="17">
        <v>36.0</v>
      </c>
      <c r="AD3336" s="18">
        <v>9.0</v>
      </c>
      <c r="AE3336" s="17">
        <v>43.0</v>
      </c>
      <c r="AF3336" s="20"/>
      <c r="AG3336" s="17"/>
      <c r="AH3336" s="17"/>
      <c r="AI3336" s="17"/>
    </row>
    <row r="3337" ht="18.75" customHeight="1">
      <c r="A3337" s="14">
        <v>1429.0</v>
      </c>
      <c r="B3337" s="15"/>
      <c r="C3337" s="16">
        <v>43333.0</v>
      </c>
      <c r="D3337" s="17">
        <f t="array" ref="D3337">IFS(AND(A3337=A3336, NOT(ISBLANK(E3336))), E3336, A3337 &lt;&gt; A3336, E3337, A3336=A3337, D3336)</f>
        <v>0</v>
      </c>
      <c r="E3337" s="18">
        <v>0.0</v>
      </c>
      <c r="F3337" s="18"/>
      <c r="G3337" s="18"/>
      <c r="H3337" s="19" t="s">
        <v>34</v>
      </c>
      <c r="I3337" s="19" t="s">
        <v>37</v>
      </c>
      <c r="J3337" s="19"/>
      <c r="K3337" s="19"/>
      <c r="L3337" s="19"/>
      <c r="M3337" s="19"/>
      <c r="N3337" s="19" t="s">
        <v>33</v>
      </c>
      <c r="O3337" s="23" t="s">
        <v>33</v>
      </c>
      <c r="P3337" s="17" t="s">
        <v>33</v>
      </c>
      <c r="Q3337" s="17"/>
      <c r="R3337" s="24"/>
      <c r="V3337" s="18">
        <v>0.0</v>
      </c>
      <c r="W3337" s="17">
        <v>2.0</v>
      </c>
      <c r="X3337" s="18">
        <v>5.0</v>
      </c>
      <c r="Y3337" s="17" t="s">
        <v>36</v>
      </c>
      <c r="Z3337" s="17">
        <v>0.0</v>
      </c>
      <c r="AA3337" s="17" t="s">
        <v>47</v>
      </c>
      <c r="AB3337" s="18">
        <v>4.0</v>
      </c>
      <c r="AC3337" s="17">
        <v>36.0</v>
      </c>
      <c r="AD3337" s="18">
        <v>5.0</v>
      </c>
      <c r="AE3337" s="17">
        <v>43.0</v>
      </c>
      <c r="AF3337" s="20"/>
      <c r="AG3337" s="17"/>
      <c r="AH3337" s="17"/>
      <c r="AI3337" s="17"/>
    </row>
    <row r="3338" ht="18.75" customHeight="1">
      <c r="A3338" s="14">
        <v>1429.0</v>
      </c>
      <c r="B3338" s="15"/>
      <c r="C3338" s="16">
        <v>43334.0</v>
      </c>
      <c r="D3338" s="17">
        <f t="array" ref="D3338">IFS(AND(A3338=A3337, NOT(ISBLANK(E3337))), E3337, A3338 &lt;&gt; A3337, E3338, A3337=A3338, D3337)</f>
        <v>0</v>
      </c>
      <c r="E3338" s="18">
        <v>0.0</v>
      </c>
      <c r="F3338" s="18"/>
      <c r="G3338" s="18"/>
      <c r="H3338" s="19">
        <v>0.12</v>
      </c>
      <c r="I3338" s="19">
        <v>1.42</v>
      </c>
      <c r="J3338" s="19"/>
      <c r="K3338" s="19"/>
      <c r="L3338" s="19"/>
      <c r="M3338" s="19"/>
      <c r="N3338" s="19" t="s">
        <v>33</v>
      </c>
      <c r="O3338" s="23" t="s">
        <v>33</v>
      </c>
      <c r="P3338" s="17" t="s">
        <v>33</v>
      </c>
      <c r="Q3338" s="17"/>
      <c r="R3338" s="24"/>
      <c r="V3338" s="18">
        <v>0.0</v>
      </c>
      <c r="W3338" s="17">
        <v>0.0</v>
      </c>
      <c r="X3338" s="18">
        <v>4.0</v>
      </c>
      <c r="Y3338" s="17" t="s">
        <v>36</v>
      </c>
      <c r="Z3338" s="17">
        <v>0.0</v>
      </c>
      <c r="AA3338" s="17" t="s">
        <v>47</v>
      </c>
      <c r="AB3338" s="18">
        <v>3.0</v>
      </c>
      <c r="AC3338" s="17">
        <v>39.0</v>
      </c>
      <c r="AD3338" s="18">
        <v>4.0</v>
      </c>
      <c r="AE3338" s="17">
        <v>46.0</v>
      </c>
      <c r="AF3338" s="20"/>
      <c r="AG3338" s="17"/>
      <c r="AH3338" s="17"/>
      <c r="AI3338" s="17"/>
    </row>
    <row r="3339" ht="18.75" customHeight="1">
      <c r="A3339" s="14">
        <v>1430.0</v>
      </c>
      <c r="B3339" s="15" t="s">
        <v>33</v>
      </c>
      <c r="C3339" s="16">
        <v>43327.0</v>
      </c>
      <c r="D3339" s="17">
        <f t="array" ref="D3339">IFS(AND(A3339=A3338, NOT(ISBLANK(E3338))), E3338, A3339 &lt;&gt; A3338, E3339, A3338=A3339, D3338)</f>
        <v>1</v>
      </c>
      <c r="E3339" s="18">
        <v>1.0</v>
      </c>
      <c r="F3339" s="18"/>
      <c r="G3339" s="18"/>
      <c r="H3339" s="19" t="s">
        <v>33</v>
      </c>
      <c r="I3339" s="19" t="s">
        <v>33</v>
      </c>
      <c r="J3339" s="19"/>
      <c r="K3339" s="19"/>
      <c r="L3339" s="19"/>
      <c r="M3339" s="19"/>
      <c r="N3339" s="19" t="s">
        <v>33</v>
      </c>
      <c r="O3339" s="23" t="s">
        <v>33</v>
      </c>
      <c r="P3339" s="17" t="s">
        <v>33</v>
      </c>
      <c r="Q3339" s="17"/>
      <c r="R3339" s="24"/>
      <c r="S3339" s="21">
        <v>24.0</v>
      </c>
      <c r="U3339" s="21">
        <v>0.0</v>
      </c>
      <c r="V3339" s="18">
        <v>1.0</v>
      </c>
      <c r="W3339" s="17">
        <v>5.0</v>
      </c>
      <c r="X3339" s="18">
        <v>2.0</v>
      </c>
      <c r="Y3339" s="17" t="s">
        <v>33</v>
      </c>
      <c r="Z3339" s="17" t="s">
        <v>33</v>
      </c>
      <c r="AA3339" s="17" t="s">
        <v>33</v>
      </c>
      <c r="AB3339" s="18">
        <v>1.0</v>
      </c>
      <c r="AC3339" s="17">
        <v>15.0</v>
      </c>
      <c r="AD3339" s="18">
        <v>2.0</v>
      </c>
      <c r="AE3339" s="17">
        <v>20.0</v>
      </c>
      <c r="AF3339" s="20">
        <v>13.0</v>
      </c>
      <c r="AG3339" s="17"/>
      <c r="AH3339" s="17"/>
      <c r="AI3339" s="17"/>
    </row>
    <row r="3340" ht="18.75" customHeight="1">
      <c r="A3340" s="14">
        <v>1430.0</v>
      </c>
      <c r="B3340" s="15"/>
      <c r="C3340" s="16">
        <v>43328.0</v>
      </c>
      <c r="D3340" s="17">
        <f t="array" ref="D3340">IFS(AND(A3340=A3339, NOT(ISBLANK(E3339))), E3339, A3340 &lt;&gt; A3339, E3340, A3339=A3340, D3339)</f>
        <v>1</v>
      </c>
      <c r="E3340" s="18">
        <v>1.0</v>
      </c>
      <c r="F3340" s="18"/>
      <c r="G3340" s="18"/>
      <c r="H3340" s="19" t="s">
        <v>33</v>
      </c>
      <c r="I3340" s="19" t="s">
        <v>33</v>
      </c>
      <c r="J3340" s="19"/>
      <c r="K3340" s="19"/>
      <c r="L3340" s="19"/>
      <c r="M3340" s="19"/>
      <c r="N3340" s="19" t="s">
        <v>33</v>
      </c>
      <c r="O3340" s="23" t="s">
        <v>33</v>
      </c>
      <c r="P3340" s="17" t="s">
        <v>33</v>
      </c>
      <c r="Q3340" s="17"/>
      <c r="R3340" s="24"/>
      <c r="U3340" s="22"/>
      <c r="V3340" s="18">
        <v>1.0</v>
      </c>
      <c r="W3340" s="17">
        <v>7.0</v>
      </c>
      <c r="X3340" s="18">
        <v>13.0</v>
      </c>
      <c r="Y3340" s="17" t="s">
        <v>33</v>
      </c>
      <c r="Z3340" s="17" t="s">
        <v>33</v>
      </c>
      <c r="AA3340" s="17" t="s">
        <v>33</v>
      </c>
      <c r="AB3340" s="18">
        <v>7.0</v>
      </c>
      <c r="AC3340" s="17">
        <v>27.0</v>
      </c>
      <c r="AD3340" s="18">
        <v>13.0</v>
      </c>
      <c r="AE3340" s="17">
        <v>34.0</v>
      </c>
      <c r="AF3340" s="20"/>
      <c r="AG3340" s="17"/>
      <c r="AH3340" s="17"/>
      <c r="AI3340" s="17"/>
    </row>
    <row r="3341" ht="18.75" customHeight="1">
      <c r="A3341" s="14">
        <v>1430.0</v>
      </c>
      <c r="B3341" s="15"/>
      <c r="C3341" s="16">
        <v>43329.0</v>
      </c>
      <c r="D3341" s="17">
        <f t="array" ref="D3341">IFS(AND(A3341=A3340, NOT(ISBLANK(E3340))), E3340, A3341 &lt;&gt; A3340, E3341, A3340=A3341, D3340)</f>
        <v>1</v>
      </c>
      <c r="E3341" s="18">
        <v>0.0</v>
      </c>
      <c r="F3341" s="18"/>
      <c r="G3341" s="18"/>
      <c r="H3341" s="19" t="s">
        <v>33</v>
      </c>
      <c r="I3341" s="19" t="s">
        <v>33</v>
      </c>
      <c r="J3341" s="19"/>
      <c r="K3341" s="19"/>
      <c r="L3341" s="19"/>
      <c r="M3341" s="19"/>
      <c r="N3341" s="19" t="s">
        <v>33</v>
      </c>
      <c r="O3341" s="23" t="s">
        <v>33</v>
      </c>
      <c r="P3341" s="17" t="s">
        <v>33</v>
      </c>
      <c r="Q3341" s="17"/>
      <c r="R3341" s="24"/>
      <c r="U3341" s="22"/>
      <c r="V3341" s="18">
        <v>0.0</v>
      </c>
      <c r="W3341" s="17">
        <v>2.0</v>
      </c>
      <c r="X3341" s="18">
        <v>4.0</v>
      </c>
      <c r="Y3341" s="17" t="s">
        <v>36</v>
      </c>
      <c r="Z3341" s="17">
        <v>0.0</v>
      </c>
      <c r="AA3341" s="17" t="s">
        <v>47</v>
      </c>
      <c r="AB3341" s="18">
        <v>2.0</v>
      </c>
      <c r="AC3341" s="17">
        <v>36.0</v>
      </c>
      <c r="AD3341" s="18">
        <v>4.0</v>
      </c>
      <c r="AE3341" s="17">
        <v>43.0</v>
      </c>
      <c r="AF3341" s="20"/>
      <c r="AG3341" s="17"/>
      <c r="AH3341" s="17"/>
      <c r="AI3341" s="17"/>
    </row>
    <row r="3342" ht="18.75" customHeight="1">
      <c r="A3342" s="14">
        <v>1430.0</v>
      </c>
      <c r="B3342" s="15"/>
      <c r="C3342" s="16">
        <v>43332.0</v>
      </c>
      <c r="D3342" s="17">
        <f t="array" ref="D3342">IFS(AND(A3342=A3341, NOT(ISBLANK(E3341))), E3341, A3342 &lt;&gt; A3341, E3342, A3341=A3342, D3341)</f>
        <v>0</v>
      </c>
      <c r="E3342" s="18">
        <v>0.0</v>
      </c>
      <c r="F3342" s="18"/>
      <c r="G3342" s="18"/>
      <c r="H3342" s="19">
        <v>0.08</v>
      </c>
      <c r="I3342" s="19">
        <v>1.29</v>
      </c>
      <c r="J3342" s="19"/>
      <c r="K3342" s="19"/>
      <c r="L3342" s="19"/>
      <c r="M3342" s="19"/>
      <c r="N3342" s="19" t="s">
        <v>33</v>
      </c>
      <c r="O3342" s="23" t="s">
        <v>33</v>
      </c>
      <c r="P3342" s="17" t="s">
        <v>33</v>
      </c>
      <c r="Q3342" s="17"/>
      <c r="R3342" s="24"/>
      <c r="U3342" s="22"/>
      <c r="V3342" s="18">
        <v>0.0</v>
      </c>
      <c r="W3342" s="17">
        <v>0.0</v>
      </c>
      <c r="X3342" s="18">
        <v>6.0</v>
      </c>
      <c r="Y3342" s="17" t="s">
        <v>36</v>
      </c>
      <c r="Z3342" s="17">
        <v>0.0</v>
      </c>
      <c r="AA3342" s="17" t="s">
        <v>47</v>
      </c>
      <c r="AB3342" s="18">
        <v>4.0</v>
      </c>
      <c r="AC3342" s="17">
        <v>36.0</v>
      </c>
      <c r="AD3342" s="18">
        <v>6.0</v>
      </c>
      <c r="AE3342" s="17">
        <v>43.0</v>
      </c>
      <c r="AF3342" s="20"/>
      <c r="AG3342" s="17"/>
      <c r="AH3342" s="17"/>
      <c r="AI3342" s="17"/>
    </row>
    <row r="3343" ht="18.75" customHeight="1">
      <c r="A3343" s="14">
        <v>1430.0</v>
      </c>
      <c r="B3343" s="15"/>
      <c r="C3343" s="16">
        <v>43333.0</v>
      </c>
      <c r="D3343" s="17">
        <f t="array" ref="D3343">IFS(AND(A3343=A3342, NOT(ISBLANK(E3342))), E3342, A3343 &lt;&gt; A3342, E3343, A3342=A3343, D3342)</f>
        <v>0</v>
      </c>
      <c r="E3343" s="18">
        <v>0.0</v>
      </c>
      <c r="F3343" s="18"/>
      <c r="G3343" s="18"/>
      <c r="H3343" s="19">
        <v>0.06</v>
      </c>
      <c r="I3343" s="19">
        <v>1.27</v>
      </c>
      <c r="J3343" s="19"/>
      <c r="K3343" s="19"/>
      <c r="L3343" s="19"/>
      <c r="M3343" s="19"/>
      <c r="N3343" s="19" t="s">
        <v>33</v>
      </c>
      <c r="O3343" s="23" t="s">
        <v>33</v>
      </c>
      <c r="P3343" s="17" t="s">
        <v>33</v>
      </c>
      <c r="Q3343" s="17">
        <v>0.0629476</v>
      </c>
      <c r="R3343" s="24"/>
      <c r="U3343" s="22"/>
      <c r="V3343" s="18">
        <v>0.0</v>
      </c>
      <c r="W3343" s="17">
        <v>0.0</v>
      </c>
      <c r="X3343" s="18">
        <v>4.0</v>
      </c>
      <c r="Y3343" s="17" t="s">
        <v>36</v>
      </c>
      <c r="Z3343" s="17">
        <v>0.0</v>
      </c>
      <c r="AA3343" s="17" t="s">
        <v>47</v>
      </c>
      <c r="AB3343" s="18">
        <v>2.0</v>
      </c>
      <c r="AC3343" s="17">
        <v>39.0</v>
      </c>
      <c r="AD3343" s="18">
        <v>4.0</v>
      </c>
      <c r="AE3343" s="17">
        <v>46.0</v>
      </c>
      <c r="AF3343" s="20"/>
      <c r="AG3343" s="17"/>
      <c r="AH3343" s="17"/>
      <c r="AI3343" s="17"/>
    </row>
    <row r="3344" ht="18.75" customHeight="1">
      <c r="A3344" s="14">
        <v>1430.0</v>
      </c>
      <c r="B3344" s="15"/>
      <c r="C3344" s="16">
        <v>43334.0</v>
      </c>
      <c r="D3344" s="17">
        <f t="array" ref="D3344">IFS(AND(A3344=A3343, NOT(ISBLANK(E3343))), E3343, A3344 &lt;&gt; A3343, E3344, A3343=A3344, D3343)</f>
        <v>0</v>
      </c>
      <c r="E3344" s="18">
        <v>0.0</v>
      </c>
      <c r="F3344" s="18"/>
      <c r="G3344" s="18"/>
      <c r="H3344" s="19" t="s">
        <v>34</v>
      </c>
      <c r="I3344" s="19" t="s">
        <v>37</v>
      </c>
      <c r="J3344" s="19"/>
      <c r="K3344" s="19"/>
      <c r="L3344" s="19"/>
      <c r="M3344" s="19"/>
      <c r="N3344" s="19" t="s">
        <v>33</v>
      </c>
      <c r="O3344" s="23" t="s">
        <v>33</v>
      </c>
      <c r="P3344" s="17" t="s">
        <v>33</v>
      </c>
      <c r="Q3344" s="17"/>
      <c r="R3344" s="24"/>
      <c r="U3344" s="22"/>
      <c r="V3344" s="18">
        <v>0.0</v>
      </c>
      <c r="W3344" s="17">
        <v>0.0</v>
      </c>
      <c r="X3344" s="18">
        <v>3.0</v>
      </c>
      <c r="Y3344" s="17" t="s">
        <v>36</v>
      </c>
      <c r="Z3344" s="17">
        <v>0.0</v>
      </c>
      <c r="AA3344" s="17" t="s">
        <v>47</v>
      </c>
      <c r="AB3344" s="18">
        <v>1.0</v>
      </c>
      <c r="AC3344" s="17">
        <v>39.0</v>
      </c>
      <c r="AD3344" s="18">
        <v>3.0</v>
      </c>
      <c r="AE3344" s="17">
        <v>46.0</v>
      </c>
      <c r="AF3344" s="20"/>
      <c r="AG3344" s="17"/>
      <c r="AH3344" s="17"/>
      <c r="AI3344" s="17"/>
    </row>
    <row r="3345" ht="18.75" customHeight="1">
      <c r="A3345" s="14">
        <v>1430.0</v>
      </c>
      <c r="B3345" s="15"/>
      <c r="C3345" s="16">
        <v>43335.0</v>
      </c>
      <c r="D3345" s="17">
        <f t="array" ref="D3345">IFS(AND(A3345=A3344, NOT(ISBLANK(E3344))), E3344, A3345 &lt;&gt; A3344, E3345, A3344=A3345, D3344)</f>
        <v>0</v>
      </c>
      <c r="E3345" s="18">
        <v>0.0</v>
      </c>
      <c r="F3345" s="18"/>
      <c r="G3345" s="18"/>
      <c r="H3345" s="19">
        <v>0.11</v>
      </c>
      <c r="I3345" s="19">
        <v>1.22</v>
      </c>
      <c r="J3345" s="19"/>
      <c r="K3345" s="19"/>
      <c r="L3345" s="19"/>
      <c r="M3345" s="19"/>
      <c r="N3345" s="19" t="s">
        <v>33</v>
      </c>
      <c r="O3345" s="23" t="s">
        <v>33</v>
      </c>
      <c r="P3345" s="17" t="s">
        <v>33</v>
      </c>
      <c r="Q3345" s="17"/>
      <c r="R3345" s="24"/>
      <c r="U3345" s="22"/>
      <c r="V3345" s="18">
        <v>0.0</v>
      </c>
      <c r="W3345" s="17">
        <v>0.0</v>
      </c>
      <c r="X3345" s="18">
        <v>4.0</v>
      </c>
      <c r="Y3345" s="17" t="s">
        <v>36</v>
      </c>
      <c r="Z3345" s="17">
        <v>0.0</v>
      </c>
      <c r="AA3345" s="17" t="s">
        <v>47</v>
      </c>
      <c r="AB3345" s="18">
        <v>3.0</v>
      </c>
      <c r="AC3345" s="17">
        <v>39.0</v>
      </c>
      <c r="AD3345" s="18">
        <v>4.0</v>
      </c>
      <c r="AE3345" s="17">
        <v>46.0</v>
      </c>
      <c r="AF3345" s="20"/>
      <c r="AG3345" s="17"/>
      <c r="AH3345" s="17"/>
      <c r="AI3345" s="17"/>
    </row>
    <row r="3346" ht="18.75" customHeight="1">
      <c r="A3346" s="14">
        <v>1430.0</v>
      </c>
      <c r="B3346" s="15"/>
      <c r="C3346" s="16">
        <v>43336.0</v>
      </c>
      <c r="D3346" s="17">
        <f t="array" ref="D3346">IFS(AND(A3346=A3345, NOT(ISBLANK(E3345))), E3345, A3346 &lt;&gt; A3345, E3346, A3345=A3346, D3345)</f>
        <v>0</v>
      </c>
      <c r="E3346" s="18">
        <v>0.0</v>
      </c>
      <c r="F3346" s="18"/>
      <c r="G3346" s="18"/>
      <c r="H3346" s="19">
        <v>0.08</v>
      </c>
      <c r="I3346" s="19">
        <v>1.38</v>
      </c>
      <c r="J3346" s="19"/>
      <c r="K3346" s="19"/>
      <c r="L3346" s="19"/>
      <c r="M3346" s="19"/>
      <c r="N3346" s="19" t="s">
        <v>33</v>
      </c>
      <c r="O3346" s="23" t="s">
        <v>33</v>
      </c>
      <c r="P3346" s="17" t="s">
        <v>33</v>
      </c>
      <c r="Q3346" s="17"/>
      <c r="R3346" s="24"/>
      <c r="U3346" s="22"/>
      <c r="V3346" s="18">
        <v>0.0</v>
      </c>
      <c r="W3346" s="17">
        <v>0.0</v>
      </c>
      <c r="X3346" s="18">
        <v>3.0</v>
      </c>
      <c r="Y3346" s="17" t="s">
        <v>36</v>
      </c>
      <c r="Z3346" s="17">
        <v>0.0</v>
      </c>
      <c r="AA3346" s="17" t="s">
        <v>47</v>
      </c>
      <c r="AB3346" s="18">
        <v>2.0</v>
      </c>
      <c r="AC3346" s="17">
        <v>39.0</v>
      </c>
      <c r="AD3346" s="18">
        <v>3.0</v>
      </c>
      <c r="AE3346" s="17">
        <v>46.0</v>
      </c>
      <c r="AF3346" s="20"/>
      <c r="AG3346" s="17"/>
      <c r="AH3346" s="17"/>
      <c r="AI3346" s="17"/>
    </row>
    <row r="3347" ht="18.75" customHeight="1">
      <c r="A3347" s="14">
        <v>1430.0</v>
      </c>
      <c r="B3347" s="15"/>
      <c r="C3347" s="16">
        <v>43336.0</v>
      </c>
      <c r="D3347" s="17">
        <f t="array" ref="D3347">IFS(AND(A3347=A3346, NOT(ISBLANK(E3346))), E3346, A3347 &lt;&gt; A3346, E3347, A3346=A3347, D3346)</f>
        <v>0</v>
      </c>
      <c r="E3347" s="18">
        <v>0.0</v>
      </c>
      <c r="F3347" s="18"/>
      <c r="G3347" s="18"/>
      <c r="H3347" s="19">
        <v>0.1</v>
      </c>
      <c r="I3347" s="19">
        <v>1.48</v>
      </c>
      <c r="J3347" s="19"/>
      <c r="K3347" s="19"/>
      <c r="L3347" s="19"/>
      <c r="M3347" s="19"/>
      <c r="N3347" s="19" t="s">
        <v>33</v>
      </c>
      <c r="O3347" s="23" t="s">
        <v>33</v>
      </c>
      <c r="P3347" s="17" t="s">
        <v>33</v>
      </c>
      <c r="Q3347" s="17"/>
      <c r="R3347" s="24"/>
      <c r="U3347" s="22"/>
      <c r="V3347" s="18">
        <v>0.0</v>
      </c>
      <c r="W3347" s="17">
        <v>0.0</v>
      </c>
      <c r="X3347" s="18">
        <v>1.0</v>
      </c>
      <c r="Y3347" s="17" t="s">
        <v>36</v>
      </c>
      <c r="Z3347" s="17">
        <v>0.0</v>
      </c>
      <c r="AA3347" s="17" t="s">
        <v>47</v>
      </c>
      <c r="AB3347" s="18">
        <v>0.0</v>
      </c>
      <c r="AC3347" s="17">
        <v>36.0</v>
      </c>
      <c r="AD3347" s="18">
        <v>1.0</v>
      </c>
      <c r="AE3347" s="17">
        <v>46.0</v>
      </c>
      <c r="AF3347" s="20"/>
      <c r="AG3347" s="17"/>
      <c r="AH3347" s="17"/>
      <c r="AI3347" s="17"/>
    </row>
    <row r="3348" ht="18.75" customHeight="1">
      <c r="A3348" s="14">
        <v>1430.0</v>
      </c>
      <c r="B3348" s="15"/>
      <c r="C3348" s="16">
        <v>43337.0</v>
      </c>
      <c r="D3348" s="17">
        <f t="array" ref="D3348">IFS(AND(A3348=A3347, NOT(ISBLANK(E3347))), E3347, A3348 &lt;&gt; A3347, E3348, A3347=A3348, D3347)</f>
        <v>0</v>
      </c>
      <c r="E3348" s="18">
        <v>0.0</v>
      </c>
      <c r="F3348" s="18"/>
      <c r="G3348" s="18"/>
      <c r="H3348" s="19">
        <v>0.09</v>
      </c>
      <c r="I3348" s="19">
        <v>1.35</v>
      </c>
      <c r="J3348" s="19"/>
      <c r="K3348" s="19"/>
      <c r="L3348" s="19"/>
      <c r="M3348" s="19"/>
      <c r="N3348" s="19" t="s">
        <v>33</v>
      </c>
      <c r="O3348" s="23" t="s">
        <v>33</v>
      </c>
      <c r="P3348" s="17" t="s">
        <v>33</v>
      </c>
      <c r="Q3348" s="17"/>
      <c r="R3348" s="24"/>
      <c r="U3348" s="22"/>
      <c r="V3348" s="18">
        <v>0.0</v>
      </c>
      <c r="W3348" s="17">
        <v>0.0</v>
      </c>
      <c r="X3348" s="18">
        <v>4.0</v>
      </c>
      <c r="Y3348" s="17" t="s">
        <v>36</v>
      </c>
      <c r="Z3348" s="17">
        <v>0.0</v>
      </c>
      <c r="AA3348" s="17" t="s">
        <v>47</v>
      </c>
      <c r="AB3348" s="18">
        <v>3.0</v>
      </c>
      <c r="AC3348" s="17">
        <v>36.0</v>
      </c>
      <c r="AD3348" s="18">
        <v>4.0</v>
      </c>
      <c r="AE3348" s="17">
        <v>46.0</v>
      </c>
      <c r="AF3348" s="20"/>
      <c r="AG3348" s="17"/>
      <c r="AH3348" s="17"/>
      <c r="AI3348" s="17"/>
    </row>
    <row r="3349" ht="18.75" customHeight="1">
      <c r="A3349" s="14">
        <v>1430.0</v>
      </c>
      <c r="B3349" s="15"/>
      <c r="C3349" s="16">
        <v>43338.0</v>
      </c>
      <c r="D3349" s="17">
        <f t="array" ref="D3349">IFS(AND(A3349=A3348, NOT(ISBLANK(E3348))), E3348, A3349 &lt;&gt; A3348, E3349, A3348=A3349, D3348)</f>
        <v>0</v>
      </c>
      <c r="E3349" s="18">
        <v>0.0</v>
      </c>
      <c r="F3349" s="18"/>
      <c r="G3349" s="18"/>
      <c r="H3349" s="19">
        <v>0.08</v>
      </c>
      <c r="I3349" s="19">
        <v>1.37</v>
      </c>
      <c r="J3349" s="19"/>
      <c r="K3349" s="19"/>
      <c r="L3349" s="19"/>
      <c r="M3349" s="19"/>
      <c r="N3349" s="19" t="s">
        <v>33</v>
      </c>
      <c r="O3349" s="23" t="s">
        <v>33</v>
      </c>
      <c r="P3349" s="17" t="s">
        <v>33</v>
      </c>
      <c r="Q3349" s="17"/>
      <c r="R3349" s="24"/>
      <c r="U3349" s="22"/>
      <c r="V3349" s="18">
        <v>0.0</v>
      </c>
      <c r="W3349" s="17">
        <v>0.0</v>
      </c>
      <c r="X3349" s="18">
        <v>2.0</v>
      </c>
      <c r="Y3349" s="17" t="s">
        <v>36</v>
      </c>
      <c r="Z3349" s="17">
        <v>0.0</v>
      </c>
      <c r="AA3349" s="17" t="s">
        <v>47</v>
      </c>
      <c r="AB3349" s="18">
        <v>1.0</v>
      </c>
      <c r="AC3349" s="17">
        <v>39.0</v>
      </c>
      <c r="AD3349" s="18">
        <v>2.0</v>
      </c>
      <c r="AE3349" s="17">
        <v>46.0</v>
      </c>
      <c r="AF3349" s="20"/>
      <c r="AG3349" s="17"/>
      <c r="AH3349" s="17"/>
      <c r="AI3349" s="17"/>
    </row>
    <row r="3350" ht="15.0" customHeight="1">
      <c r="A3350" s="35">
        <v>1431.0</v>
      </c>
      <c r="B3350" s="15" t="s">
        <v>33</v>
      </c>
      <c r="C3350" s="16">
        <v>43328.0</v>
      </c>
      <c r="D3350" s="17">
        <f t="array" ref="D3350">IFS(AND(A3350=A3349, NOT(ISBLANK(E3349))), E3349, A3350 &lt;&gt; A3349, E3350, A3349=A3350, D3349)</f>
        <v>1</v>
      </c>
      <c r="E3350" s="18">
        <v>1.0</v>
      </c>
      <c r="F3350" s="18"/>
      <c r="G3350" s="18"/>
      <c r="H3350" s="19">
        <v>0.12</v>
      </c>
      <c r="I3350" s="19">
        <v>1.41</v>
      </c>
      <c r="J3350" s="19"/>
      <c r="K3350" s="19"/>
      <c r="L3350" s="19"/>
      <c r="M3350" s="19"/>
      <c r="N3350" s="19" t="s">
        <v>33</v>
      </c>
      <c r="O3350" s="23" t="s">
        <v>33</v>
      </c>
      <c r="P3350" s="17" t="s">
        <v>33</v>
      </c>
      <c r="Q3350" s="17">
        <v>0.121134</v>
      </c>
      <c r="R3350" s="24"/>
      <c r="S3350" s="21">
        <v>0.64</v>
      </c>
      <c r="U3350" s="22" t="s">
        <v>33</v>
      </c>
      <c r="V3350" s="18">
        <v>1.0</v>
      </c>
      <c r="W3350" s="17">
        <v>7.0</v>
      </c>
      <c r="X3350" s="18">
        <v>8.0</v>
      </c>
      <c r="Y3350" s="17" t="s">
        <v>35</v>
      </c>
      <c r="Z3350" s="17">
        <v>-2.0</v>
      </c>
      <c r="AA3350" s="17" t="s">
        <v>46</v>
      </c>
      <c r="AB3350" s="18">
        <v>6.0</v>
      </c>
      <c r="AC3350" s="17">
        <v>18.0</v>
      </c>
      <c r="AD3350" s="18">
        <v>8.0</v>
      </c>
      <c r="AE3350" s="17">
        <v>20.0</v>
      </c>
      <c r="AF3350" s="20"/>
      <c r="AG3350" s="17"/>
      <c r="AH3350" s="17"/>
      <c r="AI3350" s="17"/>
    </row>
    <row r="3351" ht="18.75" customHeight="1">
      <c r="A3351" s="36">
        <v>1431.0</v>
      </c>
      <c r="C3351" s="16">
        <v>43329.0</v>
      </c>
      <c r="D3351" s="17">
        <f t="array" ref="D3351">IFS(AND(A3351=A3350, NOT(ISBLANK(E3350))), E3350, A3351 &lt;&gt; A3350, E3351, A3350=A3351, D3350)</f>
        <v>1</v>
      </c>
      <c r="E3351" s="18">
        <v>1.0</v>
      </c>
      <c r="F3351" s="18"/>
      <c r="G3351" s="18"/>
      <c r="H3351" s="19">
        <v>0.13</v>
      </c>
      <c r="I3351" s="19">
        <v>1.39</v>
      </c>
      <c r="J3351" s="19"/>
      <c r="K3351" s="19"/>
      <c r="L3351" s="19"/>
      <c r="M3351" s="19"/>
      <c r="N3351" s="19" t="s">
        <v>33</v>
      </c>
      <c r="O3351" s="23" t="s">
        <v>33</v>
      </c>
      <c r="P3351" s="17" t="s">
        <v>33</v>
      </c>
      <c r="Q3351" s="17"/>
      <c r="R3351" s="24"/>
      <c r="U3351" s="22"/>
      <c r="V3351" s="18">
        <v>1.0</v>
      </c>
      <c r="W3351" s="17">
        <v>7.0</v>
      </c>
      <c r="X3351" s="18">
        <v>11.0</v>
      </c>
      <c r="Y3351" s="17" t="s">
        <v>35</v>
      </c>
      <c r="Z3351" s="17">
        <v>-1.0</v>
      </c>
      <c r="AA3351" s="17" t="s">
        <v>46</v>
      </c>
      <c r="AB3351" s="18">
        <v>10.0</v>
      </c>
      <c r="AC3351" s="17">
        <v>36.0</v>
      </c>
      <c r="AD3351" s="18">
        <v>11.0</v>
      </c>
      <c r="AE3351" s="17">
        <v>43.0</v>
      </c>
      <c r="AF3351" s="20"/>
      <c r="AG3351" s="17"/>
      <c r="AH3351" s="17"/>
      <c r="AI3351" s="17"/>
    </row>
    <row r="3352" ht="18.75" customHeight="1">
      <c r="A3352" s="36">
        <v>1431.0</v>
      </c>
      <c r="C3352" s="16">
        <v>43329.0</v>
      </c>
      <c r="D3352" s="17">
        <f t="array" ref="D3352">IFS(AND(A3352=A3351, NOT(ISBLANK(E3351))), E3351, A3352 &lt;&gt; A3351, E3352, A3351=A3352, D3351)</f>
        <v>1</v>
      </c>
      <c r="E3352" s="18">
        <v>1.0</v>
      </c>
      <c r="F3352" s="18"/>
      <c r="G3352" s="18"/>
      <c r="H3352" s="19">
        <v>0.15</v>
      </c>
      <c r="I3352" s="19">
        <v>1.39</v>
      </c>
      <c r="J3352" s="19"/>
      <c r="K3352" s="19"/>
      <c r="L3352" s="19"/>
      <c r="M3352" s="19"/>
      <c r="N3352" s="19" t="s">
        <v>33</v>
      </c>
      <c r="O3352" s="23" t="s">
        <v>33</v>
      </c>
      <c r="P3352" s="17" t="s">
        <v>33</v>
      </c>
      <c r="Q3352" s="17"/>
      <c r="R3352" s="24"/>
      <c r="U3352" s="22"/>
      <c r="V3352" s="18">
        <v>1.0</v>
      </c>
      <c r="W3352" s="17">
        <v>3.0</v>
      </c>
      <c r="X3352" s="18">
        <v>4.0</v>
      </c>
      <c r="Y3352" s="17" t="s">
        <v>36</v>
      </c>
      <c r="Z3352" s="17">
        <v>0.0</v>
      </c>
      <c r="AA3352" s="17" t="s">
        <v>47</v>
      </c>
      <c r="AB3352" s="18">
        <v>3.0</v>
      </c>
      <c r="AC3352" s="17">
        <v>36.0</v>
      </c>
      <c r="AD3352" s="18">
        <v>4.0</v>
      </c>
      <c r="AE3352" s="17">
        <v>43.0</v>
      </c>
      <c r="AF3352" s="20"/>
      <c r="AG3352" s="17"/>
      <c r="AH3352" s="17"/>
      <c r="AI3352" s="17"/>
    </row>
    <row r="3353" ht="18.75" customHeight="1">
      <c r="A3353" s="36">
        <v>1431.0</v>
      </c>
      <c r="C3353" s="16">
        <v>43331.0</v>
      </c>
      <c r="D3353" s="17">
        <f t="array" ref="D3353">IFS(AND(A3353=A3352, NOT(ISBLANK(E3352))), E3352, A3353 &lt;&gt; A3352, E3353, A3352=A3353, D3352)</f>
        <v>1</v>
      </c>
      <c r="E3353" s="18">
        <v>0.0</v>
      </c>
      <c r="F3353" s="18"/>
      <c r="G3353" s="18"/>
      <c r="H3353" s="19" t="s">
        <v>34</v>
      </c>
      <c r="I3353" s="19" t="s">
        <v>37</v>
      </c>
      <c r="J3353" s="19"/>
      <c r="K3353" s="19"/>
      <c r="L3353" s="19"/>
      <c r="M3353" s="19"/>
      <c r="N3353" s="19" t="s">
        <v>33</v>
      </c>
      <c r="O3353" s="23" t="s">
        <v>33</v>
      </c>
      <c r="P3353" s="17" t="s">
        <v>33</v>
      </c>
      <c r="Q3353" s="17"/>
      <c r="R3353" s="24"/>
      <c r="U3353" s="22"/>
      <c r="V3353" s="18">
        <v>0.0</v>
      </c>
      <c r="W3353" s="17">
        <v>1.0</v>
      </c>
      <c r="X3353" s="18">
        <v>8.0</v>
      </c>
      <c r="Y3353" s="17" t="s">
        <v>35</v>
      </c>
      <c r="Z3353" s="17">
        <v>-1.0</v>
      </c>
      <c r="AA3353" s="17" t="s">
        <v>46</v>
      </c>
      <c r="AB3353" s="18">
        <v>7.0</v>
      </c>
      <c r="AC3353" s="17">
        <v>36.0</v>
      </c>
      <c r="AD3353" s="18">
        <v>8.0</v>
      </c>
      <c r="AE3353" s="17">
        <v>43.0</v>
      </c>
      <c r="AF3353" s="20"/>
      <c r="AG3353" s="17"/>
      <c r="AH3353" s="17"/>
      <c r="AI3353" s="17"/>
    </row>
    <row r="3354" ht="18.75" customHeight="1">
      <c r="A3354" s="36">
        <v>1431.0</v>
      </c>
      <c r="C3354" s="16">
        <v>43332.0</v>
      </c>
      <c r="D3354" s="17">
        <f t="array" ref="D3354">IFS(AND(A3354=A3353, NOT(ISBLANK(E3353))), E3353, A3354 &lt;&gt; A3353, E3354, A3353=A3354, D3353)</f>
        <v>0</v>
      </c>
      <c r="E3354" s="18">
        <v>0.0</v>
      </c>
      <c r="F3354" s="18"/>
      <c r="G3354" s="18"/>
      <c r="H3354" s="19" t="s">
        <v>33</v>
      </c>
      <c r="I3354" s="19" t="s">
        <v>33</v>
      </c>
      <c r="J3354" s="19"/>
      <c r="K3354" s="19"/>
      <c r="L3354" s="19"/>
      <c r="M3354" s="19"/>
      <c r="N3354" s="19" t="s">
        <v>33</v>
      </c>
      <c r="O3354" s="23" t="s">
        <v>33</v>
      </c>
      <c r="P3354" s="17" t="s">
        <v>33</v>
      </c>
      <c r="Q3354" s="17"/>
      <c r="R3354" s="24"/>
      <c r="U3354" s="22"/>
      <c r="V3354" s="18">
        <v>0.0</v>
      </c>
      <c r="W3354" s="17">
        <v>3.0</v>
      </c>
      <c r="X3354" s="18">
        <v>4.0</v>
      </c>
      <c r="Y3354" s="17" t="s">
        <v>36</v>
      </c>
      <c r="Z3354" s="17">
        <v>0.0</v>
      </c>
      <c r="AA3354" s="17" t="s">
        <v>47</v>
      </c>
      <c r="AB3354" s="18">
        <v>2.0</v>
      </c>
      <c r="AC3354" s="17">
        <v>36.0</v>
      </c>
      <c r="AD3354" s="18">
        <v>4.0</v>
      </c>
      <c r="AE3354" s="17">
        <v>43.0</v>
      </c>
      <c r="AF3354" s="20"/>
      <c r="AG3354" s="17"/>
      <c r="AH3354" s="17"/>
      <c r="AI3354" s="17"/>
    </row>
    <row r="3355" ht="18.75" customHeight="1">
      <c r="A3355" s="36">
        <v>1431.0</v>
      </c>
      <c r="C3355" s="16">
        <v>43332.0</v>
      </c>
      <c r="D3355" s="17">
        <f t="array" ref="D3355">IFS(AND(A3355=A3354, NOT(ISBLANK(E3354))), E3354, A3355 &lt;&gt; A3354, E3355, A3354=A3355, D3354)</f>
        <v>0</v>
      </c>
      <c r="E3355" s="18">
        <v>0.0</v>
      </c>
      <c r="F3355" s="18"/>
      <c r="G3355" s="18"/>
      <c r="H3355" s="19">
        <v>0.14</v>
      </c>
      <c r="I3355" s="19">
        <v>1.31</v>
      </c>
      <c r="J3355" s="19"/>
      <c r="K3355" s="19"/>
      <c r="L3355" s="19"/>
      <c r="M3355" s="19"/>
      <c r="N3355" s="19" t="s">
        <v>33</v>
      </c>
      <c r="O3355" s="23" t="s">
        <v>33</v>
      </c>
      <c r="P3355" s="17" t="s">
        <v>33</v>
      </c>
      <c r="Q3355" s="17"/>
      <c r="R3355" s="24"/>
      <c r="U3355" s="22"/>
      <c r="V3355" s="18">
        <v>0.0</v>
      </c>
      <c r="W3355" s="17">
        <v>2.0</v>
      </c>
      <c r="X3355" s="18">
        <v>6.0</v>
      </c>
      <c r="Y3355" s="17" t="s">
        <v>36</v>
      </c>
      <c r="Z3355" s="17">
        <v>0.0</v>
      </c>
      <c r="AA3355" s="17" t="s">
        <v>47</v>
      </c>
      <c r="AB3355" s="18">
        <v>5.0</v>
      </c>
      <c r="AC3355" s="17">
        <v>39.0</v>
      </c>
      <c r="AD3355" s="18">
        <v>6.0</v>
      </c>
      <c r="AE3355" s="17">
        <v>46.0</v>
      </c>
      <c r="AF3355" s="20"/>
      <c r="AG3355" s="17"/>
      <c r="AH3355" s="17"/>
      <c r="AI3355" s="17"/>
    </row>
    <row r="3356" ht="18.75" customHeight="1">
      <c r="A3356" s="36">
        <v>1431.0</v>
      </c>
      <c r="C3356" s="16">
        <v>43333.0</v>
      </c>
      <c r="D3356" s="17">
        <f t="array" ref="D3356">IFS(AND(A3356=A3355, NOT(ISBLANK(E3355))), E3355, A3356 &lt;&gt; A3355, E3356, A3355=A3356, D3355)</f>
        <v>0</v>
      </c>
      <c r="E3356" s="18">
        <v>0.0</v>
      </c>
      <c r="F3356" s="18"/>
      <c r="G3356" s="18"/>
      <c r="H3356" s="19">
        <v>0.14</v>
      </c>
      <c r="I3356" s="19">
        <v>1.35</v>
      </c>
      <c r="J3356" s="19"/>
      <c r="K3356" s="19"/>
      <c r="L3356" s="19"/>
      <c r="M3356" s="19"/>
      <c r="N3356" s="19" t="s">
        <v>33</v>
      </c>
      <c r="O3356" s="23" t="s">
        <v>33</v>
      </c>
      <c r="P3356" s="17" t="s">
        <v>33</v>
      </c>
      <c r="Q3356" s="17"/>
      <c r="R3356" s="24"/>
      <c r="U3356" s="22"/>
      <c r="V3356" s="18">
        <v>0.0</v>
      </c>
      <c r="W3356" s="17">
        <v>2.0</v>
      </c>
      <c r="X3356" s="18">
        <v>4.0</v>
      </c>
      <c r="Y3356" s="17" t="s">
        <v>36</v>
      </c>
      <c r="Z3356" s="17">
        <v>0.0</v>
      </c>
      <c r="AA3356" s="17" t="s">
        <v>47</v>
      </c>
      <c r="AB3356" s="18">
        <v>2.0</v>
      </c>
      <c r="AC3356" s="17">
        <v>36.0</v>
      </c>
      <c r="AD3356" s="18">
        <v>4.0</v>
      </c>
      <c r="AE3356" s="17">
        <v>43.0</v>
      </c>
      <c r="AF3356" s="20"/>
      <c r="AG3356" s="17"/>
      <c r="AH3356" s="17"/>
      <c r="AI3356" s="17"/>
    </row>
    <row r="3357" ht="15.0" customHeight="1">
      <c r="A3357" s="35">
        <v>1433.0</v>
      </c>
      <c r="B3357" s="15">
        <v>276.0</v>
      </c>
      <c r="C3357" s="16">
        <v>43328.0</v>
      </c>
      <c r="D3357" s="17">
        <f t="array" ref="D3357">IFS(AND(A3357=A3356, NOT(ISBLANK(E3356))), E3356, A3357 &lt;&gt; A3356, E3357, A3356=A3357, D3356)</f>
        <v>0</v>
      </c>
      <c r="E3357" s="18">
        <v>0.0</v>
      </c>
      <c r="F3357" s="18"/>
      <c r="G3357" s="18"/>
      <c r="H3357" s="19">
        <v>0.07</v>
      </c>
      <c r="I3357" s="19">
        <v>1.3</v>
      </c>
      <c r="J3357" s="19"/>
      <c r="K3357" s="19"/>
      <c r="L3357" s="19"/>
      <c r="M3357" s="19"/>
      <c r="N3357" s="19" t="s">
        <v>33</v>
      </c>
      <c r="O3357" s="23" t="s">
        <v>33</v>
      </c>
      <c r="P3357" s="17" t="s">
        <v>33</v>
      </c>
      <c r="Q3357" s="17">
        <v>0.0745568</v>
      </c>
      <c r="R3357" s="24"/>
      <c r="S3357" s="21">
        <v>0.84</v>
      </c>
      <c r="U3357" s="21">
        <v>0.0</v>
      </c>
      <c r="V3357" s="18">
        <v>0.0</v>
      </c>
      <c r="W3357" s="17">
        <v>0.0</v>
      </c>
      <c r="X3357" s="18" t="s">
        <v>33</v>
      </c>
      <c r="Y3357" s="17" t="s">
        <v>36</v>
      </c>
      <c r="Z3357" s="17">
        <v>0.0</v>
      </c>
      <c r="AA3357" s="17" t="s">
        <v>47</v>
      </c>
      <c r="AB3357" s="18" t="s">
        <v>33</v>
      </c>
      <c r="AC3357" s="17" t="s">
        <v>33</v>
      </c>
      <c r="AD3357" s="18" t="s">
        <v>33</v>
      </c>
      <c r="AE3357" s="17" t="s">
        <v>33</v>
      </c>
      <c r="AF3357" s="20"/>
      <c r="AG3357" s="17"/>
      <c r="AH3357" s="17"/>
      <c r="AI3357" s="17"/>
    </row>
    <row r="3358" ht="18.75" customHeight="1">
      <c r="A3358" s="36">
        <v>1433.0</v>
      </c>
      <c r="C3358" s="16">
        <v>43329.0</v>
      </c>
      <c r="D3358" s="17">
        <f t="array" ref="D3358">IFS(AND(A3358=A3357, NOT(ISBLANK(E3357))), E3357, A3358 &lt;&gt; A3357, E3358, A3357=A3358, D3357)</f>
        <v>0</v>
      </c>
      <c r="E3358" s="18">
        <v>0.0</v>
      </c>
      <c r="F3358" s="18"/>
      <c r="G3358" s="18"/>
      <c r="H3358" s="19">
        <v>0.04</v>
      </c>
      <c r="I3358" s="19">
        <v>1.37</v>
      </c>
      <c r="J3358" s="19"/>
      <c r="K3358" s="19"/>
      <c r="L3358" s="19"/>
      <c r="M3358" s="19"/>
      <c r="N3358" s="19" t="s">
        <v>33</v>
      </c>
      <c r="O3358" s="23" t="s">
        <v>33</v>
      </c>
      <c r="P3358" s="17" t="s">
        <v>33</v>
      </c>
      <c r="Q3358" s="17"/>
      <c r="R3358" s="24"/>
      <c r="U3358" s="22"/>
      <c r="V3358" s="18">
        <v>0.0</v>
      </c>
      <c r="W3358" s="17">
        <v>0.0</v>
      </c>
      <c r="X3358" s="18">
        <v>11.0</v>
      </c>
      <c r="Y3358" s="17" t="s">
        <v>36</v>
      </c>
      <c r="Z3358" s="17">
        <v>0.0</v>
      </c>
      <c r="AA3358" s="17" t="s">
        <v>47</v>
      </c>
      <c r="AB3358" s="18">
        <v>10.0</v>
      </c>
      <c r="AC3358" s="17">
        <v>43.0</v>
      </c>
      <c r="AD3358" s="18">
        <v>11.0</v>
      </c>
      <c r="AE3358" s="17">
        <v>56.0</v>
      </c>
      <c r="AF3358" s="20"/>
      <c r="AG3358" s="17"/>
      <c r="AH3358" s="17"/>
      <c r="AI3358" s="17"/>
    </row>
    <row r="3359" ht="18.75" customHeight="1">
      <c r="A3359" s="36">
        <v>1433.0</v>
      </c>
      <c r="C3359" s="16">
        <v>43330.0</v>
      </c>
      <c r="D3359" s="17">
        <f t="array" ref="D3359">IFS(AND(A3359=A3358, NOT(ISBLANK(E3358))), E3358, A3359 &lt;&gt; A3358, E3359, A3358=A3359, D3358)</f>
        <v>0</v>
      </c>
      <c r="E3359" s="18">
        <v>0.0</v>
      </c>
      <c r="F3359" s="18"/>
      <c r="G3359" s="18"/>
      <c r="H3359" s="19">
        <v>0.07</v>
      </c>
      <c r="I3359" s="19">
        <v>1.37</v>
      </c>
      <c r="J3359" s="19"/>
      <c r="K3359" s="19"/>
      <c r="L3359" s="19"/>
      <c r="M3359" s="19"/>
      <c r="N3359" s="19" t="s">
        <v>33</v>
      </c>
      <c r="O3359" s="23" t="s">
        <v>33</v>
      </c>
      <c r="P3359" s="17" t="s">
        <v>33</v>
      </c>
      <c r="Q3359" s="17"/>
      <c r="R3359" s="24"/>
      <c r="U3359" s="22"/>
      <c r="V3359" s="18">
        <v>0.0</v>
      </c>
      <c r="W3359" s="17">
        <v>0.0</v>
      </c>
      <c r="X3359" s="18">
        <v>4.0</v>
      </c>
      <c r="Y3359" s="17" t="s">
        <v>36</v>
      </c>
      <c r="Z3359" s="17">
        <v>0.0</v>
      </c>
      <c r="AA3359" s="17" t="s">
        <v>47</v>
      </c>
      <c r="AB3359" s="18">
        <v>3.0</v>
      </c>
      <c r="AC3359" s="17">
        <v>36.0</v>
      </c>
      <c r="AD3359" s="18">
        <v>4.0</v>
      </c>
      <c r="AE3359" s="17">
        <v>43.0</v>
      </c>
      <c r="AF3359" s="20"/>
      <c r="AG3359" s="17"/>
      <c r="AH3359" s="17"/>
      <c r="AI3359" s="17"/>
    </row>
    <row r="3360" ht="18.75" customHeight="1">
      <c r="A3360" s="36">
        <v>1433.0</v>
      </c>
      <c r="C3360" s="16">
        <v>43331.0</v>
      </c>
      <c r="D3360" s="17">
        <f t="array" ref="D3360">IFS(AND(A3360=A3359, NOT(ISBLANK(E3359))), E3359, A3360 &lt;&gt; A3359, E3360, A3359=A3360, D3359)</f>
        <v>0</v>
      </c>
      <c r="E3360" s="18">
        <v>0.0</v>
      </c>
      <c r="F3360" s="18"/>
      <c r="G3360" s="18"/>
      <c r="H3360" s="19" t="s">
        <v>34</v>
      </c>
      <c r="I3360" s="19" t="s">
        <v>37</v>
      </c>
      <c r="J3360" s="19"/>
      <c r="K3360" s="19"/>
      <c r="L3360" s="19"/>
      <c r="M3360" s="19"/>
      <c r="N3360" s="19" t="s">
        <v>33</v>
      </c>
      <c r="O3360" s="23" t="s">
        <v>33</v>
      </c>
      <c r="P3360" s="17" t="s">
        <v>33</v>
      </c>
      <c r="Q3360" s="17"/>
      <c r="R3360" s="24"/>
      <c r="U3360" s="22"/>
      <c r="V3360" s="18">
        <v>0.0</v>
      </c>
      <c r="W3360" s="17">
        <v>0.0</v>
      </c>
      <c r="X3360" s="18" t="s">
        <v>33</v>
      </c>
      <c r="Y3360" s="17" t="s">
        <v>36</v>
      </c>
      <c r="Z3360" s="17">
        <v>0.0</v>
      </c>
      <c r="AA3360" s="17" t="s">
        <v>47</v>
      </c>
      <c r="AB3360" s="18" t="s">
        <v>33</v>
      </c>
      <c r="AC3360" s="17" t="s">
        <v>33</v>
      </c>
      <c r="AD3360" s="18" t="s">
        <v>33</v>
      </c>
      <c r="AE3360" s="17" t="s">
        <v>33</v>
      </c>
      <c r="AF3360" s="20"/>
      <c r="AG3360" s="17"/>
      <c r="AH3360" s="17"/>
      <c r="AI3360" s="17"/>
    </row>
    <row r="3361" ht="18.75" customHeight="1">
      <c r="A3361" s="36">
        <v>1433.0</v>
      </c>
      <c r="C3361" s="16">
        <v>43332.0</v>
      </c>
      <c r="D3361" s="17">
        <f t="array" ref="D3361">IFS(AND(A3361=A3360, NOT(ISBLANK(E3360))), E3360, A3361 &lt;&gt; A3360, E3361, A3360=A3361, D3360)</f>
        <v>0</v>
      </c>
      <c r="E3361" s="18">
        <v>0.0</v>
      </c>
      <c r="F3361" s="18"/>
      <c r="G3361" s="18"/>
      <c r="H3361" s="19" t="s">
        <v>34</v>
      </c>
      <c r="I3361" s="19" t="s">
        <v>37</v>
      </c>
      <c r="J3361" s="19"/>
      <c r="K3361" s="19"/>
      <c r="L3361" s="19"/>
      <c r="M3361" s="19"/>
      <c r="N3361" s="19" t="s">
        <v>33</v>
      </c>
      <c r="O3361" s="23" t="s">
        <v>33</v>
      </c>
      <c r="P3361" s="17" t="s">
        <v>33</v>
      </c>
      <c r="Q3361" s="17"/>
      <c r="R3361" s="24"/>
      <c r="U3361" s="22"/>
      <c r="V3361" s="18">
        <v>0.0</v>
      </c>
      <c r="W3361" s="17">
        <v>0.0</v>
      </c>
      <c r="X3361" s="18">
        <v>3.0</v>
      </c>
      <c r="Y3361" s="17" t="s">
        <v>36</v>
      </c>
      <c r="Z3361" s="17">
        <v>0.0</v>
      </c>
      <c r="AA3361" s="17" t="s">
        <v>47</v>
      </c>
      <c r="AB3361" s="18">
        <v>2.0</v>
      </c>
      <c r="AC3361" s="17">
        <v>36.0</v>
      </c>
      <c r="AD3361" s="18">
        <v>3.0</v>
      </c>
      <c r="AE3361" s="17">
        <v>43.0</v>
      </c>
      <c r="AF3361" s="20"/>
      <c r="AG3361" s="17"/>
      <c r="AH3361" s="17"/>
      <c r="AI3361" s="17"/>
    </row>
    <row r="3362" ht="18.75" customHeight="1">
      <c r="A3362" s="36">
        <v>1433.0</v>
      </c>
      <c r="C3362" s="16">
        <v>43332.0</v>
      </c>
      <c r="D3362" s="17">
        <f t="array" ref="D3362">IFS(AND(A3362=A3361, NOT(ISBLANK(E3361))), E3361, A3362 &lt;&gt; A3361, E3362, A3361=A3362, D3361)</f>
        <v>0</v>
      </c>
      <c r="E3362" s="18">
        <v>0.0</v>
      </c>
      <c r="F3362" s="18"/>
      <c r="G3362" s="18"/>
      <c r="H3362" s="19">
        <v>0.08</v>
      </c>
      <c r="I3362" s="19">
        <v>1.4</v>
      </c>
      <c r="J3362" s="19"/>
      <c r="K3362" s="19"/>
      <c r="L3362" s="19"/>
      <c r="M3362" s="19"/>
      <c r="N3362" s="19" t="s">
        <v>33</v>
      </c>
      <c r="O3362" s="23" t="s">
        <v>33</v>
      </c>
      <c r="P3362" s="17" t="s">
        <v>33</v>
      </c>
      <c r="Q3362" s="17"/>
      <c r="R3362" s="24"/>
      <c r="U3362" s="22"/>
      <c r="V3362" s="18">
        <v>0.0</v>
      </c>
      <c r="W3362" s="17">
        <v>0.0</v>
      </c>
      <c r="X3362" s="18">
        <v>2.0</v>
      </c>
      <c r="Y3362" s="17" t="s">
        <v>36</v>
      </c>
      <c r="Z3362" s="17">
        <v>0.0</v>
      </c>
      <c r="AA3362" s="17" t="s">
        <v>47</v>
      </c>
      <c r="AB3362" s="18">
        <v>1.0</v>
      </c>
      <c r="AC3362" s="17">
        <v>36.0</v>
      </c>
      <c r="AD3362" s="18">
        <v>2.0</v>
      </c>
      <c r="AE3362" s="17">
        <v>43.0</v>
      </c>
      <c r="AF3362" s="20"/>
      <c r="AG3362" s="17"/>
      <c r="AH3362" s="17"/>
      <c r="AI3362" s="17"/>
    </row>
    <row r="3363" ht="18.75" customHeight="1">
      <c r="A3363" s="36">
        <v>1433.0</v>
      </c>
      <c r="C3363" s="16">
        <v>43333.0</v>
      </c>
      <c r="D3363" s="17">
        <f t="array" ref="D3363">IFS(AND(A3363=A3362, NOT(ISBLANK(E3362))), E3362, A3363 &lt;&gt; A3362, E3363, A3362=A3363, D3362)</f>
        <v>0</v>
      </c>
      <c r="E3363" s="18">
        <v>0.0</v>
      </c>
      <c r="F3363" s="18"/>
      <c r="G3363" s="18"/>
      <c r="H3363" s="19">
        <v>0.13</v>
      </c>
      <c r="I3363" s="19">
        <v>1.48</v>
      </c>
      <c r="J3363" s="19"/>
      <c r="K3363" s="19"/>
      <c r="L3363" s="19"/>
      <c r="M3363" s="19"/>
      <c r="N3363" s="19" t="s">
        <v>33</v>
      </c>
      <c r="O3363" s="23" t="s">
        <v>33</v>
      </c>
      <c r="P3363" s="17" t="s">
        <v>33</v>
      </c>
      <c r="Q3363" s="17"/>
      <c r="R3363" s="24"/>
      <c r="U3363" s="22"/>
      <c r="V3363" s="18">
        <v>0.0</v>
      </c>
      <c r="W3363" s="17">
        <v>0.0</v>
      </c>
      <c r="X3363" s="18" t="s">
        <v>33</v>
      </c>
      <c r="Y3363" s="17" t="s">
        <v>168</v>
      </c>
      <c r="Z3363" s="17">
        <v>-2.0</v>
      </c>
      <c r="AA3363" s="17" t="s">
        <v>46</v>
      </c>
      <c r="AB3363" s="18" t="s">
        <v>33</v>
      </c>
      <c r="AC3363" s="17" t="s">
        <v>33</v>
      </c>
      <c r="AD3363" s="18" t="s">
        <v>33</v>
      </c>
      <c r="AE3363" s="17" t="s">
        <v>33</v>
      </c>
      <c r="AF3363" s="20"/>
      <c r="AG3363" s="17"/>
      <c r="AH3363" s="17"/>
      <c r="AI3363" s="17"/>
    </row>
    <row r="3364" ht="15.0" customHeight="1">
      <c r="A3364" s="35">
        <v>1435.0</v>
      </c>
      <c r="B3364" s="15" t="s">
        <v>33</v>
      </c>
      <c r="C3364" s="16">
        <v>43334.0</v>
      </c>
      <c r="D3364" s="17">
        <f t="array" ref="D3364">IFS(AND(A3364=A3363, NOT(ISBLANK(E3363))), E3363, A3364 &lt;&gt; A3363, E3364, A3363=A3364, D3363)</f>
        <v>1</v>
      </c>
      <c r="E3364" s="18">
        <v>1.0</v>
      </c>
      <c r="F3364" s="18"/>
      <c r="G3364" s="18"/>
      <c r="H3364" s="19">
        <v>0.06</v>
      </c>
      <c r="I3364" s="19">
        <v>1.39</v>
      </c>
      <c r="J3364" s="19"/>
      <c r="K3364" s="19"/>
      <c r="L3364" s="19"/>
      <c r="M3364" s="19"/>
      <c r="N3364" s="19" t="s">
        <v>33</v>
      </c>
      <c r="O3364" s="23" t="s">
        <v>33</v>
      </c>
      <c r="P3364" s="17" t="s">
        <v>33</v>
      </c>
      <c r="Q3364" s="17">
        <v>0.0604896</v>
      </c>
      <c r="R3364" s="24"/>
      <c r="S3364" s="21">
        <v>0.36</v>
      </c>
      <c r="U3364" s="21">
        <v>1.0</v>
      </c>
      <c r="V3364" s="18">
        <v>1.0</v>
      </c>
      <c r="W3364" s="17">
        <v>6.0</v>
      </c>
      <c r="X3364" s="18">
        <v>15.0</v>
      </c>
      <c r="Y3364" s="17" t="s">
        <v>35</v>
      </c>
      <c r="Z3364" s="17">
        <v>-3.0</v>
      </c>
      <c r="AA3364" s="17" t="s">
        <v>46</v>
      </c>
      <c r="AB3364" s="18">
        <v>11.0</v>
      </c>
      <c r="AC3364" s="17">
        <v>36.0</v>
      </c>
      <c r="AD3364" s="18">
        <v>15.0</v>
      </c>
      <c r="AE3364" s="17">
        <v>43.0</v>
      </c>
      <c r="AF3364" s="20"/>
      <c r="AG3364" s="17"/>
      <c r="AH3364" s="17"/>
      <c r="AI3364" s="17"/>
    </row>
    <row r="3365" ht="18.75" customHeight="1">
      <c r="A3365" s="36">
        <v>1435.0</v>
      </c>
      <c r="C3365" s="16">
        <v>43334.0</v>
      </c>
      <c r="D3365" s="17">
        <f t="array" ref="D3365">IFS(AND(A3365=A3364, NOT(ISBLANK(E3364))), E3364, A3365 &lt;&gt; A3364, E3365, A3364=A3365, D3364)</f>
        <v>1</v>
      </c>
      <c r="E3365" s="18">
        <v>1.0</v>
      </c>
      <c r="F3365" s="18"/>
      <c r="G3365" s="18"/>
      <c r="H3365" s="19">
        <v>0.19</v>
      </c>
      <c r="I3365" s="19">
        <v>1.67</v>
      </c>
      <c r="J3365" s="19"/>
      <c r="K3365" s="19"/>
      <c r="L3365" s="19"/>
      <c r="M3365" s="19"/>
      <c r="N3365" s="19" t="s">
        <v>33</v>
      </c>
      <c r="O3365" s="23" t="s">
        <v>33</v>
      </c>
      <c r="P3365" s="17" t="s">
        <v>33</v>
      </c>
      <c r="Q3365" s="17"/>
      <c r="R3365" s="24"/>
      <c r="U3365" s="22"/>
      <c r="V3365" s="18">
        <v>1.0</v>
      </c>
      <c r="W3365" s="17">
        <v>6.0</v>
      </c>
      <c r="X3365" s="18">
        <v>18.0</v>
      </c>
      <c r="Y3365" s="17" t="s">
        <v>35</v>
      </c>
      <c r="Z3365" s="17">
        <v>-3.0</v>
      </c>
      <c r="AA3365" s="17" t="s">
        <v>46</v>
      </c>
      <c r="AB3365" s="18">
        <v>14.0</v>
      </c>
      <c r="AC3365" s="17">
        <v>36.0</v>
      </c>
      <c r="AD3365" s="18">
        <v>18.0</v>
      </c>
      <c r="AE3365" s="17">
        <v>43.0</v>
      </c>
      <c r="AF3365" s="20"/>
      <c r="AG3365" s="17"/>
      <c r="AH3365" s="17"/>
      <c r="AI3365" s="17"/>
    </row>
    <row r="3366" ht="18.75" customHeight="1">
      <c r="A3366" s="36">
        <v>1435.0</v>
      </c>
      <c r="C3366" s="16">
        <v>43335.0</v>
      </c>
      <c r="D3366" s="17">
        <f t="array" ref="D3366">IFS(AND(A3366=A3365, NOT(ISBLANK(E3365))), E3365, A3366 &lt;&gt; A3365, E3366, A3365=A3366, D3365)</f>
        <v>1</v>
      </c>
      <c r="E3366" s="18">
        <v>1.0</v>
      </c>
      <c r="F3366" s="18"/>
      <c r="G3366" s="18"/>
      <c r="H3366" s="19" t="s">
        <v>34</v>
      </c>
      <c r="I3366" s="19" t="s">
        <v>37</v>
      </c>
      <c r="J3366" s="19"/>
      <c r="K3366" s="19"/>
      <c r="L3366" s="19"/>
      <c r="M3366" s="19"/>
      <c r="N3366" s="19" t="s">
        <v>33</v>
      </c>
      <c r="O3366" s="23" t="s">
        <v>33</v>
      </c>
      <c r="P3366" s="17" t="s">
        <v>33</v>
      </c>
      <c r="Q3366" s="17"/>
      <c r="R3366" s="24"/>
      <c r="U3366" s="22"/>
      <c r="V3366" s="18">
        <v>1.0</v>
      </c>
      <c r="W3366" s="17">
        <v>5.0</v>
      </c>
      <c r="X3366" s="18">
        <v>18.0</v>
      </c>
      <c r="Y3366" s="17" t="s">
        <v>35</v>
      </c>
      <c r="Z3366" s="17" t="s">
        <v>33</v>
      </c>
      <c r="AA3366" s="17" t="s">
        <v>46</v>
      </c>
      <c r="AB3366" s="18">
        <v>14.0</v>
      </c>
      <c r="AC3366" s="17">
        <v>36.0</v>
      </c>
      <c r="AD3366" s="18">
        <v>18.0</v>
      </c>
      <c r="AE3366" s="17">
        <v>43.0</v>
      </c>
      <c r="AF3366" s="20"/>
      <c r="AG3366" s="17"/>
      <c r="AH3366" s="17"/>
      <c r="AI3366" s="17"/>
    </row>
    <row r="3367" ht="18.75" customHeight="1">
      <c r="A3367" s="36">
        <v>1435.0</v>
      </c>
      <c r="C3367" s="16">
        <v>43335.0</v>
      </c>
      <c r="D3367" s="17">
        <f t="array" ref="D3367">IFS(AND(A3367=A3366, NOT(ISBLANK(E3366))), E3366, A3367 &lt;&gt; A3366, E3367, A3366=A3367, D3366)</f>
        <v>1</v>
      </c>
      <c r="E3367" s="18">
        <v>1.0</v>
      </c>
      <c r="F3367" s="18"/>
      <c r="G3367" s="18"/>
      <c r="H3367" s="19">
        <v>0.15</v>
      </c>
      <c r="I3367" s="19">
        <v>1.24</v>
      </c>
      <c r="J3367" s="19"/>
      <c r="K3367" s="19"/>
      <c r="L3367" s="19"/>
      <c r="M3367" s="19"/>
      <c r="N3367" s="19" t="s">
        <v>33</v>
      </c>
      <c r="O3367" s="23" t="s">
        <v>33</v>
      </c>
      <c r="P3367" s="17" t="s">
        <v>33</v>
      </c>
      <c r="Q3367" s="17"/>
      <c r="R3367" s="24"/>
      <c r="U3367" s="22"/>
      <c r="V3367" s="18">
        <v>1.0</v>
      </c>
      <c r="W3367" s="17">
        <v>2.0</v>
      </c>
      <c r="X3367" s="18">
        <v>12.0</v>
      </c>
      <c r="Y3367" s="17" t="s">
        <v>36</v>
      </c>
      <c r="Z3367" s="17">
        <v>0.0</v>
      </c>
      <c r="AA3367" s="17" t="s">
        <v>47</v>
      </c>
      <c r="AB3367" s="18">
        <v>7.0</v>
      </c>
      <c r="AC3367" s="17">
        <v>36.0</v>
      </c>
      <c r="AD3367" s="18">
        <v>12.0</v>
      </c>
      <c r="AE3367" s="17">
        <v>43.0</v>
      </c>
      <c r="AF3367" s="20"/>
      <c r="AG3367" s="17"/>
      <c r="AH3367" s="17"/>
      <c r="AI3367" s="17"/>
    </row>
    <row r="3368" ht="18.75" customHeight="1">
      <c r="A3368" s="36">
        <v>1435.0</v>
      </c>
      <c r="C3368" s="16">
        <v>43336.0</v>
      </c>
      <c r="D3368" s="17">
        <f t="array" ref="D3368">IFS(AND(A3368=A3367, NOT(ISBLANK(E3367))), E3367, A3368 &lt;&gt; A3367, E3368, A3367=A3368, D3367)</f>
        <v>1</v>
      </c>
      <c r="E3368" s="18">
        <v>1.0</v>
      </c>
      <c r="F3368" s="18"/>
      <c r="G3368" s="18"/>
      <c r="H3368" s="19">
        <v>0.03</v>
      </c>
      <c r="I3368" s="19">
        <v>1.34</v>
      </c>
      <c r="J3368" s="19"/>
      <c r="K3368" s="19"/>
      <c r="L3368" s="19"/>
      <c r="M3368" s="19"/>
      <c r="N3368" s="19" t="s">
        <v>33</v>
      </c>
      <c r="O3368" s="23" t="s">
        <v>33</v>
      </c>
      <c r="P3368" s="17" t="s">
        <v>33</v>
      </c>
      <c r="Q3368" s="17"/>
      <c r="R3368" s="24"/>
      <c r="U3368" s="22"/>
      <c r="V3368" s="18">
        <v>1.0</v>
      </c>
      <c r="W3368" s="17">
        <v>3.0</v>
      </c>
      <c r="X3368" s="18">
        <v>10.0</v>
      </c>
      <c r="Y3368" s="17" t="s">
        <v>35</v>
      </c>
      <c r="Z3368" s="17">
        <v>-1.0</v>
      </c>
      <c r="AA3368" s="17" t="s">
        <v>46</v>
      </c>
      <c r="AB3368" s="18">
        <v>6.0</v>
      </c>
      <c r="AC3368" s="17">
        <v>36.0</v>
      </c>
      <c r="AD3368" s="18">
        <v>10.0</v>
      </c>
      <c r="AE3368" s="17">
        <v>43.0</v>
      </c>
      <c r="AF3368" s="20"/>
      <c r="AG3368" s="17"/>
      <c r="AH3368" s="17"/>
      <c r="AI3368" s="17"/>
    </row>
    <row r="3369" ht="15.0" customHeight="1">
      <c r="A3369" s="35">
        <v>1436.0</v>
      </c>
      <c r="B3369" s="15">
        <v>278.0</v>
      </c>
      <c r="C3369" s="16">
        <v>43334.0</v>
      </c>
      <c r="D3369" s="17">
        <f t="array" ref="D3369">IFS(AND(A3369=A3368, NOT(ISBLANK(E3368))), E3368, A3369 &lt;&gt; A3368, E3369, A3368=A3369, D3368)</f>
        <v>1</v>
      </c>
      <c r="E3369" s="18">
        <v>1.0</v>
      </c>
      <c r="F3369" s="18"/>
      <c r="G3369" s="18"/>
      <c r="H3369" s="19">
        <v>0.11</v>
      </c>
      <c r="I3369" s="19">
        <v>1.44</v>
      </c>
      <c r="J3369" s="19"/>
      <c r="K3369" s="19"/>
      <c r="L3369" s="19"/>
      <c r="M3369" s="19"/>
      <c r="N3369" s="19" t="s">
        <v>33</v>
      </c>
      <c r="O3369" s="23" t="s">
        <v>33</v>
      </c>
      <c r="P3369" s="17" t="s">
        <v>33</v>
      </c>
      <c r="Q3369" s="17"/>
      <c r="R3369" s="24"/>
      <c r="S3369" s="21">
        <v>5.0</v>
      </c>
      <c r="U3369" s="21">
        <v>0.0</v>
      </c>
      <c r="V3369" s="18">
        <v>1.0</v>
      </c>
      <c r="W3369" s="17">
        <v>5.0</v>
      </c>
      <c r="X3369" s="18">
        <v>20.0</v>
      </c>
      <c r="Y3369" s="17" t="s">
        <v>35</v>
      </c>
      <c r="Z3369" s="17">
        <v>-1.0</v>
      </c>
      <c r="AA3369" s="17" t="s">
        <v>46</v>
      </c>
      <c r="AB3369" s="18">
        <v>15.0</v>
      </c>
      <c r="AC3369" s="17">
        <v>36.0</v>
      </c>
      <c r="AD3369" s="18">
        <v>20.0</v>
      </c>
      <c r="AE3369" s="17">
        <v>43.0</v>
      </c>
      <c r="AF3369" s="20"/>
      <c r="AG3369" s="17"/>
      <c r="AH3369" s="17"/>
      <c r="AI3369" s="17"/>
    </row>
    <row r="3370" ht="18.75" customHeight="1">
      <c r="A3370" s="36">
        <v>1436.0</v>
      </c>
      <c r="C3370" s="16">
        <v>43335.0</v>
      </c>
      <c r="D3370" s="17">
        <f t="array" ref="D3370">IFS(AND(A3370=A3369, NOT(ISBLANK(E3369))), E3369, A3370 &lt;&gt; A3369, E3370, A3369=A3370, D3369)</f>
        <v>1</v>
      </c>
      <c r="E3370" s="18">
        <v>1.0</v>
      </c>
      <c r="F3370" s="18"/>
      <c r="G3370" s="18"/>
      <c r="H3370" s="19" t="s">
        <v>34</v>
      </c>
      <c r="I3370" s="19" t="s">
        <v>34</v>
      </c>
      <c r="J3370" s="19"/>
      <c r="K3370" s="19"/>
      <c r="L3370" s="19"/>
      <c r="M3370" s="19"/>
      <c r="N3370" s="19" t="s">
        <v>33</v>
      </c>
      <c r="O3370" s="23" t="s">
        <v>33</v>
      </c>
      <c r="P3370" s="17" t="s">
        <v>33</v>
      </c>
      <c r="Q3370" s="17" t="s">
        <v>34</v>
      </c>
      <c r="R3370" s="24"/>
      <c r="U3370" s="22"/>
      <c r="V3370" s="18">
        <v>1.0</v>
      </c>
      <c r="W3370" s="17">
        <v>8.0</v>
      </c>
      <c r="X3370" s="18">
        <v>13.0</v>
      </c>
      <c r="Y3370" s="17" t="s">
        <v>36</v>
      </c>
      <c r="Z3370" s="17">
        <v>0.0</v>
      </c>
      <c r="AA3370" s="17" t="s">
        <v>47</v>
      </c>
      <c r="AB3370" s="18">
        <v>8.0</v>
      </c>
      <c r="AC3370" s="17">
        <v>36.0</v>
      </c>
      <c r="AD3370" s="18">
        <v>13.0</v>
      </c>
      <c r="AE3370" s="17">
        <v>43.0</v>
      </c>
      <c r="AF3370" s="20"/>
      <c r="AG3370" s="17"/>
      <c r="AH3370" s="17"/>
      <c r="AI3370" s="17"/>
    </row>
    <row r="3371" ht="18.75" customHeight="1">
      <c r="A3371" s="36">
        <v>1436.0</v>
      </c>
      <c r="C3371" s="16">
        <v>43335.0</v>
      </c>
      <c r="D3371" s="17">
        <f t="array" ref="D3371">IFS(AND(A3371=A3370, NOT(ISBLANK(E3370))), E3370, A3371 &lt;&gt; A3370, E3371, A3370=A3371, D3370)</f>
        <v>1</v>
      </c>
      <c r="E3371" s="18">
        <v>0.0</v>
      </c>
      <c r="F3371" s="18"/>
      <c r="G3371" s="18"/>
      <c r="H3371" s="19">
        <v>0.11</v>
      </c>
      <c r="I3371" s="19">
        <v>1.16</v>
      </c>
      <c r="J3371" s="19"/>
      <c r="K3371" s="19"/>
      <c r="L3371" s="19"/>
      <c r="M3371" s="19"/>
      <c r="N3371" s="19" t="s">
        <v>33</v>
      </c>
      <c r="O3371" s="23" t="s">
        <v>33</v>
      </c>
      <c r="P3371" s="17" t="s">
        <v>33</v>
      </c>
      <c r="Q3371" s="17">
        <v>0.114765</v>
      </c>
      <c r="R3371" s="24"/>
      <c r="U3371" s="22"/>
      <c r="V3371" s="18">
        <v>0.0</v>
      </c>
      <c r="W3371" s="17">
        <v>6.0</v>
      </c>
      <c r="X3371" s="18">
        <v>12.0</v>
      </c>
      <c r="Y3371" s="17" t="s">
        <v>36</v>
      </c>
      <c r="Z3371" s="17">
        <v>0.0</v>
      </c>
      <c r="AA3371" s="17" t="s">
        <v>47</v>
      </c>
      <c r="AB3371" s="18">
        <v>6.0</v>
      </c>
      <c r="AC3371" s="17">
        <v>36.0</v>
      </c>
      <c r="AD3371" s="18">
        <v>12.0</v>
      </c>
      <c r="AE3371" s="17">
        <v>43.0</v>
      </c>
      <c r="AF3371" s="20"/>
      <c r="AG3371" s="17"/>
      <c r="AH3371" s="17"/>
      <c r="AI3371" s="17"/>
    </row>
    <row r="3372" ht="15.0" customHeight="1">
      <c r="A3372" s="35">
        <v>1437.0</v>
      </c>
      <c r="B3372" s="15" t="s">
        <v>33</v>
      </c>
      <c r="C3372" s="16">
        <v>43334.0</v>
      </c>
      <c r="D3372" s="17">
        <f t="array" ref="D3372">IFS(AND(A3372=A3371, NOT(ISBLANK(E3371))), E3371, A3372 &lt;&gt; A3371, E3372, A3371=A3372, D3371)</f>
        <v>1</v>
      </c>
      <c r="E3372" s="18">
        <v>1.0</v>
      </c>
      <c r="F3372" s="18"/>
      <c r="G3372" s="18"/>
      <c r="H3372" s="19">
        <v>0.09</v>
      </c>
      <c r="I3372" s="19">
        <v>1.5</v>
      </c>
      <c r="J3372" s="19"/>
      <c r="K3372" s="19"/>
      <c r="L3372" s="19"/>
      <c r="M3372" s="19"/>
      <c r="N3372" s="19" t="s">
        <v>33</v>
      </c>
      <c r="O3372" s="23" t="s">
        <v>33</v>
      </c>
      <c r="P3372" s="17" t="s">
        <v>33</v>
      </c>
      <c r="Q3372" s="17"/>
      <c r="R3372" s="24"/>
      <c r="S3372" s="21" t="s">
        <v>33</v>
      </c>
      <c r="U3372" s="21">
        <v>0.0</v>
      </c>
      <c r="V3372" s="18">
        <v>1.0</v>
      </c>
      <c r="W3372" s="17">
        <v>9.0</v>
      </c>
      <c r="X3372" s="18">
        <v>12.0</v>
      </c>
      <c r="Y3372" s="17" t="s">
        <v>35</v>
      </c>
      <c r="Z3372" s="17">
        <v>1.0</v>
      </c>
      <c r="AA3372" s="17" t="s">
        <v>49</v>
      </c>
      <c r="AB3372" s="18">
        <v>12.0</v>
      </c>
      <c r="AC3372" s="17">
        <v>21.0</v>
      </c>
      <c r="AD3372" s="18">
        <v>12.0</v>
      </c>
      <c r="AE3372" s="17">
        <v>21.0</v>
      </c>
      <c r="AF3372" s="20"/>
      <c r="AG3372" s="17"/>
      <c r="AH3372" s="17"/>
      <c r="AI3372" s="17"/>
    </row>
    <row r="3373" ht="18.75" customHeight="1">
      <c r="A3373" s="36">
        <v>1437.0</v>
      </c>
      <c r="C3373" s="16">
        <v>43335.0</v>
      </c>
      <c r="D3373" s="17">
        <f t="array" ref="D3373">IFS(AND(A3373=A3372, NOT(ISBLANK(E3372))), E3372, A3373 &lt;&gt; A3372, E3373, A3372=A3373, D3372)</f>
        <v>1</v>
      </c>
      <c r="E3373" s="18">
        <v>1.0</v>
      </c>
      <c r="F3373" s="18"/>
      <c r="G3373" s="18"/>
      <c r="H3373" s="19" t="s">
        <v>33</v>
      </c>
      <c r="I3373" s="19" t="s">
        <v>33</v>
      </c>
      <c r="J3373" s="19"/>
      <c r="K3373" s="19"/>
      <c r="L3373" s="19"/>
      <c r="M3373" s="19"/>
      <c r="N3373" s="19" t="s">
        <v>33</v>
      </c>
      <c r="O3373" s="23" t="s">
        <v>33</v>
      </c>
      <c r="P3373" s="17" t="s">
        <v>33</v>
      </c>
      <c r="Q3373" s="17"/>
      <c r="R3373" s="24"/>
      <c r="U3373" s="22"/>
      <c r="V3373" s="18">
        <v>1.0</v>
      </c>
      <c r="W3373" s="17">
        <v>8.0</v>
      </c>
      <c r="X3373" s="18">
        <v>15.0</v>
      </c>
      <c r="Y3373" s="17" t="s">
        <v>35</v>
      </c>
      <c r="Z3373" s="17">
        <v>1.0</v>
      </c>
      <c r="AA3373" s="17" t="s">
        <v>49</v>
      </c>
      <c r="AB3373" s="18">
        <v>10.0</v>
      </c>
      <c r="AC3373" s="17">
        <v>36.0</v>
      </c>
      <c r="AD3373" s="18">
        <v>15.0</v>
      </c>
      <c r="AE3373" s="17">
        <v>43.0</v>
      </c>
      <c r="AF3373" s="20"/>
      <c r="AG3373" s="17"/>
      <c r="AH3373" s="17"/>
      <c r="AI3373" s="17"/>
    </row>
    <row r="3374" ht="18.75" customHeight="1">
      <c r="A3374" s="36">
        <v>1437.0</v>
      </c>
      <c r="C3374" s="16">
        <v>43336.0</v>
      </c>
      <c r="D3374" s="17">
        <f t="array" ref="D3374">IFS(AND(A3374=A3373, NOT(ISBLANK(E3373))), E3373, A3374 &lt;&gt; A3373, E3374, A3373=A3374, D3373)</f>
        <v>1</v>
      </c>
      <c r="E3374" s="18">
        <v>1.0</v>
      </c>
      <c r="F3374" s="18"/>
      <c r="G3374" s="18"/>
      <c r="H3374" s="19">
        <v>0.15</v>
      </c>
      <c r="I3374" s="19">
        <v>1.56</v>
      </c>
      <c r="J3374" s="19"/>
      <c r="K3374" s="19"/>
      <c r="L3374" s="19"/>
      <c r="M3374" s="19"/>
      <c r="N3374" s="19" t="s">
        <v>33</v>
      </c>
      <c r="O3374" s="23" t="s">
        <v>33</v>
      </c>
      <c r="P3374" s="17" t="s">
        <v>33</v>
      </c>
      <c r="Q3374" s="17"/>
      <c r="R3374" s="24"/>
      <c r="U3374" s="22"/>
      <c r="V3374" s="18">
        <v>1.0</v>
      </c>
      <c r="W3374" s="17">
        <v>4.0</v>
      </c>
      <c r="X3374" s="18">
        <v>15.0</v>
      </c>
      <c r="Y3374" s="17" t="s">
        <v>35</v>
      </c>
      <c r="Z3374" s="17">
        <v>-2.0</v>
      </c>
      <c r="AA3374" s="17" t="s">
        <v>46</v>
      </c>
      <c r="AB3374" s="18">
        <v>10.0</v>
      </c>
      <c r="AC3374" s="17">
        <v>36.0</v>
      </c>
      <c r="AD3374" s="18">
        <v>15.0</v>
      </c>
      <c r="AE3374" s="17">
        <v>43.0</v>
      </c>
      <c r="AF3374" s="20"/>
      <c r="AG3374" s="17"/>
      <c r="AH3374" s="17"/>
      <c r="AI3374" s="17"/>
    </row>
    <row r="3375" ht="18.75" customHeight="1">
      <c r="A3375" s="36">
        <v>1437.0</v>
      </c>
      <c r="C3375" s="16">
        <v>43336.0</v>
      </c>
      <c r="D3375" s="17">
        <f t="array" ref="D3375">IFS(AND(A3375=A3374, NOT(ISBLANK(E3374))), E3374, A3375 &lt;&gt; A3374, E3375, A3374=A3375, D3374)</f>
        <v>1</v>
      </c>
      <c r="E3375" s="18">
        <v>1.0</v>
      </c>
      <c r="F3375" s="18"/>
      <c r="G3375" s="18"/>
      <c r="H3375" s="19">
        <v>0.14</v>
      </c>
      <c r="I3375" s="19">
        <v>1.33</v>
      </c>
      <c r="J3375" s="19"/>
      <c r="K3375" s="19"/>
      <c r="L3375" s="19"/>
      <c r="M3375" s="19"/>
      <c r="N3375" s="19" t="s">
        <v>33</v>
      </c>
      <c r="O3375" s="23" t="s">
        <v>33</v>
      </c>
      <c r="P3375" s="17" t="s">
        <v>33</v>
      </c>
      <c r="Q3375" s="17">
        <v>0.150977</v>
      </c>
      <c r="R3375" s="24"/>
      <c r="U3375" s="22"/>
      <c r="V3375" s="18">
        <v>1.0</v>
      </c>
      <c r="W3375" s="17">
        <v>6.0</v>
      </c>
      <c r="X3375" s="18">
        <v>14.0</v>
      </c>
      <c r="Y3375" s="17" t="s">
        <v>35</v>
      </c>
      <c r="Z3375" s="17">
        <v>-2.0</v>
      </c>
      <c r="AA3375" s="17" t="s">
        <v>46</v>
      </c>
      <c r="AB3375" s="18">
        <v>9.0</v>
      </c>
      <c r="AC3375" s="17">
        <v>36.0</v>
      </c>
      <c r="AD3375" s="18">
        <v>14.0</v>
      </c>
      <c r="AE3375" s="17">
        <v>43.0</v>
      </c>
      <c r="AF3375" s="20"/>
      <c r="AG3375" s="17"/>
      <c r="AH3375" s="17"/>
      <c r="AI3375" s="17"/>
    </row>
    <row r="3376" ht="18.75" customHeight="1">
      <c r="A3376" s="36">
        <v>1437.0</v>
      </c>
      <c r="C3376" s="16">
        <v>43337.0</v>
      </c>
      <c r="D3376" s="17">
        <f t="array" ref="D3376">IFS(AND(A3376=A3375, NOT(ISBLANK(E3375))), E3375, A3376 &lt;&gt; A3375, E3376, A3375=A3376, D3375)</f>
        <v>1</v>
      </c>
      <c r="E3376" s="18">
        <v>1.0</v>
      </c>
      <c r="F3376" s="18"/>
      <c r="G3376" s="18"/>
      <c r="H3376" s="19">
        <v>0.13</v>
      </c>
      <c r="I3376" s="19">
        <v>1.48</v>
      </c>
      <c r="J3376" s="19"/>
      <c r="K3376" s="19"/>
      <c r="L3376" s="19"/>
      <c r="M3376" s="19"/>
      <c r="N3376" s="19" t="s">
        <v>33</v>
      </c>
      <c r="O3376" s="23" t="s">
        <v>33</v>
      </c>
      <c r="P3376" s="17" t="s">
        <v>33</v>
      </c>
      <c r="Q3376" s="17"/>
      <c r="R3376" s="24"/>
      <c r="U3376" s="22"/>
      <c r="V3376" s="18">
        <v>1.0</v>
      </c>
      <c r="W3376" s="17">
        <v>3.0</v>
      </c>
      <c r="X3376" s="18">
        <v>12.0</v>
      </c>
      <c r="Y3376" s="17" t="s">
        <v>168</v>
      </c>
      <c r="Z3376" s="17">
        <v>-1.0</v>
      </c>
      <c r="AA3376" s="17" t="s">
        <v>46</v>
      </c>
      <c r="AB3376" s="18">
        <v>8.0</v>
      </c>
      <c r="AC3376" s="17">
        <v>33.0</v>
      </c>
      <c r="AD3376" s="18">
        <v>12.0</v>
      </c>
      <c r="AE3376" s="17">
        <v>40.0</v>
      </c>
      <c r="AF3376" s="20"/>
      <c r="AG3376" s="17"/>
      <c r="AH3376" s="17"/>
      <c r="AI3376" s="17"/>
    </row>
    <row r="3377" ht="18.75" customHeight="1">
      <c r="A3377" s="36">
        <v>1437.0</v>
      </c>
      <c r="C3377" s="16">
        <v>43338.0</v>
      </c>
      <c r="D3377" s="17">
        <f t="array" ref="D3377">IFS(AND(A3377=A3376, NOT(ISBLANK(E3376))), E3376, A3377 &lt;&gt; A3376, E3377, A3376=A3377, D3376)</f>
        <v>1</v>
      </c>
      <c r="E3377" s="18">
        <v>0.0</v>
      </c>
      <c r="F3377" s="18"/>
      <c r="G3377" s="18"/>
      <c r="H3377" s="19">
        <v>0.11</v>
      </c>
      <c r="I3377" s="19">
        <v>1.49</v>
      </c>
      <c r="J3377" s="19"/>
      <c r="K3377" s="19"/>
      <c r="L3377" s="19"/>
      <c r="M3377" s="19"/>
      <c r="N3377" s="19" t="s">
        <v>33</v>
      </c>
      <c r="O3377" s="23" t="s">
        <v>33</v>
      </c>
      <c r="P3377" s="17" t="s">
        <v>33</v>
      </c>
      <c r="Q3377" s="17"/>
      <c r="R3377" s="24"/>
      <c r="U3377" s="22"/>
      <c r="V3377" s="18">
        <v>0.0</v>
      </c>
      <c r="W3377" s="17">
        <v>0.0</v>
      </c>
      <c r="X3377" s="18">
        <v>9.0</v>
      </c>
      <c r="Y3377" s="17" t="s">
        <v>36</v>
      </c>
      <c r="Z3377" s="17">
        <v>-1.0</v>
      </c>
      <c r="AA3377" s="17" t="s">
        <v>46</v>
      </c>
      <c r="AB3377" s="18">
        <v>5.0</v>
      </c>
      <c r="AC3377" s="17">
        <v>36.0</v>
      </c>
      <c r="AD3377" s="18">
        <v>9.0</v>
      </c>
      <c r="AE3377" s="17">
        <v>43.0</v>
      </c>
      <c r="AF3377" s="20"/>
      <c r="AG3377" s="17"/>
      <c r="AH3377" s="17"/>
      <c r="AI3377" s="17"/>
    </row>
    <row r="3378" ht="18.75" customHeight="1">
      <c r="A3378" s="36">
        <v>1437.0</v>
      </c>
      <c r="C3378" s="16">
        <v>43339.0</v>
      </c>
      <c r="D3378" s="17">
        <f t="array" ref="D3378">IFS(AND(A3378=A3377, NOT(ISBLANK(E3377))), E3377, A3378 &lt;&gt; A3377, E3378, A3377=A3378, D3377)</f>
        <v>0</v>
      </c>
      <c r="E3378" s="18">
        <v>0.0</v>
      </c>
      <c r="F3378" s="18"/>
      <c r="G3378" s="18"/>
      <c r="H3378" s="19">
        <v>0.1</v>
      </c>
      <c r="I3378" s="19">
        <v>1.51</v>
      </c>
      <c r="J3378" s="19"/>
      <c r="K3378" s="19"/>
      <c r="L3378" s="19"/>
      <c r="M3378" s="19"/>
      <c r="N3378" s="19" t="s">
        <v>33</v>
      </c>
      <c r="O3378" s="23" t="s">
        <v>33</v>
      </c>
      <c r="P3378" s="17" t="s">
        <v>33</v>
      </c>
      <c r="Q3378" s="17"/>
      <c r="R3378" s="24"/>
      <c r="U3378" s="22"/>
      <c r="V3378" s="18">
        <v>0.0</v>
      </c>
      <c r="W3378" s="17">
        <v>4.0</v>
      </c>
      <c r="X3378" s="18">
        <v>9.0</v>
      </c>
      <c r="Y3378" s="17" t="s">
        <v>36</v>
      </c>
      <c r="Z3378" s="17">
        <v>0.0</v>
      </c>
      <c r="AA3378" s="17" t="s">
        <v>47</v>
      </c>
      <c r="AB3378" s="18">
        <v>6.0</v>
      </c>
      <c r="AC3378" s="17">
        <v>36.0</v>
      </c>
      <c r="AD3378" s="18">
        <v>9.0</v>
      </c>
      <c r="AE3378" s="17">
        <v>43.0</v>
      </c>
      <c r="AF3378" s="20"/>
      <c r="AG3378" s="17"/>
      <c r="AH3378" s="17"/>
      <c r="AI3378" s="17"/>
    </row>
    <row r="3379" ht="18.75" customHeight="1">
      <c r="A3379" s="36">
        <v>1437.0</v>
      </c>
      <c r="C3379" s="16">
        <v>43341.0</v>
      </c>
      <c r="D3379" s="17">
        <f t="array" ref="D3379">IFS(AND(A3379=A3378, NOT(ISBLANK(E3378))), E3378, A3379 &lt;&gt; A3378, E3379, A3378=A3379, D3378)</f>
        <v>0</v>
      </c>
      <c r="E3379" s="18">
        <v>0.0</v>
      </c>
      <c r="F3379" s="18"/>
      <c r="G3379" s="18"/>
      <c r="H3379" s="19">
        <v>0.07</v>
      </c>
      <c r="I3379" s="19">
        <v>1.46</v>
      </c>
      <c r="J3379" s="19"/>
      <c r="K3379" s="19"/>
      <c r="L3379" s="19"/>
      <c r="M3379" s="19"/>
      <c r="N3379" s="19" t="s">
        <v>33</v>
      </c>
      <c r="O3379" s="23" t="s">
        <v>33</v>
      </c>
      <c r="P3379" s="17" t="s">
        <v>33</v>
      </c>
      <c r="Q3379" s="17"/>
      <c r="R3379" s="24"/>
      <c r="U3379" s="22"/>
      <c r="V3379" s="18">
        <v>0.0</v>
      </c>
      <c r="W3379" s="17">
        <v>0.0</v>
      </c>
      <c r="X3379" s="18">
        <v>6.0</v>
      </c>
      <c r="Y3379" s="17" t="s">
        <v>36</v>
      </c>
      <c r="Z3379" s="17">
        <v>0.0</v>
      </c>
      <c r="AA3379" s="17" t="s">
        <v>47</v>
      </c>
      <c r="AB3379" s="18">
        <v>3.0</v>
      </c>
      <c r="AC3379" s="17">
        <v>36.0</v>
      </c>
      <c r="AD3379" s="18">
        <v>6.0</v>
      </c>
      <c r="AE3379" s="17">
        <v>43.0</v>
      </c>
      <c r="AF3379" s="20"/>
      <c r="AG3379" s="17"/>
      <c r="AH3379" s="17"/>
      <c r="AI3379" s="17"/>
    </row>
    <row r="3380" ht="18.75" customHeight="1">
      <c r="A3380" s="36">
        <v>1437.0</v>
      </c>
      <c r="C3380" s="16">
        <v>43342.0</v>
      </c>
      <c r="D3380" s="17">
        <f t="array" ref="D3380">IFS(AND(A3380=A3379, NOT(ISBLANK(E3379))), E3379, A3380 &lt;&gt; A3379, E3380, A3379=A3380, D3379)</f>
        <v>0</v>
      </c>
      <c r="E3380" s="18">
        <v>0.0</v>
      </c>
      <c r="F3380" s="18"/>
      <c r="G3380" s="18"/>
      <c r="H3380" s="19">
        <v>0.09</v>
      </c>
      <c r="I3380" s="19">
        <v>1.47</v>
      </c>
      <c r="J3380" s="19"/>
      <c r="K3380" s="19"/>
      <c r="L3380" s="19"/>
      <c r="M3380" s="19"/>
      <c r="N3380" s="19" t="s">
        <v>33</v>
      </c>
      <c r="O3380" s="23" t="s">
        <v>33</v>
      </c>
      <c r="P3380" s="17" t="s">
        <v>33</v>
      </c>
      <c r="Q3380" s="17"/>
      <c r="R3380" s="24"/>
      <c r="U3380" s="22"/>
      <c r="V3380" s="18">
        <v>0.0</v>
      </c>
      <c r="W3380" s="17">
        <v>0.0</v>
      </c>
      <c r="X3380" s="18">
        <v>6.0</v>
      </c>
      <c r="Y3380" s="17" t="s">
        <v>36</v>
      </c>
      <c r="Z3380" s="17">
        <v>0.0</v>
      </c>
      <c r="AA3380" s="17" t="s">
        <v>47</v>
      </c>
      <c r="AB3380" s="18">
        <v>3.0</v>
      </c>
      <c r="AC3380" s="17">
        <v>36.0</v>
      </c>
      <c r="AD3380" s="18">
        <v>6.0</v>
      </c>
      <c r="AE3380" s="17">
        <v>43.0</v>
      </c>
      <c r="AF3380" s="20"/>
      <c r="AG3380" s="17"/>
      <c r="AH3380" s="17"/>
      <c r="AI3380" s="17"/>
    </row>
    <row r="3381" ht="18.75" customHeight="1">
      <c r="A3381" s="36">
        <v>1437.0</v>
      </c>
      <c r="C3381" s="16">
        <v>43342.0</v>
      </c>
      <c r="D3381" s="17">
        <f t="array" ref="D3381">IFS(AND(A3381=A3380, NOT(ISBLANK(E3380))), E3380, A3381 &lt;&gt; A3380, E3381, A3380=A3381, D3380)</f>
        <v>0</v>
      </c>
      <c r="E3381" s="18">
        <v>0.0</v>
      </c>
      <c r="F3381" s="18"/>
      <c r="G3381" s="18"/>
      <c r="H3381" s="19">
        <v>0.08</v>
      </c>
      <c r="I3381" s="19">
        <v>1.46</v>
      </c>
      <c r="J3381" s="19"/>
      <c r="K3381" s="19"/>
      <c r="L3381" s="19"/>
      <c r="M3381" s="19"/>
      <c r="N3381" s="19" t="s">
        <v>33</v>
      </c>
      <c r="O3381" s="23" t="s">
        <v>33</v>
      </c>
      <c r="P3381" s="17" t="s">
        <v>33</v>
      </c>
      <c r="Q3381" s="17"/>
      <c r="R3381" s="24"/>
      <c r="U3381" s="22"/>
      <c r="V3381" s="18">
        <v>0.0</v>
      </c>
      <c r="W3381" s="17">
        <v>0.0</v>
      </c>
      <c r="X3381" s="18">
        <v>6.0</v>
      </c>
      <c r="Y3381" s="17" t="s">
        <v>36</v>
      </c>
      <c r="Z3381" s="17">
        <v>0.0</v>
      </c>
      <c r="AA3381" s="17" t="s">
        <v>47</v>
      </c>
      <c r="AB3381" s="18">
        <v>3.0</v>
      </c>
      <c r="AC3381" s="17">
        <v>36.0</v>
      </c>
      <c r="AD3381" s="18">
        <v>6.0</v>
      </c>
      <c r="AE3381" s="17">
        <v>43.0</v>
      </c>
      <c r="AF3381" s="20"/>
      <c r="AG3381" s="17"/>
      <c r="AH3381" s="17"/>
      <c r="AI3381" s="17"/>
    </row>
    <row r="3382" ht="15.0" customHeight="1">
      <c r="A3382" s="35">
        <v>1438.0</v>
      </c>
      <c r="B3382" s="15">
        <v>279.0</v>
      </c>
      <c r="C3382" s="16">
        <v>43335.0</v>
      </c>
      <c r="D3382" s="17">
        <f t="array" ref="D3382">IFS(AND(A3382=A3381, NOT(ISBLANK(E3381))), E3381, A3382 &lt;&gt; A3381, E3382, A3381=A3382, D3381)</f>
        <v>1</v>
      </c>
      <c r="E3382" s="18">
        <v>1.0</v>
      </c>
      <c r="F3382" s="18"/>
      <c r="G3382" s="18"/>
      <c r="H3382" s="19">
        <v>0.07</v>
      </c>
      <c r="I3382" s="19">
        <v>1.45</v>
      </c>
      <c r="J3382" s="19"/>
      <c r="K3382" s="19"/>
      <c r="L3382" s="19"/>
      <c r="M3382" s="19"/>
      <c r="N3382" s="19" t="s">
        <v>33</v>
      </c>
      <c r="O3382" s="23" t="s">
        <v>33</v>
      </c>
      <c r="P3382" s="17" t="s">
        <v>33</v>
      </c>
      <c r="Q3382" s="17"/>
      <c r="R3382" s="24"/>
      <c r="S3382" s="21" t="s">
        <v>170</v>
      </c>
      <c r="U3382" s="21">
        <v>0.0</v>
      </c>
      <c r="V3382" s="18">
        <v>1.0</v>
      </c>
      <c r="W3382" s="17">
        <v>13.0</v>
      </c>
      <c r="X3382" s="18">
        <v>18.0</v>
      </c>
      <c r="Y3382" s="17" t="s">
        <v>35</v>
      </c>
      <c r="Z3382" s="17">
        <v>0.0</v>
      </c>
      <c r="AA3382" s="17" t="s">
        <v>47</v>
      </c>
      <c r="AB3382" s="18">
        <v>12.0</v>
      </c>
      <c r="AC3382" s="17">
        <v>33.0</v>
      </c>
      <c r="AD3382" s="18">
        <v>18.0</v>
      </c>
      <c r="AE3382" s="17">
        <v>40.0</v>
      </c>
      <c r="AF3382" s="20"/>
      <c r="AG3382" s="17"/>
      <c r="AH3382" s="17"/>
      <c r="AI3382" s="17"/>
    </row>
    <row r="3383" ht="18.75" customHeight="1">
      <c r="A3383" s="36">
        <v>1438.0</v>
      </c>
      <c r="C3383" s="16">
        <v>43335.0</v>
      </c>
      <c r="D3383" s="17">
        <f t="array" ref="D3383">IFS(AND(A3383=A3382, NOT(ISBLANK(E3382))), E3382, A3383 &lt;&gt; A3382, E3383, A3382=A3383, D3382)</f>
        <v>1</v>
      </c>
      <c r="E3383" s="18">
        <v>1.0</v>
      </c>
      <c r="F3383" s="18"/>
      <c r="G3383" s="18"/>
      <c r="H3383" s="19">
        <v>0.27</v>
      </c>
      <c r="I3383" s="19">
        <v>1.3</v>
      </c>
      <c r="J3383" s="19"/>
      <c r="K3383" s="19"/>
      <c r="L3383" s="19"/>
      <c r="M3383" s="19"/>
      <c r="N3383" s="19" t="s">
        <v>33</v>
      </c>
      <c r="O3383" s="23" t="s">
        <v>33</v>
      </c>
      <c r="P3383" s="17" t="s">
        <v>33</v>
      </c>
      <c r="Q3383" s="17"/>
      <c r="R3383" s="24"/>
      <c r="U3383" s="22"/>
      <c r="V3383" s="18">
        <v>1.0</v>
      </c>
      <c r="W3383" s="17">
        <v>8.0</v>
      </c>
      <c r="X3383" s="18">
        <v>19.0</v>
      </c>
      <c r="Y3383" s="17" t="s">
        <v>171</v>
      </c>
      <c r="Z3383" s="17">
        <v>0.0</v>
      </c>
      <c r="AA3383" s="17" t="s">
        <v>47</v>
      </c>
      <c r="AB3383" s="18">
        <v>13.0</v>
      </c>
      <c r="AC3383" s="17">
        <v>27.0</v>
      </c>
      <c r="AD3383" s="18">
        <v>19.0</v>
      </c>
      <c r="AE3383" s="17">
        <v>36.0</v>
      </c>
      <c r="AF3383" s="20"/>
      <c r="AG3383" s="17"/>
      <c r="AH3383" s="17"/>
      <c r="AI3383" s="17"/>
    </row>
    <row r="3384" ht="18.75" customHeight="1">
      <c r="A3384" s="36">
        <v>1438.0</v>
      </c>
      <c r="C3384" s="16">
        <v>43336.0</v>
      </c>
      <c r="D3384" s="17">
        <f t="array" ref="D3384">IFS(AND(A3384=A3383, NOT(ISBLANK(E3383))), E3383, A3384 &lt;&gt; A3383, E3384, A3383=A3384, D3383)</f>
        <v>1</v>
      </c>
      <c r="E3384" s="18">
        <v>1.0</v>
      </c>
      <c r="F3384" s="18"/>
      <c r="G3384" s="18"/>
      <c r="H3384" s="19" t="s">
        <v>33</v>
      </c>
      <c r="I3384" s="19" t="s">
        <v>33</v>
      </c>
      <c r="J3384" s="19"/>
      <c r="K3384" s="19"/>
      <c r="L3384" s="19"/>
      <c r="M3384" s="19"/>
      <c r="N3384" s="19" t="s">
        <v>33</v>
      </c>
      <c r="O3384" s="23" t="s">
        <v>33</v>
      </c>
      <c r="P3384" s="17" t="s">
        <v>33</v>
      </c>
      <c r="Q3384" s="17"/>
      <c r="R3384" s="24"/>
      <c r="U3384" s="22"/>
      <c r="V3384" s="18">
        <v>1.0</v>
      </c>
      <c r="W3384" s="17">
        <v>8.0</v>
      </c>
      <c r="X3384" s="18" t="s">
        <v>33</v>
      </c>
      <c r="Y3384" s="17" t="s">
        <v>35</v>
      </c>
      <c r="Z3384" s="17">
        <v>0.0</v>
      </c>
      <c r="AA3384" s="17" t="s">
        <v>47</v>
      </c>
      <c r="AB3384" s="18" t="s">
        <v>33</v>
      </c>
      <c r="AC3384" s="17" t="s">
        <v>33</v>
      </c>
      <c r="AD3384" s="18" t="s">
        <v>33</v>
      </c>
      <c r="AE3384" s="17" t="s">
        <v>33</v>
      </c>
      <c r="AF3384" s="20"/>
      <c r="AG3384" s="17"/>
      <c r="AH3384" s="17"/>
      <c r="AI3384" s="17"/>
    </row>
    <row r="3385" ht="18.75" customHeight="1">
      <c r="A3385" s="36">
        <v>1438.0</v>
      </c>
      <c r="C3385" s="16">
        <v>43336.0</v>
      </c>
      <c r="D3385" s="17">
        <f t="array" ref="D3385">IFS(AND(A3385=A3384, NOT(ISBLANK(E3384))), E3384, A3385 &lt;&gt; A3384, E3385, A3384=A3385, D3384)</f>
        <v>1</v>
      </c>
      <c r="E3385" s="18">
        <v>1.0</v>
      </c>
      <c r="F3385" s="18"/>
      <c r="G3385" s="18"/>
      <c r="H3385" s="19">
        <v>0.08</v>
      </c>
      <c r="I3385" s="19">
        <v>1.44</v>
      </c>
      <c r="J3385" s="19"/>
      <c r="K3385" s="19"/>
      <c r="L3385" s="19"/>
      <c r="M3385" s="19"/>
      <c r="N3385" s="19" t="s">
        <v>33</v>
      </c>
      <c r="O3385" s="23" t="s">
        <v>33</v>
      </c>
      <c r="P3385" s="17" t="s">
        <v>33</v>
      </c>
      <c r="Q3385" s="17">
        <v>0.0757697</v>
      </c>
      <c r="R3385" s="24"/>
      <c r="U3385" s="22"/>
      <c r="V3385" s="18">
        <v>1.0</v>
      </c>
      <c r="W3385" s="17">
        <v>9.0</v>
      </c>
      <c r="X3385" s="18">
        <v>20.0</v>
      </c>
      <c r="Y3385" s="17" t="s">
        <v>35</v>
      </c>
      <c r="Z3385" s="17">
        <v>0.0</v>
      </c>
      <c r="AA3385" s="17" t="s">
        <v>47</v>
      </c>
      <c r="AB3385" s="18">
        <v>14.0</v>
      </c>
      <c r="AC3385" s="17">
        <v>30.0</v>
      </c>
      <c r="AD3385" s="18">
        <v>20.0</v>
      </c>
      <c r="AE3385" s="17">
        <v>37.0</v>
      </c>
      <c r="AF3385" s="20"/>
      <c r="AG3385" s="17"/>
      <c r="AH3385" s="17"/>
      <c r="AI3385" s="17"/>
    </row>
    <row r="3386" ht="18.75" customHeight="1">
      <c r="A3386" s="36">
        <v>1438.0</v>
      </c>
      <c r="C3386" s="16">
        <v>43338.0</v>
      </c>
      <c r="D3386" s="17">
        <f t="array" ref="D3386">IFS(AND(A3386=A3385, NOT(ISBLANK(E3385))), E3385, A3386 &lt;&gt; A3385, E3386, A3385=A3386, D3385)</f>
        <v>1</v>
      </c>
      <c r="E3386" s="18">
        <v>1.0</v>
      </c>
      <c r="F3386" s="18"/>
      <c r="G3386" s="18"/>
      <c r="H3386" s="19">
        <v>0.14</v>
      </c>
      <c r="I3386" s="19">
        <v>1.4</v>
      </c>
      <c r="J3386" s="19"/>
      <c r="K3386" s="19"/>
      <c r="L3386" s="19"/>
      <c r="M3386" s="19"/>
      <c r="N3386" s="19" t="s">
        <v>33</v>
      </c>
      <c r="O3386" s="23" t="s">
        <v>33</v>
      </c>
      <c r="P3386" s="17" t="s">
        <v>33</v>
      </c>
      <c r="Q3386" s="17"/>
      <c r="R3386" s="24"/>
      <c r="U3386" s="22"/>
      <c r="V3386" s="18">
        <v>1.0</v>
      </c>
      <c r="W3386" s="17">
        <v>12.0</v>
      </c>
      <c r="X3386" s="18">
        <v>15.0</v>
      </c>
      <c r="Y3386" s="17" t="s">
        <v>35</v>
      </c>
      <c r="Z3386" s="17">
        <v>-4.0</v>
      </c>
      <c r="AA3386" s="17" t="s">
        <v>46</v>
      </c>
      <c r="AB3386" s="18">
        <v>9.0</v>
      </c>
      <c r="AC3386" s="17">
        <v>15.0</v>
      </c>
      <c r="AD3386" s="18">
        <v>15.0</v>
      </c>
      <c r="AE3386" s="17">
        <v>22.0</v>
      </c>
      <c r="AF3386" s="20"/>
      <c r="AG3386" s="17"/>
      <c r="AH3386" s="17"/>
      <c r="AI3386" s="17"/>
    </row>
    <row r="3387" ht="18.75" customHeight="1">
      <c r="A3387" s="36">
        <v>1438.0</v>
      </c>
      <c r="C3387" s="16">
        <v>43339.0</v>
      </c>
      <c r="D3387" s="17">
        <f t="array" ref="D3387">IFS(AND(A3387=A3386, NOT(ISBLANK(E3386))), E3386, A3387 &lt;&gt; A3386, E3387, A3386=A3387, D3386)</f>
        <v>1</v>
      </c>
      <c r="E3387" s="18">
        <v>1.0</v>
      </c>
      <c r="F3387" s="18"/>
      <c r="G3387" s="18"/>
      <c r="H3387" s="19">
        <v>0.1</v>
      </c>
      <c r="I3387" s="19">
        <v>1.53</v>
      </c>
      <c r="J3387" s="19"/>
      <c r="K3387" s="19"/>
      <c r="L3387" s="19"/>
      <c r="M3387" s="19"/>
      <c r="N3387" s="19" t="s">
        <v>33</v>
      </c>
      <c r="O3387" s="23" t="s">
        <v>33</v>
      </c>
      <c r="P3387" s="17" t="s">
        <v>33</v>
      </c>
      <c r="Q3387" s="17"/>
      <c r="R3387" s="24"/>
      <c r="U3387" s="22"/>
      <c r="V3387" s="18">
        <v>1.0</v>
      </c>
      <c r="W3387" s="17">
        <v>12.0</v>
      </c>
      <c r="X3387" s="18">
        <v>19.0</v>
      </c>
      <c r="Y3387" s="17" t="s">
        <v>35</v>
      </c>
      <c r="Z3387" s="17" t="s">
        <v>33</v>
      </c>
      <c r="AA3387" s="17" t="s">
        <v>33</v>
      </c>
      <c r="AB3387" s="18">
        <v>13.0</v>
      </c>
      <c r="AC3387" s="17">
        <v>33.0</v>
      </c>
      <c r="AD3387" s="18">
        <v>19.0</v>
      </c>
      <c r="AE3387" s="17">
        <v>40.0</v>
      </c>
      <c r="AF3387" s="20"/>
      <c r="AG3387" s="17"/>
      <c r="AH3387" s="17"/>
      <c r="AI3387" s="17"/>
    </row>
    <row r="3388" ht="18.75" customHeight="1">
      <c r="A3388" s="36">
        <v>1438.0</v>
      </c>
      <c r="C3388" s="16">
        <v>43340.0</v>
      </c>
      <c r="D3388" s="17">
        <f t="array" ref="D3388">IFS(AND(A3388=A3387, NOT(ISBLANK(E3387))), E3387, A3388 &lt;&gt; A3387, E3388, A3387=A3388, D3387)</f>
        <v>1</v>
      </c>
      <c r="E3388" s="18">
        <v>1.0</v>
      </c>
      <c r="F3388" s="18"/>
      <c r="G3388" s="18"/>
      <c r="H3388" s="19" t="s">
        <v>34</v>
      </c>
      <c r="I3388" s="19" t="s">
        <v>37</v>
      </c>
      <c r="J3388" s="19"/>
      <c r="K3388" s="19"/>
      <c r="L3388" s="19"/>
      <c r="M3388" s="19"/>
      <c r="N3388" s="19" t="s">
        <v>33</v>
      </c>
      <c r="O3388" s="23" t="s">
        <v>33</v>
      </c>
      <c r="P3388" s="17" t="s">
        <v>33</v>
      </c>
      <c r="Q3388" s="17"/>
      <c r="R3388" s="24"/>
      <c r="U3388" s="22"/>
      <c r="V3388" s="18">
        <v>1.0</v>
      </c>
      <c r="W3388" s="17">
        <v>9.0</v>
      </c>
      <c r="X3388" s="18">
        <v>21.0</v>
      </c>
      <c r="Y3388" s="17" t="s">
        <v>35</v>
      </c>
      <c r="Z3388" s="17" t="s">
        <v>33</v>
      </c>
      <c r="AA3388" s="17" t="s">
        <v>46</v>
      </c>
      <c r="AB3388" s="18">
        <v>15.0</v>
      </c>
      <c r="AC3388" s="17">
        <v>33.0</v>
      </c>
      <c r="AD3388" s="18">
        <v>21.0</v>
      </c>
      <c r="AE3388" s="17">
        <v>40.0</v>
      </c>
      <c r="AF3388" s="20"/>
      <c r="AG3388" s="17"/>
      <c r="AH3388" s="17"/>
      <c r="AI3388" s="17"/>
    </row>
    <row r="3389" ht="18.75" customHeight="1">
      <c r="A3389" s="33">
        <v>1439.0</v>
      </c>
      <c r="B3389" s="33"/>
      <c r="C3389" s="16">
        <v>43335.0</v>
      </c>
      <c r="D3389" s="17" t="str">
        <f t="array" ref="D3389">IFS(AND(A3389=A3388, NOT(ISBLANK(E3388))), E3388, A3389 &lt;&gt; A3388, E3389, A3388=A3389, D3388)</f>
        <v/>
      </c>
      <c r="E3389" s="18"/>
      <c r="F3389" s="18"/>
      <c r="G3389" s="18"/>
      <c r="H3389" s="19"/>
      <c r="I3389" s="19"/>
      <c r="J3389" s="19"/>
      <c r="K3389" s="19"/>
      <c r="L3389" s="19"/>
      <c r="M3389" s="19"/>
      <c r="N3389" s="19"/>
      <c r="O3389" s="23"/>
      <c r="P3389" s="17"/>
      <c r="Q3389" s="17">
        <v>0.072601</v>
      </c>
      <c r="R3389" s="24"/>
      <c r="U3389" s="22"/>
      <c r="V3389" s="18"/>
      <c r="W3389" s="17"/>
      <c r="X3389" s="18"/>
      <c r="Y3389" s="17"/>
      <c r="Z3389" s="17"/>
      <c r="AA3389" s="17"/>
      <c r="AB3389" s="18"/>
      <c r="AC3389" s="17"/>
      <c r="AD3389" s="18"/>
      <c r="AE3389" s="17"/>
      <c r="AF3389" s="20"/>
      <c r="AG3389" s="17"/>
      <c r="AH3389" s="17"/>
      <c r="AI3389" s="17"/>
    </row>
    <row r="3390" ht="15.0" customHeight="1">
      <c r="A3390" s="35">
        <v>1442.0</v>
      </c>
      <c r="B3390" s="15" t="s">
        <v>33</v>
      </c>
      <c r="C3390" s="16">
        <v>43336.0</v>
      </c>
      <c r="D3390" s="17">
        <f t="array" ref="D3390">IFS(AND(A3390=A3389, NOT(ISBLANK(E3389))), E3389, A3390 &lt;&gt; A3389, E3390, A3389=A3390, D3389)</f>
        <v>1</v>
      </c>
      <c r="E3390" s="18">
        <v>1.0</v>
      </c>
      <c r="F3390" s="18"/>
      <c r="G3390" s="18"/>
      <c r="H3390" s="19">
        <v>0.21</v>
      </c>
      <c r="I3390" s="19">
        <v>1.45</v>
      </c>
      <c r="J3390" s="19"/>
      <c r="K3390" s="19"/>
      <c r="L3390" s="19"/>
      <c r="M3390" s="19"/>
      <c r="N3390" s="19" t="s">
        <v>33</v>
      </c>
      <c r="O3390" s="23" t="s">
        <v>33</v>
      </c>
      <c r="P3390" s="17" t="s">
        <v>33</v>
      </c>
      <c r="Q3390" s="17">
        <v>0.20775</v>
      </c>
      <c r="R3390" s="24"/>
      <c r="S3390" s="21" t="s">
        <v>170</v>
      </c>
      <c r="U3390" s="21">
        <v>1.0</v>
      </c>
      <c r="V3390" s="18">
        <v>1.0</v>
      </c>
      <c r="W3390" s="17">
        <v>10.0</v>
      </c>
      <c r="X3390" s="18">
        <v>18.0</v>
      </c>
      <c r="Y3390" s="17" t="s">
        <v>35</v>
      </c>
      <c r="Z3390" s="17">
        <v>1.0</v>
      </c>
      <c r="AA3390" s="17" t="s">
        <v>49</v>
      </c>
      <c r="AB3390" s="18">
        <v>15.0</v>
      </c>
      <c r="AC3390" s="17">
        <v>30.0</v>
      </c>
      <c r="AD3390" s="18">
        <v>18.0</v>
      </c>
      <c r="AE3390" s="17">
        <v>37.0</v>
      </c>
      <c r="AF3390" s="20"/>
      <c r="AG3390" s="17"/>
      <c r="AH3390" s="17"/>
      <c r="AI3390" s="17"/>
    </row>
    <row r="3391" ht="18.75" customHeight="1">
      <c r="A3391" s="36">
        <v>1442.0</v>
      </c>
      <c r="C3391" s="16">
        <v>43337.0</v>
      </c>
      <c r="D3391" s="17">
        <f t="array" ref="D3391">IFS(AND(A3391=A3390, NOT(ISBLANK(E3390))), E3390, A3391 &lt;&gt; A3390, E3391, A3390=A3391, D3390)</f>
        <v>1</v>
      </c>
      <c r="E3391" s="18">
        <v>1.0</v>
      </c>
      <c r="F3391" s="18"/>
      <c r="G3391" s="18"/>
      <c r="H3391" s="19">
        <v>0.07</v>
      </c>
      <c r="I3391" s="19">
        <v>1.39</v>
      </c>
      <c r="J3391" s="19"/>
      <c r="K3391" s="19"/>
      <c r="L3391" s="19"/>
      <c r="M3391" s="19"/>
      <c r="N3391" s="19" t="s">
        <v>33</v>
      </c>
      <c r="O3391" s="23" t="s">
        <v>33</v>
      </c>
      <c r="P3391" s="17" t="s">
        <v>33</v>
      </c>
      <c r="Q3391" s="17"/>
      <c r="R3391" s="24"/>
      <c r="U3391" s="22"/>
      <c r="V3391" s="18">
        <v>1.0</v>
      </c>
      <c r="W3391" s="17">
        <v>11.0</v>
      </c>
      <c r="X3391" s="18">
        <v>11.0</v>
      </c>
      <c r="Y3391" s="17" t="s">
        <v>171</v>
      </c>
      <c r="Z3391" s="17">
        <v>-4.0</v>
      </c>
      <c r="AA3391" s="17" t="s">
        <v>46</v>
      </c>
      <c r="AB3391" s="18">
        <v>7.0</v>
      </c>
      <c r="AC3391" s="17">
        <v>9.0</v>
      </c>
      <c r="AD3391" s="18">
        <v>11.0</v>
      </c>
      <c r="AE3391" s="17">
        <v>18.0</v>
      </c>
      <c r="AF3391" s="20"/>
      <c r="AG3391" s="17"/>
      <c r="AH3391" s="17"/>
      <c r="AI3391" s="17"/>
    </row>
    <row r="3392" ht="18.75" customHeight="1">
      <c r="A3392" s="36">
        <v>1442.0</v>
      </c>
      <c r="C3392" s="16">
        <v>43338.0</v>
      </c>
      <c r="D3392" s="17">
        <f t="array" ref="D3392">IFS(AND(A3392=A3391, NOT(ISBLANK(E3391))), E3391, A3392 &lt;&gt; A3391, E3392, A3391=A3392, D3391)</f>
        <v>1</v>
      </c>
      <c r="E3392" s="18">
        <v>1.0</v>
      </c>
      <c r="F3392" s="18"/>
      <c r="G3392" s="18"/>
      <c r="H3392" s="19">
        <v>0.13</v>
      </c>
      <c r="I3392" s="19">
        <v>1.69</v>
      </c>
      <c r="J3392" s="19"/>
      <c r="K3392" s="19"/>
      <c r="L3392" s="19"/>
      <c r="M3392" s="19"/>
      <c r="N3392" s="19" t="s">
        <v>33</v>
      </c>
      <c r="O3392" s="23" t="s">
        <v>33</v>
      </c>
      <c r="P3392" s="17" t="s">
        <v>33</v>
      </c>
      <c r="Q3392" s="17"/>
      <c r="R3392" s="24"/>
      <c r="U3392" s="22"/>
      <c r="V3392" s="18">
        <v>1.0</v>
      </c>
      <c r="W3392" s="17">
        <v>8.0</v>
      </c>
      <c r="X3392" s="18">
        <v>10.0</v>
      </c>
      <c r="Y3392" s="17" t="s">
        <v>35</v>
      </c>
      <c r="Z3392" s="17">
        <v>-5.0</v>
      </c>
      <c r="AA3392" s="17" t="s">
        <v>46</v>
      </c>
      <c r="AB3392" s="18">
        <v>6.0</v>
      </c>
      <c r="AC3392" s="17">
        <v>9.0</v>
      </c>
      <c r="AD3392" s="18">
        <v>10.0</v>
      </c>
      <c r="AE3392" s="17">
        <v>18.0</v>
      </c>
      <c r="AF3392" s="20"/>
      <c r="AG3392" s="17"/>
      <c r="AH3392" s="17"/>
      <c r="AI3392" s="17"/>
    </row>
    <row r="3393" ht="15.0" customHeight="1">
      <c r="A3393" s="35">
        <v>1445.0</v>
      </c>
      <c r="B3393" s="15" t="s">
        <v>33</v>
      </c>
      <c r="C3393" s="16">
        <v>43339.0</v>
      </c>
      <c r="D3393" s="17">
        <f t="array" ref="D3393">IFS(AND(A3393=A3392, NOT(ISBLANK(E3392))), E3392, A3393 &lt;&gt; A3392, E3393, A3392=A3393, D3392)</f>
        <v>0</v>
      </c>
      <c r="E3393" s="18">
        <v>0.0</v>
      </c>
      <c r="F3393" s="18"/>
      <c r="G3393" s="18"/>
      <c r="H3393" s="19" t="s">
        <v>33</v>
      </c>
      <c r="I3393" s="19" t="s">
        <v>33</v>
      </c>
      <c r="J3393" s="19"/>
      <c r="K3393" s="19"/>
      <c r="L3393" s="19"/>
      <c r="M3393" s="19"/>
      <c r="N3393" s="19" t="s">
        <v>33</v>
      </c>
      <c r="O3393" s="23" t="s">
        <v>33</v>
      </c>
      <c r="P3393" s="17" t="s">
        <v>33</v>
      </c>
      <c r="Q3393" s="17">
        <v>0.107618</v>
      </c>
      <c r="R3393" s="24"/>
      <c r="S3393" s="21">
        <v>26.0</v>
      </c>
      <c r="U3393" s="21">
        <v>0.0</v>
      </c>
      <c r="V3393" s="18">
        <v>0.0</v>
      </c>
      <c r="W3393" s="17" t="s">
        <v>33</v>
      </c>
      <c r="X3393" s="18">
        <v>4.0</v>
      </c>
      <c r="Y3393" s="17" t="s">
        <v>36</v>
      </c>
      <c r="Z3393" s="17">
        <v>0.0</v>
      </c>
      <c r="AA3393" s="17" t="s">
        <v>47</v>
      </c>
      <c r="AB3393" s="18">
        <v>3.0</v>
      </c>
      <c r="AC3393" s="17">
        <v>39.0</v>
      </c>
      <c r="AD3393" s="18">
        <v>4.0</v>
      </c>
      <c r="AE3393" s="17">
        <v>46.0</v>
      </c>
      <c r="AF3393" s="20"/>
      <c r="AG3393" s="17"/>
      <c r="AH3393" s="17"/>
      <c r="AI3393" s="17"/>
    </row>
    <row r="3394" ht="18.75" customHeight="1">
      <c r="A3394" s="36">
        <v>1445.0</v>
      </c>
      <c r="C3394" s="16">
        <v>43341.0</v>
      </c>
      <c r="D3394" s="17">
        <f t="array" ref="D3394">IFS(AND(A3394=A3393, NOT(ISBLANK(E3393))), E3393, A3394 &lt;&gt; A3393, E3394, A3393=A3394, D3393)</f>
        <v>0</v>
      </c>
      <c r="E3394" s="18">
        <v>0.0</v>
      </c>
      <c r="F3394" s="18"/>
      <c r="G3394" s="18"/>
      <c r="H3394" s="19" t="s">
        <v>33</v>
      </c>
      <c r="I3394" s="19" t="s">
        <v>33</v>
      </c>
      <c r="J3394" s="19"/>
      <c r="K3394" s="19"/>
      <c r="L3394" s="19"/>
      <c r="M3394" s="19"/>
      <c r="N3394" s="19" t="s">
        <v>33</v>
      </c>
      <c r="O3394" s="23" t="s">
        <v>33</v>
      </c>
      <c r="P3394" s="17" t="s">
        <v>33</v>
      </c>
      <c r="Q3394" s="17"/>
      <c r="R3394" s="24"/>
      <c r="U3394" s="22"/>
      <c r="V3394" s="18">
        <v>0.0</v>
      </c>
      <c r="W3394" s="17" t="s">
        <v>33</v>
      </c>
      <c r="X3394" s="18">
        <v>3.0</v>
      </c>
      <c r="Y3394" s="17" t="s">
        <v>36</v>
      </c>
      <c r="Z3394" s="17">
        <v>0.0</v>
      </c>
      <c r="AA3394" s="17" t="s">
        <v>47</v>
      </c>
      <c r="AB3394" s="18">
        <v>2.0</v>
      </c>
      <c r="AC3394" s="17">
        <v>39.0</v>
      </c>
      <c r="AD3394" s="18">
        <v>3.0</v>
      </c>
      <c r="AE3394" s="17">
        <v>46.0</v>
      </c>
      <c r="AF3394" s="20"/>
      <c r="AG3394" s="17"/>
      <c r="AH3394" s="17"/>
      <c r="AI3394" s="17"/>
    </row>
    <row r="3395" ht="15.0" customHeight="1">
      <c r="A3395" s="35">
        <v>1446.0</v>
      </c>
      <c r="B3395" s="15" t="s">
        <v>33</v>
      </c>
      <c r="C3395" s="16">
        <v>43339.0</v>
      </c>
      <c r="D3395" s="17">
        <f t="array" ref="D3395">IFS(AND(A3395=A3394, NOT(ISBLANK(E3394))), E3394, A3395 &lt;&gt; A3394, E3395, A3394=A3395, D3394)</f>
        <v>0</v>
      </c>
      <c r="E3395" s="18">
        <v>0.0</v>
      </c>
      <c r="F3395" s="18"/>
      <c r="G3395" s="18"/>
      <c r="H3395" s="19">
        <v>0.1</v>
      </c>
      <c r="I3395" s="19">
        <v>1.43</v>
      </c>
      <c r="J3395" s="19"/>
      <c r="K3395" s="19"/>
      <c r="L3395" s="19"/>
      <c r="M3395" s="19"/>
      <c r="N3395" s="19" t="s">
        <v>33</v>
      </c>
      <c r="O3395" s="23" t="s">
        <v>33</v>
      </c>
      <c r="P3395" s="17" t="s">
        <v>33</v>
      </c>
      <c r="Q3395" s="17">
        <v>0.100196</v>
      </c>
      <c r="R3395" s="24"/>
      <c r="S3395" s="21">
        <v>16.0</v>
      </c>
      <c r="U3395" s="21">
        <v>0.5</v>
      </c>
      <c r="V3395" s="18">
        <v>0.0</v>
      </c>
      <c r="W3395" s="17">
        <v>0.0</v>
      </c>
      <c r="X3395" s="18">
        <v>4.0</v>
      </c>
      <c r="Y3395" s="17" t="s">
        <v>36</v>
      </c>
      <c r="Z3395" s="17">
        <v>0.0</v>
      </c>
      <c r="AA3395" s="17" t="s">
        <v>47</v>
      </c>
      <c r="AB3395" s="18">
        <v>3.0</v>
      </c>
      <c r="AC3395" s="17">
        <v>36.0</v>
      </c>
      <c r="AD3395" s="18">
        <v>4.0</v>
      </c>
      <c r="AE3395" s="17">
        <v>43.0</v>
      </c>
      <c r="AF3395" s="20"/>
      <c r="AG3395" s="17"/>
      <c r="AH3395" s="17"/>
      <c r="AI3395" s="17"/>
    </row>
    <row r="3396" ht="18.75" customHeight="1">
      <c r="A3396" s="36">
        <v>1446.0</v>
      </c>
      <c r="C3396" s="16">
        <v>43340.0</v>
      </c>
      <c r="D3396" s="17">
        <f t="array" ref="D3396">IFS(AND(A3396=A3395, NOT(ISBLANK(E3395))), E3395, A3396 &lt;&gt; A3395, E3396, A3395=A3396, D3395)</f>
        <v>0</v>
      </c>
      <c r="E3396" s="18">
        <v>0.0</v>
      </c>
      <c r="F3396" s="18"/>
      <c r="G3396" s="18"/>
      <c r="H3396" s="19">
        <v>0.1</v>
      </c>
      <c r="I3396" s="19">
        <v>1.43</v>
      </c>
      <c r="J3396" s="19"/>
      <c r="K3396" s="19"/>
      <c r="L3396" s="19"/>
      <c r="M3396" s="19"/>
      <c r="N3396" s="19" t="s">
        <v>33</v>
      </c>
      <c r="O3396" s="23" t="s">
        <v>33</v>
      </c>
      <c r="P3396" s="17" t="s">
        <v>33</v>
      </c>
      <c r="Q3396" s="17"/>
      <c r="R3396" s="24"/>
      <c r="U3396" s="22"/>
      <c r="V3396" s="18">
        <v>0.0</v>
      </c>
      <c r="W3396" s="17">
        <v>0.0</v>
      </c>
      <c r="X3396" s="18">
        <v>3.0</v>
      </c>
      <c r="Y3396" s="17" t="s">
        <v>36</v>
      </c>
      <c r="Z3396" s="17">
        <v>0.0</v>
      </c>
      <c r="AA3396" s="17" t="s">
        <v>47</v>
      </c>
      <c r="AB3396" s="18">
        <v>2.0</v>
      </c>
      <c r="AC3396" s="17">
        <v>36.0</v>
      </c>
      <c r="AD3396" s="18">
        <v>3.0</v>
      </c>
      <c r="AE3396" s="17">
        <v>43.0</v>
      </c>
      <c r="AF3396" s="20"/>
      <c r="AG3396" s="17"/>
      <c r="AH3396" s="17"/>
      <c r="AI3396" s="17"/>
    </row>
    <row r="3397" ht="18.75" customHeight="1">
      <c r="A3397" s="36">
        <v>1446.0</v>
      </c>
      <c r="C3397" s="16">
        <v>43341.0</v>
      </c>
      <c r="D3397" s="17">
        <f t="array" ref="D3397">IFS(AND(A3397=A3396, NOT(ISBLANK(E3396))), E3396, A3397 &lt;&gt; A3396, E3397, A3396=A3397, D3396)</f>
        <v>0</v>
      </c>
      <c r="E3397" s="18">
        <v>0.0</v>
      </c>
      <c r="F3397" s="18"/>
      <c r="G3397" s="18"/>
      <c r="H3397" s="19" t="s">
        <v>34</v>
      </c>
      <c r="I3397" s="19" t="s">
        <v>37</v>
      </c>
      <c r="J3397" s="19"/>
      <c r="K3397" s="19"/>
      <c r="L3397" s="19"/>
      <c r="M3397" s="19"/>
      <c r="N3397" s="19" t="s">
        <v>33</v>
      </c>
      <c r="O3397" s="23" t="s">
        <v>33</v>
      </c>
      <c r="P3397" s="17" t="s">
        <v>33</v>
      </c>
      <c r="Q3397" s="17"/>
      <c r="R3397" s="24"/>
      <c r="U3397" s="22"/>
      <c r="V3397" s="18">
        <v>0.0</v>
      </c>
      <c r="W3397" s="17">
        <v>0.0</v>
      </c>
      <c r="X3397" s="18">
        <v>2.0</v>
      </c>
      <c r="Y3397" s="17" t="s">
        <v>36</v>
      </c>
      <c r="Z3397" s="17">
        <v>0.0</v>
      </c>
      <c r="AA3397" s="17" t="s">
        <v>47</v>
      </c>
      <c r="AB3397" s="18">
        <v>1.0</v>
      </c>
      <c r="AC3397" s="17">
        <v>36.0</v>
      </c>
      <c r="AD3397" s="18">
        <v>2.0</v>
      </c>
      <c r="AE3397" s="17">
        <v>43.0</v>
      </c>
      <c r="AF3397" s="20"/>
      <c r="AG3397" s="17"/>
      <c r="AH3397" s="17"/>
      <c r="AI3397" s="17"/>
    </row>
    <row r="3398" ht="15.0" customHeight="1">
      <c r="A3398" s="35">
        <v>1454.0</v>
      </c>
      <c r="B3398" s="15">
        <v>281.0</v>
      </c>
      <c r="C3398" s="16">
        <v>43342.0</v>
      </c>
      <c r="D3398" s="17">
        <f t="array" ref="D3398">IFS(AND(A3398=A3397, NOT(ISBLANK(E3397))), E3397, A3398 &lt;&gt; A3397, E3398, A3397=A3398, D3397)</f>
        <v>0</v>
      </c>
      <c r="E3398" s="18">
        <v>0.0</v>
      </c>
      <c r="F3398" s="18"/>
      <c r="G3398" s="18"/>
      <c r="H3398" s="19">
        <v>0.13</v>
      </c>
      <c r="I3398" s="19">
        <v>1.38</v>
      </c>
      <c r="J3398" s="19"/>
      <c r="K3398" s="19"/>
      <c r="L3398" s="19"/>
      <c r="M3398" s="19"/>
      <c r="N3398" s="19" t="s">
        <v>33</v>
      </c>
      <c r="O3398" s="23" t="s">
        <v>33</v>
      </c>
      <c r="P3398" s="17" t="s">
        <v>33</v>
      </c>
      <c r="Q3398" s="17">
        <v>0.132168</v>
      </c>
      <c r="R3398" s="24"/>
      <c r="S3398" s="21">
        <v>26.0</v>
      </c>
      <c r="U3398" s="21">
        <v>0.0</v>
      </c>
      <c r="V3398" s="18">
        <v>0.0</v>
      </c>
      <c r="W3398" s="17">
        <v>0.0</v>
      </c>
      <c r="X3398" s="18">
        <v>4.0</v>
      </c>
      <c r="Y3398" s="17" t="s">
        <v>36</v>
      </c>
      <c r="Z3398" s="17">
        <v>0.0</v>
      </c>
      <c r="AA3398" s="17" t="s">
        <v>47</v>
      </c>
      <c r="AB3398" s="18">
        <v>3.0</v>
      </c>
      <c r="AC3398" s="17">
        <v>39.0</v>
      </c>
      <c r="AD3398" s="18">
        <v>4.0</v>
      </c>
      <c r="AE3398" s="17">
        <v>46.0</v>
      </c>
      <c r="AF3398" s="20"/>
      <c r="AG3398" s="17"/>
      <c r="AH3398" s="17"/>
      <c r="AI3398" s="17"/>
    </row>
    <row r="3399" ht="18.75" customHeight="1">
      <c r="A3399" s="36">
        <v>1454.0</v>
      </c>
      <c r="C3399" s="16">
        <v>43343.0</v>
      </c>
      <c r="D3399" s="17">
        <f t="array" ref="D3399">IFS(AND(A3399=A3398, NOT(ISBLANK(E3398))), E3398, A3399 &lt;&gt; A3398, E3399, A3398=A3399, D3398)</f>
        <v>0</v>
      </c>
      <c r="E3399" s="18">
        <v>0.0</v>
      </c>
      <c r="F3399" s="18"/>
      <c r="G3399" s="18"/>
      <c r="H3399" s="19">
        <v>0.05</v>
      </c>
      <c r="I3399" s="19">
        <v>1.32</v>
      </c>
      <c r="J3399" s="19"/>
      <c r="K3399" s="19"/>
      <c r="L3399" s="19"/>
      <c r="M3399" s="19"/>
      <c r="N3399" s="19" t="s">
        <v>33</v>
      </c>
      <c r="O3399" s="23" t="s">
        <v>33</v>
      </c>
      <c r="P3399" s="17" t="s">
        <v>33</v>
      </c>
      <c r="Q3399" s="17"/>
      <c r="R3399" s="24"/>
      <c r="U3399" s="22"/>
      <c r="V3399" s="18">
        <v>0.0</v>
      </c>
      <c r="W3399" s="17">
        <v>0.0</v>
      </c>
      <c r="X3399" s="18">
        <v>4.0</v>
      </c>
      <c r="Y3399" s="17" t="s">
        <v>36</v>
      </c>
      <c r="Z3399" s="17">
        <v>0.0</v>
      </c>
      <c r="AA3399" s="17" t="s">
        <v>47</v>
      </c>
      <c r="AB3399" s="18">
        <v>3.0</v>
      </c>
      <c r="AC3399" s="17">
        <v>39.0</v>
      </c>
      <c r="AD3399" s="18">
        <v>4.0</v>
      </c>
      <c r="AE3399" s="17">
        <v>46.0</v>
      </c>
      <c r="AF3399" s="20"/>
      <c r="AG3399" s="17"/>
      <c r="AH3399" s="17"/>
      <c r="AI3399" s="17"/>
    </row>
    <row r="3400" ht="18.75" customHeight="1">
      <c r="A3400" s="36">
        <v>1454.0</v>
      </c>
      <c r="C3400" s="16">
        <v>43343.0</v>
      </c>
      <c r="D3400" s="17">
        <f t="array" ref="D3400">IFS(AND(A3400=A3399, NOT(ISBLANK(E3399))), E3399, A3400 &lt;&gt; A3399, E3400, A3399=A3400, D3399)</f>
        <v>0</v>
      </c>
      <c r="E3400" s="18">
        <v>0.0</v>
      </c>
      <c r="F3400" s="18"/>
      <c r="G3400" s="18"/>
      <c r="H3400" s="19">
        <v>0.07</v>
      </c>
      <c r="I3400" s="19">
        <v>1.45</v>
      </c>
      <c r="J3400" s="19"/>
      <c r="K3400" s="19"/>
      <c r="L3400" s="19"/>
      <c r="M3400" s="19"/>
      <c r="N3400" s="19" t="s">
        <v>33</v>
      </c>
      <c r="O3400" s="23" t="s">
        <v>33</v>
      </c>
      <c r="P3400" s="17" t="s">
        <v>33</v>
      </c>
      <c r="Q3400" s="17"/>
      <c r="R3400" s="24"/>
      <c r="U3400" s="22"/>
      <c r="V3400" s="18">
        <v>0.0</v>
      </c>
      <c r="W3400" s="17" t="s">
        <v>33</v>
      </c>
      <c r="X3400" s="18">
        <v>4.0</v>
      </c>
      <c r="Y3400" s="17" t="s">
        <v>36</v>
      </c>
      <c r="Z3400" s="17">
        <v>0.0</v>
      </c>
      <c r="AA3400" s="17" t="s">
        <v>47</v>
      </c>
      <c r="AB3400" s="18">
        <v>3.0</v>
      </c>
      <c r="AC3400" s="17">
        <v>39.0</v>
      </c>
      <c r="AD3400" s="18">
        <v>4.0</v>
      </c>
      <c r="AE3400" s="17">
        <v>46.0</v>
      </c>
      <c r="AF3400" s="20"/>
      <c r="AG3400" s="17"/>
      <c r="AH3400" s="17"/>
      <c r="AI3400" s="17"/>
    </row>
    <row r="3401" ht="15.0" customHeight="1">
      <c r="A3401" s="35">
        <v>1455.0</v>
      </c>
      <c r="B3401" s="15">
        <v>282.0</v>
      </c>
      <c r="C3401" s="16">
        <v>43343.0</v>
      </c>
      <c r="D3401" s="17">
        <f t="array" ref="D3401">IFS(AND(A3401=A3400, NOT(ISBLANK(E3400))), E3400, A3401 &lt;&gt; A3400, E3401, A3400=A3401, D3400)</f>
        <v>0</v>
      </c>
      <c r="E3401" s="18">
        <v>0.0</v>
      </c>
      <c r="F3401" s="18"/>
      <c r="G3401" s="18"/>
      <c r="H3401" s="19" t="s">
        <v>34</v>
      </c>
      <c r="I3401" s="19" t="s">
        <v>37</v>
      </c>
      <c r="J3401" s="19"/>
      <c r="K3401" s="19"/>
      <c r="L3401" s="19"/>
      <c r="M3401" s="19"/>
      <c r="N3401" s="19" t="s">
        <v>33</v>
      </c>
      <c r="O3401" s="23" t="s">
        <v>33</v>
      </c>
      <c r="P3401" s="17" t="s">
        <v>33</v>
      </c>
      <c r="Q3401" s="17" t="s">
        <v>34</v>
      </c>
      <c r="R3401" s="24"/>
      <c r="S3401" s="21">
        <v>24.0</v>
      </c>
      <c r="U3401" s="21">
        <v>0.0</v>
      </c>
      <c r="V3401" s="18">
        <v>0.0</v>
      </c>
      <c r="W3401" s="17" t="s">
        <v>33</v>
      </c>
      <c r="X3401" s="18">
        <v>4.0</v>
      </c>
      <c r="Y3401" s="17" t="s">
        <v>36</v>
      </c>
      <c r="Z3401" s="17">
        <v>0.0</v>
      </c>
      <c r="AA3401" s="17" t="s">
        <v>47</v>
      </c>
      <c r="AB3401" s="18">
        <v>3.0</v>
      </c>
      <c r="AC3401" s="17">
        <v>39.0</v>
      </c>
      <c r="AD3401" s="18">
        <v>4.0</v>
      </c>
      <c r="AE3401" s="17">
        <v>46.0</v>
      </c>
      <c r="AF3401" s="20"/>
      <c r="AG3401" s="17"/>
      <c r="AH3401" s="17"/>
      <c r="AI3401" s="17"/>
    </row>
    <row r="3402" ht="18.75" customHeight="1">
      <c r="A3402" s="36">
        <v>1455.0</v>
      </c>
      <c r="C3402" s="16">
        <v>43346.0</v>
      </c>
      <c r="D3402" s="17">
        <f t="array" ref="D3402">IFS(AND(A3402=A3401, NOT(ISBLANK(E3401))), E3401, A3402 &lt;&gt; A3401, E3402, A3401=A3402, D3401)</f>
        <v>0</v>
      </c>
      <c r="E3402" s="18">
        <v>0.0</v>
      </c>
      <c r="F3402" s="18"/>
      <c r="G3402" s="18"/>
      <c r="H3402" s="19">
        <v>0.15</v>
      </c>
      <c r="I3402" s="19">
        <v>1.33</v>
      </c>
      <c r="J3402" s="19"/>
      <c r="K3402" s="19"/>
      <c r="L3402" s="19"/>
      <c r="M3402" s="19"/>
      <c r="N3402" s="19" t="s">
        <v>33</v>
      </c>
      <c r="O3402" s="23" t="s">
        <v>33</v>
      </c>
      <c r="P3402" s="17" t="s">
        <v>33</v>
      </c>
      <c r="Q3402" s="17">
        <v>0.148915</v>
      </c>
      <c r="R3402" s="24"/>
      <c r="U3402" s="22"/>
      <c r="V3402" s="18">
        <v>0.0</v>
      </c>
      <c r="W3402" s="17" t="s">
        <v>33</v>
      </c>
      <c r="X3402" s="18">
        <v>2.0</v>
      </c>
      <c r="Y3402" s="17" t="s">
        <v>36</v>
      </c>
      <c r="Z3402" s="17">
        <v>0.0</v>
      </c>
      <c r="AA3402" s="17" t="s">
        <v>47</v>
      </c>
      <c r="AB3402" s="18">
        <v>1.0</v>
      </c>
      <c r="AC3402" s="17">
        <v>39.0</v>
      </c>
      <c r="AD3402" s="18">
        <v>2.0</v>
      </c>
      <c r="AE3402" s="17">
        <v>46.0</v>
      </c>
      <c r="AF3402" s="20"/>
      <c r="AG3402" s="17"/>
      <c r="AH3402" s="17"/>
      <c r="AI3402" s="17"/>
    </row>
    <row r="3403" ht="18.75" customHeight="1">
      <c r="A3403" s="36">
        <v>1455.0</v>
      </c>
      <c r="C3403" s="16">
        <v>43347.0</v>
      </c>
      <c r="D3403" s="17">
        <f t="array" ref="D3403">IFS(AND(A3403=A3402, NOT(ISBLANK(E3402))), E3402, A3403 &lt;&gt; A3402, E3403, A3402=A3403, D3402)</f>
        <v>0</v>
      </c>
      <c r="E3403" s="18">
        <v>0.0</v>
      </c>
      <c r="F3403" s="18"/>
      <c r="G3403" s="18"/>
      <c r="H3403" s="19">
        <v>0.09</v>
      </c>
      <c r="I3403" s="19">
        <v>1.42</v>
      </c>
      <c r="J3403" s="19"/>
      <c r="K3403" s="19"/>
      <c r="L3403" s="19"/>
      <c r="M3403" s="19"/>
      <c r="N3403" s="19" t="s">
        <v>33</v>
      </c>
      <c r="O3403" s="23" t="s">
        <v>33</v>
      </c>
      <c r="P3403" s="17" t="s">
        <v>33</v>
      </c>
      <c r="Q3403" s="17"/>
      <c r="R3403" s="24"/>
      <c r="U3403" s="22"/>
      <c r="V3403" s="18">
        <v>0.0</v>
      </c>
      <c r="W3403" s="17" t="s">
        <v>33</v>
      </c>
      <c r="X3403" s="18">
        <v>6.0</v>
      </c>
      <c r="Y3403" s="17" t="s">
        <v>36</v>
      </c>
      <c r="Z3403" s="17">
        <v>0.0</v>
      </c>
      <c r="AA3403" s="17" t="s">
        <v>47</v>
      </c>
      <c r="AB3403" s="18">
        <v>5.0</v>
      </c>
      <c r="AC3403" s="17">
        <v>39.0</v>
      </c>
      <c r="AD3403" s="18">
        <v>6.0</v>
      </c>
      <c r="AE3403" s="17">
        <v>46.0</v>
      </c>
      <c r="AF3403" s="20"/>
      <c r="AG3403" s="17"/>
      <c r="AH3403" s="17"/>
      <c r="AI3403" s="17"/>
    </row>
    <row r="3404" ht="18.75" customHeight="1">
      <c r="A3404" s="36">
        <v>1455.0</v>
      </c>
      <c r="C3404" s="16">
        <v>43347.0</v>
      </c>
      <c r="D3404" s="17">
        <f t="array" ref="D3404">IFS(AND(A3404=A3403, NOT(ISBLANK(E3403))), E3403, A3404 &lt;&gt; A3403, E3404, A3403=A3404, D3403)</f>
        <v>0</v>
      </c>
      <c r="E3404" s="18">
        <v>0.0</v>
      </c>
      <c r="F3404" s="18"/>
      <c r="G3404" s="18"/>
      <c r="H3404" s="19">
        <v>0.08</v>
      </c>
      <c r="I3404" s="19">
        <v>1.45</v>
      </c>
      <c r="J3404" s="19"/>
      <c r="K3404" s="19"/>
      <c r="L3404" s="19"/>
      <c r="M3404" s="19"/>
      <c r="N3404" s="19" t="s">
        <v>33</v>
      </c>
      <c r="O3404" s="23" t="s">
        <v>33</v>
      </c>
      <c r="P3404" s="17" t="s">
        <v>33</v>
      </c>
      <c r="Q3404" s="17"/>
      <c r="R3404" s="24"/>
      <c r="U3404" s="22"/>
      <c r="V3404" s="18">
        <v>0.0</v>
      </c>
      <c r="W3404" s="17" t="s">
        <v>33</v>
      </c>
      <c r="X3404" s="18">
        <v>5.0</v>
      </c>
      <c r="Y3404" s="17" t="s">
        <v>36</v>
      </c>
      <c r="Z3404" s="17">
        <v>0.0</v>
      </c>
      <c r="AA3404" s="17" t="s">
        <v>47</v>
      </c>
      <c r="AB3404" s="18">
        <v>4.0</v>
      </c>
      <c r="AC3404" s="17">
        <v>39.0</v>
      </c>
      <c r="AD3404" s="18">
        <v>5.0</v>
      </c>
      <c r="AE3404" s="17">
        <v>46.0</v>
      </c>
      <c r="AF3404" s="20"/>
      <c r="AG3404" s="17"/>
      <c r="AH3404" s="17"/>
      <c r="AI3404" s="17"/>
    </row>
    <row r="3405" ht="18.75" customHeight="1">
      <c r="A3405" s="36">
        <v>1455.0</v>
      </c>
      <c r="C3405" s="16">
        <v>43348.0</v>
      </c>
      <c r="D3405" s="17">
        <f t="array" ref="D3405">IFS(AND(A3405=A3404, NOT(ISBLANK(E3404))), E3404, A3405 &lt;&gt; A3404, E3405, A3404=A3405, D3404)</f>
        <v>0</v>
      </c>
      <c r="E3405" s="18">
        <v>0.0</v>
      </c>
      <c r="F3405" s="18"/>
      <c r="G3405" s="18"/>
      <c r="H3405" s="19">
        <v>0.11</v>
      </c>
      <c r="I3405" s="19">
        <v>1.44</v>
      </c>
      <c r="J3405" s="19"/>
      <c r="K3405" s="19"/>
      <c r="L3405" s="19"/>
      <c r="M3405" s="19"/>
      <c r="N3405" s="19" t="s">
        <v>33</v>
      </c>
      <c r="O3405" s="23" t="s">
        <v>33</v>
      </c>
      <c r="P3405" s="17" t="s">
        <v>33</v>
      </c>
      <c r="Q3405" s="17"/>
      <c r="R3405" s="24"/>
      <c r="U3405" s="22"/>
      <c r="V3405" s="18">
        <v>0.0</v>
      </c>
      <c r="W3405" s="17" t="s">
        <v>33</v>
      </c>
      <c r="X3405" s="18" t="s">
        <v>33</v>
      </c>
      <c r="Y3405" s="17" t="s">
        <v>36</v>
      </c>
      <c r="Z3405" s="17">
        <v>0.0</v>
      </c>
      <c r="AA3405" s="17" t="s">
        <v>47</v>
      </c>
      <c r="AB3405" s="18" t="s">
        <v>33</v>
      </c>
      <c r="AC3405" s="17" t="s">
        <v>33</v>
      </c>
      <c r="AD3405" s="18" t="s">
        <v>33</v>
      </c>
      <c r="AE3405" s="17" t="s">
        <v>33</v>
      </c>
      <c r="AF3405" s="20"/>
      <c r="AG3405" s="17"/>
      <c r="AH3405" s="17"/>
      <c r="AI3405" s="17"/>
    </row>
    <row r="3406" ht="18.75" customHeight="1">
      <c r="A3406" s="36">
        <v>1455.0</v>
      </c>
      <c r="C3406" s="16">
        <v>43348.0</v>
      </c>
      <c r="D3406" s="17">
        <f t="array" ref="D3406">IFS(AND(A3406=A3405, NOT(ISBLANK(E3405))), E3405, A3406 &lt;&gt; A3405, E3406, A3405=A3406, D3405)</f>
        <v>0</v>
      </c>
      <c r="E3406" s="18">
        <v>0.0</v>
      </c>
      <c r="F3406" s="18"/>
      <c r="G3406" s="18"/>
      <c r="H3406" s="19">
        <v>0.12</v>
      </c>
      <c r="I3406" s="19">
        <v>1.35</v>
      </c>
      <c r="J3406" s="19"/>
      <c r="K3406" s="19"/>
      <c r="L3406" s="19"/>
      <c r="M3406" s="19"/>
      <c r="N3406" s="19" t="s">
        <v>33</v>
      </c>
      <c r="O3406" s="23" t="s">
        <v>33</v>
      </c>
      <c r="P3406" s="17" t="s">
        <v>33</v>
      </c>
      <c r="Q3406" s="17"/>
      <c r="R3406" s="24"/>
      <c r="U3406" s="22"/>
      <c r="V3406" s="18">
        <v>0.0</v>
      </c>
      <c r="W3406" s="17" t="s">
        <v>33</v>
      </c>
      <c r="X3406" s="18">
        <v>3.0</v>
      </c>
      <c r="Y3406" s="17" t="s">
        <v>36</v>
      </c>
      <c r="Z3406" s="17">
        <v>0.0</v>
      </c>
      <c r="AA3406" s="17" t="s">
        <v>47</v>
      </c>
      <c r="AB3406" s="18">
        <v>2.0</v>
      </c>
      <c r="AC3406" s="17">
        <v>39.0</v>
      </c>
      <c r="AD3406" s="18">
        <v>3.0</v>
      </c>
      <c r="AE3406" s="17">
        <v>46.0</v>
      </c>
      <c r="AF3406" s="20"/>
      <c r="AG3406" s="17"/>
      <c r="AH3406" s="17"/>
      <c r="AI3406" s="17"/>
    </row>
    <row r="3407" ht="15.0" customHeight="1">
      <c r="A3407" s="35">
        <v>1458.0</v>
      </c>
      <c r="B3407" s="15">
        <v>284.0</v>
      </c>
      <c r="C3407" s="16">
        <v>43346.0</v>
      </c>
      <c r="D3407" s="17">
        <f t="array" ref="D3407">IFS(AND(A3407=A3406, NOT(ISBLANK(E3406))), E3406, A3407 &lt;&gt; A3406, E3407, A3406=A3407, D3406)</f>
        <v>1</v>
      </c>
      <c r="E3407" s="18">
        <v>1.0</v>
      </c>
      <c r="F3407" s="18"/>
      <c r="G3407" s="18"/>
      <c r="H3407" s="19">
        <v>0.15</v>
      </c>
      <c r="I3407" s="19">
        <v>1.33</v>
      </c>
      <c r="J3407" s="19"/>
      <c r="K3407" s="19"/>
      <c r="L3407" s="19"/>
      <c r="M3407" s="19"/>
      <c r="N3407" s="19" t="s">
        <v>33</v>
      </c>
      <c r="O3407" s="23" t="s">
        <v>33</v>
      </c>
      <c r="P3407" s="17" t="s">
        <v>33</v>
      </c>
      <c r="Q3407" s="17">
        <v>0.133659</v>
      </c>
      <c r="R3407" s="24"/>
      <c r="S3407" s="21">
        <v>11.0</v>
      </c>
      <c r="U3407" s="22" t="s">
        <v>33</v>
      </c>
      <c r="V3407" s="18">
        <v>1.0</v>
      </c>
      <c r="W3407" s="17">
        <v>5.0</v>
      </c>
      <c r="X3407" s="18">
        <v>18.0</v>
      </c>
      <c r="Y3407" s="17" t="s">
        <v>35</v>
      </c>
      <c r="Z3407" s="17">
        <v>-1.0</v>
      </c>
      <c r="AA3407" s="17" t="s">
        <v>46</v>
      </c>
      <c r="AB3407" s="18">
        <v>15.0</v>
      </c>
      <c r="AC3407" s="17">
        <v>39.0</v>
      </c>
      <c r="AD3407" s="18">
        <v>18.0</v>
      </c>
      <c r="AE3407" s="17">
        <v>46.0</v>
      </c>
      <c r="AF3407" s="20"/>
      <c r="AG3407" s="17"/>
      <c r="AH3407" s="17"/>
      <c r="AI3407" s="17"/>
    </row>
    <row r="3408" ht="18.75" customHeight="1">
      <c r="A3408" s="36">
        <v>1458.0</v>
      </c>
      <c r="C3408" s="16">
        <v>43347.0</v>
      </c>
      <c r="D3408" s="17">
        <f t="array" ref="D3408">IFS(AND(A3408=A3407, NOT(ISBLANK(E3407))), E3407, A3408 &lt;&gt; A3407, E3408, A3407=A3408, D3407)</f>
        <v>1</v>
      </c>
      <c r="E3408" s="18">
        <v>1.0</v>
      </c>
      <c r="F3408" s="18"/>
      <c r="G3408" s="18"/>
      <c r="H3408" s="19">
        <v>0.1</v>
      </c>
      <c r="I3408" s="19">
        <v>1.28</v>
      </c>
      <c r="J3408" s="19"/>
      <c r="K3408" s="19"/>
      <c r="L3408" s="19"/>
      <c r="M3408" s="19"/>
      <c r="N3408" s="19" t="s">
        <v>33</v>
      </c>
      <c r="O3408" s="23" t="s">
        <v>33</v>
      </c>
      <c r="P3408" s="17" t="s">
        <v>33</v>
      </c>
      <c r="Q3408" s="17"/>
      <c r="R3408" s="24"/>
      <c r="U3408" s="22"/>
      <c r="V3408" s="18">
        <v>1.0</v>
      </c>
      <c r="W3408" s="17">
        <v>4.0</v>
      </c>
      <c r="X3408" s="18">
        <v>18.0</v>
      </c>
      <c r="Y3408" s="17" t="s">
        <v>35</v>
      </c>
      <c r="Z3408" s="17">
        <v>-1.0</v>
      </c>
      <c r="AA3408" s="17" t="s">
        <v>46</v>
      </c>
      <c r="AB3408" s="18">
        <v>14.0</v>
      </c>
      <c r="AC3408" s="17">
        <v>39.0</v>
      </c>
      <c r="AD3408" s="18">
        <v>18.0</v>
      </c>
      <c r="AE3408" s="17">
        <v>46.0</v>
      </c>
      <c r="AF3408" s="20"/>
      <c r="AG3408" s="17"/>
      <c r="AH3408" s="17"/>
      <c r="AI3408" s="17"/>
    </row>
    <row r="3409" ht="18.75" customHeight="1">
      <c r="A3409" s="36">
        <v>1458.0</v>
      </c>
      <c r="C3409" s="16">
        <v>43347.0</v>
      </c>
      <c r="D3409" s="17">
        <f t="array" ref="D3409">IFS(AND(A3409=A3408, NOT(ISBLANK(E3408))), E3408, A3409 &lt;&gt; A3408, E3409, A3408=A3409, D3408)</f>
        <v>1</v>
      </c>
      <c r="E3409" s="18">
        <v>1.0</v>
      </c>
      <c r="F3409" s="18"/>
      <c r="G3409" s="18"/>
      <c r="H3409" s="19">
        <v>0.08</v>
      </c>
      <c r="I3409" s="19">
        <v>1.45</v>
      </c>
      <c r="J3409" s="19"/>
      <c r="K3409" s="19"/>
      <c r="L3409" s="19"/>
      <c r="M3409" s="19"/>
      <c r="N3409" s="19" t="s">
        <v>33</v>
      </c>
      <c r="O3409" s="23" t="s">
        <v>33</v>
      </c>
      <c r="P3409" s="17" t="s">
        <v>33</v>
      </c>
      <c r="Q3409" s="17"/>
      <c r="R3409" s="24"/>
      <c r="U3409" s="22"/>
      <c r="V3409" s="18">
        <v>1.0</v>
      </c>
      <c r="W3409" s="17">
        <v>4.0</v>
      </c>
      <c r="X3409" s="18">
        <v>15.0</v>
      </c>
      <c r="Y3409" s="17" t="s">
        <v>35</v>
      </c>
      <c r="Z3409" s="17">
        <v>0.0</v>
      </c>
      <c r="AA3409" s="17" t="s">
        <v>47</v>
      </c>
      <c r="AB3409" s="18">
        <v>11.0</v>
      </c>
      <c r="AC3409" s="17">
        <v>39.0</v>
      </c>
      <c r="AD3409" s="18">
        <v>15.0</v>
      </c>
      <c r="AE3409" s="17">
        <v>46.0</v>
      </c>
      <c r="AF3409" s="20"/>
      <c r="AG3409" s="17"/>
      <c r="AH3409" s="17"/>
      <c r="AI3409" s="17"/>
    </row>
    <row r="3410" ht="18.75" customHeight="1">
      <c r="A3410" s="36">
        <v>1458.0</v>
      </c>
      <c r="C3410" s="16">
        <v>43348.0</v>
      </c>
      <c r="D3410" s="17">
        <f t="array" ref="D3410">IFS(AND(A3410=A3409, NOT(ISBLANK(E3409))), E3409, A3410 &lt;&gt; A3409, E3410, A3409=A3410, D3409)</f>
        <v>1</v>
      </c>
      <c r="E3410" s="18">
        <v>1.0</v>
      </c>
      <c r="F3410" s="18"/>
      <c r="G3410" s="18"/>
      <c r="H3410" s="19">
        <v>0.11</v>
      </c>
      <c r="I3410" s="19">
        <v>1.44</v>
      </c>
      <c r="J3410" s="19"/>
      <c r="K3410" s="19"/>
      <c r="L3410" s="19"/>
      <c r="M3410" s="19"/>
      <c r="N3410" s="19" t="s">
        <v>33</v>
      </c>
      <c r="O3410" s="23" t="s">
        <v>33</v>
      </c>
      <c r="P3410" s="17" t="s">
        <v>33</v>
      </c>
      <c r="Q3410" s="17"/>
      <c r="R3410" s="24"/>
      <c r="U3410" s="22"/>
      <c r="V3410" s="18">
        <v>1.0</v>
      </c>
      <c r="W3410" s="17">
        <v>6.0</v>
      </c>
      <c r="X3410" s="18">
        <v>10.0</v>
      </c>
      <c r="Y3410" s="17" t="s">
        <v>35</v>
      </c>
      <c r="Z3410" s="17">
        <v>0.0</v>
      </c>
      <c r="AA3410" s="17" t="s">
        <v>47</v>
      </c>
      <c r="AB3410" s="18">
        <v>6.0</v>
      </c>
      <c r="AC3410" s="17">
        <v>39.0</v>
      </c>
      <c r="AD3410" s="18">
        <v>10.0</v>
      </c>
      <c r="AE3410" s="17">
        <v>46.0</v>
      </c>
      <c r="AF3410" s="20"/>
      <c r="AG3410" s="17"/>
      <c r="AH3410" s="17"/>
      <c r="AI3410" s="17"/>
    </row>
    <row r="3411" ht="18.75" customHeight="1">
      <c r="A3411" s="36">
        <v>1458.0</v>
      </c>
      <c r="C3411" s="16">
        <v>43348.0</v>
      </c>
      <c r="D3411" s="17">
        <f t="array" ref="D3411">IFS(AND(A3411=A3410, NOT(ISBLANK(E3410))), E3410, A3411 &lt;&gt; A3410, E3411, A3410=A3411, D3410)</f>
        <v>1</v>
      </c>
      <c r="E3411" s="18">
        <v>0.0</v>
      </c>
      <c r="F3411" s="18"/>
      <c r="G3411" s="18"/>
      <c r="H3411" s="19">
        <v>0.12</v>
      </c>
      <c r="I3411" s="19">
        <v>1.35</v>
      </c>
      <c r="J3411" s="19"/>
      <c r="K3411" s="19"/>
      <c r="L3411" s="19"/>
      <c r="M3411" s="19"/>
      <c r="N3411" s="19" t="s">
        <v>33</v>
      </c>
      <c r="O3411" s="23" t="s">
        <v>33</v>
      </c>
      <c r="P3411" s="17" t="s">
        <v>33</v>
      </c>
      <c r="Q3411" s="17"/>
      <c r="R3411" s="24"/>
      <c r="U3411" s="22"/>
      <c r="V3411" s="18">
        <v>0.0</v>
      </c>
      <c r="W3411" s="17">
        <v>4.0</v>
      </c>
      <c r="X3411" s="18">
        <v>13.0</v>
      </c>
      <c r="Y3411" s="17" t="s">
        <v>36</v>
      </c>
      <c r="Z3411" s="17">
        <v>0.0</v>
      </c>
      <c r="AA3411" s="17" t="s">
        <v>47</v>
      </c>
      <c r="AB3411" s="18">
        <v>9.0</v>
      </c>
      <c r="AC3411" s="17">
        <v>39.0</v>
      </c>
      <c r="AD3411" s="18">
        <v>13.0</v>
      </c>
      <c r="AE3411" s="17">
        <v>46.0</v>
      </c>
      <c r="AF3411" s="20"/>
      <c r="AG3411" s="17"/>
      <c r="AH3411" s="17"/>
      <c r="AI3411" s="17"/>
    </row>
    <row r="3412" ht="18.75" customHeight="1">
      <c r="A3412" s="36">
        <v>1458.0</v>
      </c>
      <c r="C3412" s="16">
        <v>43349.0</v>
      </c>
      <c r="D3412" s="17">
        <f t="array" ref="D3412">IFS(AND(A3412=A3411, NOT(ISBLANK(E3411))), E3411, A3412 &lt;&gt; A3411, E3412, A3411=A3412, D3411)</f>
        <v>0</v>
      </c>
      <c r="E3412" s="18">
        <v>0.0</v>
      </c>
      <c r="F3412" s="18"/>
      <c r="G3412" s="18"/>
      <c r="H3412" s="19">
        <v>0.06</v>
      </c>
      <c r="I3412" s="19">
        <v>1.37</v>
      </c>
      <c r="J3412" s="19"/>
      <c r="K3412" s="19"/>
      <c r="L3412" s="19"/>
      <c r="M3412" s="19"/>
      <c r="N3412" s="19" t="s">
        <v>33</v>
      </c>
      <c r="O3412" s="23" t="s">
        <v>33</v>
      </c>
      <c r="P3412" s="17" t="s">
        <v>33</v>
      </c>
      <c r="Q3412" s="17"/>
      <c r="R3412" s="24"/>
      <c r="U3412" s="22"/>
      <c r="V3412" s="18">
        <v>0.0</v>
      </c>
      <c r="W3412" s="17">
        <v>4.0</v>
      </c>
      <c r="X3412" s="18">
        <v>11.0</v>
      </c>
      <c r="Y3412" s="17" t="s">
        <v>35</v>
      </c>
      <c r="Z3412" s="17">
        <v>0.0</v>
      </c>
      <c r="AA3412" s="17" t="s">
        <v>47</v>
      </c>
      <c r="AB3412" s="18">
        <v>7.0</v>
      </c>
      <c r="AC3412" s="17">
        <v>39.0</v>
      </c>
      <c r="AD3412" s="18">
        <v>11.0</v>
      </c>
      <c r="AE3412" s="17">
        <v>46.0</v>
      </c>
      <c r="AF3412" s="20"/>
      <c r="AG3412" s="17"/>
      <c r="AH3412" s="17"/>
      <c r="AI3412" s="17"/>
    </row>
    <row r="3413" ht="15.0" customHeight="1">
      <c r="A3413" s="35">
        <v>1459.0</v>
      </c>
      <c r="B3413" s="15">
        <v>285.0</v>
      </c>
      <c r="C3413" s="16">
        <v>43346.0</v>
      </c>
      <c r="D3413" s="17">
        <f t="array" ref="D3413">IFS(AND(A3413=A3412, NOT(ISBLANK(E3412))), E3412, A3413 &lt;&gt; A3412, E3413, A3412=A3413, D3412)</f>
        <v>0</v>
      </c>
      <c r="E3413" s="18">
        <v>0.0</v>
      </c>
      <c r="F3413" s="18"/>
      <c r="G3413" s="18"/>
      <c r="H3413" s="19">
        <v>0.21</v>
      </c>
      <c r="I3413" s="19">
        <v>1.21</v>
      </c>
      <c r="J3413" s="19"/>
      <c r="K3413" s="19"/>
      <c r="L3413" s="19"/>
      <c r="M3413" s="19"/>
      <c r="N3413" s="19" t="s">
        <v>33</v>
      </c>
      <c r="O3413" s="23" t="s">
        <v>33</v>
      </c>
      <c r="P3413" s="17" t="s">
        <v>33</v>
      </c>
      <c r="Q3413" s="17">
        <v>0.206591</v>
      </c>
      <c r="R3413" s="24"/>
      <c r="S3413" s="21">
        <v>28.0</v>
      </c>
      <c r="U3413" s="21">
        <v>0.0</v>
      </c>
      <c r="V3413" s="18">
        <v>0.0</v>
      </c>
      <c r="W3413" s="17" t="s">
        <v>33</v>
      </c>
      <c r="X3413" s="18">
        <v>5.0</v>
      </c>
      <c r="Y3413" s="17" t="s">
        <v>36</v>
      </c>
      <c r="Z3413" s="17">
        <v>0.0</v>
      </c>
      <c r="AA3413" s="17" t="s">
        <v>47</v>
      </c>
      <c r="AB3413" s="18">
        <v>4.0</v>
      </c>
      <c r="AC3413" s="17">
        <v>39.0</v>
      </c>
      <c r="AD3413" s="18">
        <v>5.0</v>
      </c>
      <c r="AE3413" s="17">
        <v>46.0</v>
      </c>
      <c r="AF3413" s="20"/>
      <c r="AG3413" s="17"/>
      <c r="AH3413" s="17"/>
      <c r="AI3413" s="17"/>
    </row>
    <row r="3414" ht="15.0" customHeight="1">
      <c r="A3414" s="37">
        <v>1459.0</v>
      </c>
      <c r="C3414" s="16">
        <v>43347.0</v>
      </c>
      <c r="D3414" s="17">
        <f t="array" ref="D3414">IFS(AND(A3414=A3413, NOT(ISBLANK(E3413))), E3413, A3414 &lt;&gt; A3413, E3414, A3413=A3414, D3413)</f>
        <v>0</v>
      </c>
      <c r="E3414" s="18">
        <v>0.0</v>
      </c>
      <c r="F3414" s="18"/>
      <c r="G3414" s="18"/>
      <c r="H3414" s="19">
        <v>0.08</v>
      </c>
      <c r="I3414" s="19">
        <v>1.41</v>
      </c>
      <c r="J3414" s="19"/>
      <c r="K3414" s="19"/>
      <c r="L3414" s="19"/>
      <c r="M3414" s="19"/>
      <c r="N3414" s="19" t="s">
        <v>33</v>
      </c>
      <c r="O3414" s="23" t="s">
        <v>33</v>
      </c>
      <c r="P3414" s="17" t="s">
        <v>33</v>
      </c>
      <c r="Q3414" s="17"/>
      <c r="R3414" s="24"/>
      <c r="U3414" s="22"/>
      <c r="V3414" s="18">
        <v>0.0</v>
      </c>
      <c r="W3414" s="17" t="s">
        <v>33</v>
      </c>
      <c r="X3414" s="18">
        <v>2.0</v>
      </c>
      <c r="Y3414" s="17" t="s">
        <v>36</v>
      </c>
      <c r="Z3414" s="17">
        <v>0.0</v>
      </c>
      <c r="AA3414" s="17" t="s">
        <v>47</v>
      </c>
      <c r="AB3414" s="18">
        <v>1.0</v>
      </c>
      <c r="AC3414" s="17">
        <v>39.0</v>
      </c>
      <c r="AD3414" s="18">
        <v>2.0</v>
      </c>
      <c r="AE3414" s="17">
        <v>46.0</v>
      </c>
      <c r="AF3414" s="20"/>
      <c r="AG3414" s="17"/>
      <c r="AH3414" s="17"/>
      <c r="AI3414" s="17"/>
    </row>
    <row r="3415" ht="18.75" customHeight="1">
      <c r="A3415" s="37">
        <v>1459.0</v>
      </c>
      <c r="C3415" s="16">
        <v>43347.0</v>
      </c>
      <c r="D3415" s="17">
        <f t="array" ref="D3415">IFS(AND(A3415=A3414, NOT(ISBLANK(E3414))), E3414, A3415 &lt;&gt; A3414, E3415, A3414=A3415, D3414)</f>
        <v>0</v>
      </c>
      <c r="E3415" s="18">
        <v>0.0</v>
      </c>
      <c r="F3415" s="18"/>
      <c r="G3415" s="18"/>
      <c r="H3415" s="19">
        <v>0.12</v>
      </c>
      <c r="I3415" s="19">
        <v>1.4</v>
      </c>
      <c r="J3415" s="19"/>
      <c r="K3415" s="19"/>
      <c r="L3415" s="19"/>
      <c r="M3415" s="19"/>
      <c r="N3415" s="19" t="s">
        <v>33</v>
      </c>
      <c r="O3415" s="23" t="s">
        <v>33</v>
      </c>
      <c r="P3415" s="17" t="s">
        <v>33</v>
      </c>
      <c r="Q3415" s="17"/>
      <c r="R3415" s="24"/>
      <c r="U3415" s="22"/>
      <c r="V3415" s="18">
        <v>0.0</v>
      </c>
      <c r="W3415" s="17" t="s">
        <v>33</v>
      </c>
      <c r="X3415" s="18">
        <v>2.0</v>
      </c>
      <c r="Y3415" s="17" t="s">
        <v>36</v>
      </c>
      <c r="Z3415" s="17">
        <v>0.0</v>
      </c>
      <c r="AA3415" s="17" t="s">
        <v>47</v>
      </c>
      <c r="AB3415" s="18">
        <v>1.0</v>
      </c>
      <c r="AC3415" s="17">
        <v>39.0</v>
      </c>
      <c r="AD3415" s="18">
        <v>2.0</v>
      </c>
      <c r="AE3415" s="17">
        <v>46.0</v>
      </c>
      <c r="AF3415" s="20"/>
      <c r="AG3415" s="17"/>
      <c r="AH3415" s="17"/>
      <c r="AI3415" s="17"/>
    </row>
    <row r="3416" ht="18.75" customHeight="1">
      <c r="A3416" s="37">
        <v>1459.0</v>
      </c>
      <c r="C3416" s="16">
        <v>43348.0</v>
      </c>
      <c r="D3416" s="17">
        <f t="array" ref="D3416">IFS(AND(A3416=A3415, NOT(ISBLANK(E3415))), E3415, A3416 &lt;&gt; A3415, E3416, A3415=A3416, D3415)</f>
        <v>0</v>
      </c>
      <c r="E3416" s="18">
        <v>0.0</v>
      </c>
      <c r="F3416" s="18"/>
      <c r="G3416" s="18"/>
      <c r="H3416" s="19">
        <v>0.1</v>
      </c>
      <c r="I3416" s="19">
        <v>1.41</v>
      </c>
      <c r="J3416" s="19"/>
      <c r="K3416" s="19"/>
      <c r="L3416" s="19"/>
      <c r="M3416" s="19"/>
      <c r="N3416" s="19" t="s">
        <v>33</v>
      </c>
      <c r="O3416" s="23" t="s">
        <v>33</v>
      </c>
      <c r="P3416" s="17" t="s">
        <v>33</v>
      </c>
      <c r="Q3416" s="17"/>
      <c r="R3416" s="24"/>
      <c r="U3416" s="22"/>
      <c r="V3416" s="18">
        <v>0.0</v>
      </c>
      <c r="W3416" s="17" t="s">
        <v>33</v>
      </c>
      <c r="X3416" s="18">
        <v>1.0</v>
      </c>
      <c r="Y3416" s="17" t="s">
        <v>36</v>
      </c>
      <c r="Z3416" s="17">
        <v>0.0</v>
      </c>
      <c r="AA3416" s="17" t="s">
        <v>47</v>
      </c>
      <c r="AB3416" s="18">
        <v>0.0</v>
      </c>
      <c r="AC3416" s="17">
        <v>39.0</v>
      </c>
      <c r="AD3416" s="18">
        <v>1.0</v>
      </c>
      <c r="AE3416" s="17">
        <v>46.0</v>
      </c>
      <c r="AF3416" s="20"/>
      <c r="AG3416" s="17"/>
      <c r="AH3416" s="17"/>
      <c r="AI3416" s="17"/>
    </row>
    <row r="3417" ht="18.75" customHeight="1">
      <c r="A3417" s="37">
        <v>1459.0</v>
      </c>
      <c r="C3417" s="16">
        <v>43349.0</v>
      </c>
      <c r="D3417" s="17">
        <f t="array" ref="D3417">IFS(AND(A3417=A3416, NOT(ISBLANK(E3416))), E3416, A3417 &lt;&gt; A3416, E3417, A3416=A3417, D3416)</f>
        <v>0</v>
      </c>
      <c r="E3417" s="18">
        <v>0.0</v>
      </c>
      <c r="F3417" s="18"/>
      <c r="G3417" s="18"/>
      <c r="H3417" s="19">
        <v>0.16</v>
      </c>
      <c r="I3417" s="19">
        <v>1.25</v>
      </c>
      <c r="J3417" s="19"/>
      <c r="K3417" s="19"/>
      <c r="L3417" s="19"/>
      <c r="M3417" s="19"/>
      <c r="N3417" s="19" t="s">
        <v>33</v>
      </c>
      <c r="O3417" s="23" t="s">
        <v>33</v>
      </c>
      <c r="P3417" s="17" t="s">
        <v>33</v>
      </c>
      <c r="Q3417" s="17"/>
      <c r="R3417" s="24"/>
      <c r="U3417" s="22"/>
      <c r="V3417" s="18">
        <v>0.0</v>
      </c>
      <c r="W3417" s="17" t="s">
        <v>33</v>
      </c>
      <c r="X3417" s="18">
        <v>2.0</v>
      </c>
      <c r="Y3417" s="17" t="s">
        <v>36</v>
      </c>
      <c r="Z3417" s="17">
        <v>0.0</v>
      </c>
      <c r="AA3417" s="17" t="s">
        <v>47</v>
      </c>
      <c r="AB3417" s="18">
        <v>1.0</v>
      </c>
      <c r="AC3417" s="17">
        <v>39.0</v>
      </c>
      <c r="AD3417" s="18">
        <v>2.0</v>
      </c>
      <c r="AE3417" s="17">
        <v>46.0</v>
      </c>
      <c r="AF3417" s="20"/>
      <c r="AG3417" s="17"/>
      <c r="AH3417" s="17"/>
      <c r="AI3417" s="17"/>
    </row>
    <row r="3418" ht="18.75" customHeight="1">
      <c r="A3418" s="37">
        <v>1459.0</v>
      </c>
      <c r="C3418" s="16">
        <v>43350.0</v>
      </c>
      <c r="D3418" s="17">
        <f t="array" ref="D3418">IFS(AND(A3418=A3417, NOT(ISBLANK(E3417))), E3417, A3418 &lt;&gt; A3417, E3418, A3417=A3418, D3417)</f>
        <v>0</v>
      </c>
      <c r="E3418" s="18">
        <v>0.0</v>
      </c>
      <c r="F3418" s="18"/>
      <c r="G3418" s="18"/>
      <c r="H3418" s="19">
        <v>0.16</v>
      </c>
      <c r="I3418" s="19">
        <v>1.31</v>
      </c>
      <c r="J3418" s="19"/>
      <c r="K3418" s="19"/>
      <c r="L3418" s="19"/>
      <c r="M3418" s="19"/>
      <c r="N3418" s="19" t="s">
        <v>33</v>
      </c>
      <c r="O3418" s="23" t="s">
        <v>33</v>
      </c>
      <c r="P3418" s="17" t="s">
        <v>33</v>
      </c>
      <c r="Q3418" s="17"/>
      <c r="R3418" s="24"/>
      <c r="U3418" s="22"/>
      <c r="V3418" s="18">
        <v>0.0</v>
      </c>
      <c r="W3418" s="17" t="s">
        <v>33</v>
      </c>
      <c r="X3418" s="18">
        <v>3.0</v>
      </c>
      <c r="Y3418" s="17" t="s">
        <v>36</v>
      </c>
      <c r="Z3418" s="17">
        <v>0.0</v>
      </c>
      <c r="AA3418" s="17" t="s">
        <v>47</v>
      </c>
      <c r="AB3418" s="18">
        <v>2.0</v>
      </c>
      <c r="AC3418" s="17">
        <v>39.0</v>
      </c>
      <c r="AD3418" s="18">
        <v>3.0</v>
      </c>
      <c r="AE3418" s="17">
        <v>46.0</v>
      </c>
      <c r="AF3418" s="20"/>
      <c r="AG3418" s="17"/>
      <c r="AH3418" s="17"/>
      <c r="AI3418" s="17"/>
    </row>
    <row r="3419" ht="18.75" customHeight="1">
      <c r="A3419" s="37">
        <v>1459.0</v>
      </c>
      <c r="C3419" s="16">
        <v>43350.0</v>
      </c>
      <c r="D3419" s="17">
        <f t="array" ref="D3419">IFS(AND(A3419=A3418, NOT(ISBLANK(E3418))), E3418, A3419 &lt;&gt; A3418, E3419, A3418=A3419, D3418)</f>
        <v>0</v>
      </c>
      <c r="E3419" s="18">
        <v>0.0</v>
      </c>
      <c r="F3419" s="18"/>
      <c r="G3419" s="18"/>
      <c r="H3419" s="19"/>
      <c r="I3419" s="19"/>
      <c r="J3419" s="19"/>
      <c r="K3419" s="19"/>
      <c r="L3419" s="19"/>
      <c r="M3419" s="19"/>
      <c r="N3419" s="19" t="s">
        <v>33</v>
      </c>
      <c r="O3419" s="23" t="s">
        <v>33</v>
      </c>
      <c r="P3419" s="17" t="s">
        <v>33</v>
      </c>
      <c r="Q3419" s="17"/>
      <c r="R3419" s="24"/>
      <c r="U3419" s="22"/>
      <c r="V3419" s="18">
        <v>0.0</v>
      </c>
      <c r="W3419" s="17" t="s">
        <v>33</v>
      </c>
      <c r="X3419" s="18">
        <v>7.0</v>
      </c>
      <c r="Y3419" s="17" t="s">
        <v>36</v>
      </c>
      <c r="Z3419" s="17">
        <v>0.0</v>
      </c>
      <c r="AA3419" s="17" t="s">
        <v>47</v>
      </c>
      <c r="AB3419" s="18">
        <v>6.0</v>
      </c>
      <c r="AC3419" s="17">
        <v>36.0</v>
      </c>
      <c r="AD3419" s="18">
        <v>7.0</v>
      </c>
      <c r="AE3419" s="17">
        <v>43.0</v>
      </c>
      <c r="AF3419" s="20"/>
      <c r="AG3419" s="17"/>
      <c r="AH3419" s="17"/>
      <c r="AI3419" s="17"/>
    </row>
    <row r="3420" ht="18.75" customHeight="1">
      <c r="A3420" s="37">
        <v>1459.0</v>
      </c>
      <c r="C3420" s="16">
        <v>43351.0</v>
      </c>
      <c r="D3420" s="17">
        <f t="array" ref="D3420">IFS(AND(A3420=A3419, NOT(ISBLANK(E3419))), E3419, A3420 &lt;&gt; A3419, E3420, A3419=A3420, D3419)</f>
        <v>0</v>
      </c>
      <c r="E3420" s="18">
        <v>0.0</v>
      </c>
      <c r="F3420" s="18"/>
      <c r="G3420" s="18"/>
      <c r="H3420" s="19">
        <v>0.2</v>
      </c>
      <c r="I3420" s="19">
        <v>1.19</v>
      </c>
      <c r="J3420" s="19"/>
      <c r="K3420" s="19"/>
      <c r="L3420" s="19"/>
      <c r="M3420" s="19"/>
      <c r="N3420" s="19" t="s">
        <v>33</v>
      </c>
      <c r="O3420" s="23" t="s">
        <v>33</v>
      </c>
      <c r="P3420" s="17" t="s">
        <v>33</v>
      </c>
      <c r="Q3420" s="17"/>
      <c r="R3420" s="24"/>
      <c r="U3420" s="22"/>
      <c r="V3420" s="18">
        <v>0.0</v>
      </c>
      <c r="W3420" s="17" t="s">
        <v>33</v>
      </c>
      <c r="X3420" s="18">
        <v>4.0</v>
      </c>
      <c r="Y3420" s="17" t="s">
        <v>36</v>
      </c>
      <c r="Z3420" s="17">
        <v>0.0</v>
      </c>
      <c r="AA3420" s="17" t="s">
        <v>47</v>
      </c>
      <c r="AB3420" s="18">
        <v>3.0</v>
      </c>
      <c r="AC3420" s="17">
        <v>39.0</v>
      </c>
      <c r="AD3420" s="18">
        <v>4.0</v>
      </c>
      <c r="AE3420" s="17">
        <v>46.0</v>
      </c>
      <c r="AF3420" s="20"/>
      <c r="AG3420" s="17"/>
      <c r="AH3420" s="17"/>
      <c r="AI3420" s="17"/>
    </row>
    <row r="3421" ht="18.75" customHeight="1">
      <c r="A3421" s="37">
        <v>1459.0</v>
      </c>
      <c r="C3421" s="16">
        <v>43352.0</v>
      </c>
      <c r="D3421" s="17">
        <f t="array" ref="D3421">IFS(AND(A3421=A3420, NOT(ISBLANK(E3420))), E3420, A3421 &lt;&gt; A3420, E3421, A3420=A3421, D3420)</f>
        <v>0</v>
      </c>
      <c r="E3421" s="18">
        <v>0.0</v>
      </c>
      <c r="F3421" s="18"/>
      <c r="G3421" s="18"/>
      <c r="H3421" s="19">
        <v>0.11</v>
      </c>
      <c r="I3421" s="19">
        <v>1.39</v>
      </c>
      <c r="J3421" s="19"/>
      <c r="K3421" s="19"/>
      <c r="L3421" s="19"/>
      <c r="M3421" s="19"/>
      <c r="N3421" s="19" t="s">
        <v>33</v>
      </c>
      <c r="O3421" s="23" t="s">
        <v>33</v>
      </c>
      <c r="P3421" s="17" t="s">
        <v>33</v>
      </c>
      <c r="Q3421" s="17"/>
      <c r="R3421" s="24"/>
      <c r="U3421" s="22"/>
      <c r="V3421" s="18">
        <v>0.0</v>
      </c>
      <c r="W3421" s="17" t="s">
        <v>33</v>
      </c>
      <c r="X3421" s="18">
        <v>2.0</v>
      </c>
      <c r="Y3421" s="17" t="s">
        <v>36</v>
      </c>
      <c r="Z3421" s="17">
        <v>0.0</v>
      </c>
      <c r="AA3421" s="17" t="s">
        <v>47</v>
      </c>
      <c r="AB3421" s="18">
        <v>1.0</v>
      </c>
      <c r="AC3421" s="17">
        <v>36.0</v>
      </c>
      <c r="AD3421" s="18">
        <v>2.0</v>
      </c>
      <c r="AE3421" s="17">
        <v>43.0</v>
      </c>
      <c r="AF3421" s="20"/>
      <c r="AG3421" s="17"/>
      <c r="AH3421" s="17"/>
      <c r="AI3421" s="17"/>
    </row>
    <row r="3422" ht="18.75" customHeight="1">
      <c r="A3422" s="37">
        <v>1459.0</v>
      </c>
      <c r="C3422" s="16">
        <v>43353.0</v>
      </c>
      <c r="D3422" s="17">
        <f t="array" ref="D3422">IFS(AND(A3422=A3421, NOT(ISBLANK(E3421))), E3421, A3422 &lt;&gt; A3421, E3422, A3421=A3422, D3421)</f>
        <v>0</v>
      </c>
      <c r="E3422" s="18">
        <v>0.0</v>
      </c>
      <c r="F3422" s="18"/>
      <c r="G3422" s="18"/>
      <c r="H3422" s="19">
        <v>0.1</v>
      </c>
      <c r="I3422" s="19">
        <v>1.43</v>
      </c>
      <c r="J3422" s="19"/>
      <c r="K3422" s="19"/>
      <c r="L3422" s="19"/>
      <c r="M3422" s="19"/>
      <c r="N3422" s="19" t="s">
        <v>33</v>
      </c>
      <c r="O3422" s="23" t="s">
        <v>33</v>
      </c>
      <c r="P3422" s="17" t="s">
        <v>33</v>
      </c>
      <c r="Q3422" s="17"/>
      <c r="R3422" s="24"/>
      <c r="U3422" s="22"/>
      <c r="V3422" s="18">
        <v>0.0</v>
      </c>
      <c r="W3422" s="17" t="s">
        <v>33</v>
      </c>
      <c r="X3422" s="18">
        <v>2.0</v>
      </c>
      <c r="Y3422" s="17" t="s">
        <v>36</v>
      </c>
      <c r="Z3422" s="17">
        <v>0.0</v>
      </c>
      <c r="AA3422" s="17" t="s">
        <v>47</v>
      </c>
      <c r="AB3422" s="18">
        <v>1.0</v>
      </c>
      <c r="AC3422" s="17">
        <v>39.0</v>
      </c>
      <c r="AD3422" s="18">
        <v>2.0</v>
      </c>
      <c r="AE3422" s="17">
        <v>46.0</v>
      </c>
      <c r="AF3422" s="20"/>
      <c r="AG3422" s="17"/>
      <c r="AH3422" s="17"/>
      <c r="AI3422" s="17"/>
    </row>
    <row r="3423" ht="18.75" customHeight="1">
      <c r="A3423" s="37">
        <v>1459.0</v>
      </c>
      <c r="C3423" s="16">
        <v>43353.0</v>
      </c>
      <c r="D3423" s="17">
        <f t="array" ref="D3423">IFS(AND(A3423=A3422, NOT(ISBLANK(E3422))), E3422, A3423 &lt;&gt; A3422, E3423, A3422=A3423, D3422)</f>
        <v>0</v>
      </c>
      <c r="E3423" s="18">
        <v>0.0</v>
      </c>
      <c r="F3423" s="18"/>
      <c r="G3423" s="18"/>
      <c r="H3423" s="19">
        <v>0.13</v>
      </c>
      <c r="I3423" s="19">
        <v>1.28</v>
      </c>
      <c r="J3423" s="19"/>
      <c r="K3423" s="19"/>
      <c r="L3423" s="19"/>
      <c r="M3423" s="19"/>
      <c r="N3423" s="19" t="s">
        <v>33</v>
      </c>
      <c r="O3423" s="23" t="s">
        <v>33</v>
      </c>
      <c r="P3423" s="17" t="s">
        <v>33</v>
      </c>
      <c r="Q3423" s="17"/>
      <c r="R3423" s="24"/>
      <c r="U3423" s="22"/>
      <c r="V3423" s="18">
        <v>0.0</v>
      </c>
      <c r="W3423" s="17" t="s">
        <v>33</v>
      </c>
      <c r="X3423" s="18">
        <v>5.0</v>
      </c>
      <c r="Y3423" s="17" t="s">
        <v>36</v>
      </c>
      <c r="Z3423" s="17">
        <v>0.0</v>
      </c>
      <c r="AA3423" s="17" t="s">
        <v>47</v>
      </c>
      <c r="AB3423" s="18">
        <v>4.0</v>
      </c>
      <c r="AC3423" s="17">
        <v>39.0</v>
      </c>
      <c r="AD3423" s="18">
        <v>5.0</v>
      </c>
      <c r="AE3423" s="17">
        <v>46.0</v>
      </c>
      <c r="AF3423" s="20"/>
      <c r="AG3423" s="17"/>
      <c r="AH3423" s="17"/>
      <c r="AI3423" s="17"/>
    </row>
    <row r="3424" ht="18.75" customHeight="1">
      <c r="A3424" s="37">
        <v>1459.0</v>
      </c>
      <c r="C3424" s="16">
        <v>43354.0</v>
      </c>
      <c r="D3424" s="17">
        <f t="array" ref="D3424">IFS(AND(A3424=A3423, NOT(ISBLANK(E3423))), E3423, A3424 &lt;&gt; A3423, E3424, A3423=A3424, D3423)</f>
        <v>0</v>
      </c>
      <c r="E3424" s="18">
        <v>0.0</v>
      </c>
      <c r="F3424" s="18"/>
      <c r="G3424" s="18"/>
      <c r="H3424" s="19">
        <v>0.17</v>
      </c>
      <c r="I3424" s="19">
        <v>1.28</v>
      </c>
      <c r="J3424" s="19"/>
      <c r="K3424" s="19"/>
      <c r="L3424" s="19"/>
      <c r="M3424" s="19"/>
      <c r="N3424" s="19" t="s">
        <v>33</v>
      </c>
      <c r="O3424" s="23" t="s">
        <v>33</v>
      </c>
      <c r="P3424" s="17" t="s">
        <v>33</v>
      </c>
      <c r="Q3424" s="17"/>
      <c r="R3424" s="24"/>
      <c r="U3424" s="22"/>
      <c r="V3424" s="18">
        <v>0.0</v>
      </c>
      <c r="W3424" s="17" t="s">
        <v>33</v>
      </c>
      <c r="X3424" s="18">
        <v>2.0</v>
      </c>
      <c r="Y3424" s="17" t="s">
        <v>36</v>
      </c>
      <c r="Z3424" s="17">
        <v>0.0</v>
      </c>
      <c r="AA3424" s="17" t="s">
        <v>47</v>
      </c>
      <c r="AB3424" s="18">
        <v>1.0</v>
      </c>
      <c r="AC3424" s="17">
        <v>39.0</v>
      </c>
      <c r="AD3424" s="18">
        <v>2.0</v>
      </c>
      <c r="AE3424" s="17">
        <v>46.0</v>
      </c>
      <c r="AF3424" s="20"/>
      <c r="AG3424" s="17"/>
      <c r="AH3424" s="17"/>
      <c r="AI3424" s="17"/>
    </row>
    <row r="3425" ht="18.75" customHeight="1">
      <c r="A3425" s="37">
        <v>1459.0</v>
      </c>
      <c r="C3425" s="16">
        <v>43354.0</v>
      </c>
      <c r="D3425" s="17">
        <f t="array" ref="D3425">IFS(AND(A3425=A3424, NOT(ISBLANK(E3424))), E3424, A3425 &lt;&gt; A3424, E3425, A3424=A3425, D3424)</f>
        <v>0</v>
      </c>
      <c r="E3425" s="18">
        <v>0.0</v>
      </c>
      <c r="F3425" s="18"/>
      <c r="G3425" s="18"/>
      <c r="H3425" s="19" t="s">
        <v>34</v>
      </c>
      <c r="I3425" s="19" t="s">
        <v>34</v>
      </c>
      <c r="J3425" s="19"/>
      <c r="K3425" s="19"/>
      <c r="L3425" s="19"/>
      <c r="M3425" s="19"/>
      <c r="N3425" s="19" t="s">
        <v>33</v>
      </c>
      <c r="O3425" s="23" t="s">
        <v>33</v>
      </c>
      <c r="P3425" s="17" t="s">
        <v>33</v>
      </c>
      <c r="Q3425" s="17"/>
      <c r="R3425" s="24"/>
      <c r="U3425" s="22"/>
      <c r="V3425" s="18">
        <v>0.0</v>
      </c>
      <c r="W3425" s="17" t="s">
        <v>33</v>
      </c>
      <c r="X3425" s="18">
        <v>2.0</v>
      </c>
      <c r="Y3425" s="17" t="s">
        <v>36</v>
      </c>
      <c r="Z3425" s="17">
        <v>0.0</v>
      </c>
      <c r="AA3425" s="17" t="s">
        <v>47</v>
      </c>
      <c r="AB3425" s="18">
        <v>1.0</v>
      </c>
      <c r="AC3425" s="17">
        <v>39.0</v>
      </c>
      <c r="AD3425" s="18">
        <v>2.0</v>
      </c>
      <c r="AE3425" s="17">
        <v>46.0</v>
      </c>
      <c r="AF3425" s="20"/>
      <c r="AG3425" s="17"/>
      <c r="AH3425" s="17"/>
      <c r="AI3425" s="17"/>
    </row>
    <row r="3426" ht="18.75" customHeight="1">
      <c r="A3426" s="37">
        <v>1459.0</v>
      </c>
      <c r="C3426" s="16">
        <v>43355.0</v>
      </c>
      <c r="D3426" s="17">
        <f t="array" ref="D3426">IFS(AND(A3426=A3425, NOT(ISBLANK(E3425))), E3425, A3426 &lt;&gt; A3425, E3426, A3425=A3426, D3425)</f>
        <v>0</v>
      </c>
      <c r="E3426" s="18">
        <v>0.0</v>
      </c>
      <c r="F3426" s="18"/>
      <c r="G3426" s="18"/>
      <c r="H3426" s="19">
        <v>0.1</v>
      </c>
      <c r="I3426" s="19">
        <v>1.41</v>
      </c>
      <c r="J3426" s="19"/>
      <c r="K3426" s="19"/>
      <c r="L3426" s="19"/>
      <c r="M3426" s="19"/>
      <c r="N3426" s="19" t="s">
        <v>33</v>
      </c>
      <c r="O3426" s="23" t="s">
        <v>33</v>
      </c>
      <c r="P3426" s="17" t="s">
        <v>33</v>
      </c>
      <c r="Q3426" s="17"/>
      <c r="R3426" s="24"/>
      <c r="U3426" s="22"/>
      <c r="V3426" s="18">
        <v>0.0</v>
      </c>
      <c r="W3426" s="17" t="s">
        <v>33</v>
      </c>
      <c r="X3426" s="18">
        <v>2.0</v>
      </c>
      <c r="Y3426" s="17" t="s">
        <v>36</v>
      </c>
      <c r="Z3426" s="17">
        <v>0.0</v>
      </c>
      <c r="AA3426" s="17" t="s">
        <v>47</v>
      </c>
      <c r="AB3426" s="18">
        <v>1.0</v>
      </c>
      <c r="AC3426" s="17">
        <v>39.0</v>
      </c>
      <c r="AD3426" s="18">
        <v>2.0</v>
      </c>
      <c r="AE3426" s="17">
        <v>46.0</v>
      </c>
      <c r="AF3426" s="20"/>
      <c r="AG3426" s="17"/>
      <c r="AH3426" s="17"/>
      <c r="AI3426" s="17"/>
    </row>
    <row r="3427" ht="15.0" customHeight="1">
      <c r="A3427" s="35">
        <v>1460.0</v>
      </c>
      <c r="B3427" s="15">
        <v>286.0</v>
      </c>
      <c r="C3427" s="16">
        <v>43348.0</v>
      </c>
      <c r="D3427" s="17">
        <f t="array" ref="D3427">IFS(AND(A3427=A3426, NOT(ISBLANK(E3426))), E3426, A3427 &lt;&gt; A3426, E3427, A3426=A3427, D3426)</f>
        <v>0</v>
      </c>
      <c r="E3427" s="17">
        <v>0.0</v>
      </c>
      <c r="F3427" s="17"/>
      <c r="G3427" s="17"/>
      <c r="H3427" s="19" t="s">
        <v>33</v>
      </c>
      <c r="I3427" s="17" t="s">
        <v>33</v>
      </c>
      <c r="J3427" s="17"/>
      <c r="K3427" s="17"/>
      <c r="L3427" s="17"/>
      <c r="M3427" s="17"/>
      <c r="N3427" s="19" t="s">
        <v>33</v>
      </c>
      <c r="O3427" s="23" t="s">
        <v>33</v>
      </c>
      <c r="P3427" s="17" t="s">
        <v>33</v>
      </c>
      <c r="Q3427" s="17"/>
      <c r="R3427" s="17"/>
      <c r="S3427" s="21">
        <v>17.0</v>
      </c>
      <c r="U3427" s="21">
        <v>0.0</v>
      </c>
      <c r="V3427" s="17">
        <v>0.0</v>
      </c>
      <c r="W3427" s="17">
        <v>0.0</v>
      </c>
      <c r="X3427" s="17">
        <v>3.0</v>
      </c>
      <c r="Y3427" s="17" t="s">
        <v>36</v>
      </c>
      <c r="Z3427" s="17">
        <v>0.0</v>
      </c>
      <c r="AA3427" s="17" t="s">
        <v>47</v>
      </c>
      <c r="AB3427" s="17">
        <v>2.0</v>
      </c>
      <c r="AC3427" s="17">
        <v>36.0</v>
      </c>
      <c r="AD3427" s="17">
        <v>3.0</v>
      </c>
      <c r="AE3427" s="17">
        <v>43.0</v>
      </c>
      <c r="AF3427" s="17"/>
      <c r="AG3427" s="17"/>
      <c r="AH3427" s="17"/>
      <c r="AI3427" s="17"/>
    </row>
    <row r="3428" ht="15.0" customHeight="1">
      <c r="A3428" s="35">
        <v>1460.0</v>
      </c>
      <c r="C3428" s="16">
        <v>43349.0</v>
      </c>
      <c r="D3428" s="17">
        <f t="array" ref="D3428">IFS(AND(A3428=A3427, NOT(ISBLANK(E3427))), E3427, A3428 &lt;&gt; A3427, E3428, A3427=A3428, D3427)</f>
        <v>0</v>
      </c>
      <c r="E3428" s="17">
        <v>1.0</v>
      </c>
      <c r="F3428" s="17"/>
      <c r="G3428" s="17"/>
      <c r="H3428" s="19">
        <v>0.1</v>
      </c>
      <c r="I3428" s="17">
        <v>1.38</v>
      </c>
      <c r="J3428" s="17"/>
      <c r="K3428" s="17"/>
      <c r="L3428" s="17"/>
      <c r="M3428" s="17"/>
      <c r="N3428" s="19" t="s">
        <v>33</v>
      </c>
      <c r="O3428" s="23" t="s">
        <v>33</v>
      </c>
      <c r="P3428" s="17" t="s">
        <v>33</v>
      </c>
      <c r="Q3428" s="17">
        <v>0.0973347</v>
      </c>
      <c r="R3428" s="17"/>
      <c r="V3428" s="17">
        <v>1.0</v>
      </c>
      <c r="W3428" s="17">
        <v>0.0</v>
      </c>
      <c r="X3428" s="17">
        <v>9.0</v>
      </c>
      <c r="Y3428" s="17" t="s">
        <v>35</v>
      </c>
      <c r="Z3428" s="17">
        <v>-1.0</v>
      </c>
      <c r="AA3428" s="17" t="s">
        <v>46</v>
      </c>
      <c r="AB3428" s="17">
        <v>8.0</v>
      </c>
      <c r="AC3428" s="17">
        <v>36.0</v>
      </c>
      <c r="AD3428" s="17">
        <v>9.0</v>
      </c>
      <c r="AE3428" s="17">
        <v>43.0</v>
      </c>
      <c r="AF3428" s="17"/>
      <c r="AG3428" s="17"/>
      <c r="AH3428" s="17"/>
      <c r="AI3428" s="17"/>
    </row>
    <row r="3429" ht="15.0" customHeight="1">
      <c r="A3429" s="35">
        <v>1460.0</v>
      </c>
      <c r="C3429" s="16">
        <v>43349.0</v>
      </c>
      <c r="D3429" s="17">
        <f t="array" ref="D3429">IFS(AND(A3429=A3428, NOT(ISBLANK(E3428))), E3428, A3429 &lt;&gt; A3428, E3429, A3428=A3429, D3428)</f>
        <v>1</v>
      </c>
      <c r="E3429" s="17">
        <v>1.0</v>
      </c>
      <c r="F3429" s="17"/>
      <c r="G3429" s="17"/>
      <c r="H3429" s="19">
        <v>0.15</v>
      </c>
      <c r="I3429" s="17">
        <v>1.58</v>
      </c>
      <c r="J3429" s="17"/>
      <c r="K3429" s="17"/>
      <c r="L3429" s="17"/>
      <c r="M3429" s="17"/>
      <c r="N3429" s="19" t="s">
        <v>33</v>
      </c>
      <c r="O3429" s="23" t="s">
        <v>33</v>
      </c>
      <c r="P3429" s="17" t="s">
        <v>33</v>
      </c>
      <c r="Q3429" s="17"/>
      <c r="R3429" s="17"/>
      <c r="V3429" s="17">
        <v>1.0</v>
      </c>
      <c r="W3429" s="17">
        <v>0.0</v>
      </c>
      <c r="X3429" s="17">
        <v>6.0</v>
      </c>
      <c r="Y3429" s="17" t="s">
        <v>36</v>
      </c>
      <c r="Z3429" s="17">
        <v>0.0</v>
      </c>
      <c r="AA3429" s="17" t="s">
        <v>47</v>
      </c>
      <c r="AB3429" s="17">
        <v>5.0</v>
      </c>
      <c r="AC3429" s="17">
        <v>33.0</v>
      </c>
      <c r="AD3429" s="17">
        <v>6.0</v>
      </c>
      <c r="AE3429" s="17">
        <v>40.0</v>
      </c>
      <c r="AF3429" s="17"/>
      <c r="AG3429" s="17"/>
      <c r="AH3429" s="17"/>
      <c r="AI3429" s="17"/>
    </row>
    <row r="3430" ht="15.0" customHeight="1">
      <c r="A3430" s="35">
        <v>1460.0</v>
      </c>
      <c r="C3430" s="16">
        <v>43350.0</v>
      </c>
      <c r="D3430" s="17">
        <f t="array" ref="D3430">IFS(AND(A3430=A3429, NOT(ISBLANK(E3429))), E3429, A3430 &lt;&gt; A3429, E3430, A3429=A3430, D3429)</f>
        <v>1</v>
      </c>
      <c r="E3430" s="18">
        <v>0.0</v>
      </c>
      <c r="F3430" s="18"/>
      <c r="G3430" s="18"/>
      <c r="H3430" s="19">
        <v>0.1</v>
      </c>
      <c r="I3430" s="19">
        <v>1.43</v>
      </c>
      <c r="J3430" s="19"/>
      <c r="K3430" s="19"/>
      <c r="L3430" s="19"/>
      <c r="M3430" s="19"/>
      <c r="N3430" s="19" t="s">
        <v>33</v>
      </c>
      <c r="O3430" s="23" t="s">
        <v>33</v>
      </c>
      <c r="P3430" s="17" t="s">
        <v>33</v>
      </c>
      <c r="Q3430" s="17"/>
      <c r="R3430" s="24"/>
      <c r="V3430" s="18">
        <v>0.0</v>
      </c>
      <c r="W3430" s="17">
        <v>0.0</v>
      </c>
      <c r="X3430" s="18">
        <v>4.0</v>
      </c>
      <c r="Y3430" s="17" t="s">
        <v>36</v>
      </c>
      <c r="Z3430" s="17">
        <v>0.0</v>
      </c>
      <c r="AA3430" s="17" t="s">
        <v>47</v>
      </c>
      <c r="AB3430" s="18">
        <v>3.0</v>
      </c>
      <c r="AC3430" s="17">
        <v>36.0</v>
      </c>
      <c r="AD3430" s="18">
        <v>4.0</v>
      </c>
      <c r="AE3430" s="17">
        <v>43.0</v>
      </c>
      <c r="AF3430" s="20"/>
      <c r="AG3430" s="17"/>
      <c r="AH3430" s="17"/>
      <c r="AI3430" s="17"/>
    </row>
    <row r="3431" ht="15.0" customHeight="1">
      <c r="A3431" s="35">
        <v>1460.0</v>
      </c>
      <c r="C3431" s="16">
        <v>43350.0</v>
      </c>
      <c r="D3431" s="17">
        <f t="array" ref="D3431">IFS(AND(A3431=A3430, NOT(ISBLANK(E3430))), E3430, A3431 &lt;&gt; A3430, E3431, A3430=A3431, D3430)</f>
        <v>0</v>
      </c>
      <c r="E3431" s="18">
        <v>0.0</v>
      </c>
      <c r="F3431" s="18"/>
      <c r="G3431" s="18"/>
      <c r="H3431" s="19"/>
      <c r="I3431" s="19"/>
      <c r="J3431" s="19"/>
      <c r="K3431" s="19"/>
      <c r="L3431" s="19"/>
      <c r="M3431" s="19"/>
      <c r="N3431" s="19" t="s">
        <v>33</v>
      </c>
      <c r="O3431" s="23" t="s">
        <v>33</v>
      </c>
      <c r="P3431" s="17" t="s">
        <v>33</v>
      </c>
      <c r="Q3431" s="17"/>
      <c r="R3431" s="24"/>
      <c r="V3431" s="18">
        <v>0.0</v>
      </c>
      <c r="W3431" s="17">
        <v>0.0</v>
      </c>
      <c r="X3431" s="18">
        <v>6.0</v>
      </c>
      <c r="Y3431" s="17" t="s">
        <v>36</v>
      </c>
      <c r="Z3431" s="17">
        <v>0.0</v>
      </c>
      <c r="AA3431" s="17" t="s">
        <v>47</v>
      </c>
      <c r="AB3431" s="18">
        <v>5.0</v>
      </c>
      <c r="AC3431" s="17">
        <v>36.0</v>
      </c>
      <c r="AD3431" s="18">
        <v>6.0</v>
      </c>
      <c r="AE3431" s="17">
        <v>43.0</v>
      </c>
      <c r="AF3431" s="20"/>
      <c r="AG3431" s="17"/>
      <c r="AH3431" s="17"/>
      <c r="AI3431" s="17"/>
    </row>
    <row r="3432" ht="15.0" customHeight="1">
      <c r="A3432" s="35">
        <v>1460.0</v>
      </c>
      <c r="C3432" s="16">
        <v>43351.0</v>
      </c>
      <c r="D3432" s="17">
        <f t="array" ref="D3432">IFS(AND(A3432=A3431, NOT(ISBLANK(E3431))), E3431, A3432 &lt;&gt; A3431, E3432, A3431=A3432, D3431)</f>
        <v>0</v>
      </c>
      <c r="E3432" s="18">
        <v>0.0</v>
      </c>
      <c r="F3432" s="18"/>
      <c r="G3432" s="18"/>
      <c r="H3432" s="19">
        <v>0.13</v>
      </c>
      <c r="I3432" s="19">
        <v>1.3</v>
      </c>
      <c r="J3432" s="19"/>
      <c r="K3432" s="19"/>
      <c r="L3432" s="19"/>
      <c r="M3432" s="19"/>
      <c r="N3432" s="19" t="s">
        <v>33</v>
      </c>
      <c r="O3432" s="23" t="s">
        <v>33</v>
      </c>
      <c r="P3432" s="17" t="s">
        <v>33</v>
      </c>
      <c r="Q3432" s="17"/>
      <c r="R3432" s="24"/>
      <c r="V3432" s="18">
        <v>0.0</v>
      </c>
      <c r="W3432" s="17">
        <v>0.0</v>
      </c>
      <c r="X3432" s="18">
        <v>4.0</v>
      </c>
      <c r="Y3432" s="17" t="s">
        <v>33</v>
      </c>
      <c r="Z3432" s="17">
        <v>-5.0</v>
      </c>
      <c r="AA3432" s="17" t="s">
        <v>47</v>
      </c>
      <c r="AB3432" s="18">
        <v>3.0</v>
      </c>
      <c r="AC3432" s="17">
        <v>33.0</v>
      </c>
      <c r="AD3432" s="18">
        <v>4.0</v>
      </c>
      <c r="AE3432" s="17">
        <v>40.0</v>
      </c>
      <c r="AF3432" s="20"/>
      <c r="AG3432" s="17"/>
      <c r="AH3432" s="17"/>
      <c r="AI3432" s="17"/>
    </row>
    <row r="3433" ht="15.0" customHeight="1">
      <c r="A3433" s="35">
        <v>1460.0</v>
      </c>
      <c r="C3433" s="16">
        <v>43352.0</v>
      </c>
      <c r="D3433" s="17">
        <f t="array" ref="D3433">IFS(AND(A3433=A3432, NOT(ISBLANK(E3432))), E3432, A3433 &lt;&gt; A3432, E3433, A3432=A3433, D3432)</f>
        <v>0</v>
      </c>
      <c r="E3433" s="18">
        <v>0.0</v>
      </c>
      <c r="F3433" s="18"/>
      <c r="G3433" s="18"/>
      <c r="H3433" s="19" t="s">
        <v>33</v>
      </c>
      <c r="I3433" s="19" t="s">
        <v>33</v>
      </c>
      <c r="J3433" s="19"/>
      <c r="K3433" s="19"/>
      <c r="L3433" s="19"/>
      <c r="M3433" s="19"/>
      <c r="N3433" s="19" t="s">
        <v>33</v>
      </c>
      <c r="O3433" s="23" t="s">
        <v>33</v>
      </c>
      <c r="P3433" s="17" t="s">
        <v>33</v>
      </c>
      <c r="Q3433" s="17"/>
      <c r="R3433" s="24"/>
      <c r="V3433" s="18">
        <v>0.0</v>
      </c>
      <c r="W3433" s="17">
        <v>0.0</v>
      </c>
      <c r="X3433" s="18">
        <v>6.0</v>
      </c>
      <c r="Y3433" s="17" t="s">
        <v>33</v>
      </c>
      <c r="Z3433" s="17">
        <v>-5.0</v>
      </c>
      <c r="AA3433" s="17" t="s">
        <v>47</v>
      </c>
      <c r="AB3433" s="18">
        <v>5.0</v>
      </c>
      <c r="AC3433" s="17">
        <v>33.0</v>
      </c>
      <c r="AD3433" s="18">
        <v>6.0</v>
      </c>
      <c r="AE3433" s="17">
        <v>40.0</v>
      </c>
      <c r="AF3433" s="20"/>
      <c r="AG3433" s="17"/>
      <c r="AH3433" s="17"/>
      <c r="AI3433" s="17"/>
    </row>
    <row r="3434" ht="15.0" customHeight="1">
      <c r="A3434" s="35">
        <v>1460.0</v>
      </c>
      <c r="C3434" s="16">
        <v>43353.0</v>
      </c>
      <c r="D3434" s="17">
        <f t="array" ref="D3434">IFS(AND(A3434=A3433, NOT(ISBLANK(E3433))), E3433, A3434 &lt;&gt; A3433, E3434, A3433=A3434, D3433)</f>
        <v>0</v>
      </c>
      <c r="E3434" s="18" t="s">
        <v>33</v>
      </c>
      <c r="F3434" s="18"/>
      <c r="G3434" s="18"/>
      <c r="H3434" s="19">
        <v>0.1</v>
      </c>
      <c r="I3434" s="19">
        <v>1.52</v>
      </c>
      <c r="J3434" s="19"/>
      <c r="K3434" s="19"/>
      <c r="L3434" s="19"/>
      <c r="M3434" s="19"/>
      <c r="N3434" s="19" t="s">
        <v>33</v>
      </c>
      <c r="O3434" s="23" t="s">
        <v>33</v>
      </c>
      <c r="P3434" s="17" t="s">
        <v>33</v>
      </c>
      <c r="Q3434" s="17"/>
      <c r="R3434" s="24"/>
      <c r="V3434" s="18" t="s">
        <v>33</v>
      </c>
      <c r="W3434" s="17">
        <v>0.0</v>
      </c>
      <c r="X3434" s="18" t="s">
        <v>33</v>
      </c>
      <c r="Y3434" s="17" t="s">
        <v>33</v>
      </c>
      <c r="Z3434" s="17" t="s">
        <v>33</v>
      </c>
      <c r="AA3434" s="17" t="s">
        <v>33</v>
      </c>
      <c r="AB3434" s="18" t="s">
        <v>33</v>
      </c>
      <c r="AC3434" s="17" t="s">
        <v>33</v>
      </c>
      <c r="AD3434" s="18" t="s">
        <v>33</v>
      </c>
      <c r="AE3434" s="17" t="s">
        <v>33</v>
      </c>
      <c r="AF3434" s="20"/>
      <c r="AG3434" s="17"/>
      <c r="AH3434" s="17"/>
      <c r="AI3434" s="17"/>
    </row>
    <row r="3435" ht="15.0" customHeight="1">
      <c r="A3435" s="35">
        <v>1460.0</v>
      </c>
      <c r="C3435" s="16">
        <v>43353.0</v>
      </c>
      <c r="D3435" s="17" t="str">
        <f t="array" ref="D3435">IFS(AND(A3435=A3434, NOT(ISBLANK(E3434))), E3434, A3435 &lt;&gt; A3434, E3435, A3434=A3435, D3434)</f>
        <v>-</v>
      </c>
      <c r="E3435" s="18">
        <v>0.0</v>
      </c>
      <c r="F3435" s="18"/>
      <c r="G3435" s="18"/>
      <c r="H3435" s="19">
        <v>0.17</v>
      </c>
      <c r="I3435" s="19">
        <v>1.53</v>
      </c>
      <c r="J3435" s="19"/>
      <c r="K3435" s="19"/>
      <c r="L3435" s="19"/>
      <c r="M3435" s="19"/>
      <c r="N3435" s="19" t="s">
        <v>33</v>
      </c>
      <c r="O3435" s="23" t="s">
        <v>33</v>
      </c>
      <c r="P3435" s="17" t="s">
        <v>33</v>
      </c>
      <c r="Q3435" s="17"/>
      <c r="R3435" s="24"/>
      <c r="V3435" s="18">
        <v>0.0</v>
      </c>
      <c r="W3435" s="17">
        <v>0.0</v>
      </c>
      <c r="X3435" s="18" t="s">
        <v>33</v>
      </c>
      <c r="Y3435" s="17" t="s">
        <v>33</v>
      </c>
      <c r="Z3435" s="17" t="s">
        <v>33</v>
      </c>
      <c r="AA3435" s="17" t="s">
        <v>33</v>
      </c>
      <c r="AB3435" s="18" t="s">
        <v>33</v>
      </c>
      <c r="AC3435" s="17" t="s">
        <v>33</v>
      </c>
      <c r="AD3435" s="18" t="s">
        <v>33</v>
      </c>
      <c r="AE3435" s="17" t="s">
        <v>33</v>
      </c>
      <c r="AF3435" s="20"/>
      <c r="AG3435" s="17"/>
      <c r="AH3435" s="17"/>
      <c r="AI3435" s="17"/>
    </row>
    <row r="3436" ht="15.0" customHeight="1">
      <c r="A3436" s="35">
        <v>1460.0</v>
      </c>
      <c r="C3436" s="16">
        <v>43354.0</v>
      </c>
      <c r="D3436" s="17">
        <f t="array" ref="D3436">IFS(AND(A3436=A3435, NOT(ISBLANK(E3435))), E3435, A3436 &lt;&gt; A3435, E3436, A3435=A3436, D3435)</f>
        <v>0</v>
      </c>
      <c r="E3436" s="18">
        <v>0.0</v>
      </c>
      <c r="F3436" s="18"/>
      <c r="G3436" s="18"/>
      <c r="H3436" s="19">
        <v>0.1</v>
      </c>
      <c r="I3436" s="19">
        <v>1.4</v>
      </c>
      <c r="J3436" s="19"/>
      <c r="K3436" s="19"/>
      <c r="L3436" s="19"/>
      <c r="M3436" s="19"/>
      <c r="N3436" s="19" t="s">
        <v>33</v>
      </c>
      <c r="O3436" s="23" t="s">
        <v>33</v>
      </c>
      <c r="P3436" s="17" t="s">
        <v>33</v>
      </c>
      <c r="Q3436" s="17"/>
      <c r="R3436" s="24"/>
      <c r="V3436" s="18">
        <v>0.0</v>
      </c>
      <c r="W3436" s="17">
        <v>0.0</v>
      </c>
      <c r="X3436" s="18" t="s">
        <v>33</v>
      </c>
      <c r="Y3436" s="17" t="s">
        <v>33</v>
      </c>
      <c r="Z3436" s="17" t="s">
        <v>33</v>
      </c>
      <c r="AA3436" s="17" t="s">
        <v>33</v>
      </c>
      <c r="AB3436" s="18" t="s">
        <v>33</v>
      </c>
      <c r="AC3436" s="17" t="s">
        <v>33</v>
      </c>
      <c r="AD3436" s="18" t="s">
        <v>33</v>
      </c>
      <c r="AE3436" s="17" t="s">
        <v>33</v>
      </c>
      <c r="AF3436" s="20"/>
      <c r="AG3436" s="17"/>
      <c r="AH3436" s="17"/>
      <c r="AI3436" s="17"/>
    </row>
    <row r="3437" ht="15.0" customHeight="1">
      <c r="A3437" s="35">
        <v>1460.0</v>
      </c>
      <c r="C3437" s="16">
        <v>43355.0</v>
      </c>
      <c r="D3437" s="17">
        <f t="array" ref="D3437">IFS(AND(A3437=A3436, NOT(ISBLANK(E3436))), E3436, A3437 &lt;&gt; A3436, E3437, A3436=A3437, D3436)</f>
        <v>0</v>
      </c>
      <c r="E3437" s="18" t="s">
        <v>33</v>
      </c>
      <c r="F3437" s="18"/>
      <c r="G3437" s="18"/>
      <c r="H3437" s="19" t="s">
        <v>33</v>
      </c>
      <c r="I3437" s="19" t="s">
        <v>33</v>
      </c>
      <c r="J3437" s="19"/>
      <c r="K3437" s="19"/>
      <c r="L3437" s="19"/>
      <c r="M3437" s="19"/>
      <c r="N3437" s="19" t="s">
        <v>33</v>
      </c>
      <c r="O3437" s="23" t="s">
        <v>33</v>
      </c>
      <c r="P3437" s="17" t="s">
        <v>33</v>
      </c>
      <c r="Q3437" s="17"/>
      <c r="R3437" s="24"/>
      <c r="V3437" s="18" t="s">
        <v>33</v>
      </c>
      <c r="W3437" s="17">
        <v>0.0</v>
      </c>
      <c r="X3437" s="18" t="s">
        <v>33</v>
      </c>
      <c r="Y3437" s="17" t="s">
        <v>33</v>
      </c>
      <c r="Z3437" s="17" t="s">
        <v>33</v>
      </c>
      <c r="AA3437" s="17" t="s">
        <v>33</v>
      </c>
      <c r="AB3437" s="18" t="s">
        <v>33</v>
      </c>
      <c r="AC3437" s="17" t="s">
        <v>33</v>
      </c>
      <c r="AD3437" s="18" t="s">
        <v>33</v>
      </c>
      <c r="AE3437" s="17" t="s">
        <v>33</v>
      </c>
      <c r="AF3437" s="20"/>
      <c r="AG3437" s="17"/>
      <c r="AH3437" s="17"/>
      <c r="AI3437" s="17"/>
    </row>
    <row r="3438" ht="15.0" customHeight="1">
      <c r="A3438" s="35">
        <v>1460.0</v>
      </c>
      <c r="C3438" s="16">
        <v>43356.0</v>
      </c>
      <c r="D3438" s="17" t="str">
        <f t="array" ref="D3438">IFS(AND(A3438=A3437, NOT(ISBLANK(E3437))), E3437, A3438 &lt;&gt; A3437, E3438, A3437=A3438, D3437)</f>
        <v>-</v>
      </c>
      <c r="E3438" s="18">
        <v>1.0</v>
      </c>
      <c r="F3438" s="18"/>
      <c r="G3438" s="18"/>
      <c r="H3438" s="19">
        <v>0.08</v>
      </c>
      <c r="I3438" s="19">
        <v>1.5</v>
      </c>
      <c r="J3438" s="19"/>
      <c r="K3438" s="19"/>
      <c r="L3438" s="19"/>
      <c r="M3438" s="19"/>
      <c r="N3438" s="19" t="s">
        <v>33</v>
      </c>
      <c r="O3438" s="23" t="s">
        <v>33</v>
      </c>
      <c r="P3438" s="17" t="s">
        <v>33</v>
      </c>
      <c r="Q3438" s="17"/>
      <c r="R3438" s="24"/>
      <c r="V3438" s="18">
        <v>1.0</v>
      </c>
      <c r="W3438" s="17">
        <v>0.0</v>
      </c>
      <c r="X3438" s="18" t="s">
        <v>33</v>
      </c>
      <c r="Y3438" s="17" t="s">
        <v>35</v>
      </c>
      <c r="Z3438" s="17">
        <v>-4.0</v>
      </c>
      <c r="AA3438" s="17" t="s">
        <v>46</v>
      </c>
      <c r="AB3438" s="18" t="s">
        <v>33</v>
      </c>
      <c r="AC3438" s="17" t="s">
        <v>33</v>
      </c>
      <c r="AD3438" s="18" t="s">
        <v>33</v>
      </c>
      <c r="AE3438" s="17" t="s">
        <v>33</v>
      </c>
      <c r="AF3438" s="20"/>
      <c r="AG3438" s="17"/>
      <c r="AH3438" s="17"/>
      <c r="AI3438" s="17"/>
    </row>
    <row r="3439" ht="15.0" customHeight="1">
      <c r="A3439" s="35">
        <v>1460.0</v>
      </c>
      <c r="C3439" s="16">
        <v>43357.0</v>
      </c>
      <c r="D3439" s="17">
        <f t="array" ref="D3439">IFS(AND(A3439=A3438, NOT(ISBLANK(E3438))), E3438, A3439 &lt;&gt; A3438, E3439, A3438=A3439, D3438)</f>
        <v>1</v>
      </c>
      <c r="E3439" s="18">
        <v>1.0</v>
      </c>
      <c r="F3439" s="18"/>
      <c r="G3439" s="18"/>
      <c r="H3439" s="19">
        <v>0.16</v>
      </c>
      <c r="I3439" s="19">
        <v>1.49</v>
      </c>
      <c r="J3439" s="19"/>
      <c r="K3439" s="19"/>
      <c r="L3439" s="19"/>
      <c r="M3439" s="19"/>
      <c r="N3439" s="19" t="s">
        <v>33</v>
      </c>
      <c r="O3439" s="23" t="s">
        <v>33</v>
      </c>
      <c r="P3439" s="17" t="s">
        <v>33</v>
      </c>
      <c r="Q3439" s="17"/>
      <c r="R3439" s="24"/>
      <c r="V3439" s="18">
        <v>1.0</v>
      </c>
      <c r="W3439" s="17">
        <v>0.0</v>
      </c>
      <c r="X3439" s="18" t="s">
        <v>33</v>
      </c>
      <c r="Y3439" s="17" t="s">
        <v>35</v>
      </c>
      <c r="Z3439" s="17">
        <v>-4.0</v>
      </c>
      <c r="AA3439" s="17" t="s">
        <v>46</v>
      </c>
      <c r="AB3439" s="18" t="s">
        <v>33</v>
      </c>
      <c r="AC3439" s="17" t="s">
        <v>33</v>
      </c>
      <c r="AD3439" s="18" t="s">
        <v>33</v>
      </c>
      <c r="AE3439" s="17" t="s">
        <v>33</v>
      </c>
      <c r="AF3439" s="20"/>
      <c r="AG3439" s="17"/>
      <c r="AH3439" s="17"/>
      <c r="AI3439" s="17"/>
    </row>
    <row r="3440" ht="15.0" customHeight="1">
      <c r="A3440" s="35">
        <v>1460.0</v>
      </c>
      <c r="C3440" s="16">
        <v>43357.0</v>
      </c>
      <c r="D3440" s="17">
        <f t="array" ref="D3440">IFS(AND(A3440=A3439, NOT(ISBLANK(E3439))), E3439, A3440 &lt;&gt; A3439, E3440, A3439=A3440, D3439)</f>
        <v>1</v>
      </c>
      <c r="E3440" s="18">
        <v>1.0</v>
      </c>
      <c r="F3440" s="18"/>
      <c r="G3440" s="18"/>
      <c r="H3440" s="19" t="s">
        <v>33</v>
      </c>
      <c r="I3440" s="19" t="s">
        <v>33</v>
      </c>
      <c r="J3440" s="19"/>
      <c r="K3440" s="19"/>
      <c r="L3440" s="19"/>
      <c r="M3440" s="19"/>
      <c r="N3440" s="19" t="s">
        <v>33</v>
      </c>
      <c r="O3440" s="23" t="s">
        <v>33</v>
      </c>
      <c r="P3440" s="17" t="s">
        <v>33</v>
      </c>
      <c r="Q3440" s="17"/>
      <c r="R3440" s="24"/>
      <c r="V3440" s="18">
        <v>1.0</v>
      </c>
      <c r="W3440" s="17">
        <v>0.0</v>
      </c>
      <c r="X3440" s="18" t="s">
        <v>33</v>
      </c>
      <c r="Y3440" s="17" t="s">
        <v>33</v>
      </c>
      <c r="Z3440" s="17">
        <v>-4.0</v>
      </c>
      <c r="AA3440" s="17" t="s">
        <v>33</v>
      </c>
      <c r="AB3440" s="18" t="s">
        <v>33</v>
      </c>
      <c r="AC3440" s="17" t="s">
        <v>33</v>
      </c>
      <c r="AD3440" s="18" t="s">
        <v>33</v>
      </c>
      <c r="AE3440" s="17" t="s">
        <v>33</v>
      </c>
      <c r="AF3440" s="20"/>
      <c r="AG3440" s="17"/>
      <c r="AH3440" s="17"/>
      <c r="AI3440" s="17"/>
    </row>
    <row r="3441" ht="15.0" customHeight="1">
      <c r="A3441" s="35">
        <v>1463.0</v>
      </c>
      <c r="B3441" s="15">
        <v>287.0</v>
      </c>
      <c r="C3441" s="16">
        <v>43348.0</v>
      </c>
      <c r="D3441" s="17">
        <f t="array" ref="D3441">IFS(AND(A3441=A3440, NOT(ISBLANK(E3440))), E3440, A3441 &lt;&gt; A3440, E3441, A3440=A3441, D3440)</f>
        <v>0</v>
      </c>
      <c r="E3441" s="18">
        <v>0.0</v>
      </c>
      <c r="F3441" s="18"/>
      <c r="G3441" s="18"/>
      <c r="H3441" s="19">
        <v>0.11</v>
      </c>
      <c r="I3441" s="19">
        <v>1.4</v>
      </c>
      <c r="J3441" s="19"/>
      <c r="K3441" s="19"/>
      <c r="L3441" s="19"/>
      <c r="M3441" s="19"/>
      <c r="N3441" s="19" t="s">
        <v>33</v>
      </c>
      <c r="O3441" s="23" t="s">
        <v>33</v>
      </c>
      <c r="P3441" s="17" t="s">
        <v>33</v>
      </c>
      <c r="Q3441" s="17">
        <v>0.108909</v>
      </c>
      <c r="R3441" s="24"/>
      <c r="S3441" s="21">
        <v>24.0</v>
      </c>
      <c r="U3441" s="21">
        <v>0.0</v>
      </c>
      <c r="V3441" s="18">
        <v>0.0</v>
      </c>
      <c r="W3441" s="17" t="s">
        <v>33</v>
      </c>
      <c r="X3441" s="18">
        <v>7.0</v>
      </c>
      <c r="Y3441" s="17" t="s">
        <v>36</v>
      </c>
      <c r="Z3441" s="17">
        <v>0.0</v>
      </c>
      <c r="AA3441" s="17" t="s">
        <v>47</v>
      </c>
      <c r="AB3441" s="18">
        <v>3.0</v>
      </c>
      <c r="AC3441" s="17">
        <v>39.0</v>
      </c>
      <c r="AD3441" s="18">
        <v>7.0</v>
      </c>
      <c r="AE3441" s="17">
        <v>46.0</v>
      </c>
      <c r="AF3441" s="20"/>
      <c r="AG3441" s="17"/>
      <c r="AH3441" s="17"/>
      <c r="AI3441" s="17"/>
    </row>
    <row r="3442" ht="15.0" customHeight="1">
      <c r="A3442" s="35">
        <v>1463.0</v>
      </c>
      <c r="C3442" s="16">
        <v>43349.0</v>
      </c>
      <c r="D3442" s="17">
        <f t="array" ref="D3442">IFS(AND(A3442=A3441, NOT(ISBLANK(E3441))), E3441, A3442 &lt;&gt; A3441, E3442, A3441=A3442, D3441)</f>
        <v>0</v>
      </c>
      <c r="E3442" s="18">
        <v>0.0</v>
      </c>
      <c r="F3442" s="18"/>
      <c r="G3442" s="18"/>
      <c r="H3442" s="19">
        <v>0.08</v>
      </c>
      <c r="I3442" s="19">
        <v>1.43</v>
      </c>
      <c r="J3442" s="19"/>
      <c r="K3442" s="19"/>
      <c r="L3442" s="19"/>
      <c r="M3442" s="19"/>
      <c r="N3442" s="19" t="s">
        <v>33</v>
      </c>
      <c r="O3442" s="23" t="s">
        <v>33</v>
      </c>
      <c r="P3442" s="17" t="s">
        <v>33</v>
      </c>
      <c r="Q3442" s="17"/>
      <c r="R3442" s="24"/>
      <c r="V3442" s="18">
        <v>0.0</v>
      </c>
      <c r="W3442" s="17" t="s">
        <v>33</v>
      </c>
      <c r="X3442" s="18">
        <v>6.0</v>
      </c>
      <c r="Y3442" s="17" t="s">
        <v>36</v>
      </c>
      <c r="Z3442" s="17">
        <v>0.0</v>
      </c>
      <c r="AA3442" s="17" t="s">
        <v>47</v>
      </c>
      <c r="AB3442" s="18">
        <v>4.0</v>
      </c>
      <c r="AC3442" s="17">
        <v>39.0</v>
      </c>
      <c r="AD3442" s="18">
        <v>6.0</v>
      </c>
      <c r="AE3442" s="17">
        <v>46.0</v>
      </c>
      <c r="AF3442" s="20"/>
      <c r="AG3442" s="17"/>
      <c r="AH3442" s="17"/>
      <c r="AI3442" s="17"/>
    </row>
    <row r="3443" ht="15.0" customHeight="1">
      <c r="A3443" s="35">
        <v>1464.0</v>
      </c>
      <c r="B3443" s="15">
        <v>288.0</v>
      </c>
      <c r="C3443" s="16">
        <v>43348.0</v>
      </c>
      <c r="D3443" s="17">
        <f t="array" ref="D3443">IFS(AND(A3443=A3442, NOT(ISBLANK(E3442))), E3442, A3443 &lt;&gt; A3442, E3443, A3442=A3443, D3442)</f>
        <v>0</v>
      </c>
      <c r="E3443" s="17">
        <v>0.0</v>
      </c>
      <c r="F3443" s="17"/>
      <c r="G3443" s="17"/>
      <c r="H3443" s="19">
        <v>0.1</v>
      </c>
      <c r="I3443" s="17">
        <v>1.34</v>
      </c>
      <c r="J3443" s="17"/>
      <c r="K3443" s="17"/>
      <c r="L3443" s="17"/>
      <c r="M3443" s="17"/>
      <c r="N3443" s="19" t="s">
        <v>33</v>
      </c>
      <c r="O3443" s="23" t="s">
        <v>33</v>
      </c>
      <c r="P3443" s="17" t="s">
        <v>33</v>
      </c>
      <c r="Q3443" s="17">
        <v>0.10392</v>
      </c>
      <c r="R3443" s="17"/>
      <c r="S3443" s="21">
        <v>24.0</v>
      </c>
      <c r="U3443" s="21">
        <v>0.0</v>
      </c>
      <c r="V3443" s="17">
        <v>0.0</v>
      </c>
      <c r="W3443" s="17" t="s">
        <v>33</v>
      </c>
      <c r="X3443" s="17">
        <v>7.0</v>
      </c>
      <c r="Y3443" s="17" t="s">
        <v>36</v>
      </c>
      <c r="Z3443" s="17">
        <v>0.0</v>
      </c>
      <c r="AA3443" s="17" t="s">
        <v>47</v>
      </c>
      <c r="AB3443" s="17">
        <v>6.0</v>
      </c>
      <c r="AC3443" s="17">
        <v>39.0</v>
      </c>
      <c r="AD3443" s="17">
        <v>7.0</v>
      </c>
      <c r="AE3443" s="17">
        <v>46.0</v>
      </c>
      <c r="AF3443" s="17"/>
      <c r="AG3443" s="17"/>
      <c r="AH3443" s="17"/>
      <c r="AI3443" s="17"/>
    </row>
    <row r="3444" ht="15.0" customHeight="1">
      <c r="A3444" s="35">
        <v>1464.0</v>
      </c>
      <c r="C3444" s="16">
        <v>43349.0</v>
      </c>
      <c r="D3444" s="17">
        <f t="array" ref="D3444">IFS(AND(A3444=A3443, NOT(ISBLANK(E3443))), E3443, A3444 &lt;&gt; A3443, E3444, A3443=A3444, D3443)</f>
        <v>0</v>
      </c>
      <c r="E3444" s="18">
        <v>0.0</v>
      </c>
      <c r="F3444" s="18"/>
      <c r="G3444" s="18"/>
      <c r="H3444" s="19">
        <v>0.1</v>
      </c>
      <c r="I3444" s="19">
        <v>1.48</v>
      </c>
      <c r="J3444" s="19"/>
      <c r="K3444" s="19"/>
      <c r="L3444" s="19"/>
      <c r="M3444" s="19"/>
      <c r="N3444" s="19" t="s">
        <v>33</v>
      </c>
      <c r="O3444" s="23" t="s">
        <v>33</v>
      </c>
      <c r="P3444" s="17" t="s">
        <v>33</v>
      </c>
      <c r="Q3444" s="17"/>
      <c r="R3444" s="24"/>
      <c r="V3444" s="18">
        <v>0.0</v>
      </c>
      <c r="W3444" s="17" t="s">
        <v>33</v>
      </c>
      <c r="X3444" s="18">
        <v>2.0</v>
      </c>
      <c r="Y3444" s="17" t="s">
        <v>36</v>
      </c>
      <c r="Z3444" s="17">
        <v>0.0</v>
      </c>
      <c r="AA3444" s="17" t="s">
        <v>47</v>
      </c>
      <c r="AB3444" s="18">
        <v>1.0</v>
      </c>
      <c r="AC3444" s="17">
        <v>39.0</v>
      </c>
      <c r="AD3444" s="18">
        <v>2.0</v>
      </c>
      <c r="AE3444" s="17">
        <v>46.0</v>
      </c>
      <c r="AF3444" s="20"/>
      <c r="AG3444" s="17"/>
      <c r="AH3444" s="17"/>
      <c r="AI3444" s="17"/>
    </row>
    <row r="3445" ht="15.0" customHeight="1">
      <c r="A3445" s="35">
        <v>1464.0</v>
      </c>
      <c r="C3445" s="16">
        <v>43349.0</v>
      </c>
      <c r="D3445" s="17">
        <f t="array" ref="D3445">IFS(AND(A3445=A3444, NOT(ISBLANK(E3444))), E3444, A3445 &lt;&gt; A3444, E3445, A3444=A3445, D3444)</f>
        <v>0</v>
      </c>
      <c r="E3445" s="18">
        <v>0.0</v>
      </c>
      <c r="F3445" s="18"/>
      <c r="G3445" s="18"/>
      <c r="H3445" s="19">
        <v>0.12</v>
      </c>
      <c r="I3445" s="19">
        <v>1.43</v>
      </c>
      <c r="J3445" s="19"/>
      <c r="K3445" s="19"/>
      <c r="L3445" s="19"/>
      <c r="M3445" s="19"/>
      <c r="N3445" s="19" t="s">
        <v>33</v>
      </c>
      <c r="O3445" s="23" t="s">
        <v>33</v>
      </c>
      <c r="P3445" s="17" t="s">
        <v>33</v>
      </c>
      <c r="Q3445" s="17"/>
      <c r="R3445" s="24"/>
      <c r="V3445" s="18">
        <v>0.0</v>
      </c>
      <c r="W3445" s="17" t="s">
        <v>33</v>
      </c>
      <c r="X3445" s="18">
        <v>2.0</v>
      </c>
      <c r="Y3445" s="17" t="s">
        <v>36</v>
      </c>
      <c r="Z3445" s="17">
        <v>0.0</v>
      </c>
      <c r="AA3445" s="17" t="s">
        <v>47</v>
      </c>
      <c r="AB3445" s="18">
        <v>1.0</v>
      </c>
      <c r="AC3445" s="17">
        <v>39.0</v>
      </c>
      <c r="AD3445" s="18">
        <v>2.0</v>
      </c>
      <c r="AE3445" s="17">
        <v>46.0</v>
      </c>
      <c r="AF3445" s="20"/>
      <c r="AG3445" s="17"/>
      <c r="AH3445" s="17"/>
      <c r="AI3445" s="17"/>
    </row>
    <row r="3446" ht="15.0" customHeight="1">
      <c r="A3446" s="35">
        <v>1464.0</v>
      </c>
      <c r="C3446" s="16">
        <v>43350.0</v>
      </c>
      <c r="D3446" s="17">
        <f t="array" ref="D3446">IFS(AND(A3446=A3445, NOT(ISBLANK(E3445))), E3445, A3446 &lt;&gt; A3445, E3446, A3445=A3446, D3445)</f>
        <v>0</v>
      </c>
      <c r="E3446" s="18">
        <v>0.0</v>
      </c>
      <c r="F3446" s="18"/>
      <c r="G3446" s="18"/>
      <c r="H3446" s="19" t="s">
        <v>33</v>
      </c>
      <c r="I3446" s="19" t="s">
        <v>33</v>
      </c>
      <c r="J3446" s="19"/>
      <c r="K3446" s="19"/>
      <c r="L3446" s="19"/>
      <c r="M3446" s="19"/>
      <c r="N3446" s="19" t="s">
        <v>33</v>
      </c>
      <c r="O3446" s="23" t="s">
        <v>33</v>
      </c>
      <c r="P3446" s="17" t="s">
        <v>33</v>
      </c>
      <c r="Q3446" s="17"/>
      <c r="R3446" s="24"/>
      <c r="V3446" s="18">
        <v>0.0</v>
      </c>
      <c r="W3446" s="17" t="s">
        <v>33</v>
      </c>
      <c r="X3446" s="18">
        <v>1.0</v>
      </c>
      <c r="Y3446" s="17" t="s">
        <v>36</v>
      </c>
      <c r="Z3446" s="17">
        <v>0.0</v>
      </c>
      <c r="AA3446" s="17" t="s">
        <v>47</v>
      </c>
      <c r="AB3446" s="18">
        <v>0.0</v>
      </c>
      <c r="AC3446" s="17">
        <v>39.0</v>
      </c>
      <c r="AD3446" s="18">
        <v>1.0</v>
      </c>
      <c r="AE3446" s="17">
        <v>46.0</v>
      </c>
      <c r="AF3446" s="20"/>
      <c r="AG3446" s="17"/>
      <c r="AH3446" s="17"/>
      <c r="AI3446" s="17"/>
    </row>
    <row r="3447" ht="15.0" customHeight="1">
      <c r="A3447" s="35">
        <v>1465.0</v>
      </c>
      <c r="B3447" s="15" t="s">
        <v>33</v>
      </c>
      <c r="C3447" s="16">
        <v>43348.0</v>
      </c>
      <c r="D3447" s="17">
        <f t="array" ref="D3447">IFS(AND(A3447=A3446, NOT(ISBLANK(E3446))), E3446, A3447 &lt;&gt; A3446, E3447, A3446=A3447, D3446)</f>
        <v>0</v>
      </c>
      <c r="E3447" s="18">
        <v>0.0</v>
      </c>
      <c r="F3447" s="18"/>
      <c r="G3447" s="18"/>
      <c r="H3447" s="19" t="s">
        <v>33</v>
      </c>
      <c r="I3447" s="19" t="s">
        <v>33</v>
      </c>
      <c r="J3447" s="19"/>
      <c r="K3447" s="19"/>
      <c r="L3447" s="19"/>
      <c r="M3447" s="19"/>
      <c r="N3447" s="19" t="s">
        <v>33</v>
      </c>
      <c r="O3447" s="23" t="s">
        <v>33</v>
      </c>
      <c r="P3447" s="17" t="s">
        <v>33</v>
      </c>
      <c r="Q3447" s="17"/>
      <c r="R3447" s="24"/>
      <c r="S3447" s="21">
        <v>15.0</v>
      </c>
      <c r="U3447" s="21">
        <v>0.0</v>
      </c>
      <c r="V3447" s="18">
        <v>0.0</v>
      </c>
      <c r="W3447" s="17">
        <v>0.0</v>
      </c>
      <c r="X3447" s="18">
        <v>3.0</v>
      </c>
      <c r="Y3447" s="17" t="s">
        <v>36</v>
      </c>
      <c r="Z3447" s="17">
        <v>0.0</v>
      </c>
      <c r="AA3447" s="17" t="s">
        <v>47</v>
      </c>
      <c r="AB3447" s="18">
        <v>2.0</v>
      </c>
      <c r="AC3447" s="17">
        <v>36.0</v>
      </c>
      <c r="AD3447" s="18">
        <v>3.0</v>
      </c>
      <c r="AE3447" s="17">
        <v>43.0</v>
      </c>
      <c r="AF3447" s="20"/>
      <c r="AG3447" s="17"/>
      <c r="AH3447" s="17"/>
      <c r="AI3447" s="17"/>
    </row>
    <row r="3448" ht="18.75" customHeight="1">
      <c r="A3448" s="36">
        <v>1465.0</v>
      </c>
      <c r="C3448" s="16">
        <v>43349.0</v>
      </c>
      <c r="D3448" s="17">
        <f t="array" ref="D3448">IFS(AND(A3448=A3447, NOT(ISBLANK(E3447))), E3447, A3448 &lt;&gt; A3447, E3448, A3447=A3448, D3447)</f>
        <v>0</v>
      </c>
      <c r="E3448" s="18">
        <v>0.0</v>
      </c>
      <c r="F3448" s="18"/>
      <c r="G3448" s="18"/>
      <c r="H3448" s="19">
        <v>0.1</v>
      </c>
      <c r="I3448" s="19">
        <v>1.48</v>
      </c>
      <c r="J3448" s="19"/>
      <c r="K3448" s="19"/>
      <c r="L3448" s="19"/>
      <c r="M3448" s="19"/>
      <c r="N3448" s="19" t="s">
        <v>33</v>
      </c>
      <c r="O3448" s="23" t="s">
        <v>33</v>
      </c>
      <c r="P3448" s="17" t="s">
        <v>33</v>
      </c>
      <c r="Q3448" s="17">
        <v>0.0859493</v>
      </c>
      <c r="R3448" s="24"/>
      <c r="U3448" s="22"/>
      <c r="V3448" s="18">
        <v>0.0</v>
      </c>
      <c r="W3448" s="38" t="s">
        <v>33</v>
      </c>
      <c r="X3448" s="18">
        <v>3.0</v>
      </c>
      <c r="Y3448" s="17" t="s">
        <v>36</v>
      </c>
      <c r="Z3448" s="17">
        <v>0.0</v>
      </c>
      <c r="AA3448" s="17" t="s">
        <v>47</v>
      </c>
      <c r="AB3448" s="18">
        <v>2.0</v>
      </c>
      <c r="AC3448" s="17">
        <v>36.0</v>
      </c>
      <c r="AD3448" s="18">
        <v>3.0</v>
      </c>
      <c r="AE3448" s="17">
        <v>43.0</v>
      </c>
      <c r="AF3448" s="20"/>
      <c r="AG3448" s="17"/>
      <c r="AH3448" s="17"/>
      <c r="AI3448" s="17"/>
    </row>
    <row r="3449" ht="18.75" customHeight="1">
      <c r="A3449" s="36">
        <v>1465.0</v>
      </c>
      <c r="C3449" s="16">
        <v>43350.0</v>
      </c>
      <c r="D3449" s="17">
        <f t="array" ref="D3449">IFS(AND(A3449=A3448, NOT(ISBLANK(E3448))), E3448, A3449 &lt;&gt; A3448, E3449, A3448=A3449, D3448)</f>
        <v>0</v>
      </c>
      <c r="E3449" s="18">
        <v>0.0</v>
      </c>
      <c r="F3449" s="18"/>
      <c r="G3449" s="18"/>
      <c r="H3449" s="19">
        <v>0.1</v>
      </c>
      <c r="I3449" s="19">
        <v>1.37</v>
      </c>
      <c r="J3449" s="19"/>
      <c r="K3449" s="19"/>
      <c r="L3449" s="19"/>
      <c r="M3449" s="19"/>
      <c r="N3449" s="19" t="s">
        <v>33</v>
      </c>
      <c r="O3449" s="23" t="s">
        <v>33</v>
      </c>
      <c r="P3449" s="17" t="s">
        <v>33</v>
      </c>
      <c r="Q3449" s="17"/>
      <c r="R3449" s="24"/>
      <c r="U3449" s="22"/>
      <c r="V3449" s="18">
        <v>0.0</v>
      </c>
      <c r="W3449" s="17">
        <v>0.0</v>
      </c>
      <c r="X3449" s="18">
        <v>2.0</v>
      </c>
      <c r="Y3449" s="17" t="s">
        <v>36</v>
      </c>
      <c r="Z3449" s="17">
        <v>0.0</v>
      </c>
      <c r="AA3449" s="17" t="s">
        <v>47</v>
      </c>
      <c r="AB3449" s="18">
        <v>1.0</v>
      </c>
      <c r="AC3449" s="17">
        <v>36.0</v>
      </c>
      <c r="AD3449" s="18">
        <v>2.0</v>
      </c>
      <c r="AE3449" s="17">
        <v>43.0</v>
      </c>
      <c r="AF3449" s="20"/>
      <c r="AG3449" s="17"/>
      <c r="AH3449" s="17"/>
      <c r="AI3449" s="17"/>
    </row>
    <row r="3450" ht="18.75" customHeight="1">
      <c r="A3450" s="14">
        <v>1467.0</v>
      </c>
      <c r="B3450" s="15">
        <v>289.0</v>
      </c>
      <c r="C3450" s="16" t="s">
        <v>172</v>
      </c>
      <c r="D3450" s="17" t="str">
        <f t="array" ref="D3450">IFS(AND(A3450=A3449, NOT(ISBLANK(E3449))), E3449, A3450 &lt;&gt; A3449, E3450, A3449=A3450, D3449)</f>
        <v>-</v>
      </c>
      <c r="E3450" s="18" t="s">
        <v>33</v>
      </c>
      <c r="F3450" s="18"/>
      <c r="G3450" s="18"/>
      <c r="H3450" s="19" t="s">
        <v>33</v>
      </c>
      <c r="I3450" s="19" t="s">
        <v>33</v>
      </c>
      <c r="J3450" s="19"/>
      <c r="K3450" s="19"/>
      <c r="L3450" s="19"/>
      <c r="M3450" s="19"/>
      <c r="N3450" s="19" t="s">
        <v>33</v>
      </c>
      <c r="O3450" s="23" t="s">
        <v>33</v>
      </c>
      <c r="P3450" s="17" t="s">
        <v>33</v>
      </c>
      <c r="Q3450" s="17"/>
      <c r="R3450" s="24"/>
      <c r="S3450" s="21" t="s">
        <v>33</v>
      </c>
      <c r="U3450" s="22" t="s">
        <v>33</v>
      </c>
      <c r="V3450" s="18" t="s">
        <v>33</v>
      </c>
      <c r="W3450" s="17" t="s">
        <v>33</v>
      </c>
      <c r="X3450" s="18" t="s">
        <v>33</v>
      </c>
      <c r="Y3450" s="17" t="s">
        <v>33</v>
      </c>
      <c r="Z3450" s="17" t="s">
        <v>33</v>
      </c>
      <c r="AA3450" s="17" t="s">
        <v>33</v>
      </c>
      <c r="AB3450" s="18" t="s">
        <v>33</v>
      </c>
      <c r="AC3450" s="17" t="s">
        <v>33</v>
      </c>
      <c r="AD3450" s="18" t="s">
        <v>33</v>
      </c>
      <c r="AE3450" s="17" t="s">
        <v>33</v>
      </c>
      <c r="AF3450" s="20"/>
      <c r="AG3450" s="17"/>
      <c r="AH3450" s="17"/>
      <c r="AI3450" s="17"/>
    </row>
    <row r="3451" ht="15.0" customHeight="1">
      <c r="A3451" s="35">
        <v>1468.0</v>
      </c>
      <c r="B3451" s="15" t="s">
        <v>33</v>
      </c>
      <c r="C3451" s="16">
        <v>43350.0</v>
      </c>
      <c r="D3451" s="17">
        <f t="array" ref="D3451">IFS(AND(A3451=A3450, NOT(ISBLANK(E3450))), E3450, A3451 &lt;&gt; A3450, E3451, A3450=A3451, D3450)</f>
        <v>1</v>
      </c>
      <c r="E3451" s="18">
        <v>1.0</v>
      </c>
      <c r="F3451" s="18"/>
      <c r="G3451" s="18"/>
      <c r="H3451" s="19"/>
      <c r="I3451" s="19"/>
      <c r="J3451" s="19"/>
      <c r="K3451" s="19"/>
      <c r="L3451" s="19"/>
      <c r="M3451" s="19"/>
      <c r="N3451" s="19" t="s">
        <v>33</v>
      </c>
      <c r="O3451" s="23" t="s">
        <v>33</v>
      </c>
      <c r="P3451" s="17" t="s">
        <v>33</v>
      </c>
      <c r="Q3451" s="17"/>
      <c r="R3451" s="24"/>
      <c r="S3451" s="21">
        <v>13.0</v>
      </c>
      <c r="U3451" s="21">
        <v>0.0</v>
      </c>
      <c r="V3451" s="18">
        <v>1.0</v>
      </c>
      <c r="W3451" s="17">
        <v>7.0</v>
      </c>
      <c r="X3451" s="18" t="s">
        <v>33</v>
      </c>
      <c r="Y3451" s="17" t="s">
        <v>33</v>
      </c>
      <c r="Z3451" s="17" t="s">
        <v>33</v>
      </c>
      <c r="AA3451" s="17" t="s">
        <v>33</v>
      </c>
      <c r="AB3451" s="18" t="s">
        <v>33</v>
      </c>
      <c r="AC3451" s="17" t="s">
        <v>33</v>
      </c>
      <c r="AD3451" s="18" t="s">
        <v>33</v>
      </c>
      <c r="AE3451" s="17" t="s">
        <v>33</v>
      </c>
      <c r="AF3451" s="20"/>
      <c r="AG3451" s="17"/>
      <c r="AH3451" s="17"/>
      <c r="AI3451" s="17"/>
    </row>
    <row r="3452" ht="18.75" customHeight="1">
      <c r="A3452" s="36">
        <v>1468.0</v>
      </c>
      <c r="C3452" s="16">
        <v>43351.0</v>
      </c>
      <c r="D3452" s="17">
        <f t="array" ref="D3452">IFS(AND(A3452=A3451, NOT(ISBLANK(E3451))), E3451, A3452 &lt;&gt; A3451, E3452, A3451=A3452, D3451)</f>
        <v>1</v>
      </c>
      <c r="E3452" s="18">
        <v>0.0</v>
      </c>
      <c r="F3452" s="18"/>
      <c r="G3452" s="18"/>
      <c r="H3452" s="19">
        <v>0.11</v>
      </c>
      <c r="I3452" s="19">
        <v>1.35</v>
      </c>
      <c r="J3452" s="19"/>
      <c r="K3452" s="19"/>
      <c r="L3452" s="19"/>
      <c r="M3452" s="19"/>
      <c r="N3452" s="19" t="s">
        <v>33</v>
      </c>
      <c r="O3452" s="23" t="s">
        <v>33</v>
      </c>
      <c r="P3452" s="17" t="s">
        <v>33</v>
      </c>
      <c r="Q3452" s="17">
        <v>0.0859493</v>
      </c>
      <c r="R3452" s="24"/>
      <c r="U3452" s="22"/>
      <c r="V3452" s="18">
        <v>0.0</v>
      </c>
      <c r="W3452" s="17">
        <v>3.0</v>
      </c>
      <c r="X3452" s="18">
        <v>12.0</v>
      </c>
      <c r="Y3452" s="17" t="s">
        <v>36</v>
      </c>
      <c r="Z3452" s="17">
        <v>0.0</v>
      </c>
      <c r="AA3452" s="17" t="s">
        <v>47</v>
      </c>
      <c r="AB3452" s="18">
        <v>8.0</v>
      </c>
      <c r="AC3452" s="17">
        <v>39.0</v>
      </c>
      <c r="AD3452" s="18">
        <v>12.0</v>
      </c>
      <c r="AE3452" s="17">
        <v>46.0</v>
      </c>
      <c r="AF3452" s="20"/>
      <c r="AG3452" s="17"/>
      <c r="AH3452" s="17"/>
      <c r="AI3452" s="17"/>
    </row>
    <row r="3453" ht="15.0" customHeight="1">
      <c r="A3453" s="35">
        <v>1470.0</v>
      </c>
      <c r="B3453" s="15">
        <v>291.0</v>
      </c>
      <c r="C3453" s="16">
        <v>43353.0</v>
      </c>
      <c r="D3453" s="17">
        <f t="array" ref="D3453">IFS(AND(A3453=A3452, NOT(ISBLANK(E3452))), E3452, A3453 &lt;&gt; A3452, E3453, A3452=A3453, D3452)</f>
        <v>0</v>
      </c>
      <c r="E3453" s="18">
        <v>0.0</v>
      </c>
      <c r="F3453" s="18"/>
      <c r="G3453" s="18"/>
      <c r="H3453" s="19">
        <v>0.16</v>
      </c>
      <c r="I3453" s="19">
        <v>1.29</v>
      </c>
      <c r="J3453" s="19"/>
      <c r="K3453" s="19"/>
      <c r="L3453" s="19"/>
      <c r="M3453" s="19"/>
      <c r="N3453" s="19" t="s">
        <v>33</v>
      </c>
      <c r="O3453" s="23" t="s">
        <v>33</v>
      </c>
      <c r="P3453" s="17" t="s">
        <v>33</v>
      </c>
      <c r="Q3453" s="17">
        <v>0.164189</v>
      </c>
      <c r="R3453" s="24"/>
      <c r="S3453" s="21">
        <v>25.0</v>
      </c>
      <c r="U3453" s="21">
        <v>0.0</v>
      </c>
      <c r="V3453" s="18">
        <v>0.0</v>
      </c>
      <c r="W3453" s="17" t="s">
        <v>33</v>
      </c>
      <c r="X3453" s="18">
        <v>3.0</v>
      </c>
      <c r="Y3453" s="17" t="s">
        <v>36</v>
      </c>
      <c r="Z3453" s="17">
        <v>0.0</v>
      </c>
      <c r="AA3453" s="17" t="s">
        <v>47</v>
      </c>
      <c r="AB3453" s="18">
        <v>2.0</v>
      </c>
      <c r="AC3453" s="17">
        <v>39.0</v>
      </c>
      <c r="AD3453" s="18">
        <v>3.0</v>
      </c>
      <c r="AE3453" s="17">
        <v>46.0</v>
      </c>
      <c r="AF3453" s="20"/>
      <c r="AG3453" s="17"/>
      <c r="AH3453" s="17"/>
      <c r="AI3453" s="17"/>
    </row>
    <row r="3454" ht="18.75" customHeight="1">
      <c r="A3454" s="36">
        <v>1470.0</v>
      </c>
      <c r="C3454" s="16">
        <v>43354.0</v>
      </c>
      <c r="D3454" s="17">
        <f t="array" ref="D3454">IFS(AND(A3454=A3453, NOT(ISBLANK(E3453))), E3453, A3454 &lt;&gt; A3453, E3454, A3453=A3454, D3453)</f>
        <v>0</v>
      </c>
      <c r="E3454" s="18">
        <v>0.0</v>
      </c>
      <c r="F3454" s="18"/>
      <c r="G3454" s="18"/>
      <c r="H3454" s="19">
        <v>0.15</v>
      </c>
      <c r="I3454" s="19">
        <v>1.23</v>
      </c>
      <c r="J3454" s="19"/>
      <c r="K3454" s="19"/>
      <c r="L3454" s="19"/>
      <c r="M3454" s="19"/>
      <c r="N3454" s="19" t="s">
        <v>33</v>
      </c>
      <c r="O3454" s="23" t="s">
        <v>33</v>
      </c>
      <c r="P3454" s="17" t="s">
        <v>33</v>
      </c>
      <c r="Q3454" s="17"/>
      <c r="R3454" s="24"/>
      <c r="U3454" s="22"/>
      <c r="V3454" s="18">
        <v>0.0</v>
      </c>
      <c r="W3454" s="17" t="s">
        <v>33</v>
      </c>
      <c r="X3454" s="17">
        <v>2.0</v>
      </c>
      <c r="Y3454" s="17" t="s">
        <v>36</v>
      </c>
      <c r="Z3454" s="17">
        <v>0.0</v>
      </c>
      <c r="AA3454" s="17" t="s">
        <v>47</v>
      </c>
      <c r="AB3454" s="18">
        <v>1.0</v>
      </c>
      <c r="AC3454" s="17">
        <v>39.0</v>
      </c>
      <c r="AD3454" s="17">
        <v>2.0</v>
      </c>
      <c r="AE3454" s="18">
        <v>46.0</v>
      </c>
      <c r="AF3454" s="20"/>
      <c r="AG3454" s="17"/>
      <c r="AH3454" s="17"/>
      <c r="AI3454" s="17"/>
    </row>
    <row r="3455" ht="15.0" customHeight="1">
      <c r="A3455" s="35">
        <v>1471.0</v>
      </c>
      <c r="B3455" s="15">
        <v>292.0</v>
      </c>
      <c r="C3455" s="16">
        <v>43353.0</v>
      </c>
      <c r="D3455" s="17">
        <f t="array" ref="D3455">IFS(AND(A3455=A3454, NOT(ISBLANK(E3454))), E3454, A3455 &lt;&gt; A3454, E3455, A3454=A3455, D3454)</f>
        <v>0</v>
      </c>
      <c r="E3455" s="18">
        <v>0.0</v>
      </c>
      <c r="F3455" s="18"/>
      <c r="G3455" s="18"/>
      <c r="H3455" s="19">
        <v>0.16</v>
      </c>
      <c r="I3455" s="19">
        <v>1.15</v>
      </c>
      <c r="J3455" s="19"/>
      <c r="K3455" s="19"/>
      <c r="L3455" s="19"/>
      <c r="M3455" s="19"/>
      <c r="N3455" s="19" t="s">
        <v>33</v>
      </c>
      <c r="O3455" s="23" t="s">
        <v>33</v>
      </c>
      <c r="P3455" s="17" t="s">
        <v>33</v>
      </c>
      <c r="Q3455" s="17">
        <v>0.163061</v>
      </c>
      <c r="R3455" s="24"/>
      <c r="S3455" s="21">
        <v>24.0</v>
      </c>
      <c r="U3455" s="21">
        <v>0.0</v>
      </c>
      <c r="V3455" s="18">
        <v>0.0</v>
      </c>
      <c r="W3455" s="17">
        <v>0.0</v>
      </c>
      <c r="X3455" s="18">
        <v>4.0</v>
      </c>
      <c r="Y3455" s="17" t="s">
        <v>36</v>
      </c>
      <c r="Z3455" s="17">
        <v>0.0</v>
      </c>
      <c r="AA3455" s="17" t="s">
        <v>47</v>
      </c>
      <c r="AB3455" s="18">
        <v>3.0</v>
      </c>
      <c r="AC3455" s="17">
        <v>39.0</v>
      </c>
      <c r="AD3455" s="18">
        <v>4.0</v>
      </c>
      <c r="AE3455" s="17">
        <v>46.0</v>
      </c>
      <c r="AF3455" s="20"/>
      <c r="AG3455" s="17"/>
      <c r="AH3455" s="17"/>
      <c r="AI3455" s="17"/>
    </row>
    <row r="3456" ht="18.75" customHeight="1">
      <c r="A3456" s="36">
        <v>1471.0</v>
      </c>
      <c r="C3456" s="16">
        <v>43354.0</v>
      </c>
      <c r="D3456" s="17">
        <f t="array" ref="D3456">IFS(AND(A3456=A3455, NOT(ISBLANK(E3455))), E3455, A3456 &lt;&gt; A3455, E3456, A3455=A3456, D3455)</f>
        <v>0</v>
      </c>
      <c r="E3456" s="18">
        <v>0.0</v>
      </c>
      <c r="F3456" s="18"/>
      <c r="G3456" s="18"/>
      <c r="H3456" s="19">
        <v>0.13</v>
      </c>
      <c r="I3456" s="19">
        <v>1.34</v>
      </c>
      <c r="J3456" s="19"/>
      <c r="K3456" s="19"/>
      <c r="L3456" s="19"/>
      <c r="M3456" s="19"/>
      <c r="N3456" s="19" t="s">
        <v>33</v>
      </c>
      <c r="O3456" s="23" t="s">
        <v>33</v>
      </c>
      <c r="P3456" s="17" t="s">
        <v>33</v>
      </c>
      <c r="Q3456" s="17"/>
      <c r="R3456" s="24"/>
      <c r="U3456" s="22"/>
      <c r="V3456" s="18">
        <v>0.0</v>
      </c>
      <c r="W3456" s="17">
        <v>0.0</v>
      </c>
      <c r="X3456" s="18">
        <v>5.0</v>
      </c>
      <c r="Y3456" s="17" t="s">
        <v>36</v>
      </c>
      <c r="Z3456" s="17">
        <v>0.0</v>
      </c>
      <c r="AA3456" s="17" t="s">
        <v>47</v>
      </c>
      <c r="AB3456" s="18">
        <v>4.0</v>
      </c>
      <c r="AC3456" s="17">
        <v>39.0</v>
      </c>
      <c r="AD3456" s="18">
        <v>5.0</v>
      </c>
      <c r="AE3456" s="17">
        <v>46.0</v>
      </c>
      <c r="AF3456" s="20"/>
      <c r="AG3456" s="17"/>
      <c r="AH3456" s="17"/>
      <c r="AI3456" s="17"/>
    </row>
    <row r="3457" ht="18.75" customHeight="1">
      <c r="A3457" s="36">
        <v>1471.0</v>
      </c>
      <c r="C3457" s="16">
        <v>43355.0</v>
      </c>
      <c r="D3457" s="17">
        <f t="array" ref="D3457">IFS(AND(A3457=A3456, NOT(ISBLANK(E3456))), E3456, A3457 &lt;&gt; A3456, E3457, A3456=A3457, D3456)</f>
        <v>0</v>
      </c>
      <c r="E3457" s="18">
        <v>0.0</v>
      </c>
      <c r="F3457" s="18"/>
      <c r="G3457" s="18"/>
      <c r="H3457" s="19">
        <v>0.1</v>
      </c>
      <c r="I3457" s="19">
        <v>1.39</v>
      </c>
      <c r="J3457" s="19"/>
      <c r="K3457" s="19"/>
      <c r="L3457" s="19"/>
      <c r="M3457" s="19"/>
      <c r="N3457" s="19" t="s">
        <v>33</v>
      </c>
      <c r="O3457" s="23" t="s">
        <v>33</v>
      </c>
      <c r="P3457" s="17" t="s">
        <v>33</v>
      </c>
      <c r="Q3457" s="17"/>
      <c r="R3457" s="24"/>
      <c r="U3457" s="22"/>
      <c r="V3457" s="18">
        <v>0.0</v>
      </c>
      <c r="W3457" s="17">
        <v>0.0</v>
      </c>
      <c r="X3457" s="18">
        <v>3.0</v>
      </c>
      <c r="Y3457" s="17" t="s">
        <v>36</v>
      </c>
      <c r="Z3457" s="17">
        <v>0.0</v>
      </c>
      <c r="AA3457" s="17" t="s">
        <v>47</v>
      </c>
      <c r="AB3457" s="18">
        <v>2.0</v>
      </c>
      <c r="AC3457" s="17">
        <v>39.0</v>
      </c>
      <c r="AD3457" s="18">
        <v>3.0</v>
      </c>
      <c r="AE3457" s="17">
        <v>46.0</v>
      </c>
      <c r="AF3457" s="20"/>
      <c r="AG3457" s="17"/>
      <c r="AH3457" s="17"/>
      <c r="AI3457" s="17"/>
    </row>
    <row r="3458" ht="18.75" customHeight="1">
      <c r="A3458" s="36">
        <v>1471.0</v>
      </c>
      <c r="C3458" s="16">
        <v>43355.0</v>
      </c>
      <c r="D3458" s="17">
        <f t="array" ref="D3458">IFS(AND(A3458=A3457, NOT(ISBLANK(E3457))), E3457, A3458 &lt;&gt; A3457, E3458, A3457=A3458, D3457)</f>
        <v>0</v>
      </c>
      <c r="E3458" s="18">
        <v>0.0</v>
      </c>
      <c r="F3458" s="18"/>
      <c r="G3458" s="18"/>
      <c r="H3458" s="39"/>
      <c r="I3458" s="40"/>
      <c r="J3458" s="19"/>
      <c r="K3458" s="19"/>
      <c r="L3458" s="19"/>
      <c r="M3458" s="19"/>
      <c r="N3458" s="19"/>
      <c r="O3458" s="23"/>
      <c r="P3458" s="17"/>
      <c r="Q3458" s="17"/>
      <c r="R3458" s="24"/>
      <c r="U3458" s="22"/>
      <c r="V3458" s="18">
        <v>0.0</v>
      </c>
      <c r="W3458" s="17">
        <v>0.0</v>
      </c>
      <c r="X3458" s="18">
        <v>3.0</v>
      </c>
      <c r="Y3458" s="17" t="s">
        <v>36</v>
      </c>
      <c r="Z3458" s="17">
        <v>0.0</v>
      </c>
      <c r="AA3458" s="17" t="s">
        <v>47</v>
      </c>
      <c r="AB3458" s="18">
        <v>2.0</v>
      </c>
      <c r="AC3458" s="17">
        <v>39.0</v>
      </c>
      <c r="AD3458" s="18">
        <v>3.0</v>
      </c>
      <c r="AE3458" s="17">
        <v>46.0</v>
      </c>
      <c r="AF3458" s="20"/>
      <c r="AG3458" s="17"/>
      <c r="AH3458" s="17"/>
      <c r="AI3458" s="17"/>
    </row>
    <row r="3459" ht="15.0" customHeight="1">
      <c r="A3459" s="35">
        <v>1472.0</v>
      </c>
      <c r="B3459" s="15">
        <v>294.0</v>
      </c>
      <c r="C3459" s="16">
        <v>43355.0</v>
      </c>
      <c r="D3459" s="17">
        <f t="array" ref="D3459">IFS(AND(A3459=A3458, NOT(ISBLANK(E3458))), E3458, A3459 &lt;&gt; A3458, E3459, A3458=A3459, D3458)</f>
        <v>0</v>
      </c>
      <c r="E3459" s="18">
        <v>0.0</v>
      </c>
      <c r="F3459" s="18"/>
      <c r="G3459" s="18"/>
      <c r="H3459" s="19" t="s">
        <v>34</v>
      </c>
      <c r="I3459" s="19" t="s">
        <v>34</v>
      </c>
      <c r="J3459" s="19"/>
      <c r="K3459" s="19"/>
      <c r="L3459" s="19"/>
      <c r="M3459" s="19"/>
      <c r="N3459" s="19" t="s">
        <v>33</v>
      </c>
      <c r="O3459" s="23" t="s">
        <v>33</v>
      </c>
      <c r="P3459" s="17" t="s">
        <v>33</v>
      </c>
      <c r="Q3459" s="17" t="s">
        <v>34</v>
      </c>
      <c r="R3459" s="24"/>
      <c r="S3459" s="21">
        <v>19.0</v>
      </c>
      <c r="U3459" s="21">
        <v>0.5</v>
      </c>
      <c r="V3459" s="18">
        <v>0.0</v>
      </c>
      <c r="W3459" s="17">
        <v>7.0</v>
      </c>
      <c r="X3459" s="18">
        <v>10.0</v>
      </c>
      <c r="Y3459" s="17" t="s">
        <v>33</v>
      </c>
      <c r="Z3459" s="17">
        <v>0.0</v>
      </c>
      <c r="AA3459" s="17" t="s">
        <v>47</v>
      </c>
      <c r="AB3459" s="18">
        <v>8.0</v>
      </c>
      <c r="AC3459" s="17">
        <v>39.0</v>
      </c>
      <c r="AD3459" s="18">
        <v>10.0</v>
      </c>
      <c r="AE3459" s="17">
        <v>46.0</v>
      </c>
      <c r="AF3459" s="20"/>
      <c r="AG3459" s="17"/>
      <c r="AH3459" s="17"/>
      <c r="AI3459" s="17"/>
    </row>
    <row r="3460" ht="18.75" customHeight="1">
      <c r="A3460" s="36">
        <v>1472.0</v>
      </c>
      <c r="C3460" s="16">
        <v>43356.0</v>
      </c>
      <c r="D3460" s="17">
        <f t="array" ref="D3460">IFS(AND(A3460=A3459, NOT(ISBLANK(E3459))), E3459, A3460 &lt;&gt; A3459, E3460, A3459=A3460, D3459)</f>
        <v>0</v>
      </c>
      <c r="E3460" s="18">
        <v>0.0</v>
      </c>
      <c r="F3460" s="18"/>
      <c r="G3460" s="18"/>
      <c r="H3460" s="19" t="s">
        <v>34</v>
      </c>
      <c r="I3460" s="19" t="s">
        <v>34</v>
      </c>
      <c r="J3460" s="19"/>
      <c r="K3460" s="19"/>
      <c r="L3460" s="19"/>
      <c r="M3460" s="19"/>
      <c r="N3460" s="19" t="s">
        <v>33</v>
      </c>
      <c r="O3460" s="23" t="s">
        <v>33</v>
      </c>
      <c r="P3460" s="17" t="s">
        <v>33</v>
      </c>
      <c r="Q3460" s="17" t="s">
        <v>34</v>
      </c>
      <c r="R3460" s="24"/>
      <c r="U3460" s="22"/>
      <c r="V3460" s="18">
        <v>0.0</v>
      </c>
      <c r="W3460" s="17">
        <v>0.0</v>
      </c>
      <c r="X3460" s="18">
        <v>3.0</v>
      </c>
      <c r="Y3460" s="17" t="s">
        <v>36</v>
      </c>
      <c r="Z3460" s="17">
        <v>0.0</v>
      </c>
      <c r="AA3460" s="17" t="s">
        <v>47</v>
      </c>
      <c r="AB3460" s="18">
        <v>2.0</v>
      </c>
      <c r="AC3460" s="17">
        <v>39.0</v>
      </c>
      <c r="AD3460" s="18">
        <v>3.0</v>
      </c>
      <c r="AE3460" s="17">
        <v>46.0</v>
      </c>
      <c r="AF3460" s="20"/>
      <c r="AG3460" s="17"/>
      <c r="AH3460" s="17"/>
      <c r="AI3460" s="17"/>
    </row>
    <row r="3461" ht="15.0" customHeight="1">
      <c r="A3461" s="35">
        <v>1473.0</v>
      </c>
      <c r="B3461" s="15">
        <v>295.0</v>
      </c>
      <c r="C3461" s="16">
        <v>43356.0</v>
      </c>
      <c r="D3461" s="17">
        <f t="array" ref="D3461">IFS(AND(A3461=A3460, NOT(ISBLANK(E3460))), E3460, A3461 &lt;&gt; A3460, E3461, A3460=A3461, D3460)</f>
        <v>0</v>
      </c>
      <c r="E3461" s="18">
        <v>0.0</v>
      </c>
      <c r="F3461" s="18"/>
      <c r="G3461" s="18"/>
      <c r="H3461" s="19">
        <v>0.12</v>
      </c>
      <c r="I3461" s="19">
        <v>1.44</v>
      </c>
      <c r="J3461" s="19"/>
      <c r="K3461" s="19"/>
      <c r="L3461" s="19"/>
      <c r="M3461" s="19"/>
      <c r="N3461" s="19" t="s">
        <v>33</v>
      </c>
      <c r="O3461" s="23" t="s">
        <v>33</v>
      </c>
      <c r="P3461" s="17" t="s">
        <v>33</v>
      </c>
      <c r="Q3461" s="17">
        <v>0.122358</v>
      </c>
      <c r="R3461" s="24"/>
      <c r="S3461" s="21">
        <v>16.0</v>
      </c>
      <c r="U3461" s="21">
        <v>0.0</v>
      </c>
      <c r="V3461" s="18">
        <v>0.0</v>
      </c>
      <c r="W3461" s="17">
        <v>1.0</v>
      </c>
      <c r="X3461" s="18">
        <v>7.0</v>
      </c>
      <c r="Y3461" s="17" t="s">
        <v>36</v>
      </c>
      <c r="Z3461" s="17">
        <v>0.0</v>
      </c>
      <c r="AA3461" s="17" t="s">
        <v>47</v>
      </c>
      <c r="AB3461" s="18">
        <v>5.0</v>
      </c>
      <c r="AC3461" s="17">
        <v>36.0</v>
      </c>
      <c r="AD3461" s="18">
        <v>7.0</v>
      </c>
      <c r="AE3461" s="17">
        <v>43.0</v>
      </c>
      <c r="AF3461" s="20"/>
      <c r="AG3461" s="17"/>
      <c r="AH3461" s="17"/>
      <c r="AI3461" s="17"/>
    </row>
    <row r="3462" ht="18.75" customHeight="1">
      <c r="A3462" s="36">
        <v>1473.0</v>
      </c>
      <c r="C3462" s="16">
        <v>43357.0</v>
      </c>
      <c r="D3462" s="17">
        <f t="array" ref="D3462">IFS(AND(A3462=A3461, NOT(ISBLANK(E3461))), E3461, A3462 &lt;&gt; A3461, E3462, A3461=A3462, D3461)</f>
        <v>0</v>
      </c>
      <c r="E3462" s="18">
        <v>0.0</v>
      </c>
      <c r="F3462" s="18"/>
      <c r="G3462" s="18"/>
      <c r="H3462" s="19">
        <v>0.14</v>
      </c>
      <c r="I3462" s="19">
        <v>1.52</v>
      </c>
      <c r="J3462" s="19"/>
      <c r="K3462" s="19"/>
      <c r="L3462" s="19"/>
      <c r="M3462" s="19"/>
      <c r="N3462" s="19" t="s">
        <v>33</v>
      </c>
      <c r="O3462" s="23" t="s">
        <v>33</v>
      </c>
      <c r="P3462" s="17" t="s">
        <v>33</v>
      </c>
      <c r="Q3462" s="17"/>
      <c r="R3462" s="24"/>
      <c r="U3462" s="22"/>
      <c r="V3462" s="18">
        <v>0.0</v>
      </c>
      <c r="W3462" s="17">
        <v>1.0</v>
      </c>
      <c r="X3462" s="18">
        <v>4.0</v>
      </c>
      <c r="Y3462" s="17" t="s">
        <v>36</v>
      </c>
      <c r="Z3462" s="17">
        <v>0.0</v>
      </c>
      <c r="AA3462" s="17" t="s">
        <v>47</v>
      </c>
      <c r="AB3462" s="18">
        <v>2.0</v>
      </c>
      <c r="AC3462" s="17">
        <v>36.0</v>
      </c>
      <c r="AD3462" s="18">
        <v>4.0</v>
      </c>
      <c r="AE3462" s="17">
        <v>43.0</v>
      </c>
      <c r="AF3462" s="20"/>
      <c r="AG3462" s="17"/>
      <c r="AH3462" s="17"/>
      <c r="AI3462" s="17"/>
    </row>
    <row r="3463" ht="15.0" customHeight="1">
      <c r="A3463" s="35">
        <v>1474.0</v>
      </c>
      <c r="B3463" s="15">
        <v>296.0</v>
      </c>
      <c r="C3463" s="16">
        <v>43356.0</v>
      </c>
      <c r="D3463" s="17">
        <f t="array" ref="D3463">IFS(AND(A3463=A3462, NOT(ISBLANK(E3462))), E3462, A3463 &lt;&gt; A3462, E3463, A3462=A3463, D3462)</f>
        <v>0</v>
      </c>
      <c r="E3463" s="18">
        <v>0.0</v>
      </c>
      <c r="F3463" s="18"/>
      <c r="G3463" s="18"/>
      <c r="H3463" s="19" t="s">
        <v>34</v>
      </c>
      <c r="I3463" s="19" t="s">
        <v>34</v>
      </c>
      <c r="J3463" s="19"/>
      <c r="K3463" s="19"/>
      <c r="L3463" s="19"/>
      <c r="M3463" s="19"/>
      <c r="N3463" s="19" t="s">
        <v>33</v>
      </c>
      <c r="O3463" s="23" t="s">
        <v>33</v>
      </c>
      <c r="P3463" s="17" t="s">
        <v>33</v>
      </c>
      <c r="Q3463" s="17" t="s">
        <v>34</v>
      </c>
      <c r="R3463" s="24"/>
      <c r="S3463" s="21" t="s">
        <v>33</v>
      </c>
      <c r="U3463" s="21">
        <v>0.0</v>
      </c>
      <c r="V3463" s="18">
        <v>0.0</v>
      </c>
      <c r="W3463" s="17" t="s">
        <v>33</v>
      </c>
      <c r="X3463" s="18">
        <v>7.0</v>
      </c>
      <c r="Y3463" s="17" t="s">
        <v>33</v>
      </c>
      <c r="Z3463" s="17">
        <v>0.0</v>
      </c>
      <c r="AA3463" s="17" t="s">
        <v>47</v>
      </c>
      <c r="AB3463" s="18">
        <v>6.0</v>
      </c>
      <c r="AC3463" s="17">
        <v>27.0</v>
      </c>
      <c r="AD3463" s="18">
        <v>7.0</v>
      </c>
      <c r="AE3463" s="17">
        <v>34.0</v>
      </c>
      <c r="AF3463" s="20"/>
      <c r="AG3463" s="17"/>
      <c r="AH3463" s="17"/>
      <c r="AI3463" s="17"/>
    </row>
    <row r="3464" ht="18.75" customHeight="1">
      <c r="A3464" s="36">
        <v>1474.0</v>
      </c>
      <c r="C3464" s="16">
        <v>43357.0</v>
      </c>
      <c r="D3464" s="17">
        <f t="array" ref="D3464">IFS(AND(A3464=A3463, NOT(ISBLANK(E3463))), E3463, A3464 &lt;&gt; A3463, E3464, A3463=A3464, D3463)</f>
        <v>0</v>
      </c>
      <c r="E3464" s="18">
        <v>0.0</v>
      </c>
      <c r="F3464" s="18"/>
      <c r="G3464" s="18"/>
      <c r="H3464" s="19" t="s">
        <v>33</v>
      </c>
      <c r="I3464" s="19" t="s">
        <v>33</v>
      </c>
      <c r="J3464" s="19"/>
      <c r="K3464" s="19"/>
      <c r="L3464" s="19"/>
      <c r="M3464" s="19"/>
      <c r="N3464" s="19" t="s">
        <v>33</v>
      </c>
      <c r="O3464" s="23" t="s">
        <v>33</v>
      </c>
      <c r="P3464" s="17" t="s">
        <v>33</v>
      </c>
      <c r="Q3464" s="17">
        <v>0.120098</v>
      </c>
      <c r="R3464" s="24"/>
      <c r="U3464" s="22"/>
      <c r="V3464" s="18">
        <v>0.0</v>
      </c>
      <c r="W3464" s="17" t="s">
        <v>33</v>
      </c>
      <c r="X3464" s="18" t="s">
        <v>33</v>
      </c>
      <c r="Y3464" s="17" t="s">
        <v>36</v>
      </c>
      <c r="Z3464" s="17">
        <v>-1.0</v>
      </c>
      <c r="AA3464" s="17" t="s">
        <v>47</v>
      </c>
      <c r="AB3464" s="18" t="s">
        <v>33</v>
      </c>
      <c r="AC3464" s="17" t="s">
        <v>33</v>
      </c>
      <c r="AD3464" s="18" t="s">
        <v>33</v>
      </c>
      <c r="AE3464" s="17" t="s">
        <v>33</v>
      </c>
      <c r="AF3464" s="20"/>
      <c r="AG3464" s="17"/>
      <c r="AH3464" s="17"/>
      <c r="AI3464" s="17"/>
    </row>
    <row r="3465" ht="18.75" customHeight="1">
      <c r="A3465" s="36">
        <v>1474.0</v>
      </c>
      <c r="C3465" s="16">
        <v>43358.0</v>
      </c>
      <c r="D3465" s="17">
        <f t="array" ref="D3465">IFS(AND(A3465=A3464, NOT(ISBLANK(E3464))), E3464, A3465 &lt;&gt; A3464, E3465, A3464=A3465, D3464)</f>
        <v>0</v>
      </c>
      <c r="E3465" s="18">
        <v>0.0</v>
      </c>
      <c r="F3465" s="18"/>
      <c r="G3465" s="18"/>
      <c r="H3465" s="19">
        <v>0.13</v>
      </c>
      <c r="I3465" s="19">
        <v>1.34</v>
      </c>
      <c r="J3465" s="19"/>
      <c r="K3465" s="19"/>
      <c r="L3465" s="19"/>
      <c r="M3465" s="19"/>
      <c r="N3465" s="19" t="s">
        <v>33</v>
      </c>
      <c r="O3465" s="23" t="s">
        <v>33</v>
      </c>
      <c r="P3465" s="17" t="s">
        <v>33</v>
      </c>
      <c r="Q3465" s="17"/>
      <c r="R3465" s="24"/>
      <c r="U3465" s="22"/>
      <c r="V3465" s="18">
        <v>0.0</v>
      </c>
      <c r="W3465" s="17" t="s">
        <v>33</v>
      </c>
      <c r="X3465" s="18">
        <v>3.0</v>
      </c>
      <c r="Y3465" s="17" t="s">
        <v>33</v>
      </c>
      <c r="Z3465" s="17">
        <v>-1.0</v>
      </c>
      <c r="AA3465" s="17" t="s">
        <v>46</v>
      </c>
      <c r="AB3465" s="18">
        <v>2.0</v>
      </c>
      <c r="AC3465" s="17">
        <v>18.0</v>
      </c>
      <c r="AD3465" s="18">
        <v>3.0</v>
      </c>
      <c r="AE3465" s="17">
        <v>27.0</v>
      </c>
      <c r="AF3465" s="20"/>
      <c r="AG3465" s="17"/>
      <c r="AH3465" s="17"/>
      <c r="AI3465" s="17"/>
    </row>
    <row r="3466" ht="18.75" customHeight="1">
      <c r="A3466" s="36">
        <v>1474.0</v>
      </c>
      <c r="C3466" s="16">
        <v>43359.0</v>
      </c>
      <c r="D3466" s="17">
        <f t="array" ref="D3466">IFS(AND(A3466=A3465, NOT(ISBLANK(E3465))), E3465, A3466 &lt;&gt; A3465, E3466, A3465=A3466, D3465)</f>
        <v>0</v>
      </c>
      <c r="E3466" s="18">
        <v>0.0</v>
      </c>
      <c r="F3466" s="18"/>
      <c r="G3466" s="18"/>
      <c r="H3466" s="19">
        <v>0.08</v>
      </c>
      <c r="I3466" s="19">
        <v>1.38</v>
      </c>
      <c r="J3466" s="19"/>
      <c r="K3466" s="19"/>
      <c r="L3466" s="19"/>
      <c r="M3466" s="19"/>
      <c r="N3466" s="19" t="s">
        <v>33</v>
      </c>
      <c r="O3466" s="23" t="s">
        <v>33</v>
      </c>
      <c r="P3466" s="17" t="s">
        <v>33</v>
      </c>
      <c r="Q3466" s="17"/>
      <c r="R3466" s="24"/>
      <c r="U3466" s="22"/>
      <c r="V3466" s="18">
        <v>0.0</v>
      </c>
      <c r="W3466" s="17" t="s">
        <v>33</v>
      </c>
      <c r="X3466" s="18">
        <v>6.0</v>
      </c>
      <c r="Y3466" s="17" t="s">
        <v>33</v>
      </c>
      <c r="Z3466" s="17">
        <v>0.0</v>
      </c>
      <c r="AA3466" s="17" t="s">
        <v>47</v>
      </c>
      <c r="AB3466" s="18">
        <v>5.0</v>
      </c>
      <c r="AC3466" s="17">
        <v>27.0</v>
      </c>
      <c r="AD3466" s="18">
        <v>6.0</v>
      </c>
      <c r="AE3466" s="17">
        <v>34.0</v>
      </c>
      <c r="AF3466" s="20"/>
      <c r="AG3466" s="17"/>
      <c r="AH3466" s="17"/>
      <c r="AI3466" s="17"/>
    </row>
    <row r="3467" ht="18.75" customHeight="1">
      <c r="A3467" s="36">
        <v>1474.0</v>
      </c>
      <c r="C3467" s="16">
        <v>43360.0</v>
      </c>
      <c r="D3467" s="17">
        <f t="array" ref="D3467">IFS(AND(A3467=A3466, NOT(ISBLANK(E3466))), E3466, A3467 &lt;&gt; A3466, E3467, A3466=A3467, D3466)</f>
        <v>0</v>
      </c>
      <c r="E3467" s="18">
        <v>0.0</v>
      </c>
      <c r="F3467" s="18"/>
      <c r="G3467" s="18"/>
      <c r="H3467" s="19">
        <v>0.1</v>
      </c>
      <c r="I3467" s="19">
        <v>1.4</v>
      </c>
      <c r="J3467" s="19"/>
      <c r="K3467" s="19"/>
      <c r="L3467" s="19"/>
      <c r="M3467" s="19"/>
      <c r="N3467" s="19" t="s">
        <v>33</v>
      </c>
      <c r="O3467" s="23" t="s">
        <v>33</v>
      </c>
      <c r="P3467" s="17" t="s">
        <v>33</v>
      </c>
      <c r="Q3467" s="17"/>
      <c r="R3467" s="24"/>
      <c r="U3467" s="22"/>
      <c r="V3467" s="18">
        <v>0.0</v>
      </c>
      <c r="W3467" s="17" t="s">
        <v>33</v>
      </c>
      <c r="X3467" s="18">
        <v>1.0</v>
      </c>
      <c r="Y3467" s="17" t="s">
        <v>36</v>
      </c>
      <c r="Z3467" s="17">
        <v>0.0</v>
      </c>
      <c r="AA3467" s="17" t="s">
        <v>47</v>
      </c>
      <c r="AB3467" s="18">
        <v>0.0</v>
      </c>
      <c r="AC3467" s="17">
        <v>36.0</v>
      </c>
      <c r="AD3467" s="18">
        <v>1.0</v>
      </c>
      <c r="AE3467" s="17">
        <v>43.0</v>
      </c>
      <c r="AF3467" s="20"/>
      <c r="AG3467" s="17"/>
      <c r="AH3467" s="17"/>
      <c r="AI3467" s="17"/>
    </row>
    <row r="3468" ht="18.75" customHeight="1">
      <c r="A3468" s="36">
        <v>1474.0</v>
      </c>
      <c r="C3468" s="16">
        <v>43361.0</v>
      </c>
      <c r="D3468" s="17">
        <f t="array" ref="D3468">IFS(AND(A3468=A3467, NOT(ISBLANK(E3467))), E3467, A3468 &lt;&gt; A3467, E3468, A3467=A3468, D3467)</f>
        <v>0</v>
      </c>
      <c r="E3468" s="18">
        <v>0.0</v>
      </c>
      <c r="F3468" s="18"/>
      <c r="G3468" s="18"/>
      <c r="H3468" s="19" t="s">
        <v>33</v>
      </c>
      <c r="I3468" s="19" t="s">
        <v>33</v>
      </c>
      <c r="J3468" s="19"/>
      <c r="K3468" s="19"/>
      <c r="L3468" s="19"/>
      <c r="M3468" s="19"/>
      <c r="N3468" s="19" t="s">
        <v>33</v>
      </c>
      <c r="O3468" s="23" t="s">
        <v>33</v>
      </c>
      <c r="P3468" s="17" t="s">
        <v>33</v>
      </c>
      <c r="Q3468" s="17"/>
      <c r="R3468" s="24"/>
      <c r="U3468" s="22"/>
      <c r="V3468" s="18">
        <v>0.0</v>
      </c>
      <c r="W3468" s="17" t="s">
        <v>33</v>
      </c>
      <c r="X3468" s="18">
        <v>4.0</v>
      </c>
      <c r="Y3468" s="17" t="s">
        <v>33</v>
      </c>
      <c r="Z3468" s="17">
        <v>-1.0</v>
      </c>
      <c r="AA3468" s="17" t="s">
        <v>46</v>
      </c>
      <c r="AB3468" s="18">
        <v>3.0</v>
      </c>
      <c r="AC3468" s="17">
        <v>27.0</v>
      </c>
      <c r="AD3468" s="18">
        <v>4.0</v>
      </c>
      <c r="AE3468" s="17">
        <v>34.0</v>
      </c>
      <c r="AF3468" s="20"/>
      <c r="AG3468" s="17"/>
      <c r="AH3468" s="17"/>
      <c r="AI3468" s="17"/>
    </row>
    <row r="3469" ht="18.75" customHeight="1">
      <c r="A3469" s="36">
        <v>1474.0</v>
      </c>
      <c r="C3469" s="16">
        <v>43364.0</v>
      </c>
      <c r="D3469" s="17">
        <f t="array" ref="D3469">IFS(AND(A3469=A3468, NOT(ISBLANK(E3468))), E3468, A3469 &lt;&gt; A3468, E3469, A3468=A3469, D3468)</f>
        <v>0</v>
      </c>
      <c r="E3469" s="18">
        <v>0.0</v>
      </c>
      <c r="F3469" s="18"/>
      <c r="G3469" s="18"/>
      <c r="H3469" s="19"/>
      <c r="I3469" s="19">
        <v>1.39</v>
      </c>
      <c r="J3469" s="19"/>
      <c r="K3469" s="19"/>
      <c r="L3469" s="19"/>
      <c r="M3469" s="19"/>
      <c r="N3469" s="19" t="s">
        <v>33</v>
      </c>
      <c r="O3469" s="23" t="s">
        <v>33</v>
      </c>
      <c r="P3469" s="17" t="s">
        <v>33</v>
      </c>
      <c r="Q3469" s="17"/>
      <c r="R3469" s="24"/>
      <c r="U3469" s="22"/>
      <c r="V3469" s="18">
        <v>0.0</v>
      </c>
      <c r="W3469" s="17" t="s">
        <v>33</v>
      </c>
      <c r="X3469" s="18">
        <v>4.0</v>
      </c>
      <c r="Y3469" s="17" t="s">
        <v>36</v>
      </c>
      <c r="Z3469" s="17">
        <v>0.0</v>
      </c>
      <c r="AA3469" s="17" t="s">
        <v>47</v>
      </c>
      <c r="AB3469" s="18">
        <v>3.0</v>
      </c>
      <c r="AC3469" s="17">
        <v>27.0</v>
      </c>
      <c r="AD3469" s="18">
        <v>4.0</v>
      </c>
      <c r="AE3469" s="17">
        <v>34.0</v>
      </c>
      <c r="AF3469" s="20"/>
      <c r="AG3469" s="17"/>
      <c r="AH3469" s="17"/>
      <c r="AI3469" s="17"/>
    </row>
    <row r="3470" ht="18.75" customHeight="1">
      <c r="A3470" s="36">
        <v>1474.0</v>
      </c>
      <c r="C3470" s="16">
        <v>43365.0</v>
      </c>
      <c r="D3470" s="17">
        <f t="array" ref="D3470">IFS(AND(A3470=A3469, NOT(ISBLANK(E3469))), E3469, A3470 &lt;&gt; A3469, E3470, A3469=A3470, D3469)</f>
        <v>0</v>
      </c>
      <c r="E3470" s="18">
        <v>0.0</v>
      </c>
      <c r="F3470" s="18"/>
      <c r="G3470" s="18"/>
      <c r="H3470" s="19">
        <v>0.09</v>
      </c>
      <c r="I3470" s="19">
        <v>1.34</v>
      </c>
      <c r="J3470" s="19"/>
      <c r="K3470" s="19"/>
      <c r="L3470" s="19"/>
      <c r="M3470" s="19"/>
      <c r="N3470" s="19" t="s">
        <v>33</v>
      </c>
      <c r="O3470" s="23" t="s">
        <v>33</v>
      </c>
      <c r="P3470" s="17" t="s">
        <v>33</v>
      </c>
      <c r="Q3470" s="17"/>
      <c r="R3470" s="24"/>
      <c r="U3470" s="22"/>
      <c r="V3470" s="18">
        <v>0.0</v>
      </c>
      <c r="W3470" s="17" t="s">
        <v>33</v>
      </c>
      <c r="X3470" s="18">
        <v>3.0</v>
      </c>
      <c r="Y3470" s="17" t="s">
        <v>36</v>
      </c>
      <c r="Z3470" s="17">
        <v>0.0</v>
      </c>
      <c r="AA3470" s="17" t="s">
        <v>47</v>
      </c>
      <c r="AB3470" s="18">
        <v>2.0</v>
      </c>
      <c r="AC3470" s="17">
        <v>21.0</v>
      </c>
      <c r="AD3470" s="18">
        <v>3.0</v>
      </c>
      <c r="AE3470" s="17">
        <v>28.0</v>
      </c>
      <c r="AF3470" s="20"/>
      <c r="AG3470" s="17"/>
      <c r="AH3470" s="17"/>
      <c r="AI3470" s="17"/>
    </row>
    <row r="3471" ht="15.0" customHeight="1">
      <c r="A3471" s="35">
        <v>1476.0</v>
      </c>
      <c r="B3471" s="15">
        <v>297.0</v>
      </c>
      <c r="C3471" s="16">
        <v>43357.0</v>
      </c>
      <c r="D3471" s="17" t="str">
        <f t="array" ref="D3471">IFS(AND(A3471=A3470, NOT(ISBLANK(E3470))), E3470, A3471 &lt;&gt; A3470, E3471, A3470=A3471, D3470)</f>
        <v>-</v>
      </c>
      <c r="E3471" s="18" t="s">
        <v>33</v>
      </c>
      <c r="F3471" s="18"/>
      <c r="G3471" s="18"/>
      <c r="H3471" s="19">
        <v>0.13</v>
      </c>
      <c r="I3471" s="19">
        <v>1.14</v>
      </c>
      <c r="J3471" s="19"/>
      <c r="K3471" s="19"/>
      <c r="L3471" s="19"/>
      <c r="M3471" s="19"/>
      <c r="N3471" s="19" t="s">
        <v>33</v>
      </c>
      <c r="O3471" s="23" t="s">
        <v>33</v>
      </c>
      <c r="P3471" s="17" t="s">
        <v>33</v>
      </c>
      <c r="Q3471" s="17">
        <v>0.126864</v>
      </c>
      <c r="R3471" s="24"/>
      <c r="S3471" s="21">
        <v>19.0</v>
      </c>
      <c r="U3471" s="21">
        <v>0.5</v>
      </c>
      <c r="V3471" s="18" t="s">
        <v>33</v>
      </c>
      <c r="W3471" s="17" t="s">
        <v>173</v>
      </c>
      <c r="X3471" s="18">
        <v>11.0</v>
      </c>
      <c r="Y3471" s="17" t="s">
        <v>36</v>
      </c>
      <c r="Z3471" s="17">
        <v>0.0</v>
      </c>
      <c r="AA3471" s="17" t="s">
        <v>47</v>
      </c>
      <c r="AB3471" s="18">
        <v>10.0</v>
      </c>
      <c r="AC3471" s="17">
        <v>39.0</v>
      </c>
      <c r="AD3471" s="18">
        <v>11.0</v>
      </c>
      <c r="AE3471" s="17">
        <v>46.0</v>
      </c>
      <c r="AF3471" s="20"/>
      <c r="AG3471" s="17"/>
      <c r="AH3471" s="17"/>
      <c r="AI3471" s="17"/>
    </row>
    <row r="3472" ht="18.75" customHeight="1">
      <c r="A3472" s="36">
        <v>1476.0</v>
      </c>
      <c r="C3472" s="16">
        <v>43358.0</v>
      </c>
      <c r="D3472" s="17" t="str">
        <f t="array" ref="D3472">IFS(AND(A3472=A3471, NOT(ISBLANK(E3471))), E3471, A3472 &lt;&gt; A3471, E3472, A3471=A3472, D3471)</f>
        <v>-</v>
      </c>
      <c r="E3472" s="18">
        <v>1.0</v>
      </c>
      <c r="F3472" s="18"/>
      <c r="G3472" s="18"/>
      <c r="H3472" s="19">
        <v>0.13</v>
      </c>
      <c r="I3472" s="19">
        <v>1.09</v>
      </c>
      <c r="J3472" s="19"/>
      <c r="K3472" s="19"/>
      <c r="L3472" s="19"/>
      <c r="M3472" s="19"/>
      <c r="N3472" s="19" t="s">
        <v>33</v>
      </c>
      <c r="O3472" s="23" t="s">
        <v>33</v>
      </c>
      <c r="P3472" s="17" t="s">
        <v>33</v>
      </c>
      <c r="Q3472" s="17"/>
      <c r="R3472" s="24"/>
      <c r="U3472" s="22"/>
      <c r="V3472" s="18">
        <v>1.0</v>
      </c>
      <c r="W3472" s="17">
        <v>6.0</v>
      </c>
      <c r="X3472" s="18">
        <v>8.0</v>
      </c>
      <c r="Y3472" s="17" t="s">
        <v>36</v>
      </c>
      <c r="Z3472" s="17">
        <v>0.0</v>
      </c>
      <c r="AA3472" s="17" t="s">
        <v>47</v>
      </c>
      <c r="AB3472" s="18">
        <v>5.0</v>
      </c>
      <c r="AC3472" s="17">
        <v>39.0</v>
      </c>
      <c r="AD3472" s="18">
        <v>8.0</v>
      </c>
      <c r="AE3472" s="17">
        <v>46.0</v>
      </c>
      <c r="AF3472" s="20"/>
      <c r="AG3472" s="17"/>
      <c r="AH3472" s="17"/>
      <c r="AI3472" s="17"/>
    </row>
    <row r="3473" ht="18.75" customHeight="1">
      <c r="A3473" s="36">
        <v>1476.0</v>
      </c>
      <c r="C3473" s="16">
        <v>43359.0</v>
      </c>
      <c r="D3473" s="17">
        <f t="array" ref="D3473">IFS(AND(A3473=A3472, NOT(ISBLANK(E3472))), E3472, A3473 &lt;&gt; A3472, E3473, A3472=A3473, D3472)</f>
        <v>1</v>
      </c>
      <c r="E3473" s="18">
        <v>0.0</v>
      </c>
      <c r="F3473" s="18"/>
      <c r="G3473" s="18"/>
      <c r="H3473" s="19">
        <v>0.13</v>
      </c>
      <c r="I3473" s="19">
        <v>1.34</v>
      </c>
      <c r="J3473" s="19"/>
      <c r="K3473" s="19"/>
      <c r="L3473" s="19"/>
      <c r="M3473" s="19"/>
      <c r="N3473" s="19" t="s">
        <v>33</v>
      </c>
      <c r="O3473" s="23" t="s">
        <v>33</v>
      </c>
      <c r="P3473" s="17" t="s">
        <v>33</v>
      </c>
      <c r="Q3473" s="17"/>
      <c r="R3473" s="24"/>
      <c r="U3473" s="22"/>
      <c r="V3473" s="18">
        <v>0.0</v>
      </c>
      <c r="W3473" s="17">
        <v>9.0</v>
      </c>
      <c r="X3473" s="18">
        <v>8.0</v>
      </c>
      <c r="Y3473" s="17" t="s">
        <v>36</v>
      </c>
      <c r="Z3473" s="17">
        <v>0.0</v>
      </c>
      <c r="AA3473" s="17" t="s">
        <v>47</v>
      </c>
      <c r="AB3473" s="18">
        <v>6.0</v>
      </c>
      <c r="AC3473" s="17">
        <v>39.0</v>
      </c>
      <c r="AD3473" s="18">
        <v>8.0</v>
      </c>
      <c r="AE3473" s="17">
        <v>46.0</v>
      </c>
      <c r="AF3473" s="20"/>
      <c r="AG3473" s="17"/>
      <c r="AH3473" s="17"/>
      <c r="AI3473" s="17"/>
    </row>
    <row r="3474" ht="18.75" customHeight="1">
      <c r="A3474" s="36">
        <v>1476.0</v>
      </c>
      <c r="C3474" s="16">
        <v>43360.0</v>
      </c>
      <c r="D3474" s="17">
        <f t="array" ref="D3474">IFS(AND(A3474=A3473, NOT(ISBLANK(E3473))), E3473, A3474 &lt;&gt; A3473, E3474, A3473=A3474, D3473)</f>
        <v>0</v>
      </c>
      <c r="E3474" s="18">
        <v>0.0</v>
      </c>
      <c r="F3474" s="18"/>
      <c r="G3474" s="18"/>
      <c r="H3474" s="19">
        <v>0.15</v>
      </c>
      <c r="I3474" s="19">
        <v>1.37</v>
      </c>
      <c r="J3474" s="19"/>
      <c r="K3474" s="19"/>
      <c r="L3474" s="19"/>
      <c r="M3474" s="19"/>
      <c r="N3474" s="19" t="s">
        <v>33</v>
      </c>
      <c r="O3474" s="23" t="s">
        <v>33</v>
      </c>
      <c r="P3474" s="17" t="s">
        <v>33</v>
      </c>
      <c r="Q3474" s="17"/>
      <c r="R3474" s="24"/>
      <c r="U3474" s="22"/>
      <c r="V3474" s="18">
        <v>0.0</v>
      </c>
      <c r="W3474" s="17">
        <v>1.0</v>
      </c>
      <c r="X3474" s="18">
        <v>14.0</v>
      </c>
      <c r="Y3474" s="17" t="s">
        <v>35</v>
      </c>
      <c r="Z3474" s="17">
        <v>-2.0</v>
      </c>
      <c r="AA3474" s="17" t="s">
        <v>46</v>
      </c>
      <c r="AB3474" s="18">
        <v>11.0</v>
      </c>
      <c r="AC3474" s="17">
        <v>39.0</v>
      </c>
      <c r="AD3474" s="18">
        <v>14.0</v>
      </c>
      <c r="AE3474" s="17">
        <v>46.0</v>
      </c>
      <c r="AF3474" s="20"/>
      <c r="AG3474" s="17"/>
      <c r="AH3474" s="17"/>
      <c r="AI3474" s="17"/>
    </row>
    <row r="3475" ht="18.75" customHeight="1">
      <c r="A3475" s="36">
        <v>1476.0</v>
      </c>
      <c r="C3475" s="16">
        <v>43361.0</v>
      </c>
      <c r="D3475" s="17">
        <f t="array" ref="D3475">IFS(AND(A3475=A3474, NOT(ISBLANK(E3474))), E3474, A3475 &lt;&gt; A3474, E3475, A3474=A3475, D3474)</f>
        <v>0</v>
      </c>
      <c r="E3475" s="18">
        <v>0.0</v>
      </c>
      <c r="F3475" s="18"/>
      <c r="G3475" s="18"/>
      <c r="H3475" s="19" t="s">
        <v>33</v>
      </c>
      <c r="I3475" s="19" t="s">
        <v>33</v>
      </c>
      <c r="J3475" s="19"/>
      <c r="K3475" s="19"/>
      <c r="L3475" s="19"/>
      <c r="M3475" s="19"/>
      <c r="N3475" s="19" t="s">
        <v>33</v>
      </c>
      <c r="O3475" s="23" t="s">
        <v>33</v>
      </c>
      <c r="P3475" s="17" t="s">
        <v>33</v>
      </c>
      <c r="Q3475" s="17"/>
      <c r="R3475" s="24"/>
      <c r="U3475" s="22"/>
      <c r="V3475" s="18">
        <v>0.0</v>
      </c>
      <c r="W3475" s="17">
        <v>1.0</v>
      </c>
      <c r="X3475" s="18">
        <v>5.0</v>
      </c>
      <c r="Y3475" s="17" t="s">
        <v>36</v>
      </c>
      <c r="Z3475" s="17">
        <v>0.0</v>
      </c>
      <c r="AA3475" s="17" t="s">
        <v>47</v>
      </c>
      <c r="AB3475" s="18">
        <v>2.0</v>
      </c>
      <c r="AC3475" s="17">
        <v>39.0</v>
      </c>
      <c r="AD3475" s="18">
        <v>5.0</v>
      </c>
      <c r="AE3475" s="17">
        <v>46.0</v>
      </c>
      <c r="AF3475" s="20"/>
      <c r="AG3475" s="17"/>
      <c r="AH3475" s="17"/>
      <c r="AI3475" s="17"/>
    </row>
    <row r="3476" ht="18.75" customHeight="1">
      <c r="A3476" s="36">
        <v>1476.0</v>
      </c>
      <c r="C3476" s="16">
        <v>43362.0</v>
      </c>
      <c r="D3476" s="17">
        <f t="array" ref="D3476">IFS(AND(A3476=A3475, NOT(ISBLANK(E3475))), E3475, A3476 &lt;&gt; A3475, E3476, A3475=A3476, D3475)</f>
        <v>0</v>
      </c>
      <c r="E3476" s="18">
        <v>0.0</v>
      </c>
      <c r="F3476" s="18"/>
      <c r="G3476" s="18"/>
      <c r="H3476" s="19" t="s">
        <v>34</v>
      </c>
      <c r="I3476" s="19" t="s">
        <v>34</v>
      </c>
      <c r="J3476" s="19"/>
      <c r="K3476" s="19"/>
      <c r="L3476" s="19"/>
      <c r="M3476" s="19"/>
      <c r="N3476" s="19" t="s">
        <v>33</v>
      </c>
      <c r="O3476" s="23" t="s">
        <v>33</v>
      </c>
      <c r="P3476" s="17" t="s">
        <v>33</v>
      </c>
      <c r="Q3476" s="17"/>
      <c r="R3476" s="24"/>
      <c r="U3476" s="22"/>
      <c r="V3476" s="18">
        <v>0.0</v>
      </c>
      <c r="W3476" s="17">
        <v>0.0</v>
      </c>
      <c r="X3476" s="18">
        <v>9.0</v>
      </c>
      <c r="Y3476" s="17" t="s">
        <v>36</v>
      </c>
      <c r="Z3476" s="17">
        <v>-1.0</v>
      </c>
      <c r="AA3476" s="17" t="s">
        <v>46</v>
      </c>
      <c r="AB3476" s="18">
        <v>6.0</v>
      </c>
      <c r="AC3476" s="17">
        <v>39.0</v>
      </c>
      <c r="AD3476" s="18">
        <v>9.0</v>
      </c>
      <c r="AE3476" s="17">
        <v>46.0</v>
      </c>
      <c r="AF3476" s="20"/>
      <c r="AG3476" s="17"/>
      <c r="AH3476" s="17"/>
      <c r="AI3476" s="17"/>
    </row>
    <row r="3477" ht="18.75" customHeight="1">
      <c r="A3477" s="36">
        <v>1476.0</v>
      </c>
      <c r="C3477" s="16">
        <v>43363.0</v>
      </c>
      <c r="D3477" s="17">
        <f t="array" ref="D3477">IFS(AND(A3477=A3476, NOT(ISBLANK(E3476))), E3476, A3477 &lt;&gt; A3476, E3477, A3476=A3477, D3476)</f>
        <v>0</v>
      </c>
      <c r="E3477" s="18">
        <v>0.0</v>
      </c>
      <c r="F3477" s="18"/>
      <c r="G3477" s="18"/>
      <c r="H3477" s="19">
        <v>0.08</v>
      </c>
      <c r="I3477" s="19">
        <v>1.33</v>
      </c>
      <c r="J3477" s="19"/>
      <c r="K3477" s="19"/>
      <c r="L3477" s="19"/>
      <c r="M3477" s="19"/>
      <c r="N3477" s="19" t="s">
        <v>33</v>
      </c>
      <c r="O3477" s="23" t="s">
        <v>33</v>
      </c>
      <c r="P3477" s="17" t="s">
        <v>33</v>
      </c>
      <c r="Q3477" s="17"/>
      <c r="R3477" s="24"/>
      <c r="U3477" s="22"/>
      <c r="V3477" s="18">
        <v>0.0</v>
      </c>
      <c r="W3477" s="17">
        <v>0.0</v>
      </c>
      <c r="X3477" s="18">
        <v>11.0</v>
      </c>
      <c r="Y3477" s="17" t="s">
        <v>36</v>
      </c>
      <c r="Z3477" s="17">
        <v>-1.0</v>
      </c>
      <c r="AA3477" s="17" t="s">
        <v>46</v>
      </c>
      <c r="AB3477" s="18">
        <v>8.0</v>
      </c>
      <c r="AC3477" s="17">
        <v>39.0</v>
      </c>
      <c r="AD3477" s="18">
        <v>11.0</v>
      </c>
      <c r="AE3477" s="17">
        <v>46.0</v>
      </c>
      <c r="AF3477" s="20"/>
      <c r="AG3477" s="17"/>
      <c r="AH3477" s="17"/>
      <c r="AI3477" s="17"/>
    </row>
    <row r="3478" ht="18.75" customHeight="1">
      <c r="A3478" s="36">
        <v>1476.0</v>
      </c>
      <c r="C3478" s="16">
        <v>43364.0</v>
      </c>
      <c r="D3478" s="17">
        <f t="array" ref="D3478">IFS(AND(A3478=A3477, NOT(ISBLANK(E3477))), E3477, A3478 &lt;&gt; A3477, E3478, A3477=A3478, D3477)</f>
        <v>0</v>
      </c>
      <c r="E3478" s="18">
        <v>0.0</v>
      </c>
      <c r="F3478" s="18"/>
      <c r="G3478" s="18"/>
      <c r="H3478" s="19"/>
      <c r="I3478" s="19">
        <v>1.28</v>
      </c>
      <c r="J3478" s="19"/>
      <c r="K3478" s="19"/>
      <c r="L3478" s="19"/>
      <c r="M3478" s="19"/>
      <c r="N3478" s="19" t="s">
        <v>33</v>
      </c>
      <c r="O3478" s="23" t="s">
        <v>33</v>
      </c>
      <c r="P3478" s="17" t="s">
        <v>33</v>
      </c>
      <c r="Q3478" s="17"/>
      <c r="R3478" s="24"/>
      <c r="U3478" s="22"/>
      <c r="V3478" s="18">
        <v>0.0</v>
      </c>
      <c r="W3478" s="17">
        <v>0.0</v>
      </c>
      <c r="X3478" s="18">
        <v>7.0</v>
      </c>
      <c r="Y3478" s="17" t="s">
        <v>36</v>
      </c>
      <c r="Z3478" s="17">
        <v>0.0</v>
      </c>
      <c r="AA3478" s="17" t="s">
        <v>47</v>
      </c>
      <c r="AB3478" s="18">
        <v>5.0</v>
      </c>
      <c r="AC3478" s="17">
        <v>39.0</v>
      </c>
      <c r="AD3478" s="18">
        <v>7.0</v>
      </c>
      <c r="AE3478" s="17">
        <v>46.0</v>
      </c>
      <c r="AF3478" s="20"/>
      <c r="AG3478" s="17"/>
      <c r="AH3478" s="17"/>
      <c r="AI3478" s="17"/>
    </row>
    <row r="3479" ht="18.75" customHeight="1">
      <c r="A3479" s="36">
        <v>1476.0</v>
      </c>
      <c r="C3479" s="16">
        <v>43365.0</v>
      </c>
      <c r="D3479" s="17">
        <f t="array" ref="D3479">IFS(AND(A3479=A3478, NOT(ISBLANK(E3478))), E3478, A3479 &lt;&gt; A3478, E3479, A3478=A3479, D3478)</f>
        <v>0</v>
      </c>
      <c r="E3479" s="18" t="s">
        <v>33</v>
      </c>
      <c r="F3479" s="18"/>
      <c r="G3479" s="18"/>
      <c r="H3479" s="19">
        <v>0.09</v>
      </c>
      <c r="I3479" s="19">
        <v>1.34</v>
      </c>
      <c r="J3479" s="19"/>
      <c r="K3479" s="19"/>
      <c r="L3479" s="19"/>
      <c r="M3479" s="19"/>
      <c r="N3479" s="19" t="s">
        <v>33</v>
      </c>
      <c r="O3479" s="23" t="s">
        <v>33</v>
      </c>
      <c r="P3479" s="17" t="s">
        <v>33</v>
      </c>
      <c r="Q3479" s="17"/>
      <c r="R3479" s="24"/>
      <c r="U3479" s="22"/>
      <c r="V3479" s="18" t="s">
        <v>33</v>
      </c>
      <c r="W3479" s="17">
        <v>0.0</v>
      </c>
      <c r="X3479" s="18">
        <v>6.0</v>
      </c>
      <c r="Y3479" s="17" t="s">
        <v>36</v>
      </c>
      <c r="Z3479" s="17">
        <v>0.0</v>
      </c>
      <c r="AA3479" s="17" t="s">
        <v>47</v>
      </c>
      <c r="AB3479" s="18">
        <v>4.0</v>
      </c>
      <c r="AC3479" s="17">
        <v>39.0</v>
      </c>
      <c r="AD3479" s="18">
        <v>6.0</v>
      </c>
      <c r="AE3479" s="17">
        <v>46.0</v>
      </c>
      <c r="AF3479" s="20"/>
      <c r="AG3479" s="17"/>
      <c r="AH3479" s="17"/>
      <c r="AI3479" s="17"/>
    </row>
    <row r="3480" ht="18.75" customHeight="1">
      <c r="A3480" s="36">
        <v>1476.0</v>
      </c>
      <c r="C3480" s="16">
        <v>43367.0</v>
      </c>
      <c r="D3480" s="17" t="str">
        <f t="array" ref="D3480">IFS(AND(A3480=A3479, NOT(ISBLANK(E3479))), E3479, A3480 &lt;&gt; A3479, E3480, A3479=A3480, D3479)</f>
        <v>-</v>
      </c>
      <c r="E3480" s="18">
        <v>0.0</v>
      </c>
      <c r="F3480" s="18"/>
      <c r="G3480" s="18"/>
      <c r="H3480" s="19">
        <v>0.08</v>
      </c>
      <c r="I3480" s="19">
        <v>1.35</v>
      </c>
      <c r="J3480" s="19"/>
      <c r="K3480" s="19"/>
      <c r="L3480" s="19"/>
      <c r="M3480" s="19"/>
      <c r="N3480" s="19" t="s">
        <v>33</v>
      </c>
      <c r="O3480" s="23" t="s">
        <v>33</v>
      </c>
      <c r="P3480" s="17" t="s">
        <v>33</v>
      </c>
      <c r="Q3480" s="17"/>
      <c r="R3480" s="24"/>
      <c r="U3480" s="22"/>
      <c r="V3480" s="18">
        <v>0.0</v>
      </c>
      <c r="W3480" s="17">
        <v>0.0</v>
      </c>
      <c r="X3480" s="18">
        <v>4.0</v>
      </c>
      <c r="Y3480" s="17" t="s">
        <v>36</v>
      </c>
      <c r="Z3480" s="17">
        <v>0.0</v>
      </c>
      <c r="AA3480" s="17" t="s">
        <v>47</v>
      </c>
      <c r="AB3480" s="18">
        <v>3.0</v>
      </c>
      <c r="AC3480" s="17">
        <v>39.0</v>
      </c>
      <c r="AD3480" s="18">
        <v>4.0</v>
      </c>
      <c r="AE3480" s="17">
        <v>46.0</v>
      </c>
      <c r="AF3480" s="20"/>
      <c r="AG3480" s="17"/>
      <c r="AH3480" s="17"/>
      <c r="AI3480" s="17"/>
    </row>
    <row r="3481" ht="15.0" customHeight="1">
      <c r="A3481" s="35">
        <v>1477.0</v>
      </c>
      <c r="B3481" s="15">
        <v>298.0</v>
      </c>
      <c r="C3481" s="16">
        <v>43360.0</v>
      </c>
      <c r="D3481" s="17">
        <f t="array" ref="D3481">IFS(AND(A3481=A3480, NOT(ISBLANK(E3480))), E3480, A3481 &lt;&gt; A3480, E3481, A3480=A3481, D3480)</f>
        <v>0</v>
      </c>
      <c r="E3481" s="18">
        <v>0.0</v>
      </c>
      <c r="F3481" s="18"/>
      <c r="G3481" s="18"/>
      <c r="H3481" s="19">
        <v>0.13</v>
      </c>
      <c r="I3481" s="19">
        <v>1.39</v>
      </c>
      <c r="J3481" s="19"/>
      <c r="K3481" s="19"/>
      <c r="L3481" s="19"/>
      <c r="M3481" s="19"/>
      <c r="N3481" s="19" t="s">
        <v>33</v>
      </c>
      <c r="O3481" s="23" t="s">
        <v>33</v>
      </c>
      <c r="P3481" s="17" t="s">
        <v>33</v>
      </c>
      <c r="Q3481" s="17">
        <v>0.130892</v>
      </c>
      <c r="R3481" s="24"/>
      <c r="S3481" s="21">
        <v>18.0</v>
      </c>
      <c r="U3481" s="21">
        <v>1.0</v>
      </c>
      <c r="V3481" s="18">
        <v>0.0</v>
      </c>
      <c r="W3481" s="17">
        <v>3.0</v>
      </c>
      <c r="X3481" s="18">
        <v>8.0</v>
      </c>
      <c r="Y3481" s="17" t="s">
        <v>36</v>
      </c>
      <c r="Z3481" s="17">
        <v>0.0</v>
      </c>
      <c r="AA3481" s="17" t="s">
        <v>47</v>
      </c>
      <c r="AB3481" s="18">
        <v>7.0</v>
      </c>
      <c r="AC3481" s="17">
        <v>39.0</v>
      </c>
      <c r="AD3481" s="18">
        <v>8.0</v>
      </c>
      <c r="AE3481" s="17">
        <v>46.0</v>
      </c>
      <c r="AF3481" s="20"/>
      <c r="AG3481" s="17"/>
      <c r="AH3481" s="17"/>
      <c r="AI3481" s="17"/>
    </row>
    <row r="3482" ht="18.75" customHeight="1">
      <c r="A3482" s="36">
        <v>1477.0</v>
      </c>
      <c r="C3482" s="16">
        <v>43361.0</v>
      </c>
      <c r="D3482" s="17">
        <f t="array" ref="D3482">IFS(AND(A3482=A3481, NOT(ISBLANK(E3481))), E3481, A3482 &lt;&gt; A3481, E3482, A3481=A3482, D3481)</f>
        <v>0</v>
      </c>
      <c r="E3482" s="18">
        <v>0.0</v>
      </c>
      <c r="F3482" s="18"/>
      <c r="G3482" s="18"/>
      <c r="H3482" s="19" t="s">
        <v>33</v>
      </c>
      <c r="I3482" s="19" t="s">
        <v>33</v>
      </c>
      <c r="J3482" s="19"/>
      <c r="K3482" s="19"/>
      <c r="L3482" s="19"/>
      <c r="M3482" s="19"/>
      <c r="N3482" s="19" t="s">
        <v>33</v>
      </c>
      <c r="O3482" s="23" t="s">
        <v>33</v>
      </c>
      <c r="P3482" s="17" t="s">
        <v>33</v>
      </c>
      <c r="Q3482" s="17"/>
      <c r="R3482" s="24"/>
      <c r="U3482" s="22"/>
      <c r="V3482" s="18">
        <v>0.0</v>
      </c>
      <c r="W3482" s="17">
        <v>2.0</v>
      </c>
      <c r="X3482" s="18">
        <v>8.0</v>
      </c>
      <c r="Y3482" s="17" t="s">
        <v>36</v>
      </c>
      <c r="Z3482" s="17">
        <v>0.0</v>
      </c>
      <c r="AA3482" s="17" t="s">
        <v>47</v>
      </c>
      <c r="AB3482" s="18">
        <v>7.0</v>
      </c>
      <c r="AC3482" s="17">
        <v>39.0</v>
      </c>
      <c r="AD3482" s="18">
        <v>8.0</v>
      </c>
      <c r="AE3482" s="17">
        <v>46.0</v>
      </c>
      <c r="AF3482" s="20"/>
      <c r="AG3482" s="17"/>
      <c r="AH3482" s="17"/>
      <c r="AI3482" s="17"/>
    </row>
    <row r="3483" ht="18.75" customHeight="1">
      <c r="A3483" s="14">
        <v>1478.0</v>
      </c>
      <c r="B3483" s="15" t="s">
        <v>33</v>
      </c>
      <c r="C3483" s="16">
        <v>43362.0</v>
      </c>
      <c r="D3483" s="17" t="str">
        <f t="array" ref="D3483">IFS(AND(A3483=A3482, NOT(ISBLANK(E3482))), E3482, A3483 &lt;&gt; A3482, E3483, A3482=A3483, D3482)</f>
        <v>-</v>
      </c>
      <c r="E3483" s="18" t="s">
        <v>33</v>
      </c>
      <c r="F3483" s="18"/>
      <c r="G3483" s="18"/>
      <c r="H3483" s="19" t="s">
        <v>33</v>
      </c>
      <c r="I3483" s="19" t="s">
        <v>33</v>
      </c>
      <c r="J3483" s="19"/>
      <c r="K3483" s="19"/>
      <c r="L3483" s="19"/>
      <c r="M3483" s="19"/>
      <c r="N3483" s="19" t="s">
        <v>33</v>
      </c>
      <c r="O3483" s="23" t="s">
        <v>33</v>
      </c>
      <c r="P3483" s="17" t="s">
        <v>33</v>
      </c>
      <c r="Q3483" s="17"/>
      <c r="R3483" s="24"/>
      <c r="S3483" s="21" t="s">
        <v>33</v>
      </c>
      <c r="U3483" s="22" t="s">
        <v>33</v>
      </c>
      <c r="V3483" s="18" t="s">
        <v>33</v>
      </c>
      <c r="W3483" s="17">
        <v>5.0</v>
      </c>
      <c r="X3483" s="18" t="s">
        <v>33</v>
      </c>
      <c r="Y3483" s="17" t="s">
        <v>33</v>
      </c>
      <c r="Z3483" s="17" t="s">
        <v>33</v>
      </c>
      <c r="AA3483" s="17" t="s">
        <v>33</v>
      </c>
      <c r="AB3483" s="18" t="s">
        <v>33</v>
      </c>
      <c r="AC3483" s="17" t="s">
        <v>33</v>
      </c>
      <c r="AD3483" s="18" t="s">
        <v>33</v>
      </c>
      <c r="AE3483" s="17" t="s">
        <v>33</v>
      </c>
      <c r="AF3483" s="20"/>
      <c r="AG3483" s="17"/>
      <c r="AH3483" s="17"/>
      <c r="AI3483" s="17"/>
    </row>
    <row r="3484" ht="15.0" customHeight="1">
      <c r="A3484" s="35">
        <v>1483.0</v>
      </c>
      <c r="B3484" s="15">
        <v>299.0</v>
      </c>
      <c r="C3484" s="16">
        <v>43364.0</v>
      </c>
      <c r="D3484" s="17">
        <f t="array" ref="D3484">IFS(AND(A3484=A3483, NOT(ISBLANK(E3483))), E3483, A3484 &lt;&gt; A3483, E3484, A3483=A3484, D3483)</f>
        <v>1</v>
      </c>
      <c r="E3484" s="18">
        <v>1.0</v>
      </c>
      <c r="F3484" s="18"/>
      <c r="G3484" s="18"/>
      <c r="H3484" s="19">
        <v>0.08</v>
      </c>
      <c r="I3484" s="19">
        <v>1.32</v>
      </c>
      <c r="J3484" s="19"/>
      <c r="K3484" s="19"/>
      <c r="L3484" s="19"/>
      <c r="M3484" s="19"/>
      <c r="N3484" s="19"/>
      <c r="O3484" s="23"/>
      <c r="P3484" s="17"/>
      <c r="Q3484" s="17">
        <v>0.0837637</v>
      </c>
      <c r="R3484" s="24"/>
      <c r="S3484" s="21" t="s">
        <v>33</v>
      </c>
      <c r="U3484" s="21">
        <v>2.0</v>
      </c>
      <c r="V3484" s="18">
        <v>1.0</v>
      </c>
      <c r="W3484" s="17">
        <v>9.0</v>
      </c>
      <c r="X3484" s="18" t="s">
        <v>33</v>
      </c>
      <c r="Y3484" s="17" t="s">
        <v>33</v>
      </c>
      <c r="Z3484" s="17">
        <v>2.0</v>
      </c>
      <c r="AA3484" s="17" t="s">
        <v>49</v>
      </c>
      <c r="AB3484" s="18" t="s">
        <v>33</v>
      </c>
      <c r="AC3484" s="17" t="s">
        <v>33</v>
      </c>
      <c r="AD3484" s="18" t="s">
        <v>33</v>
      </c>
      <c r="AE3484" s="17" t="s">
        <v>33</v>
      </c>
      <c r="AF3484" s="20"/>
      <c r="AG3484" s="17"/>
      <c r="AH3484" s="17"/>
      <c r="AI3484" s="17"/>
    </row>
    <row r="3485" ht="18.75" customHeight="1">
      <c r="A3485" s="36">
        <v>1483.0</v>
      </c>
      <c r="C3485" s="16">
        <v>43366.0</v>
      </c>
      <c r="D3485" s="17">
        <f t="array" ref="D3485">IFS(AND(A3485=A3484, NOT(ISBLANK(E3484))), E3484, A3485 &lt;&gt; A3484, E3485, A3484=A3485, D3484)</f>
        <v>1</v>
      </c>
      <c r="E3485" s="18">
        <v>1.0</v>
      </c>
      <c r="F3485" s="18"/>
      <c r="G3485" s="18"/>
      <c r="H3485" s="19" t="s">
        <v>33</v>
      </c>
      <c r="I3485" s="19" t="s">
        <v>33</v>
      </c>
      <c r="J3485" s="19"/>
      <c r="K3485" s="19"/>
      <c r="L3485" s="19"/>
      <c r="M3485" s="19"/>
      <c r="N3485" s="19"/>
      <c r="O3485" s="23"/>
      <c r="P3485" s="17"/>
      <c r="Q3485" s="17"/>
      <c r="R3485" s="24"/>
      <c r="U3485" s="22"/>
      <c r="V3485" s="18">
        <v>1.0</v>
      </c>
      <c r="W3485" s="17">
        <v>12.0</v>
      </c>
      <c r="X3485" s="18" t="s">
        <v>33</v>
      </c>
      <c r="Y3485" s="17" t="s">
        <v>35</v>
      </c>
      <c r="Z3485" s="17">
        <v>-4.0</v>
      </c>
      <c r="AA3485" s="17" t="s">
        <v>46</v>
      </c>
      <c r="AB3485" s="18" t="s">
        <v>33</v>
      </c>
      <c r="AC3485" s="17" t="s">
        <v>33</v>
      </c>
      <c r="AD3485" s="18" t="s">
        <v>33</v>
      </c>
      <c r="AE3485" s="17" t="s">
        <v>33</v>
      </c>
      <c r="AF3485" s="20"/>
      <c r="AG3485" s="17"/>
      <c r="AH3485" s="17"/>
      <c r="AI3485" s="17"/>
    </row>
    <row r="3486" ht="18.75" customHeight="1">
      <c r="A3486" s="36">
        <v>1483.0</v>
      </c>
      <c r="C3486" s="16">
        <v>43368.0</v>
      </c>
      <c r="D3486" s="17">
        <f t="array" ref="D3486">IFS(AND(A3486=A3485, NOT(ISBLANK(E3485))), E3485, A3486 &lt;&gt; A3485, E3486, A3485=A3486, D3485)</f>
        <v>1</v>
      </c>
      <c r="E3486" s="18">
        <v>1.0</v>
      </c>
      <c r="F3486" s="18"/>
      <c r="G3486" s="18"/>
      <c r="H3486" s="19">
        <v>0.09</v>
      </c>
      <c r="I3486" s="19">
        <v>1.35</v>
      </c>
      <c r="J3486" s="19"/>
      <c r="K3486" s="19"/>
      <c r="L3486" s="19"/>
      <c r="M3486" s="19"/>
      <c r="N3486" s="19"/>
      <c r="O3486" s="23"/>
      <c r="P3486" s="17"/>
      <c r="Q3486" s="17"/>
      <c r="R3486" s="24"/>
      <c r="U3486" s="22"/>
      <c r="V3486" s="18">
        <v>1.0</v>
      </c>
      <c r="W3486" s="17">
        <v>10.0</v>
      </c>
      <c r="X3486" s="18" t="s">
        <v>33</v>
      </c>
      <c r="Y3486" s="17" t="s">
        <v>35</v>
      </c>
      <c r="Z3486" s="17">
        <v>-4.0</v>
      </c>
      <c r="AA3486" s="17" t="s">
        <v>46</v>
      </c>
      <c r="AB3486" s="18" t="s">
        <v>33</v>
      </c>
      <c r="AC3486" s="17" t="s">
        <v>33</v>
      </c>
      <c r="AD3486" s="18" t="s">
        <v>33</v>
      </c>
      <c r="AE3486" s="17" t="s">
        <v>33</v>
      </c>
      <c r="AF3486" s="20"/>
      <c r="AG3486" s="17"/>
      <c r="AH3486" s="17"/>
      <c r="AI3486" s="17"/>
    </row>
    <row r="3487" ht="18.75" customHeight="1">
      <c r="A3487" s="36">
        <v>1483.0</v>
      </c>
      <c r="C3487" s="16">
        <v>43368.0</v>
      </c>
      <c r="D3487" s="17">
        <f t="array" ref="D3487">IFS(AND(A3487=A3486, NOT(ISBLANK(E3486))), E3486, A3487 &lt;&gt; A3486, E3487, A3486=A3487, D3486)</f>
        <v>1</v>
      </c>
      <c r="E3487" s="18">
        <v>1.0</v>
      </c>
      <c r="F3487" s="18"/>
      <c r="G3487" s="18"/>
      <c r="H3487" s="19"/>
      <c r="I3487" s="19"/>
      <c r="J3487" s="19"/>
      <c r="K3487" s="19"/>
      <c r="L3487" s="19"/>
      <c r="M3487" s="19"/>
      <c r="N3487" s="19"/>
      <c r="O3487" s="23"/>
      <c r="P3487" s="17"/>
      <c r="Q3487" s="17"/>
      <c r="R3487" s="24"/>
      <c r="U3487" s="22"/>
      <c r="V3487" s="18">
        <v>1.0</v>
      </c>
      <c r="W3487" s="17">
        <v>7.0</v>
      </c>
      <c r="X3487" s="18">
        <v>5.0</v>
      </c>
      <c r="Y3487" s="17" t="s">
        <v>33</v>
      </c>
      <c r="Z3487" s="17">
        <v>-4.0</v>
      </c>
      <c r="AA3487" s="17" t="s">
        <v>46</v>
      </c>
      <c r="AB3487" s="18">
        <v>3.0</v>
      </c>
      <c r="AC3487" s="17">
        <v>18.0</v>
      </c>
      <c r="AD3487" s="18">
        <v>5.0</v>
      </c>
      <c r="AE3487" s="17">
        <v>25.0</v>
      </c>
      <c r="AF3487" s="20"/>
      <c r="AG3487" s="17"/>
      <c r="AH3487" s="17"/>
      <c r="AI3487" s="17"/>
    </row>
    <row r="3488" ht="18.75" customHeight="1">
      <c r="A3488" s="36">
        <v>1483.0</v>
      </c>
      <c r="C3488" s="16">
        <v>43369.0</v>
      </c>
      <c r="D3488" s="17">
        <f t="array" ref="D3488">IFS(AND(A3488=A3487, NOT(ISBLANK(E3487))), E3487, A3488 &lt;&gt; A3487, E3488, A3487=A3488, D3487)</f>
        <v>1</v>
      </c>
      <c r="E3488" s="18">
        <v>1.0</v>
      </c>
      <c r="F3488" s="18"/>
      <c r="G3488" s="18"/>
      <c r="H3488" s="19">
        <v>0.09</v>
      </c>
      <c r="I3488" s="19">
        <v>1.31</v>
      </c>
      <c r="J3488" s="19"/>
      <c r="K3488" s="19"/>
      <c r="L3488" s="19"/>
      <c r="M3488" s="19"/>
      <c r="N3488" s="19"/>
      <c r="O3488" s="23"/>
      <c r="P3488" s="17"/>
      <c r="Q3488" s="17"/>
      <c r="R3488" s="24"/>
      <c r="U3488" s="22"/>
      <c r="V3488" s="18">
        <v>1.0</v>
      </c>
      <c r="W3488" s="17">
        <v>8.0</v>
      </c>
      <c r="X3488" s="18">
        <v>6.0</v>
      </c>
      <c r="Y3488" s="17" t="s">
        <v>33</v>
      </c>
      <c r="Z3488" s="17">
        <v>-3.0</v>
      </c>
      <c r="AA3488" s="17" t="s">
        <v>46</v>
      </c>
      <c r="AB3488" s="18">
        <v>4.0</v>
      </c>
      <c r="AC3488" s="17">
        <v>18.0</v>
      </c>
      <c r="AD3488" s="18">
        <v>6.0</v>
      </c>
      <c r="AE3488" s="17">
        <v>25.0</v>
      </c>
      <c r="AF3488" s="20"/>
      <c r="AG3488" s="17"/>
      <c r="AH3488" s="17"/>
      <c r="AI3488" s="17"/>
    </row>
    <row r="3489" ht="18.75" customHeight="1">
      <c r="A3489" s="36">
        <v>1483.0</v>
      </c>
      <c r="C3489" s="16">
        <v>43369.0</v>
      </c>
      <c r="D3489" s="17">
        <f t="array" ref="D3489">IFS(AND(A3489=A3488, NOT(ISBLANK(E3488))), E3488, A3489 &lt;&gt; A3488, E3489, A3488=A3489, D3488)</f>
        <v>1</v>
      </c>
      <c r="E3489" s="18">
        <v>1.0</v>
      </c>
      <c r="F3489" s="18"/>
      <c r="G3489" s="18"/>
      <c r="H3489" s="19">
        <v>0.09</v>
      </c>
      <c r="I3489" s="19">
        <v>1.34</v>
      </c>
      <c r="J3489" s="19"/>
      <c r="K3489" s="19"/>
      <c r="L3489" s="19"/>
      <c r="M3489" s="19"/>
      <c r="N3489" s="19"/>
      <c r="O3489" s="23"/>
      <c r="P3489" s="17"/>
      <c r="Q3489" s="17"/>
      <c r="R3489" s="24"/>
      <c r="U3489" s="22"/>
      <c r="V3489" s="18">
        <v>1.0</v>
      </c>
      <c r="W3489" s="17">
        <v>8.0</v>
      </c>
      <c r="X3489" s="18">
        <v>6.0</v>
      </c>
      <c r="Y3489" s="17" t="s">
        <v>33</v>
      </c>
      <c r="Z3489" s="17">
        <v>-2.0</v>
      </c>
      <c r="AA3489" s="17" t="s">
        <v>46</v>
      </c>
      <c r="AB3489" s="18">
        <v>4.0</v>
      </c>
      <c r="AC3489" s="17">
        <v>25.0</v>
      </c>
      <c r="AD3489" s="18">
        <v>6.0</v>
      </c>
      <c r="AE3489" s="17">
        <v>32.0</v>
      </c>
      <c r="AF3489" s="20"/>
      <c r="AG3489" s="17"/>
      <c r="AH3489" s="17"/>
      <c r="AI3489" s="17"/>
    </row>
    <row r="3490" ht="18.75" customHeight="1">
      <c r="A3490" s="36">
        <v>1483.0</v>
      </c>
      <c r="C3490" s="16">
        <v>43370.0</v>
      </c>
      <c r="D3490" s="17">
        <f t="array" ref="D3490">IFS(AND(A3490=A3489, NOT(ISBLANK(E3489))), E3489, A3490 &lt;&gt; A3489, E3490, A3489=A3490, D3489)</f>
        <v>1</v>
      </c>
      <c r="E3490" s="18">
        <v>1.0</v>
      </c>
      <c r="F3490" s="18"/>
      <c r="G3490" s="18"/>
      <c r="H3490" s="19" t="s">
        <v>34</v>
      </c>
      <c r="I3490" s="19" t="s">
        <v>34</v>
      </c>
      <c r="J3490" s="19"/>
      <c r="K3490" s="19"/>
      <c r="L3490" s="19"/>
      <c r="M3490" s="19"/>
      <c r="N3490" s="19"/>
      <c r="O3490" s="23"/>
      <c r="P3490" s="17"/>
      <c r="Q3490" s="17"/>
      <c r="R3490" s="24"/>
      <c r="U3490" s="22"/>
      <c r="V3490" s="18">
        <v>1.0</v>
      </c>
      <c r="W3490" s="17" t="s">
        <v>174</v>
      </c>
      <c r="X3490" s="18" t="s">
        <v>33</v>
      </c>
      <c r="Y3490" s="17" t="s">
        <v>33</v>
      </c>
      <c r="Z3490" s="17">
        <v>0.0</v>
      </c>
      <c r="AA3490" s="17" t="s">
        <v>47</v>
      </c>
      <c r="AB3490" s="18" t="s">
        <v>33</v>
      </c>
      <c r="AC3490" s="17" t="s">
        <v>33</v>
      </c>
      <c r="AD3490" s="18" t="s">
        <v>33</v>
      </c>
      <c r="AE3490" s="17" t="s">
        <v>33</v>
      </c>
      <c r="AF3490" s="20"/>
      <c r="AG3490" s="17"/>
      <c r="AH3490" s="17"/>
      <c r="AI3490" s="17"/>
    </row>
    <row r="3491" ht="18.75" customHeight="1">
      <c r="A3491" s="36">
        <v>1483.0</v>
      </c>
      <c r="C3491" s="16">
        <v>43373.0</v>
      </c>
      <c r="D3491" s="17">
        <f t="array" ref="D3491">IFS(AND(A3491=A3490, NOT(ISBLANK(E3490))), E3490, A3491 &lt;&gt; A3490, E3491, A3490=A3491, D3490)</f>
        <v>1</v>
      </c>
      <c r="E3491" s="18">
        <v>1.0</v>
      </c>
      <c r="F3491" s="18"/>
      <c r="G3491" s="18"/>
      <c r="H3491" s="19">
        <v>0.1</v>
      </c>
      <c r="I3491" s="19">
        <v>1.27</v>
      </c>
      <c r="J3491" s="19"/>
      <c r="K3491" s="19"/>
      <c r="L3491" s="19"/>
      <c r="M3491" s="19"/>
      <c r="N3491" s="19"/>
      <c r="O3491" s="23"/>
      <c r="P3491" s="17"/>
      <c r="Q3491" s="17"/>
      <c r="R3491" s="24"/>
      <c r="U3491" s="22"/>
      <c r="V3491" s="18">
        <v>1.0</v>
      </c>
      <c r="W3491" s="17">
        <v>9.0</v>
      </c>
      <c r="X3491" s="18">
        <v>10.0</v>
      </c>
      <c r="Y3491" s="17" t="s">
        <v>33</v>
      </c>
      <c r="Z3491" s="17">
        <v>0.0</v>
      </c>
      <c r="AA3491" s="17" t="s">
        <v>47</v>
      </c>
      <c r="AB3491" s="18">
        <v>8.0</v>
      </c>
      <c r="AC3491" s="17">
        <v>24.0</v>
      </c>
      <c r="AD3491" s="18">
        <v>10.0</v>
      </c>
      <c r="AE3491" s="17">
        <v>33.0</v>
      </c>
      <c r="AF3491" s="20"/>
      <c r="AG3491" s="17"/>
      <c r="AH3491" s="17"/>
      <c r="AI3491" s="17"/>
    </row>
    <row r="3492" ht="15.0" customHeight="1">
      <c r="A3492" s="35">
        <v>1486.0</v>
      </c>
      <c r="B3492" s="15">
        <v>300.0</v>
      </c>
      <c r="C3492" s="16">
        <v>43367.0</v>
      </c>
      <c r="D3492" s="17">
        <f t="array" ref="D3492">IFS(AND(A3492=A3491, NOT(ISBLANK(E3491))), E3491, A3492 &lt;&gt; A3491, E3492, A3491=A3492, D3491)</f>
        <v>0</v>
      </c>
      <c r="E3492" s="18">
        <v>0.0</v>
      </c>
      <c r="F3492" s="18"/>
      <c r="G3492" s="18"/>
      <c r="H3492" s="19" t="s">
        <v>34</v>
      </c>
      <c r="I3492" s="19" t="s">
        <v>34</v>
      </c>
      <c r="J3492" s="19"/>
      <c r="K3492" s="19"/>
      <c r="L3492" s="19"/>
      <c r="M3492" s="19"/>
      <c r="N3492" s="19"/>
      <c r="O3492" s="23"/>
      <c r="P3492" s="17"/>
      <c r="Q3492" s="17" t="s">
        <v>34</v>
      </c>
      <c r="R3492" s="24"/>
      <c r="S3492" s="21">
        <v>21.0</v>
      </c>
      <c r="U3492" s="21">
        <v>0.0</v>
      </c>
      <c r="V3492" s="18">
        <v>0.0</v>
      </c>
      <c r="W3492" s="17">
        <v>0.0</v>
      </c>
      <c r="X3492" s="18">
        <v>8.0</v>
      </c>
      <c r="Y3492" s="17" t="s">
        <v>36</v>
      </c>
      <c r="Z3492" s="17">
        <v>-1.0</v>
      </c>
      <c r="AA3492" s="17" t="s">
        <v>46</v>
      </c>
      <c r="AB3492" s="18">
        <v>7.0</v>
      </c>
      <c r="AC3492" s="17">
        <v>39.0</v>
      </c>
      <c r="AD3492" s="18">
        <v>8.0</v>
      </c>
      <c r="AE3492" s="17">
        <v>46.0</v>
      </c>
      <c r="AF3492" s="20"/>
      <c r="AG3492" s="17"/>
      <c r="AH3492" s="17"/>
      <c r="AI3492" s="17"/>
    </row>
    <row r="3493" ht="18.75" customHeight="1">
      <c r="A3493" s="36">
        <v>1486.0</v>
      </c>
      <c r="C3493" s="16">
        <v>43369.0</v>
      </c>
      <c r="D3493" s="17">
        <f t="array" ref="D3493">IFS(AND(A3493=A3492, NOT(ISBLANK(E3492))), E3492, A3493 &lt;&gt; A3492, E3493, A3492=A3493, D3492)</f>
        <v>0</v>
      </c>
      <c r="E3493" s="18">
        <v>0.0</v>
      </c>
      <c r="F3493" s="18"/>
      <c r="G3493" s="18"/>
      <c r="H3493" s="19">
        <v>0.08</v>
      </c>
      <c r="I3493" s="19">
        <v>1.33</v>
      </c>
      <c r="J3493" s="19"/>
      <c r="K3493" s="19"/>
      <c r="L3493" s="19"/>
      <c r="M3493" s="19"/>
      <c r="N3493" s="19"/>
      <c r="O3493" s="23"/>
      <c r="P3493" s="17"/>
      <c r="Q3493" s="17">
        <v>0.079224</v>
      </c>
      <c r="R3493" s="24"/>
      <c r="U3493" s="22"/>
      <c r="V3493" s="18">
        <v>0.0</v>
      </c>
      <c r="W3493" s="17">
        <v>0.0</v>
      </c>
      <c r="X3493" s="18">
        <v>6.0</v>
      </c>
      <c r="Y3493" s="17" t="s">
        <v>36</v>
      </c>
      <c r="Z3493" s="17">
        <v>0.0</v>
      </c>
      <c r="AA3493" s="17" t="s">
        <v>47</v>
      </c>
      <c r="AB3493" s="18">
        <v>5.0</v>
      </c>
      <c r="AC3493" s="17">
        <v>39.0</v>
      </c>
      <c r="AD3493" s="18">
        <v>6.0</v>
      </c>
      <c r="AE3493" s="17">
        <v>46.0</v>
      </c>
      <c r="AF3493" s="20"/>
      <c r="AG3493" s="17"/>
      <c r="AH3493" s="17"/>
      <c r="AI3493" s="17"/>
    </row>
    <row r="3494" ht="18.75" customHeight="1">
      <c r="A3494" s="36">
        <v>1486.0</v>
      </c>
      <c r="C3494" s="16">
        <v>43369.0</v>
      </c>
      <c r="D3494" s="17">
        <f t="array" ref="D3494">IFS(AND(A3494=A3493, NOT(ISBLANK(E3493))), E3493, A3494 &lt;&gt; A3493, E3494, A3493=A3494, D3493)</f>
        <v>0</v>
      </c>
      <c r="E3494" s="18">
        <v>0.0</v>
      </c>
      <c r="F3494" s="18"/>
      <c r="G3494" s="18"/>
      <c r="H3494" s="19">
        <v>0.1</v>
      </c>
      <c r="I3494" s="19">
        <v>1.33</v>
      </c>
      <c r="J3494" s="19"/>
      <c r="K3494" s="19"/>
      <c r="L3494" s="19"/>
      <c r="M3494" s="19"/>
      <c r="N3494" s="19"/>
      <c r="O3494" s="23"/>
      <c r="P3494" s="17"/>
      <c r="Q3494" s="17"/>
      <c r="R3494" s="24"/>
      <c r="U3494" s="22"/>
      <c r="V3494" s="18">
        <v>0.0</v>
      </c>
      <c r="W3494" s="17">
        <v>0.0</v>
      </c>
      <c r="X3494" s="18">
        <v>5.0</v>
      </c>
      <c r="Y3494" s="17" t="s">
        <v>36</v>
      </c>
      <c r="Z3494" s="17">
        <v>0.0</v>
      </c>
      <c r="AA3494" s="17" t="s">
        <v>47</v>
      </c>
      <c r="AB3494" s="18">
        <v>4.0</v>
      </c>
      <c r="AC3494" s="17">
        <v>39.0</v>
      </c>
      <c r="AD3494" s="18">
        <v>5.0</v>
      </c>
      <c r="AE3494" s="17">
        <v>46.0</v>
      </c>
      <c r="AF3494" s="20"/>
      <c r="AG3494" s="17"/>
      <c r="AH3494" s="17"/>
      <c r="AI3494" s="17"/>
    </row>
    <row r="3495" ht="18.75" customHeight="1">
      <c r="A3495" s="36">
        <v>1486.0</v>
      </c>
      <c r="C3495" s="16">
        <v>43371.0</v>
      </c>
      <c r="D3495" s="17">
        <f t="array" ref="D3495">IFS(AND(A3495=A3494, NOT(ISBLANK(E3494))), E3494, A3495 &lt;&gt; A3494, E3495, A3494=A3495, D3494)</f>
        <v>0</v>
      </c>
      <c r="E3495" s="18">
        <v>0.0</v>
      </c>
      <c r="F3495" s="18"/>
      <c r="G3495" s="18"/>
      <c r="H3495" s="19">
        <v>0.07</v>
      </c>
      <c r="I3495" s="19">
        <v>1.42</v>
      </c>
      <c r="J3495" s="19"/>
      <c r="K3495" s="19"/>
      <c r="L3495" s="19"/>
      <c r="M3495" s="19"/>
      <c r="N3495" s="19"/>
      <c r="O3495" s="23"/>
      <c r="P3495" s="17"/>
      <c r="Q3495" s="17"/>
      <c r="R3495" s="24"/>
      <c r="U3495" s="22"/>
      <c r="V3495" s="18">
        <v>0.0</v>
      </c>
      <c r="W3495" s="17">
        <v>0.0</v>
      </c>
      <c r="X3495" s="18">
        <v>4.0</v>
      </c>
      <c r="Y3495" s="17" t="s">
        <v>36</v>
      </c>
      <c r="Z3495" s="17">
        <v>0.0</v>
      </c>
      <c r="AA3495" s="17" t="s">
        <v>47</v>
      </c>
      <c r="AB3495" s="18">
        <v>3.0</v>
      </c>
      <c r="AC3495" s="17">
        <v>39.0</v>
      </c>
      <c r="AD3495" s="18">
        <v>4.0</v>
      </c>
      <c r="AE3495" s="17">
        <v>46.0</v>
      </c>
      <c r="AF3495" s="20"/>
      <c r="AG3495" s="17"/>
      <c r="AH3495" s="17"/>
      <c r="AI3495" s="17"/>
    </row>
    <row r="3496" ht="18.75" customHeight="1">
      <c r="A3496" s="36">
        <v>1486.0</v>
      </c>
      <c r="C3496" s="16">
        <v>43372.0</v>
      </c>
      <c r="D3496" s="17">
        <f t="array" ref="D3496">IFS(AND(A3496=A3495, NOT(ISBLANK(E3495))), E3495, A3496 &lt;&gt; A3495, E3496, A3495=A3496, D3495)</f>
        <v>0</v>
      </c>
      <c r="E3496" s="18">
        <v>0.0</v>
      </c>
      <c r="F3496" s="18"/>
      <c r="G3496" s="18"/>
      <c r="H3496" s="19" t="s">
        <v>34</v>
      </c>
      <c r="I3496" s="19" t="s">
        <v>34</v>
      </c>
      <c r="J3496" s="19"/>
      <c r="K3496" s="19"/>
      <c r="L3496" s="19"/>
      <c r="M3496" s="19"/>
      <c r="N3496" s="19"/>
      <c r="O3496" s="23"/>
      <c r="P3496" s="17"/>
      <c r="Q3496" s="17"/>
      <c r="R3496" s="24"/>
      <c r="U3496" s="22"/>
      <c r="V3496" s="18">
        <v>0.0</v>
      </c>
      <c r="W3496" s="17">
        <v>0.0</v>
      </c>
      <c r="X3496" s="18">
        <v>5.0</v>
      </c>
      <c r="Y3496" s="17" t="s">
        <v>36</v>
      </c>
      <c r="Z3496" s="17">
        <v>0.0</v>
      </c>
      <c r="AA3496" s="17" t="s">
        <v>47</v>
      </c>
      <c r="AB3496" s="18">
        <v>4.0</v>
      </c>
      <c r="AC3496" s="17">
        <v>39.0</v>
      </c>
      <c r="AD3496" s="18">
        <v>5.0</v>
      </c>
      <c r="AE3496" s="17">
        <v>46.0</v>
      </c>
      <c r="AF3496" s="20"/>
      <c r="AG3496" s="17"/>
      <c r="AH3496" s="17"/>
      <c r="AI3496" s="17"/>
    </row>
    <row r="3497" ht="18.75" customHeight="1">
      <c r="A3497" s="36">
        <v>1486.0</v>
      </c>
      <c r="C3497" s="16">
        <v>43373.0</v>
      </c>
      <c r="D3497" s="17">
        <f t="array" ref="D3497">IFS(AND(A3497=A3496, NOT(ISBLANK(E3496))), E3496, A3497 &lt;&gt; A3496, E3497, A3496=A3497, D3496)</f>
        <v>0</v>
      </c>
      <c r="E3497" s="18">
        <v>0.0</v>
      </c>
      <c r="F3497" s="18"/>
      <c r="G3497" s="18"/>
      <c r="H3497" s="19" t="s">
        <v>34</v>
      </c>
      <c r="I3497" s="19" t="s">
        <v>34</v>
      </c>
      <c r="J3497" s="19"/>
      <c r="K3497" s="19"/>
      <c r="L3497" s="19"/>
      <c r="M3497" s="19"/>
      <c r="N3497" s="19"/>
      <c r="O3497" s="23"/>
      <c r="P3497" s="17"/>
      <c r="Q3497" s="17"/>
      <c r="R3497" s="24"/>
      <c r="U3497" s="22"/>
      <c r="V3497" s="18">
        <v>0.0</v>
      </c>
      <c r="W3497" s="17">
        <v>0.0</v>
      </c>
      <c r="X3497" s="18">
        <v>5.0</v>
      </c>
      <c r="Y3497" s="17" t="s">
        <v>36</v>
      </c>
      <c r="Z3497" s="17">
        <v>0.0</v>
      </c>
      <c r="AA3497" s="17" t="s">
        <v>47</v>
      </c>
      <c r="AB3497" s="18">
        <v>4.0</v>
      </c>
      <c r="AC3497" s="17">
        <v>39.0</v>
      </c>
      <c r="AD3497" s="18">
        <v>5.0</v>
      </c>
      <c r="AE3497" s="17">
        <v>46.0</v>
      </c>
      <c r="AF3497" s="20"/>
      <c r="AG3497" s="17"/>
      <c r="AH3497" s="17"/>
      <c r="AI3497" s="17"/>
    </row>
    <row r="3498" ht="15.0" customHeight="1">
      <c r="A3498" s="35">
        <v>1487.0</v>
      </c>
      <c r="B3498" s="15" t="s">
        <v>33</v>
      </c>
      <c r="C3498" s="16">
        <v>43367.0</v>
      </c>
      <c r="D3498" s="17" t="str">
        <f t="array" ref="D3498">IFS(AND(A3498=A3497, NOT(ISBLANK(E3497))), E3497, A3498 &lt;&gt; A3497, E3498, A3497=A3498, D3497)</f>
        <v>-</v>
      </c>
      <c r="E3498" s="18" t="s">
        <v>33</v>
      </c>
      <c r="F3498" s="18"/>
      <c r="G3498" s="18"/>
      <c r="H3498" s="19" t="s">
        <v>33</v>
      </c>
      <c r="I3498" s="19" t="s">
        <v>33</v>
      </c>
      <c r="J3498" s="19"/>
      <c r="K3498" s="19"/>
      <c r="L3498" s="19"/>
      <c r="M3498" s="19"/>
      <c r="N3498" s="19"/>
      <c r="O3498" s="23"/>
      <c r="P3498" s="17"/>
      <c r="Q3498" s="17">
        <v>0.0802271</v>
      </c>
      <c r="R3498" s="24"/>
      <c r="S3498" s="21" t="s">
        <v>33</v>
      </c>
      <c r="U3498" s="22" t="s">
        <v>33</v>
      </c>
      <c r="V3498" s="18" t="s">
        <v>33</v>
      </c>
      <c r="W3498" s="17">
        <v>4.0</v>
      </c>
      <c r="X3498" s="18" t="s">
        <v>33</v>
      </c>
      <c r="Y3498" s="17" t="s">
        <v>33</v>
      </c>
      <c r="Z3498" s="17">
        <v>0.0</v>
      </c>
      <c r="AA3498" s="17" t="s">
        <v>47</v>
      </c>
      <c r="AB3498" s="18" t="s">
        <v>33</v>
      </c>
      <c r="AC3498" s="17" t="s">
        <v>33</v>
      </c>
      <c r="AD3498" s="18" t="s">
        <v>33</v>
      </c>
      <c r="AE3498" s="17" t="s">
        <v>33</v>
      </c>
      <c r="AF3498" s="20"/>
      <c r="AG3498" s="17"/>
      <c r="AH3498" s="17"/>
      <c r="AI3498" s="17"/>
    </row>
    <row r="3499" ht="18.75" customHeight="1">
      <c r="A3499" s="36">
        <v>1487.0</v>
      </c>
      <c r="C3499" s="16">
        <v>43368.0</v>
      </c>
      <c r="D3499" s="17" t="str">
        <f t="array" ref="D3499">IFS(AND(A3499=A3498, NOT(ISBLANK(E3498))), E3498, A3499 &lt;&gt; A3498, E3499, A3498=A3499, D3498)</f>
        <v>-</v>
      </c>
      <c r="E3499" s="18"/>
      <c r="F3499" s="18"/>
      <c r="G3499" s="18"/>
      <c r="H3499" s="19">
        <v>0.08</v>
      </c>
      <c r="I3499" s="19">
        <v>1.35</v>
      </c>
      <c r="J3499" s="19"/>
      <c r="K3499" s="19"/>
      <c r="L3499" s="19"/>
      <c r="M3499" s="19"/>
      <c r="N3499" s="19"/>
      <c r="O3499" s="23"/>
      <c r="P3499" s="17"/>
      <c r="Q3499" s="17"/>
      <c r="R3499" s="24"/>
      <c r="U3499" s="22"/>
      <c r="V3499" s="18"/>
      <c r="W3499" s="17">
        <v>4.0</v>
      </c>
      <c r="X3499" s="18">
        <v>15.0</v>
      </c>
      <c r="Y3499" s="17" t="s">
        <v>35</v>
      </c>
      <c r="Z3499" s="17">
        <v>0.0</v>
      </c>
      <c r="AA3499" s="17" t="s">
        <v>47</v>
      </c>
      <c r="AB3499" s="18">
        <v>12.0</v>
      </c>
      <c r="AC3499" s="17">
        <v>39.0</v>
      </c>
      <c r="AD3499" s="18">
        <v>15.0</v>
      </c>
      <c r="AE3499" s="17">
        <v>46.0</v>
      </c>
      <c r="AF3499" s="20"/>
      <c r="AG3499" s="17"/>
      <c r="AH3499" s="17"/>
      <c r="AI3499" s="17"/>
    </row>
    <row r="3500" ht="15.0" customHeight="1">
      <c r="A3500" s="35">
        <v>1488.0</v>
      </c>
      <c r="B3500" s="15">
        <v>301.0</v>
      </c>
      <c r="C3500" s="16">
        <v>43367.0</v>
      </c>
      <c r="D3500" s="17">
        <f t="array" ref="D3500">IFS(AND(A3500=A3499, NOT(ISBLANK(E3499))), E3499, A3500 &lt;&gt; A3499, E3500, A3499=A3500, D3499)</f>
        <v>0</v>
      </c>
      <c r="E3500" s="18">
        <v>0.0</v>
      </c>
      <c r="F3500" s="18"/>
      <c r="G3500" s="18"/>
      <c r="H3500" s="19">
        <v>0.103</v>
      </c>
      <c r="I3500" s="19">
        <v>1.34</v>
      </c>
      <c r="J3500" s="19"/>
      <c r="K3500" s="19"/>
      <c r="L3500" s="19"/>
      <c r="M3500" s="19"/>
      <c r="N3500" s="19"/>
      <c r="O3500" s="23"/>
      <c r="P3500" s="17"/>
      <c r="Q3500" s="17">
        <v>0.103278</v>
      </c>
      <c r="R3500" s="24"/>
      <c r="S3500" s="21">
        <v>25.0</v>
      </c>
      <c r="U3500" s="21">
        <v>0.5</v>
      </c>
      <c r="V3500" s="18">
        <v>0.0</v>
      </c>
      <c r="W3500" s="17">
        <v>0.0</v>
      </c>
      <c r="X3500" s="18">
        <v>6.0</v>
      </c>
      <c r="Y3500" s="17" t="s">
        <v>36</v>
      </c>
      <c r="Z3500" s="17">
        <v>0.0</v>
      </c>
      <c r="AA3500" s="17" t="s">
        <v>47</v>
      </c>
      <c r="AB3500" s="18">
        <v>5.0</v>
      </c>
      <c r="AC3500" s="17">
        <v>39.0</v>
      </c>
      <c r="AD3500" s="18">
        <v>6.0</v>
      </c>
      <c r="AE3500" s="17">
        <v>46.0</v>
      </c>
      <c r="AF3500" s="20"/>
      <c r="AG3500" s="17"/>
      <c r="AH3500" s="17"/>
      <c r="AI3500" s="17"/>
    </row>
    <row r="3501" ht="18.75" customHeight="1">
      <c r="A3501" s="36">
        <v>1488.0</v>
      </c>
      <c r="C3501" s="16">
        <v>43368.0</v>
      </c>
      <c r="D3501" s="17">
        <f t="array" ref="D3501">IFS(AND(A3501=A3500, NOT(ISBLANK(E3500))), E3500, A3501 &lt;&gt; A3500, E3501, A3500=A3501, D3500)</f>
        <v>0</v>
      </c>
      <c r="E3501" s="18">
        <v>0.0</v>
      </c>
      <c r="F3501" s="18"/>
      <c r="G3501" s="18"/>
      <c r="H3501" s="19" t="s">
        <v>34</v>
      </c>
      <c r="I3501" s="19" t="s">
        <v>34</v>
      </c>
      <c r="J3501" s="19"/>
      <c r="K3501" s="19"/>
      <c r="L3501" s="19"/>
      <c r="M3501" s="19"/>
      <c r="N3501" s="19"/>
      <c r="O3501" s="23"/>
      <c r="P3501" s="17"/>
      <c r="Q3501" s="17"/>
      <c r="R3501" s="24"/>
      <c r="U3501" s="22"/>
      <c r="V3501" s="18">
        <v>0.0</v>
      </c>
      <c r="W3501" s="17">
        <v>0.0</v>
      </c>
      <c r="X3501" s="18">
        <v>4.0</v>
      </c>
      <c r="Y3501" s="17" t="s">
        <v>36</v>
      </c>
      <c r="Z3501" s="17">
        <v>0.0</v>
      </c>
      <c r="AA3501" s="17" t="s">
        <v>47</v>
      </c>
      <c r="AB3501" s="18">
        <v>3.0</v>
      </c>
      <c r="AC3501" s="17">
        <v>39.0</v>
      </c>
      <c r="AD3501" s="18">
        <v>4.0</v>
      </c>
      <c r="AE3501" s="17">
        <v>46.0</v>
      </c>
      <c r="AF3501" s="20"/>
      <c r="AG3501" s="17"/>
      <c r="AH3501" s="17"/>
      <c r="AI3501" s="17"/>
    </row>
    <row r="3502" ht="18.75" customHeight="1">
      <c r="A3502" s="36">
        <v>1488.0</v>
      </c>
      <c r="C3502" s="16">
        <v>43368.0</v>
      </c>
      <c r="D3502" s="17">
        <f t="array" ref="D3502">IFS(AND(A3502=A3501, NOT(ISBLANK(E3501))), E3501, A3502 &lt;&gt; A3501, E3502, A3501=A3502, D3501)</f>
        <v>0</v>
      </c>
      <c r="E3502" s="18">
        <v>0.0</v>
      </c>
      <c r="F3502" s="18"/>
      <c r="G3502" s="18"/>
      <c r="H3502" s="19"/>
      <c r="I3502" s="19"/>
      <c r="J3502" s="19"/>
      <c r="K3502" s="19"/>
      <c r="L3502" s="19"/>
      <c r="M3502" s="19"/>
      <c r="N3502" s="19"/>
      <c r="O3502" s="23"/>
      <c r="P3502" s="17"/>
      <c r="Q3502" s="17"/>
      <c r="R3502" s="24"/>
      <c r="U3502" s="22"/>
      <c r="V3502" s="18">
        <v>0.0</v>
      </c>
      <c r="W3502" s="17">
        <v>1.0</v>
      </c>
      <c r="X3502" s="18">
        <v>5.0</v>
      </c>
      <c r="Y3502" s="17" t="s">
        <v>36</v>
      </c>
      <c r="Z3502" s="17">
        <v>-1.0</v>
      </c>
      <c r="AA3502" s="17" t="s">
        <v>46</v>
      </c>
      <c r="AB3502" s="18">
        <v>4.0</v>
      </c>
      <c r="AC3502" s="17">
        <v>39.0</v>
      </c>
      <c r="AD3502" s="18">
        <v>5.0</v>
      </c>
      <c r="AE3502" s="17">
        <v>46.0</v>
      </c>
      <c r="AF3502" s="20"/>
      <c r="AG3502" s="17"/>
      <c r="AH3502" s="17"/>
      <c r="AI3502" s="17"/>
    </row>
    <row r="3503" ht="18.75" customHeight="1">
      <c r="A3503" s="36">
        <v>1488.0</v>
      </c>
      <c r="C3503" s="16">
        <v>43371.0</v>
      </c>
      <c r="D3503" s="17">
        <f t="array" ref="D3503">IFS(AND(A3503=A3502, NOT(ISBLANK(E3502))), E3502, A3503 &lt;&gt; A3502, E3503, A3502=A3503, D3502)</f>
        <v>0</v>
      </c>
      <c r="E3503" s="18">
        <v>0.0</v>
      </c>
      <c r="F3503" s="18"/>
      <c r="G3503" s="18"/>
      <c r="H3503" s="19">
        <v>0.08</v>
      </c>
      <c r="I3503" s="19">
        <v>1.36</v>
      </c>
      <c r="J3503" s="19"/>
      <c r="K3503" s="19"/>
      <c r="L3503" s="19"/>
      <c r="M3503" s="19"/>
      <c r="N3503" s="19"/>
      <c r="O3503" s="23"/>
      <c r="P3503" s="17"/>
      <c r="Q3503" s="17"/>
      <c r="R3503" s="24"/>
      <c r="U3503" s="22"/>
      <c r="V3503" s="18">
        <v>0.0</v>
      </c>
      <c r="W3503" s="17">
        <v>0.0</v>
      </c>
      <c r="X3503" s="18">
        <v>5.0</v>
      </c>
      <c r="Y3503" s="17" t="s">
        <v>36</v>
      </c>
      <c r="Z3503" s="17">
        <v>0.0</v>
      </c>
      <c r="AA3503" s="17" t="s">
        <v>47</v>
      </c>
      <c r="AB3503" s="18">
        <v>4.0</v>
      </c>
      <c r="AC3503" s="17">
        <v>39.0</v>
      </c>
      <c r="AD3503" s="18">
        <v>5.0</v>
      </c>
      <c r="AE3503" s="17">
        <v>46.0</v>
      </c>
      <c r="AF3503" s="20"/>
      <c r="AG3503" s="17"/>
      <c r="AH3503" s="17"/>
      <c r="AI3503" s="17"/>
    </row>
    <row r="3504" ht="18.75" customHeight="1">
      <c r="A3504" s="36">
        <v>1488.0</v>
      </c>
      <c r="C3504" s="16">
        <v>43372.0</v>
      </c>
      <c r="D3504" s="17">
        <f t="array" ref="D3504">IFS(AND(A3504=A3503, NOT(ISBLANK(E3503))), E3503, A3504 &lt;&gt; A3503, E3504, A3503=A3504, D3503)</f>
        <v>0</v>
      </c>
      <c r="E3504" s="18">
        <v>0.0</v>
      </c>
      <c r="F3504" s="18"/>
      <c r="G3504" s="18"/>
      <c r="H3504" s="19" t="s">
        <v>34</v>
      </c>
      <c r="I3504" s="19" t="s">
        <v>34</v>
      </c>
      <c r="J3504" s="19"/>
      <c r="K3504" s="19"/>
      <c r="L3504" s="19"/>
      <c r="M3504" s="19"/>
      <c r="N3504" s="19"/>
      <c r="O3504" s="23"/>
      <c r="P3504" s="17"/>
      <c r="Q3504" s="17"/>
      <c r="R3504" s="24"/>
      <c r="U3504" s="22"/>
      <c r="V3504" s="18">
        <v>0.0</v>
      </c>
      <c r="W3504" s="17">
        <v>0.0</v>
      </c>
      <c r="X3504" s="18">
        <v>4.0</v>
      </c>
      <c r="Y3504" s="17" t="s">
        <v>36</v>
      </c>
      <c r="Z3504" s="17">
        <v>0.0</v>
      </c>
      <c r="AA3504" s="17" t="s">
        <v>47</v>
      </c>
      <c r="AB3504" s="18">
        <v>3.0</v>
      </c>
      <c r="AC3504" s="17">
        <v>39.0</v>
      </c>
      <c r="AD3504" s="18">
        <v>4.0</v>
      </c>
      <c r="AE3504" s="17">
        <v>46.0</v>
      </c>
      <c r="AF3504" s="20"/>
      <c r="AG3504" s="17"/>
      <c r="AH3504" s="17"/>
      <c r="AI3504" s="17"/>
    </row>
    <row r="3505" ht="18.75" customHeight="1">
      <c r="A3505" s="36">
        <v>1488.0</v>
      </c>
      <c r="C3505" s="16">
        <v>43373.0</v>
      </c>
      <c r="D3505" s="17">
        <f t="array" ref="D3505">IFS(AND(A3505=A3504, NOT(ISBLANK(E3504))), E3504, A3505 &lt;&gt; A3504, E3505, A3504=A3505, D3504)</f>
        <v>0</v>
      </c>
      <c r="E3505" s="18">
        <v>0.0</v>
      </c>
      <c r="F3505" s="18"/>
      <c r="G3505" s="18"/>
      <c r="H3505" s="19">
        <v>0.09</v>
      </c>
      <c r="I3505" s="19">
        <v>1.34</v>
      </c>
      <c r="J3505" s="19"/>
      <c r="K3505" s="19"/>
      <c r="L3505" s="19"/>
      <c r="M3505" s="19"/>
      <c r="N3505" s="19"/>
      <c r="O3505" s="23"/>
      <c r="P3505" s="17"/>
      <c r="Q3505" s="17"/>
      <c r="R3505" s="24"/>
      <c r="U3505" s="22"/>
      <c r="V3505" s="18">
        <v>0.0</v>
      </c>
      <c r="W3505" s="17">
        <v>0.0</v>
      </c>
      <c r="X3505" s="18" t="s">
        <v>33</v>
      </c>
      <c r="Y3505" s="17" t="s">
        <v>36</v>
      </c>
      <c r="Z3505" s="17">
        <v>-1.0</v>
      </c>
      <c r="AA3505" s="17" t="s">
        <v>46</v>
      </c>
      <c r="AB3505" s="18" t="s">
        <v>33</v>
      </c>
      <c r="AC3505" s="17" t="s">
        <v>33</v>
      </c>
      <c r="AD3505" s="18" t="s">
        <v>33</v>
      </c>
      <c r="AE3505" s="17" t="s">
        <v>33</v>
      </c>
      <c r="AF3505" s="20"/>
      <c r="AG3505" s="17"/>
      <c r="AH3505" s="17"/>
      <c r="AI3505" s="17"/>
    </row>
    <row r="3506" ht="18.75" customHeight="1">
      <c r="A3506" s="14">
        <v>1489.0</v>
      </c>
      <c r="B3506" s="15">
        <v>302.0</v>
      </c>
      <c r="C3506" s="16">
        <v>43369.0</v>
      </c>
      <c r="D3506" s="17">
        <f t="array" ref="D3506">IFS(AND(A3506=A3505, NOT(ISBLANK(E3505))), E3505, A3506 &lt;&gt; A3505, E3506, A3505=A3506, D3505)</f>
        <v>1</v>
      </c>
      <c r="E3506" s="18">
        <v>1.0</v>
      </c>
      <c r="F3506" s="18"/>
      <c r="G3506" s="18"/>
      <c r="H3506" s="19">
        <v>0.09</v>
      </c>
      <c r="I3506" s="19">
        <v>1.36</v>
      </c>
      <c r="J3506" s="19"/>
      <c r="K3506" s="19"/>
      <c r="L3506" s="19"/>
      <c r="M3506" s="19"/>
      <c r="N3506" s="19"/>
      <c r="O3506" s="23"/>
      <c r="P3506" s="17"/>
      <c r="Q3506" s="17"/>
      <c r="R3506" s="24"/>
      <c r="S3506" s="21" t="s">
        <v>33</v>
      </c>
      <c r="U3506" s="22" t="s">
        <v>33</v>
      </c>
      <c r="V3506" s="18">
        <v>1.0</v>
      </c>
      <c r="W3506" s="17">
        <v>10.0</v>
      </c>
      <c r="X3506" s="18" t="s">
        <v>33</v>
      </c>
      <c r="Y3506" s="17" t="s">
        <v>33</v>
      </c>
      <c r="Z3506" s="17" t="s">
        <v>33</v>
      </c>
      <c r="AA3506" s="17" t="s">
        <v>33</v>
      </c>
      <c r="AB3506" s="18" t="s">
        <v>33</v>
      </c>
      <c r="AC3506" s="17" t="s">
        <v>33</v>
      </c>
      <c r="AD3506" s="18" t="s">
        <v>33</v>
      </c>
      <c r="AE3506" s="17" t="s">
        <v>33</v>
      </c>
      <c r="AF3506" s="20"/>
      <c r="AG3506" s="17"/>
      <c r="AH3506" s="17"/>
      <c r="AI3506" s="17"/>
    </row>
    <row r="3507" ht="15.0" customHeight="1">
      <c r="A3507" s="35">
        <v>1490.0</v>
      </c>
      <c r="B3507" s="15" t="s">
        <v>33</v>
      </c>
      <c r="C3507" s="16">
        <v>43369.0</v>
      </c>
      <c r="D3507" s="17">
        <f t="array" ref="D3507">IFS(AND(A3507=A3506, NOT(ISBLANK(E3506))), E3506, A3507 &lt;&gt; A3506, E3507, A3506=A3507, D3506)</f>
        <v>1</v>
      </c>
      <c r="E3507" s="18">
        <v>1.0</v>
      </c>
      <c r="F3507" s="18"/>
      <c r="G3507" s="18"/>
      <c r="H3507" s="19" t="s">
        <v>33</v>
      </c>
      <c r="I3507" s="19" t="s">
        <v>33</v>
      </c>
      <c r="J3507" s="19"/>
      <c r="K3507" s="19"/>
      <c r="L3507" s="19"/>
      <c r="M3507" s="19"/>
      <c r="N3507" s="19"/>
      <c r="O3507" s="23"/>
      <c r="P3507" s="17"/>
      <c r="Q3507" s="17"/>
      <c r="R3507" s="24"/>
      <c r="S3507" s="21">
        <v>7.0</v>
      </c>
      <c r="U3507" s="21">
        <v>0.5</v>
      </c>
      <c r="V3507" s="18">
        <v>1.0</v>
      </c>
      <c r="W3507" s="17">
        <v>4.0</v>
      </c>
      <c r="X3507" s="18">
        <v>18.0</v>
      </c>
      <c r="Y3507" s="17" t="s">
        <v>35</v>
      </c>
      <c r="Z3507" s="17">
        <v>-2.0</v>
      </c>
      <c r="AA3507" s="17" t="s">
        <v>46</v>
      </c>
      <c r="AB3507" s="18">
        <v>14.0</v>
      </c>
      <c r="AC3507" s="17">
        <v>36.0</v>
      </c>
      <c r="AD3507" s="18">
        <v>18.0</v>
      </c>
      <c r="AE3507" s="17">
        <v>43.0</v>
      </c>
      <c r="AF3507" s="20"/>
      <c r="AG3507" s="17"/>
      <c r="AH3507" s="17"/>
      <c r="AI3507" s="17"/>
    </row>
    <row r="3508" ht="18.75" customHeight="1">
      <c r="A3508" s="36">
        <v>1490.0</v>
      </c>
      <c r="C3508" s="16">
        <v>43370.0</v>
      </c>
      <c r="D3508" s="17">
        <f t="array" ref="D3508">IFS(AND(A3508=A3507, NOT(ISBLANK(E3507))), E3507, A3508 &lt;&gt; A3507, E3508, A3507=A3508, D3507)</f>
        <v>1</v>
      </c>
      <c r="E3508" s="18">
        <v>1.0</v>
      </c>
      <c r="F3508" s="18"/>
      <c r="G3508" s="18"/>
      <c r="H3508" s="19" t="s">
        <v>34</v>
      </c>
      <c r="I3508" s="19" t="s">
        <v>34</v>
      </c>
      <c r="J3508" s="19"/>
      <c r="K3508" s="19"/>
      <c r="L3508" s="19"/>
      <c r="M3508" s="19"/>
      <c r="N3508" s="19"/>
      <c r="O3508" s="23"/>
      <c r="P3508" s="17"/>
      <c r="Q3508" s="17" t="s">
        <v>34</v>
      </c>
      <c r="R3508" s="24"/>
      <c r="U3508" s="22"/>
      <c r="V3508" s="18">
        <v>1.0</v>
      </c>
      <c r="W3508" s="17">
        <v>4.0</v>
      </c>
      <c r="X3508" s="18">
        <v>18.0</v>
      </c>
      <c r="Y3508" s="17" t="s">
        <v>36</v>
      </c>
      <c r="Z3508" s="17">
        <v>-2.0</v>
      </c>
      <c r="AA3508" s="17" t="s">
        <v>46</v>
      </c>
      <c r="AB3508" s="18">
        <v>13.0</v>
      </c>
      <c r="AC3508" s="17">
        <v>36.0</v>
      </c>
      <c r="AD3508" s="18">
        <v>18.0</v>
      </c>
      <c r="AE3508" s="17">
        <v>43.0</v>
      </c>
      <c r="AF3508" s="20"/>
      <c r="AG3508" s="17"/>
      <c r="AH3508" s="17"/>
      <c r="AI3508" s="17"/>
    </row>
    <row r="3509" ht="18.75" customHeight="1">
      <c r="A3509" s="36">
        <v>1490.0</v>
      </c>
      <c r="C3509" s="16">
        <v>43371.0</v>
      </c>
      <c r="D3509" s="17">
        <f t="array" ref="D3509">IFS(AND(A3509=A3508, NOT(ISBLANK(E3508))), E3508, A3509 &lt;&gt; A3508, E3509, A3508=A3509, D3508)</f>
        <v>1</v>
      </c>
      <c r="E3509" s="18">
        <v>1.0</v>
      </c>
      <c r="F3509" s="18"/>
      <c r="G3509" s="18"/>
      <c r="H3509" s="19">
        <v>0.07</v>
      </c>
      <c r="I3509" s="19">
        <v>1.34</v>
      </c>
      <c r="J3509" s="19"/>
      <c r="K3509" s="19"/>
      <c r="L3509" s="19"/>
      <c r="M3509" s="19"/>
      <c r="N3509" s="19"/>
      <c r="O3509" s="23"/>
      <c r="P3509" s="17"/>
      <c r="Q3509" s="17">
        <v>0.797813</v>
      </c>
      <c r="R3509" s="24"/>
      <c r="U3509" s="22"/>
      <c r="V3509" s="18">
        <v>1.0</v>
      </c>
      <c r="W3509" s="17">
        <v>4.0</v>
      </c>
      <c r="X3509" s="18">
        <v>18.0</v>
      </c>
      <c r="Y3509" s="17" t="s">
        <v>35</v>
      </c>
      <c r="Z3509" s="17">
        <v>-1.0</v>
      </c>
      <c r="AA3509" s="17" t="s">
        <v>46</v>
      </c>
      <c r="AB3509" s="18">
        <v>13.0</v>
      </c>
      <c r="AC3509" s="17">
        <v>36.0</v>
      </c>
      <c r="AD3509" s="18">
        <v>18.0</v>
      </c>
      <c r="AE3509" s="17">
        <v>43.0</v>
      </c>
      <c r="AF3509" s="20"/>
      <c r="AG3509" s="17"/>
      <c r="AH3509" s="17"/>
      <c r="AI3509" s="17"/>
    </row>
    <row r="3510" ht="18.75" customHeight="1">
      <c r="A3510" s="36">
        <v>1490.0</v>
      </c>
      <c r="C3510" s="16">
        <v>43372.0</v>
      </c>
      <c r="D3510" s="17">
        <f t="array" ref="D3510">IFS(AND(A3510=A3509, NOT(ISBLANK(E3509))), E3509, A3510 &lt;&gt; A3509, E3510, A3509=A3510, D3509)</f>
        <v>1</v>
      </c>
      <c r="E3510" s="18">
        <v>1.0</v>
      </c>
      <c r="F3510" s="18"/>
      <c r="G3510" s="18"/>
      <c r="H3510" s="19">
        <v>0.01</v>
      </c>
      <c r="I3510" s="19">
        <v>1.28</v>
      </c>
      <c r="J3510" s="19"/>
      <c r="K3510" s="19"/>
      <c r="L3510" s="19"/>
      <c r="M3510" s="19"/>
      <c r="N3510" s="19"/>
      <c r="O3510" s="23"/>
      <c r="P3510" s="17"/>
      <c r="Q3510" s="17"/>
      <c r="R3510" s="24"/>
      <c r="U3510" s="22"/>
      <c r="V3510" s="18">
        <v>1.0</v>
      </c>
      <c r="W3510" s="17">
        <v>3.0</v>
      </c>
      <c r="X3510" s="18">
        <v>21.0</v>
      </c>
      <c r="Y3510" s="17" t="s">
        <v>35</v>
      </c>
      <c r="Z3510" s="17">
        <v>-2.0</v>
      </c>
      <c r="AA3510" s="17" t="s">
        <v>46</v>
      </c>
      <c r="AB3510" s="18">
        <v>16.0</v>
      </c>
      <c r="AC3510" s="17">
        <v>36.0</v>
      </c>
      <c r="AD3510" s="18">
        <v>21.0</v>
      </c>
      <c r="AE3510" s="17">
        <v>43.0</v>
      </c>
      <c r="AF3510" s="20"/>
      <c r="AG3510" s="17"/>
      <c r="AH3510" s="17"/>
      <c r="AI3510" s="17"/>
    </row>
    <row r="3511" ht="18.75" customHeight="1">
      <c r="A3511" s="36">
        <v>1490.0</v>
      </c>
      <c r="C3511" s="16">
        <v>43376.0</v>
      </c>
      <c r="D3511" s="17">
        <f t="array" ref="D3511">IFS(AND(A3511=A3510, NOT(ISBLANK(E3510))), E3510, A3511 &lt;&gt; A3510, E3511, A3510=A3511, D3510)</f>
        <v>1</v>
      </c>
      <c r="E3511" s="18">
        <v>1.0</v>
      </c>
      <c r="F3511" s="18"/>
      <c r="G3511" s="18"/>
      <c r="H3511" s="19"/>
      <c r="I3511" s="19"/>
      <c r="J3511" s="19"/>
      <c r="K3511" s="19"/>
      <c r="L3511" s="19"/>
      <c r="M3511" s="19"/>
      <c r="N3511" s="19"/>
      <c r="O3511" s="23"/>
      <c r="P3511" s="17"/>
      <c r="Q3511" s="17"/>
      <c r="R3511" s="24"/>
      <c r="U3511" s="22"/>
      <c r="V3511" s="18">
        <v>1.0</v>
      </c>
      <c r="W3511" s="17">
        <v>12.0</v>
      </c>
      <c r="X3511" s="18">
        <v>16.0</v>
      </c>
      <c r="Y3511" s="17" t="s">
        <v>35</v>
      </c>
      <c r="Z3511" s="17">
        <v>-3.0</v>
      </c>
      <c r="AA3511" s="17" t="s">
        <v>46</v>
      </c>
      <c r="AB3511" s="18">
        <v>11.0</v>
      </c>
      <c r="AC3511" s="17">
        <v>30.0</v>
      </c>
      <c r="AD3511" s="18">
        <v>16.0</v>
      </c>
      <c r="AE3511" s="17">
        <v>37.0</v>
      </c>
      <c r="AF3511" s="20"/>
      <c r="AG3511" s="17"/>
      <c r="AH3511" s="17"/>
      <c r="AI3511" s="17"/>
    </row>
    <row r="3512" ht="18.75" customHeight="1">
      <c r="A3512" s="36">
        <v>1490.0</v>
      </c>
      <c r="C3512" s="16">
        <v>43377.0</v>
      </c>
      <c r="D3512" s="17">
        <f t="array" ref="D3512">IFS(AND(A3512=A3511, NOT(ISBLANK(E3511))), E3511, A3512 &lt;&gt; A3511, E3512, A3511=A3512, D3511)</f>
        <v>1</v>
      </c>
      <c r="E3512" s="18">
        <v>1.0</v>
      </c>
      <c r="F3512" s="18"/>
      <c r="G3512" s="18"/>
      <c r="H3512" s="19">
        <v>0.09</v>
      </c>
      <c r="I3512" s="19">
        <v>1.36</v>
      </c>
      <c r="J3512" s="19"/>
      <c r="K3512" s="19"/>
      <c r="L3512" s="19"/>
      <c r="M3512" s="19"/>
      <c r="N3512" s="19"/>
      <c r="O3512" s="23"/>
      <c r="P3512" s="17"/>
      <c r="Q3512" s="17"/>
      <c r="R3512" s="24"/>
      <c r="U3512" s="22"/>
      <c r="V3512" s="18">
        <v>1.0</v>
      </c>
      <c r="W3512" s="17">
        <v>11.0</v>
      </c>
      <c r="X3512" s="18">
        <v>16.0</v>
      </c>
      <c r="Y3512" s="17" t="s">
        <v>35</v>
      </c>
      <c r="Z3512" s="17">
        <v>-3.0</v>
      </c>
      <c r="AA3512" s="17" t="s">
        <v>46</v>
      </c>
      <c r="AB3512" s="18">
        <v>11.0</v>
      </c>
      <c r="AC3512" s="17">
        <v>30.0</v>
      </c>
      <c r="AD3512" s="18">
        <v>16.0</v>
      </c>
      <c r="AE3512" s="17">
        <v>37.0</v>
      </c>
      <c r="AF3512" s="20"/>
      <c r="AG3512" s="17"/>
      <c r="AH3512" s="17"/>
      <c r="AI3512" s="17"/>
    </row>
    <row r="3513" ht="18.75" customHeight="1">
      <c r="A3513" s="36">
        <v>1490.0</v>
      </c>
      <c r="C3513" s="16">
        <v>43378.0</v>
      </c>
      <c r="D3513" s="17">
        <f t="array" ref="D3513">IFS(AND(A3513=A3512, NOT(ISBLANK(E3512))), E3512, A3513 &lt;&gt; A3512, E3513, A3512=A3513, D3512)</f>
        <v>1</v>
      </c>
      <c r="E3513" s="18" t="s">
        <v>33</v>
      </c>
      <c r="F3513" s="18"/>
      <c r="G3513" s="18"/>
      <c r="H3513" s="19">
        <v>0.08</v>
      </c>
      <c r="I3513" s="19">
        <v>1.35</v>
      </c>
      <c r="J3513" s="19"/>
      <c r="K3513" s="19"/>
      <c r="L3513" s="19"/>
      <c r="M3513" s="19"/>
      <c r="N3513" s="19"/>
      <c r="O3513" s="23"/>
      <c r="P3513" s="17"/>
      <c r="Q3513" s="17"/>
      <c r="R3513" s="24"/>
      <c r="U3513" s="22"/>
      <c r="V3513" s="18" t="s">
        <v>33</v>
      </c>
      <c r="W3513" s="17">
        <v>9.0</v>
      </c>
      <c r="X3513" s="18">
        <v>14.0</v>
      </c>
      <c r="Y3513" s="17" t="s">
        <v>35</v>
      </c>
      <c r="Z3513" s="17">
        <v>-1.0</v>
      </c>
      <c r="AA3513" s="17" t="s">
        <v>46</v>
      </c>
      <c r="AB3513" s="18">
        <v>9.0</v>
      </c>
      <c r="AC3513" s="17">
        <v>36.0</v>
      </c>
      <c r="AD3513" s="18">
        <v>14.0</v>
      </c>
      <c r="AE3513" s="17">
        <v>43.0</v>
      </c>
      <c r="AF3513" s="20"/>
      <c r="AG3513" s="17"/>
      <c r="AH3513" s="17"/>
      <c r="AI3513" s="17"/>
    </row>
    <row r="3514" ht="18.75" customHeight="1">
      <c r="A3514" s="36">
        <v>1490.0</v>
      </c>
      <c r="C3514" s="16">
        <v>43378.0</v>
      </c>
      <c r="D3514" s="17" t="str">
        <f t="array" ref="D3514">IFS(AND(A3514=A3513, NOT(ISBLANK(E3513))), E3513, A3514 &lt;&gt; A3513, E3514, A3513=A3514, D3513)</f>
        <v>-</v>
      </c>
      <c r="E3514" s="18" t="s">
        <v>33</v>
      </c>
      <c r="F3514" s="18"/>
      <c r="G3514" s="18"/>
      <c r="H3514" s="19">
        <v>0.13</v>
      </c>
      <c r="I3514" s="19">
        <v>1.35</v>
      </c>
      <c r="J3514" s="19"/>
      <c r="K3514" s="19"/>
      <c r="L3514" s="19"/>
      <c r="M3514" s="19"/>
      <c r="N3514" s="19"/>
      <c r="O3514" s="23"/>
      <c r="P3514" s="17"/>
      <c r="Q3514" s="17"/>
      <c r="R3514" s="24"/>
      <c r="U3514" s="22"/>
      <c r="V3514" s="18" t="s">
        <v>33</v>
      </c>
      <c r="W3514" s="17">
        <v>9.0</v>
      </c>
      <c r="X3514" s="18">
        <v>13.0</v>
      </c>
      <c r="Y3514" s="17" t="s">
        <v>35</v>
      </c>
      <c r="Z3514" s="17">
        <v>-1.0</v>
      </c>
      <c r="AA3514" s="17" t="s">
        <v>46</v>
      </c>
      <c r="AB3514" s="18">
        <v>8.0</v>
      </c>
      <c r="AC3514" s="17">
        <v>36.0</v>
      </c>
      <c r="AD3514" s="18">
        <v>13.0</v>
      </c>
      <c r="AE3514" s="17">
        <v>43.0</v>
      </c>
      <c r="AF3514" s="20"/>
      <c r="AG3514" s="17"/>
      <c r="AH3514" s="17"/>
      <c r="AI3514" s="17"/>
    </row>
    <row r="3515" ht="18.75" customHeight="1">
      <c r="A3515" s="36">
        <v>1490.0</v>
      </c>
      <c r="C3515" s="16">
        <v>43379.0</v>
      </c>
      <c r="D3515" s="17" t="str">
        <f t="array" ref="D3515">IFS(AND(A3515=A3514, NOT(ISBLANK(E3514))), E3514, A3515 &lt;&gt; A3514, E3515, A3514=A3515, D3514)</f>
        <v>-</v>
      </c>
      <c r="E3515" s="18" t="s">
        <v>33</v>
      </c>
      <c r="F3515" s="18"/>
      <c r="G3515" s="18"/>
      <c r="H3515" s="19">
        <v>0.1</v>
      </c>
      <c r="I3515" s="19">
        <v>1.34</v>
      </c>
      <c r="J3515" s="19"/>
      <c r="K3515" s="19"/>
      <c r="L3515" s="19"/>
      <c r="M3515" s="19"/>
      <c r="N3515" s="19"/>
      <c r="O3515" s="23"/>
      <c r="P3515" s="17"/>
      <c r="Q3515" s="17"/>
      <c r="R3515" s="24"/>
      <c r="U3515" s="22"/>
      <c r="V3515" s="18" t="s">
        <v>33</v>
      </c>
      <c r="W3515" s="17">
        <v>8.0</v>
      </c>
      <c r="X3515" s="18">
        <v>16.0</v>
      </c>
      <c r="Y3515" s="17" t="s">
        <v>36</v>
      </c>
      <c r="Z3515" s="17">
        <v>-1.0</v>
      </c>
      <c r="AA3515" s="17" t="s">
        <v>46</v>
      </c>
      <c r="AB3515" s="18">
        <v>11.0</v>
      </c>
      <c r="AC3515" s="17">
        <v>39.0</v>
      </c>
      <c r="AD3515" s="18">
        <v>16.0</v>
      </c>
      <c r="AE3515" s="17">
        <v>46.0</v>
      </c>
      <c r="AF3515" s="20"/>
      <c r="AG3515" s="17"/>
      <c r="AH3515" s="17"/>
      <c r="AI3515" s="17"/>
    </row>
    <row r="3516" ht="18.75" customHeight="1">
      <c r="A3516" s="36">
        <v>1490.0</v>
      </c>
      <c r="C3516" s="16">
        <v>43380.0</v>
      </c>
      <c r="D3516" s="17" t="str">
        <f t="array" ref="D3516">IFS(AND(A3516=A3515, NOT(ISBLANK(E3515))), E3515, A3516 &lt;&gt; A3515, E3516, A3515=A3516, D3515)</f>
        <v>-</v>
      </c>
      <c r="E3516" s="18" t="s">
        <v>33</v>
      </c>
      <c r="F3516" s="18"/>
      <c r="G3516" s="18"/>
      <c r="H3516" s="19">
        <v>0.09</v>
      </c>
      <c r="I3516" s="19">
        <v>1.35</v>
      </c>
      <c r="J3516" s="19"/>
      <c r="K3516" s="19"/>
      <c r="L3516" s="19"/>
      <c r="M3516" s="19"/>
      <c r="N3516" s="19"/>
      <c r="O3516" s="23"/>
      <c r="P3516" s="17"/>
      <c r="Q3516" s="17"/>
      <c r="R3516" s="24"/>
      <c r="U3516" s="22"/>
      <c r="V3516" s="18" t="s">
        <v>33</v>
      </c>
      <c r="W3516" s="17">
        <v>2.0</v>
      </c>
      <c r="X3516" s="18">
        <v>11.0</v>
      </c>
      <c r="Y3516" s="17" t="s">
        <v>33</v>
      </c>
      <c r="Z3516" s="17">
        <v>-1.0</v>
      </c>
      <c r="AA3516" s="17" t="s">
        <v>46</v>
      </c>
      <c r="AB3516" s="18">
        <v>6.0</v>
      </c>
      <c r="AC3516" s="17">
        <v>36.0</v>
      </c>
      <c r="AD3516" s="18">
        <v>11.0</v>
      </c>
      <c r="AE3516" s="17">
        <v>43.0</v>
      </c>
      <c r="AF3516" s="20"/>
      <c r="AG3516" s="17"/>
      <c r="AH3516" s="17"/>
      <c r="AI3516" s="17"/>
    </row>
    <row r="3517" ht="15.0" customHeight="1">
      <c r="A3517" s="35">
        <v>1491.0</v>
      </c>
      <c r="B3517" s="15">
        <v>303.0</v>
      </c>
      <c r="C3517" s="16">
        <v>43374.0</v>
      </c>
      <c r="D3517" s="17">
        <f t="array" ref="D3517">IFS(AND(A3517=A3516, NOT(ISBLANK(E3516))), E3516, A3517 &lt;&gt; A3516, E3517, A3516=A3517, D3516)</f>
        <v>0</v>
      </c>
      <c r="E3517" s="18">
        <v>0.0</v>
      </c>
      <c r="F3517" s="18"/>
      <c r="G3517" s="18"/>
      <c r="H3517" s="19">
        <v>0.08</v>
      </c>
      <c r="I3517" s="19">
        <v>1.33</v>
      </c>
      <c r="J3517" s="19"/>
      <c r="K3517" s="19"/>
      <c r="L3517" s="19"/>
      <c r="M3517" s="19"/>
      <c r="N3517" s="19"/>
      <c r="O3517" s="23"/>
      <c r="P3517" s="17"/>
      <c r="Q3517" s="17">
        <v>0.0860649</v>
      </c>
      <c r="R3517" s="24"/>
      <c r="S3517" s="21">
        <v>25.0</v>
      </c>
      <c r="U3517" s="21">
        <v>0.0</v>
      </c>
      <c r="V3517" s="18">
        <v>0.0</v>
      </c>
      <c r="W3517" s="17" t="s">
        <v>33</v>
      </c>
      <c r="X3517" s="18">
        <v>6.0</v>
      </c>
      <c r="Y3517" s="17" t="s">
        <v>36</v>
      </c>
      <c r="Z3517" s="17">
        <v>0.0</v>
      </c>
      <c r="AA3517" s="17" t="s">
        <v>47</v>
      </c>
      <c r="AB3517" s="18">
        <v>5.0</v>
      </c>
      <c r="AC3517" s="17">
        <v>39.0</v>
      </c>
      <c r="AD3517" s="18">
        <v>6.0</v>
      </c>
      <c r="AE3517" s="17">
        <v>46.0</v>
      </c>
      <c r="AF3517" s="20"/>
      <c r="AG3517" s="17"/>
      <c r="AH3517" s="17"/>
      <c r="AI3517" s="17"/>
    </row>
    <row r="3518" ht="18.75" customHeight="1">
      <c r="A3518" s="36">
        <v>1491.0</v>
      </c>
      <c r="C3518" s="16">
        <v>43375.0</v>
      </c>
      <c r="D3518" s="17">
        <f t="array" ref="D3518">IFS(AND(A3518=A3517, NOT(ISBLANK(E3517))), E3517, A3518 &lt;&gt; A3517, E3518, A3517=A3518, D3517)</f>
        <v>0</v>
      </c>
      <c r="E3518" s="18">
        <v>0.0</v>
      </c>
      <c r="F3518" s="18"/>
      <c r="G3518" s="18"/>
      <c r="H3518" s="19">
        <v>0.08</v>
      </c>
      <c r="I3518" s="19">
        <v>1.2</v>
      </c>
      <c r="J3518" s="19"/>
      <c r="K3518" s="19"/>
      <c r="L3518" s="19"/>
      <c r="M3518" s="19"/>
      <c r="N3518" s="19"/>
      <c r="O3518" s="23"/>
      <c r="P3518" s="17"/>
      <c r="Q3518" s="17"/>
      <c r="R3518" s="24"/>
      <c r="U3518" s="22"/>
      <c r="V3518" s="18">
        <v>0.0</v>
      </c>
      <c r="W3518" s="17" t="s">
        <v>33</v>
      </c>
      <c r="X3518" s="18">
        <v>2.0</v>
      </c>
      <c r="Y3518" s="17" t="s">
        <v>36</v>
      </c>
      <c r="Z3518" s="17">
        <v>0.0</v>
      </c>
      <c r="AA3518" s="17" t="s">
        <v>47</v>
      </c>
      <c r="AB3518" s="18">
        <v>1.0</v>
      </c>
      <c r="AC3518" s="17">
        <v>39.0</v>
      </c>
      <c r="AD3518" s="18">
        <v>2.0</v>
      </c>
      <c r="AE3518" s="17">
        <v>46.0</v>
      </c>
      <c r="AF3518" s="20"/>
      <c r="AG3518" s="17"/>
      <c r="AH3518" s="17"/>
      <c r="AI3518" s="17"/>
    </row>
    <row r="3519" ht="15.0" customHeight="1">
      <c r="A3519" s="35">
        <v>1495.0</v>
      </c>
      <c r="B3519" s="15">
        <v>304.0</v>
      </c>
      <c r="C3519" s="16">
        <v>43376.0</v>
      </c>
      <c r="D3519" s="17">
        <f t="array" ref="D3519">IFS(AND(A3519=A3518, NOT(ISBLANK(E3518))), E3518, A3519 &lt;&gt; A3518, E3519, A3518=A3519, D3518)</f>
        <v>1</v>
      </c>
      <c r="E3519" s="18">
        <v>1.0</v>
      </c>
      <c r="F3519" s="18"/>
      <c r="G3519" s="18"/>
      <c r="H3519" s="19">
        <v>0.09</v>
      </c>
      <c r="I3519" s="19">
        <v>1.37</v>
      </c>
      <c r="J3519" s="19"/>
      <c r="K3519" s="19"/>
      <c r="L3519" s="19"/>
      <c r="M3519" s="19"/>
      <c r="N3519" s="19"/>
      <c r="O3519" s="23"/>
      <c r="P3519" s="17"/>
      <c r="Q3519" s="17">
        <v>0.0916391</v>
      </c>
      <c r="R3519" s="24"/>
      <c r="S3519" s="21">
        <v>18.0</v>
      </c>
      <c r="U3519" s="21">
        <v>0.5</v>
      </c>
      <c r="V3519" s="18">
        <v>1.0</v>
      </c>
      <c r="W3519" s="17">
        <v>3.0</v>
      </c>
      <c r="X3519" s="18">
        <v>16.0</v>
      </c>
      <c r="Y3519" s="17" t="s">
        <v>35</v>
      </c>
      <c r="Z3519" s="17">
        <v>-1.0</v>
      </c>
      <c r="AA3519" s="17" t="s">
        <v>46</v>
      </c>
      <c r="AB3519" s="18">
        <v>14.0</v>
      </c>
      <c r="AC3519" s="17">
        <v>39.0</v>
      </c>
      <c r="AD3519" s="18">
        <v>16.0</v>
      </c>
      <c r="AE3519" s="17">
        <v>46.0</v>
      </c>
      <c r="AF3519" s="20"/>
      <c r="AG3519" s="17"/>
      <c r="AH3519" s="17"/>
      <c r="AI3519" s="17"/>
    </row>
    <row r="3520" ht="18.75" customHeight="1">
      <c r="A3520" s="36">
        <v>1495.0</v>
      </c>
      <c r="C3520" s="16">
        <v>43377.0</v>
      </c>
      <c r="D3520" s="17">
        <f t="array" ref="D3520">IFS(AND(A3520=A3519, NOT(ISBLANK(E3519))), E3519, A3520 &lt;&gt; A3519, E3520, A3519=A3520, D3519)</f>
        <v>1</v>
      </c>
      <c r="E3520" s="18">
        <v>1.0</v>
      </c>
      <c r="F3520" s="18"/>
      <c r="G3520" s="18"/>
      <c r="H3520" s="19">
        <v>0.09</v>
      </c>
      <c r="I3520" s="19">
        <v>1.37</v>
      </c>
      <c r="J3520" s="19"/>
      <c r="K3520" s="19"/>
      <c r="L3520" s="19"/>
      <c r="M3520" s="19"/>
      <c r="N3520" s="19"/>
      <c r="O3520" s="23"/>
      <c r="P3520" s="17"/>
      <c r="Q3520" s="17"/>
      <c r="R3520" s="24"/>
      <c r="U3520" s="22"/>
      <c r="V3520" s="18">
        <v>1.0</v>
      </c>
      <c r="W3520" s="17">
        <v>0.0</v>
      </c>
      <c r="X3520" s="18">
        <v>14.0</v>
      </c>
      <c r="Y3520" s="17" t="s">
        <v>35</v>
      </c>
      <c r="Z3520" s="17">
        <v>-1.0</v>
      </c>
      <c r="AA3520" s="17" t="s">
        <v>46</v>
      </c>
      <c r="AB3520" s="18">
        <v>12.0</v>
      </c>
      <c r="AC3520" s="17">
        <v>39.0</v>
      </c>
      <c r="AD3520" s="18">
        <v>14.0</v>
      </c>
      <c r="AE3520" s="17">
        <v>46.0</v>
      </c>
      <c r="AF3520" s="20"/>
      <c r="AG3520" s="17"/>
      <c r="AH3520" s="17"/>
      <c r="AI3520" s="17"/>
    </row>
    <row r="3521" ht="15.0" customHeight="1">
      <c r="A3521" s="35">
        <v>1498.0</v>
      </c>
      <c r="B3521" s="15">
        <v>305.0</v>
      </c>
      <c r="C3521" s="16">
        <v>43377.0</v>
      </c>
      <c r="D3521" s="17">
        <f t="array" ref="D3521">IFS(AND(A3521=A3520, NOT(ISBLANK(E3520))), E3520, A3521 &lt;&gt; A3520, E3521, A3520=A3521, D3520)</f>
        <v>0</v>
      </c>
      <c r="E3521" s="18">
        <v>0.0</v>
      </c>
      <c r="F3521" s="18"/>
      <c r="G3521" s="18"/>
      <c r="H3521" s="19">
        <v>0.07</v>
      </c>
      <c r="I3521" s="19">
        <v>1.33</v>
      </c>
      <c r="J3521" s="19"/>
      <c r="K3521" s="19"/>
      <c r="L3521" s="19"/>
      <c r="M3521" s="19"/>
      <c r="N3521" s="19"/>
      <c r="O3521" s="23"/>
      <c r="P3521" s="17"/>
      <c r="Q3521" s="17">
        <v>0.0691605</v>
      </c>
      <c r="R3521" s="24"/>
      <c r="S3521" s="21" t="s">
        <v>175</v>
      </c>
      <c r="U3521" s="22" t="s">
        <v>33</v>
      </c>
      <c r="V3521" s="18">
        <v>0.0</v>
      </c>
      <c r="W3521" s="17">
        <v>1.0</v>
      </c>
      <c r="X3521" s="18">
        <v>6.0</v>
      </c>
      <c r="Y3521" s="17" t="s">
        <v>36</v>
      </c>
      <c r="Z3521" s="17">
        <v>0.0</v>
      </c>
      <c r="AA3521" s="17" t="s">
        <v>47</v>
      </c>
      <c r="AB3521" s="18">
        <v>5.0</v>
      </c>
      <c r="AC3521" s="17">
        <v>36.0</v>
      </c>
      <c r="AD3521" s="18">
        <v>6.0</v>
      </c>
      <c r="AE3521" s="17">
        <v>43.0</v>
      </c>
      <c r="AF3521" s="20"/>
      <c r="AG3521" s="17"/>
      <c r="AH3521" s="17"/>
      <c r="AI3521" s="17"/>
    </row>
    <row r="3522" ht="18.75" customHeight="1">
      <c r="A3522" s="36">
        <v>1498.0</v>
      </c>
      <c r="C3522" s="16">
        <v>43378.0</v>
      </c>
      <c r="D3522" s="17">
        <f t="array" ref="D3522">IFS(AND(A3522=A3521, NOT(ISBLANK(E3521))), E3521, A3522 &lt;&gt; A3521, E3522, A3521=A3522, D3521)</f>
        <v>0</v>
      </c>
      <c r="E3522" s="18">
        <v>1.0</v>
      </c>
      <c r="F3522" s="18"/>
      <c r="G3522" s="18"/>
      <c r="H3522" s="19">
        <v>0.09</v>
      </c>
      <c r="I3522" s="19">
        <v>1.35</v>
      </c>
      <c r="J3522" s="19"/>
      <c r="K3522" s="19"/>
      <c r="L3522" s="19"/>
      <c r="M3522" s="19"/>
      <c r="N3522" s="19"/>
      <c r="O3522" s="23"/>
      <c r="P3522" s="17"/>
      <c r="Q3522" s="17"/>
      <c r="R3522" s="24"/>
      <c r="U3522" s="22"/>
      <c r="V3522" s="18">
        <v>1.0</v>
      </c>
      <c r="W3522" s="17">
        <v>4.0</v>
      </c>
      <c r="X3522" s="18">
        <v>6.0</v>
      </c>
      <c r="Y3522" s="17" t="s">
        <v>35</v>
      </c>
      <c r="Z3522" s="17">
        <v>0.0</v>
      </c>
      <c r="AA3522" s="17" t="s">
        <v>47</v>
      </c>
      <c r="AB3522" s="18">
        <v>5.0</v>
      </c>
      <c r="AC3522" s="17">
        <v>36.0</v>
      </c>
      <c r="AD3522" s="18">
        <v>6.0</v>
      </c>
      <c r="AE3522" s="17">
        <v>43.0</v>
      </c>
      <c r="AF3522" s="20"/>
      <c r="AG3522" s="17"/>
      <c r="AH3522" s="17"/>
      <c r="AI3522" s="17"/>
    </row>
    <row r="3523" ht="18.75" customHeight="1">
      <c r="A3523" s="36">
        <v>1498.0</v>
      </c>
      <c r="C3523" s="16">
        <v>43378.0</v>
      </c>
      <c r="D3523" s="17">
        <f t="array" ref="D3523">IFS(AND(A3523=A3522, NOT(ISBLANK(E3522))), E3522, A3523 &lt;&gt; A3522, E3523, A3522=A3523, D3522)</f>
        <v>1</v>
      </c>
      <c r="E3523" s="18" t="s">
        <v>33</v>
      </c>
      <c r="F3523" s="18"/>
      <c r="G3523" s="18"/>
      <c r="H3523" s="19">
        <v>0.08</v>
      </c>
      <c r="I3523" s="19">
        <v>1.47</v>
      </c>
      <c r="J3523" s="19"/>
      <c r="K3523" s="19"/>
      <c r="L3523" s="19"/>
      <c r="M3523" s="19"/>
      <c r="N3523" s="19"/>
      <c r="O3523" s="23"/>
      <c r="P3523" s="17"/>
      <c r="Q3523" s="17"/>
      <c r="R3523" s="24"/>
      <c r="U3523" s="22"/>
      <c r="V3523" s="18" t="s">
        <v>33</v>
      </c>
      <c r="W3523" s="17">
        <v>6.0</v>
      </c>
      <c r="X3523" s="18">
        <v>9.0</v>
      </c>
      <c r="Y3523" s="17" t="s">
        <v>35</v>
      </c>
      <c r="Z3523" s="17">
        <v>1.0</v>
      </c>
      <c r="AA3523" s="17" t="s">
        <v>49</v>
      </c>
      <c r="AB3523" s="18">
        <v>8.0</v>
      </c>
      <c r="AC3523" s="17">
        <v>36.0</v>
      </c>
      <c r="AD3523" s="18">
        <v>9.0</v>
      </c>
      <c r="AE3523" s="17">
        <v>43.0</v>
      </c>
      <c r="AF3523" s="20"/>
      <c r="AG3523" s="17"/>
      <c r="AH3523" s="17"/>
      <c r="AI3523" s="17"/>
    </row>
    <row r="3524" ht="18.75" customHeight="1">
      <c r="A3524" s="36">
        <v>1498.0</v>
      </c>
      <c r="C3524" s="16">
        <v>43379.0</v>
      </c>
      <c r="D3524" s="17" t="str">
        <f t="array" ref="D3524">IFS(AND(A3524=A3523, NOT(ISBLANK(E3523))), E3523, A3524 &lt;&gt; A3523, E3524, A3523=A3524, D3523)</f>
        <v>-</v>
      </c>
      <c r="E3524" s="18">
        <v>1.0</v>
      </c>
      <c r="F3524" s="18"/>
      <c r="G3524" s="18"/>
      <c r="H3524" s="19">
        <v>0.09</v>
      </c>
      <c r="I3524" s="19">
        <v>1.34</v>
      </c>
      <c r="J3524" s="19"/>
      <c r="K3524" s="19"/>
      <c r="L3524" s="19"/>
      <c r="M3524" s="19"/>
      <c r="N3524" s="19"/>
      <c r="O3524" s="23"/>
      <c r="P3524" s="17"/>
      <c r="Q3524" s="17"/>
      <c r="R3524" s="24"/>
      <c r="U3524" s="22"/>
      <c r="V3524" s="18">
        <v>1.0</v>
      </c>
      <c r="W3524" s="17">
        <v>7.0</v>
      </c>
      <c r="X3524" s="18">
        <v>13.0</v>
      </c>
      <c r="Y3524" s="17" t="s">
        <v>35</v>
      </c>
      <c r="Z3524" s="17">
        <v>-3.0</v>
      </c>
      <c r="AA3524" s="17" t="s">
        <v>46</v>
      </c>
      <c r="AB3524" s="18">
        <v>11.0</v>
      </c>
      <c r="AC3524" s="17">
        <v>33.0</v>
      </c>
      <c r="AD3524" s="18">
        <v>13.0</v>
      </c>
      <c r="AE3524" s="17">
        <v>40.0</v>
      </c>
      <c r="AF3524" s="20"/>
      <c r="AG3524" s="17"/>
      <c r="AH3524" s="17"/>
      <c r="AI3524" s="17"/>
    </row>
    <row r="3525" ht="18.75" customHeight="1">
      <c r="A3525" s="36">
        <v>1498.0</v>
      </c>
      <c r="C3525" s="16">
        <v>43380.0</v>
      </c>
      <c r="D3525" s="17">
        <f t="array" ref="D3525">IFS(AND(A3525=A3524, NOT(ISBLANK(E3524))), E3524, A3525 &lt;&gt; A3524, E3525, A3524=A3525, D3524)</f>
        <v>1</v>
      </c>
      <c r="E3525" s="18">
        <v>1.0</v>
      </c>
      <c r="F3525" s="18"/>
      <c r="G3525" s="18"/>
      <c r="H3525" s="19">
        <v>0.09</v>
      </c>
      <c r="I3525" s="19">
        <v>1.35</v>
      </c>
      <c r="J3525" s="19"/>
      <c r="K3525" s="19"/>
      <c r="L3525" s="19"/>
      <c r="M3525" s="19"/>
      <c r="N3525" s="19"/>
      <c r="O3525" s="23"/>
      <c r="P3525" s="17"/>
      <c r="Q3525" s="17"/>
      <c r="R3525" s="24"/>
      <c r="U3525" s="22"/>
      <c r="V3525" s="18">
        <v>1.0</v>
      </c>
      <c r="W3525" s="17">
        <v>1.0</v>
      </c>
      <c r="X3525" s="18">
        <v>13.0</v>
      </c>
      <c r="Y3525" s="17" t="s">
        <v>36</v>
      </c>
      <c r="Z3525" s="17">
        <v>0.0</v>
      </c>
      <c r="AA3525" s="17" t="s">
        <v>47</v>
      </c>
      <c r="AB3525" s="18">
        <v>11.0</v>
      </c>
      <c r="AC3525" s="17">
        <v>39.0</v>
      </c>
      <c r="AD3525" s="18">
        <v>13.0</v>
      </c>
      <c r="AE3525" s="17">
        <v>46.0</v>
      </c>
      <c r="AF3525" s="20"/>
      <c r="AG3525" s="17"/>
      <c r="AH3525" s="17"/>
      <c r="AI3525" s="17"/>
    </row>
    <row r="3526" ht="15.0" customHeight="1">
      <c r="A3526" s="35">
        <v>1499.0</v>
      </c>
      <c r="B3526" s="15">
        <v>306.0</v>
      </c>
      <c r="C3526" s="16">
        <v>43378.0</v>
      </c>
      <c r="D3526" s="17">
        <f t="array" ref="D3526">IFS(AND(A3526=A3525, NOT(ISBLANK(E3525))), E3525, A3526 &lt;&gt; A3525, E3526, A3525=A3526, D3525)</f>
        <v>0</v>
      </c>
      <c r="E3526" s="18">
        <v>0.0</v>
      </c>
      <c r="F3526" s="18"/>
      <c r="G3526" s="18"/>
      <c r="H3526" s="19">
        <v>0.09</v>
      </c>
      <c r="I3526" s="19">
        <v>1.33</v>
      </c>
      <c r="J3526" s="19"/>
      <c r="K3526" s="19"/>
      <c r="L3526" s="19"/>
      <c r="M3526" s="19"/>
      <c r="N3526" s="19"/>
      <c r="O3526" s="23"/>
      <c r="P3526" s="17"/>
      <c r="Q3526" s="17">
        <v>0.0913313</v>
      </c>
      <c r="R3526" s="24"/>
      <c r="S3526" s="21">
        <v>28.0</v>
      </c>
      <c r="U3526" s="21">
        <v>0.0</v>
      </c>
      <c r="V3526" s="18">
        <v>0.0</v>
      </c>
      <c r="W3526" s="17" t="s">
        <v>33</v>
      </c>
      <c r="X3526" s="18">
        <v>5.0</v>
      </c>
      <c r="Y3526" s="17" t="s">
        <v>36</v>
      </c>
      <c r="Z3526" s="17">
        <v>0.0</v>
      </c>
      <c r="AA3526" s="17" t="s">
        <v>47</v>
      </c>
      <c r="AB3526" s="18">
        <v>4.0</v>
      </c>
      <c r="AC3526" s="17">
        <v>39.0</v>
      </c>
      <c r="AD3526" s="18">
        <v>5.0</v>
      </c>
      <c r="AE3526" s="17">
        <v>46.0</v>
      </c>
      <c r="AF3526" s="20"/>
      <c r="AG3526" s="17"/>
      <c r="AH3526" s="17"/>
      <c r="AI3526" s="17"/>
    </row>
    <row r="3527" ht="18.75" customHeight="1">
      <c r="A3527" s="36">
        <v>1499.0</v>
      </c>
      <c r="C3527" s="16">
        <v>43379.0</v>
      </c>
      <c r="D3527" s="17">
        <f t="array" ref="D3527">IFS(AND(A3527=A3526, NOT(ISBLANK(E3526))), E3526, A3527 &lt;&gt; A3526, E3527, A3526=A3527, D3526)</f>
        <v>0</v>
      </c>
      <c r="E3527" s="18">
        <v>0.0</v>
      </c>
      <c r="F3527" s="18"/>
      <c r="G3527" s="18"/>
      <c r="H3527" s="19"/>
      <c r="I3527" s="19"/>
      <c r="J3527" s="19"/>
      <c r="K3527" s="19"/>
      <c r="L3527" s="19"/>
      <c r="M3527" s="19"/>
      <c r="N3527" s="19"/>
      <c r="O3527" s="23"/>
      <c r="P3527" s="17"/>
      <c r="Q3527" s="17"/>
      <c r="R3527" s="24"/>
      <c r="U3527" s="22"/>
      <c r="V3527" s="18">
        <v>0.0</v>
      </c>
      <c r="W3527" s="17" t="s">
        <v>33</v>
      </c>
      <c r="X3527" s="18" t="s">
        <v>33</v>
      </c>
      <c r="Y3527" s="17" t="s">
        <v>36</v>
      </c>
      <c r="Z3527" s="17">
        <v>0.0</v>
      </c>
      <c r="AA3527" s="17" t="s">
        <v>47</v>
      </c>
      <c r="AB3527" s="18" t="s">
        <v>33</v>
      </c>
      <c r="AC3527" s="17" t="s">
        <v>33</v>
      </c>
      <c r="AD3527" s="18" t="s">
        <v>33</v>
      </c>
      <c r="AE3527" s="17" t="s">
        <v>33</v>
      </c>
      <c r="AF3527" s="20"/>
      <c r="AG3527" s="17"/>
      <c r="AH3527" s="17"/>
      <c r="AI3527" s="17"/>
    </row>
    <row r="3528" ht="15.0" customHeight="1">
      <c r="A3528" s="35">
        <v>1500.0</v>
      </c>
      <c r="B3528" s="15">
        <v>307.0</v>
      </c>
      <c r="C3528" s="16">
        <v>43381.0</v>
      </c>
      <c r="D3528" s="17">
        <f t="array" ref="D3528">IFS(AND(A3528=A3527, NOT(ISBLANK(E3527))), E3527, A3528 &lt;&gt; A3527, E3528, A3527=A3528, D3527)</f>
        <v>0</v>
      </c>
      <c r="E3528" s="18">
        <v>0.0</v>
      </c>
      <c r="F3528" s="18"/>
      <c r="G3528" s="18"/>
      <c r="H3528" s="19">
        <v>0.08</v>
      </c>
      <c r="I3528" s="19">
        <v>1.34</v>
      </c>
      <c r="J3528" s="19"/>
      <c r="K3528" s="19"/>
      <c r="L3528" s="19"/>
      <c r="M3528" s="19"/>
      <c r="N3528" s="19"/>
      <c r="O3528" s="23"/>
      <c r="P3528" s="17"/>
      <c r="Q3528" s="17">
        <v>0.0774288</v>
      </c>
      <c r="R3528" s="24"/>
      <c r="S3528" s="21">
        <v>20.0</v>
      </c>
      <c r="U3528" s="21">
        <v>0.0</v>
      </c>
      <c r="V3528" s="18">
        <v>0.0</v>
      </c>
      <c r="W3528" s="17" t="s">
        <v>33</v>
      </c>
      <c r="X3528" s="18">
        <v>6.0</v>
      </c>
      <c r="Y3528" s="17" t="s">
        <v>36</v>
      </c>
      <c r="Z3528" s="17">
        <v>0.0</v>
      </c>
      <c r="AA3528" s="17" t="s">
        <v>47</v>
      </c>
      <c r="AB3528" s="18">
        <v>5.0</v>
      </c>
      <c r="AC3528" s="17">
        <v>39.0</v>
      </c>
      <c r="AD3528" s="18">
        <v>6.0</v>
      </c>
      <c r="AE3528" s="17">
        <v>46.0</v>
      </c>
      <c r="AF3528" s="20"/>
      <c r="AG3528" s="17"/>
      <c r="AH3528" s="17"/>
      <c r="AI3528" s="17"/>
    </row>
    <row r="3529" ht="18.75" customHeight="1">
      <c r="A3529" s="36">
        <v>1500.0</v>
      </c>
      <c r="C3529" s="16">
        <v>43382.0</v>
      </c>
      <c r="D3529" s="17">
        <f t="array" ref="D3529">IFS(AND(A3529=A3528, NOT(ISBLANK(E3528))), E3528, A3529 &lt;&gt; A3528, E3529, A3528=A3529, D3528)</f>
        <v>0</v>
      </c>
      <c r="E3529" s="18">
        <v>0.0</v>
      </c>
      <c r="F3529" s="18"/>
      <c r="G3529" s="18"/>
      <c r="H3529" s="19" t="s">
        <v>34</v>
      </c>
      <c r="I3529" s="19" t="s">
        <v>34</v>
      </c>
      <c r="J3529" s="19"/>
      <c r="K3529" s="19"/>
      <c r="L3529" s="19"/>
      <c r="M3529" s="19"/>
      <c r="N3529" s="19"/>
      <c r="O3529" s="23"/>
      <c r="P3529" s="17"/>
      <c r="Q3529" s="17"/>
      <c r="R3529" s="24"/>
      <c r="U3529" s="22"/>
      <c r="V3529" s="18">
        <v>0.0</v>
      </c>
      <c r="W3529" s="17">
        <v>0.0</v>
      </c>
      <c r="X3529" s="18">
        <v>6.0</v>
      </c>
      <c r="Y3529" s="17" t="s">
        <v>36</v>
      </c>
      <c r="Z3529" s="17">
        <v>0.0</v>
      </c>
      <c r="AA3529" s="17" t="s">
        <v>47</v>
      </c>
      <c r="AB3529" s="18">
        <v>5.0</v>
      </c>
      <c r="AC3529" s="17">
        <v>39.0</v>
      </c>
      <c r="AD3529" s="18">
        <v>6.0</v>
      </c>
      <c r="AE3529" s="17">
        <v>46.0</v>
      </c>
      <c r="AF3529" s="20"/>
      <c r="AG3529" s="17"/>
      <c r="AH3529" s="17"/>
      <c r="AI3529" s="17"/>
    </row>
    <row r="3530" ht="18.75" customHeight="1">
      <c r="A3530" s="36">
        <v>1500.0</v>
      </c>
      <c r="C3530" s="16">
        <v>43383.0</v>
      </c>
      <c r="D3530" s="17">
        <f t="array" ref="D3530">IFS(AND(A3530=A3529, NOT(ISBLANK(E3529))), E3529, A3530 &lt;&gt; A3529, E3530, A3529=A3530, D3529)</f>
        <v>0</v>
      </c>
      <c r="E3530" s="18">
        <v>0.0</v>
      </c>
      <c r="F3530" s="18"/>
      <c r="G3530" s="18"/>
      <c r="H3530" s="19" t="s">
        <v>34</v>
      </c>
      <c r="I3530" s="19" t="s">
        <v>34</v>
      </c>
      <c r="J3530" s="19"/>
      <c r="K3530" s="19"/>
      <c r="L3530" s="19"/>
      <c r="M3530" s="19"/>
      <c r="N3530" s="19"/>
      <c r="O3530" s="23"/>
      <c r="P3530" s="17"/>
      <c r="Q3530" s="17"/>
      <c r="R3530" s="24"/>
      <c r="U3530" s="22"/>
      <c r="V3530" s="18">
        <v>0.0</v>
      </c>
      <c r="W3530" s="17" t="s">
        <v>33</v>
      </c>
      <c r="X3530" s="18">
        <v>3.0</v>
      </c>
      <c r="Y3530" s="17" t="s">
        <v>36</v>
      </c>
      <c r="Z3530" s="17">
        <v>0.0</v>
      </c>
      <c r="AA3530" s="17" t="s">
        <v>47</v>
      </c>
      <c r="AB3530" s="18">
        <v>2.0</v>
      </c>
      <c r="AC3530" s="17">
        <v>39.0</v>
      </c>
      <c r="AD3530" s="18">
        <v>3.0</v>
      </c>
      <c r="AE3530" s="17">
        <v>46.0</v>
      </c>
      <c r="AF3530" s="20"/>
      <c r="AG3530" s="17"/>
      <c r="AH3530" s="17"/>
      <c r="AI3530" s="17"/>
    </row>
    <row r="3531" ht="18.75" customHeight="1">
      <c r="A3531" s="36">
        <v>1500.0</v>
      </c>
      <c r="C3531" s="16">
        <v>43383.0</v>
      </c>
      <c r="D3531" s="17">
        <f t="array" ref="D3531">IFS(AND(A3531=A3530, NOT(ISBLANK(E3530))), E3530, A3531 &lt;&gt; A3530, E3531, A3530=A3531, D3530)</f>
        <v>0</v>
      </c>
      <c r="E3531" s="18">
        <v>0.0</v>
      </c>
      <c r="F3531" s="18"/>
      <c r="G3531" s="18"/>
      <c r="H3531" s="19">
        <v>0.1</v>
      </c>
      <c r="I3531" s="19">
        <v>1.35</v>
      </c>
      <c r="J3531" s="19"/>
      <c r="K3531" s="19"/>
      <c r="L3531" s="19"/>
      <c r="M3531" s="19"/>
      <c r="N3531" s="19"/>
      <c r="O3531" s="23"/>
      <c r="P3531" s="17"/>
      <c r="Q3531" s="17"/>
      <c r="R3531" s="24"/>
      <c r="U3531" s="22"/>
      <c r="V3531" s="18">
        <v>0.0</v>
      </c>
      <c r="W3531" s="17" t="s">
        <v>33</v>
      </c>
      <c r="X3531" s="18">
        <v>4.0</v>
      </c>
      <c r="Y3531" s="17" t="s">
        <v>36</v>
      </c>
      <c r="Z3531" s="17">
        <v>0.0</v>
      </c>
      <c r="AA3531" s="17" t="s">
        <v>47</v>
      </c>
      <c r="AB3531" s="18">
        <v>3.0</v>
      </c>
      <c r="AC3531" s="17">
        <v>39.0</v>
      </c>
      <c r="AD3531" s="18">
        <v>4.0</v>
      </c>
      <c r="AE3531" s="17">
        <v>46.0</v>
      </c>
      <c r="AF3531" s="20"/>
      <c r="AG3531" s="17"/>
      <c r="AH3531" s="17"/>
      <c r="AI3531" s="17"/>
    </row>
    <row r="3532" ht="18.75" customHeight="1">
      <c r="A3532" s="36">
        <v>1500.0</v>
      </c>
      <c r="C3532" s="16">
        <v>43384.0</v>
      </c>
      <c r="D3532" s="17">
        <f t="array" ref="D3532">IFS(AND(A3532=A3531, NOT(ISBLANK(E3531))), E3531, A3532 &lt;&gt; A3531, E3532, A3531=A3532, D3531)</f>
        <v>0</v>
      </c>
      <c r="E3532" s="18">
        <v>0.0</v>
      </c>
      <c r="F3532" s="18"/>
      <c r="G3532" s="18"/>
      <c r="H3532" s="19">
        <v>0.1</v>
      </c>
      <c r="I3532" s="19">
        <v>1.35</v>
      </c>
      <c r="J3532" s="19"/>
      <c r="K3532" s="19"/>
      <c r="L3532" s="19"/>
      <c r="M3532" s="19"/>
      <c r="N3532" s="19"/>
      <c r="O3532" s="23"/>
      <c r="P3532" s="17"/>
      <c r="Q3532" s="17"/>
      <c r="R3532" s="24"/>
      <c r="U3532" s="22"/>
      <c r="V3532" s="18">
        <v>0.0</v>
      </c>
      <c r="W3532" s="17" t="s">
        <v>33</v>
      </c>
      <c r="X3532" s="18">
        <v>2.0</v>
      </c>
      <c r="Y3532" s="17" t="s">
        <v>36</v>
      </c>
      <c r="Z3532" s="17">
        <v>0.0</v>
      </c>
      <c r="AA3532" s="17" t="s">
        <v>47</v>
      </c>
      <c r="AB3532" s="18">
        <v>1.0</v>
      </c>
      <c r="AC3532" s="17">
        <v>39.0</v>
      </c>
      <c r="AD3532" s="18">
        <v>2.0</v>
      </c>
      <c r="AE3532" s="17">
        <v>46.0</v>
      </c>
      <c r="AF3532" s="20"/>
      <c r="AG3532" s="17"/>
      <c r="AH3532" s="17"/>
      <c r="AI3532" s="17"/>
    </row>
    <row r="3533" ht="18.75" customHeight="1">
      <c r="A3533" s="36">
        <v>1500.0</v>
      </c>
      <c r="C3533" s="16">
        <v>43384.0</v>
      </c>
      <c r="D3533" s="17">
        <f t="array" ref="D3533">IFS(AND(A3533=A3532, NOT(ISBLANK(E3532))), E3532, A3533 &lt;&gt; A3532, E3533, A3532=A3533, D3532)</f>
        <v>0</v>
      </c>
      <c r="E3533" s="18">
        <v>0.0</v>
      </c>
      <c r="F3533" s="18"/>
      <c r="G3533" s="18"/>
      <c r="H3533" s="19" t="s">
        <v>34</v>
      </c>
      <c r="I3533" s="19" t="s">
        <v>34</v>
      </c>
      <c r="J3533" s="19"/>
      <c r="K3533" s="19"/>
      <c r="L3533" s="19"/>
      <c r="M3533" s="19"/>
      <c r="N3533" s="19"/>
      <c r="O3533" s="23"/>
      <c r="P3533" s="17"/>
      <c r="Q3533" s="17"/>
      <c r="R3533" s="24"/>
      <c r="U3533" s="22"/>
      <c r="V3533" s="18">
        <v>0.0</v>
      </c>
      <c r="W3533" s="17" t="s">
        <v>33</v>
      </c>
      <c r="X3533" s="18">
        <v>2.0</v>
      </c>
      <c r="Y3533" s="17" t="s">
        <v>36</v>
      </c>
      <c r="Z3533" s="17">
        <v>0.0</v>
      </c>
      <c r="AA3533" s="17" t="s">
        <v>47</v>
      </c>
      <c r="AB3533" s="18">
        <v>1.0</v>
      </c>
      <c r="AC3533" s="17">
        <v>39.0</v>
      </c>
      <c r="AD3533" s="18">
        <v>2.0</v>
      </c>
      <c r="AE3533" s="17">
        <v>46.0</v>
      </c>
      <c r="AF3533" s="20"/>
      <c r="AG3533" s="17"/>
      <c r="AH3533" s="17"/>
      <c r="AI3533" s="17"/>
    </row>
    <row r="3534" ht="18.75" customHeight="1">
      <c r="A3534" s="36">
        <v>1500.0</v>
      </c>
      <c r="C3534" s="16">
        <v>43385.0</v>
      </c>
      <c r="D3534" s="17">
        <f t="array" ref="D3534">IFS(AND(A3534=A3533, NOT(ISBLANK(E3533))), E3533, A3534 &lt;&gt; A3533, E3534, A3533=A3534, D3533)</f>
        <v>0</v>
      </c>
      <c r="E3534" s="18">
        <v>0.0</v>
      </c>
      <c r="F3534" s="18"/>
      <c r="G3534" s="18"/>
      <c r="H3534" s="19">
        <v>0.09</v>
      </c>
      <c r="I3534" s="19">
        <v>1.34</v>
      </c>
      <c r="J3534" s="19"/>
      <c r="K3534" s="19"/>
      <c r="L3534" s="19"/>
      <c r="M3534" s="19"/>
      <c r="N3534" s="19"/>
      <c r="O3534" s="23"/>
      <c r="P3534" s="17"/>
      <c r="Q3534" s="17"/>
      <c r="R3534" s="24"/>
      <c r="U3534" s="22"/>
      <c r="V3534" s="18">
        <v>0.0</v>
      </c>
      <c r="W3534" s="17" t="s">
        <v>33</v>
      </c>
      <c r="X3534" s="18">
        <v>1.0</v>
      </c>
      <c r="Y3534" s="17" t="s">
        <v>36</v>
      </c>
      <c r="Z3534" s="17">
        <v>0.0</v>
      </c>
      <c r="AA3534" s="17" t="s">
        <v>47</v>
      </c>
      <c r="AB3534" s="18">
        <v>0.0</v>
      </c>
      <c r="AC3534" s="17">
        <v>39.0</v>
      </c>
      <c r="AD3534" s="18">
        <v>1.0</v>
      </c>
      <c r="AE3534" s="17">
        <v>46.0</v>
      </c>
      <c r="AF3534" s="20"/>
      <c r="AG3534" s="17"/>
      <c r="AH3534" s="17"/>
      <c r="AI3534" s="17"/>
    </row>
    <row r="3535" ht="18.75" customHeight="1">
      <c r="A3535" s="36">
        <v>1500.0</v>
      </c>
      <c r="C3535" s="16">
        <v>43385.0</v>
      </c>
      <c r="D3535" s="17">
        <f t="array" ref="D3535">IFS(AND(A3535=A3534, NOT(ISBLANK(E3534))), E3534, A3535 &lt;&gt; A3534, E3535, A3534=A3535, D3534)</f>
        <v>0</v>
      </c>
      <c r="E3535" s="18">
        <v>0.0</v>
      </c>
      <c r="F3535" s="18"/>
      <c r="G3535" s="18"/>
      <c r="H3535" s="19" t="s">
        <v>34</v>
      </c>
      <c r="I3535" s="19" t="s">
        <v>34</v>
      </c>
      <c r="J3535" s="19"/>
      <c r="K3535" s="19"/>
      <c r="L3535" s="19"/>
      <c r="M3535" s="19"/>
      <c r="N3535" s="19"/>
      <c r="O3535" s="23"/>
      <c r="P3535" s="17"/>
      <c r="Q3535" s="17"/>
      <c r="R3535" s="24"/>
      <c r="U3535" s="22"/>
      <c r="V3535" s="18">
        <v>0.0</v>
      </c>
      <c r="W3535" s="17" t="s">
        <v>33</v>
      </c>
      <c r="X3535" s="18">
        <v>3.0</v>
      </c>
      <c r="Y3535" s="17" t="s">
        <v>36</v>
      </c>
      <c r="Z3535" s="17">
        <v>0.0</v>
      </c>
      <c r="AA3535" s="17" t="s">
        <v>47</v>
      </c>
      <c r="AB3535" s="18">
        <v>2.0</v>
      </c>
      <c r="AC3535" s="17">
        <v>39.0</v>
      </c>
      <c r="AD3535" s="18">
        <v>3.0</v>
      </c>
      <c r="AE3535" s="17">
        <v>46.0</v>
      </c>
      <c r="AF3535" s="20"/>
      <c r="AG3535" s="17"/>
      <c r="AH3535" s="17"/>
      <c r="AI3535" s="17"/>
    </row>
    <row r="3536" ht="18.75" customHeight="1">
      <c r="A3536" s="36">
        <v>1500.0</v>
      </c>
      <c r="C3536" s="16">
        <v>43386.0</v>
      </c>
      <c r="D3536" s="17">
        <f t="array" ref="D3536">IFS(AND(A3536=A3535, NOT(ISBLANK(E3535))), E3535, A3536 &lt;&gt; A3535, E3536, A3535=A3536, D3535)</f>
        <v>0</v>
      </c>
      <c r="E3536" s="18">
        <v>0.0</v>
      </c>
      <c r="F3536" s="18"/>
      <c r="G3536" s="18"/>
      <c r="H3536" s="19">
        <v>0.09</v>
      </c>
      <c r="I3536" s="19">
        <v>1.34</v>
      </c>
      <c r="J3536" s="19"/>
      <c r="K3536" s="19"/>
      <c r="L3536" s="19"/>
      <c r="M3536" s="19"/>
      <c r="N3536" s="19"/>
      <c r="O3536" s="23"/>
      <c r="P3536" s="17"/>
      <c r="Q3536" s="17"/>
      <c r="R3536" s="24"/>
      <c r="U3536" s="22"/>
      <c r="V3536" s="18">
        <v>0.0</v>
      </c>
      <c r="W3536" s="17" t="s">
        <v>33</v>
      </c>
      <c r="X3536" s="18">
        <v>3.0</v>
      </c>
      <c r="Y3536" s="17" t="s">
        <v>36</v>
      </c>
      <c r="Z3536" s="17">
        <v>0.0</v>
      </c>
      <c r="AA3536" s="17" t="s">
        <v>47</v>
      </c>
      <c r="AB3536" s="18">
        <v>2.0</v>
      </c>
      <c r="AC3536" s="17">
        <v>39.0</v>
      </c>
      <c r="AD3536" s="18">
        <v>3.0</v>
      </c>
      <c r="AE3536" s="17">
        <v>46.0</v>
      </c>
      <c r="AF3536" s="20"/>
      <c r="AG3536" s="17"/>
      <c r="AH3536" s="17"/>
      <c r="AI3536" s="17"/>
    </row>
    <row r="3537" ht="18.75" customHeight="1">
      <c r="A3537" s="36">
        <v>1500.0</v>
      </c>
      <c r="C3537" s="16">
        <v>43387.0</v>
      </c>
      <c r="D3537" s="17">
        <f t="array" ref="D3537">IFS(AND(A3537=A3536, NOT(ISBLANK(E3536))), E3536, A3537 &lt;&gt; A3536, E3537, A3536=A3537, D3536)</f>
        <v>0</v>
      </c>
      <c r="E3537" s="18">
        <v>0.0</v>
      </c>
      <c r="F3537" s="18"/>
      <c r="G3537" s="18"/>
      <c r="H3537" s="19" t="s">
        <v>34</v>
      </c>
      <c r="I3537" s="19" t="s">
        <v>34</v>
      </c>
      <c r="J3537" s="19"/>
      <c r="K3537" s="19"/>
      <c r="L3537" s="19"/>
      <c r="M3537" s="19"/>
      <c r="N3537" s="19"/>
      <c r="O3537" s="23"/>
      <c r="P3537" s="17"/>
      <c r="Q3537" s="17"/>
      <c r="R3537" s="24"/>
      <c r="U3537" s="22"/>
      <c r="V3537" s="18">
        <v>0.0</v>
      </c>
      <c r="W3537" s="17" t="s">
        <v>33</v>
      </c>
      <c r="X3537" s="18">
        <v>2.0</v>
      </c>
      <c r="Y3537" s="17" t="s">
        <v>36</v>
      </c>
      <c r="Z3537" s="17">
        <v>0.0</v>
      </c>
      <c r="AA3537" s="17" t="s">
        <v>47</v>
      </c>
      <c r="AB3537" s="18">
        <v>1.0</v>
      </c>
      <c r="AC3537" s="17">
        <v>39.0</v>
      </c>
      <c r="AD3537" s="18">
        <v>2.0</v>
      </c>
      <c r="AE3537" s="17">
        <v>46.0</v>
      </c>
      <c r="AF3537" s="20"/>
      <c r="AG3537" s="17"/>
      <c r="AH3537" s="17"/>
      <c r="AI3537" s="17"/>
    </row>
    <row r="3538" ht="15.0" customHeight="1">
      <c r="A3538" s="35">
        <v>1501.0</v>
      </c>
      <c r="B3538" s="15">
        <v>308.0</v>
      </c>
      <c r="C3538" s="16">
        <v>43381.0</v>
      </c>
      <c r="D3538" s="17">
        <f t="array" ref="D3538">IFS(AND(A3538=A3537, NOT(ISBLANK(E3537))), E3537, A3538 &lt;&gt; A3537, E3538, A3537=A3538, D3537)</f>
        <v>1</v>
      </c>
      <c r="E3538" s="18">
        <v>1.0</v>
      </c>
      <c r="F3538" s="18"/>
      <c r="G3538" s="18"/>
      <c r="H3538" s="19">
        <v>0.11</v>
      </c>
      <c r="I3538" s="19">
        <v>1.11</v>
      </c>
      <c r="J3538" s="19"/>
      <c r="K3538" s="19"/>
      <c r="L3538" s="19"/>
      <c r="M3538" s="19"/>
      <c r="N3538" s="19"/>
      <c r="O3538" s="23"/>
      <c r="P3538" s="17"/>
      <c r="Q3538" s="17" t="s">
        <v>34</v>
      </c>
      <c r="R3538" s="24"/>
      <c r="S3538" s="21">
        <v>23.0</v>
      </c>
      <c r="U3538" s="21">
        <v>0.5</v>
      </c>
      <c r="V3538" s="18">
        <v>1.0</v>
      </c>
      <c r="W3538" s="17">
        <v>8.0</v>
      </c>
      <c r="X3538" s="18">
        <v>7.0</v>
      </c>
      <c r="Y3538" s="17" t="s">
        <v>35</v>
      </c>
      <c r="Z3538" s="17">
        <v>0.0</v>
      </c>
      <c r="AA3538" s="17" t="s">
        <v>47</v>
      </c>
      <c r="AB3538" s="18">
        <v>5.0</v>
      </c>
      <c r="AC3538" s="17">
        <v>39.0</v>
      </c>
      <c r="AD3538" s="18">
        <v>7.0</v>
      </c>
      <c r="AE3538" s="17">
        <v>46.0</v>
      </c>
      <c r="AF3538" s="20"/>
      <c r="AG3538" s="17"/>
      <c r="AH3538" s="17"/>
      <c r="AI3538" s="17"/>
    </row>
    <row r="3539" ht="18.75" customHeight="1">
      <c r="A3539" s="36">
        <v>1501.0</v>
      </c>
      <c r="C3539" s="16">
        <v>43382.0</v>
      </c>
      <c r="D3539" s="17">
        <f t="array" ref="D3539">IFS(AND(A3539=A3538, NOT(ISBLANK(E3538))), E3538, A3539 &lt;&gt; A3538, E3539, A3538=A3539, D3538)</f>
        <v>1</v>
      </c>
      <c r="E3539" s="18">
        <v>1.0</v>
      </c>
      <c r="F3539" s="18"/>
      <c r="G3539" s="18"/>
      <c r="H3539" s="19">
        <v>0.1</v>
      </c>
      <c r="I3539" s="19">
        <v>1.37</v>
      </c>
      <c r="J3539" s="19"/>
      <c r="K3539" s="19"/>
      <c r="L3539" s="19"/>
      <c r="M3539" s="19"/>
      <c r="N3539" s="19"/>
      <c r="O3539" s="23"/>
      <c r="P3539" s="17"/>
      <c r="Q3539" s="17">
        <v>0.0966647</v>
      </c>
      <c r="R3539" s="24"/>
      <c r="U3539" s="22"/>
      <c r="V3539" s="18">
        <v>1.0</v>
      </c>
      <c r="W3539" s="17">
        <v>8.0</v>
      </c>
      <c r="X3539" s="18">
        <v>4.0</v>
      </c>
      <c r="Y3539" s="17" t="s">
        <v>36</v>
      </c>
      <c r="Z3539" s="17">
        <v>0.0</v>
      </c>
      <c r="AA3539" s="17" t="s">
        <v>47</v>
      </c>
      <c r="AB3539" s="18">
        <v>2.0</v>
      </c>
      <c r="AC3539" s="17">
        <v>39.0</v>
      </c>
      <c r="AD3539" s="18">
        <v>4.0</v>
      </c>
      <c r="AE3539" s="17">
        <v>46.0</v>
      </c>
      <c r="AF3539" s="20"/>
      <c r="AG3539" s="17"/>
      <c r="AH3539" s="17"/>
      <c r="AI3539" s="17"/>
    </row>
    <row r="3540" ht="18.75" customHeight="1">
      <c r="A3540" s="14">
        <v>1502.0</v>
      </c>
      <c r="B3540" s="15">
        <v>309.0</v>
      </c>
      <c r="C3540" s="16">
        <v>43381.0</v>
      </c>
      <c r="D3540" s="17">
        <f t="array" ref="D3540">IFS(AND(A3540=A3539, NOT(ISBLANK(E3539))), E3539, A3540 &lt;&gt; A3539, E3540, A3539=A3540, D3539)</f>
        <v>0</v>
      </c>
      <c r="E3540" s="18">
        <v>0.0</v>
      </c>
      <c r="F3540" s="18"/>
      <c r="G3540" s="18"/>
      <c r="H3540" s="19">
        <v>0.07</v>
      </c>
      <c r="I3540" s="19">
        <v>1.21</v>
      </c>
      <c r="J3540" s="19"/>
      <c r="K3540" s="19"/>
      <c r="L3540" s="19"/>
      <c r="M3540" s="19"/>
      <c r="N3540" s="19"/>
      <c r="O3540" s="23"/>
      <c r="P3540" s="17"/>
      <c r="Q3540" s="17" t="s">
        <v>34</v>
      </c>
      <c r="R3540" s="24"/>
      <c r="S3540" s="21">
        <v>13.0</v>
      </c>
      <c r="U3540" s="21">
        <v>1.0</v>
      </c>
      <c r="V3540" s="18">
        <v>0.0</v>
      </c>
      <c r="W3540" s="17">
        <v>3.0</v>
      </c>
      <c r="X3540" s="18">
        <v>10.0</v>
      </c>
      <c r="Y3540" s="17" t="s">
        <v>35</v>
      </c>
      <c r="Z3540" s="17">
        <v>0.0</v>
      </c>
      <c r="AA3540" s="17" t="s">
        <v>47</v>
      </c>
      <c r="AB3540" s="18">
        <v>9.0</v>
      </c>
      <c r="AC3540" s="17">
        <v>39.0</v>
      </c>
      <c r="AD3540" s="18">
        <v>10.0</v>
      </c>
      <c r="AE3540" s="17">
        <v>46.0</v>
      </c>
      <c r="AF3540" s="20"/>
      <c r="AG3540" s="17"/>
      <c r="AH3540" s="17"/>
      <c r="AI3540" s="17"/>
    </row>
    <row r="3541" ht="15.0" customHeight="1">
      <c r="A3541" s="35">
        <v>1503.0</v>
      </c>
      <c r="B3541" s="15">
        <v>310.0</v>
      </c>
      <c r="C3541" s="16">
        <v>43382.0</v>
      </c>
      <c r="D3541" s="17">
        <f t="array" ref="D3541">IFS(AND(A3541=A3540, NOT(ISBLANK(E3540))), E3540, A3541 &lt;&gt; A3540, E3541, A3540=A3541, D3540)</f>
        <v>0</v>
      </c>
      <c r="E3541" s="18">
        <v>0.0</v>
      </c>
      <c r="F3541" s="18"/>
      <c r="G3541" s="18"/>
      <c r="H3541" s="19">
        <v>0.08</v>
      </c>
      <c r="I3541" s="19">
        <v>1.32</v>
      </c>
      <c r="J3541" s="19"/>
      <c r="K3541" s="19"/>
      <c r="L3541" s="19"/>
      <c r="M3541" s="19"/>
      <c r="N3541" s="19"/>
      <c r="O3541" s="23"/>
      <c r="P3541" s="17"/>
      <c r="Q3541" s="17">
        <v>0.084675</v>
      </c>
      <c r="R3541" s="24"/>
      <c r="S3541" s="21">
        <v>30.0</v>
      </c>
      <c r="U3541" s="21">
        <v>0.0</v>
      </c>
      <c r="V3541" s="18">
        <v>0.0</v>
      </c>
      <c r="W3541" s="17" t="s">
        <v>33</v>
      </c>
      <c r="X3541" s="18">
        <v>1.0</v>
      </c>
      <c r="Y3541" s="17" t="s">
        <v>36</v>
      </c>
      <c r="Z3541" s="17">
        <v>0.0</v>
      </c>
      <c r="AA3541" s="17" t="s">
        <v>47</v>
      </c>
      <c r="AB3541" s="18">
        <v>0.0</v>
      </c>
      <c r="AC3541" s="17">
        <v>39.0</v>
      </c>
      <c r="AD3541" s="18">
        <v>1.0</v>
      </c>
      <c r="AE3541" s="17">
        <v>46.0</v>
      </c>
      <c r="AF3541" s="20"/>
      <c r="AG3541" s="17"/>
      <c r="AH3541" s="17"/>
      <c r="AI3541" s="17"/>
    </row>
    <row r="3542" ht="18.75" customHeight="1">
      <c r="A3542" s="36">
        <v>1503.0</v>
      </c>
      <c r="C3542" s="16">
        <v>43383.0</v>
      </c>
      <c r="D3542" s="17">
        <f t="array" ref="D3542">IFS(AND(A3542=A3541, NOT(ISBLANK(E3541))), E3541, A3542 &lt;&gt; A3541, E3542, A3541=A3542, D3541)</f>
        <v>0</v>
      </c>
      <c r="E3542" s="18">
        <v>0.0</v>
      </c>
      <c r="F3542" s="18"/>
      <c r="G3542" s="18"/>
      <c r="H3542" s="19">
        <v>0.08</v>
      </c>
      <c r="I3542" s="19">
        <v>1.34</v>
      </c>
      <c r="J3542" s="19"/>
      <c r="K3542" s="19"/>
      <c r="L3542" s="19"/>
      <c r="M3542" s="19"/>
      <c r="N3542" s="19"/>
      <c r="O3542" s="23"/>
      <c r="P3542" s="17"/>
      <c r="Q3542" s="17"/>
      <c r="R3542" s="24"/>
      <c r="U3542" s="22"/>
      <c r="V3542" s="18">
        <v>0.0</v>
      </c>
      <c r="W3542" s="17" t="s">
        <v>33</v>
      </c>
      <c r="X3542" s="18">
        <v>1.0</v>
      </c>
      <c r="Y3542" s="17" t="s">
        <v>36</v>
      </c>
      <c r="Z3542" s="17">
        <v>0.0</v>
      </c>
      <c r="AA3542" s="17" t="s">
        <v>47</v>
      </c>
      <c r="AB3542" s="18">
        <v>0.0</v>
      </c>
      <c r="AC3542" s="17">
        <v>39.0</v>
      </c>
      <c r="AD3542" s="18">
        <v>1.0</v>
      </c>
      <c r="AE3542" s="17">
        <v>46.0</v>
      </c>
      <c r="AF3542" s="20"/>
      <c r="AG3542" s="17"/>
      <c r="AH3542" s="17"/>
      <c r="AI3542" s="17"/>
    </row>
    <row r="3543" ht="18.75" customHeight="1">
      <c r="A3543" s="36">
        <v>1503.0</v>
      </c>
      <c r="C3543" s="16">
        <v>43383.0</v>
      </c>
      <c r="D3543" s="17">
        <f t="array" ref="D3543">IFS(AND(A3543=A3542, NOT(ISBLANK(E3542))), E3542, A3543 &lt;&gt; A3542, E3543, A3542=A3543, D3542)</f>
        <v>0</v>
      </c>
      <c r="E3543" s="18">
        <v>0.0</v>
      </c>
      <c r="F3543" s="18"/>
      <c r="G3543" s="18"/>
      <c r="H3543" s="19">
        <v>0.05</v>
      </c>
      <c r="I3543" s="19">
        <v>1.36</v>
      </c>
      <c r="J3543" s="19"/>
      <c r="K3543" s="19"/>
      <c r="L3543" s="19"/>
      <c r="M3543" s="19"/>
      <c r="N3543" s="19"/>
      <c r="O3543" s="23"/>
      <c r="P3543" s="17"/>
      <c r="Q3543" s="17"/>
      <c r="R3543" s="24"/>
      <c r="U3543" s="22"/>
      <c r="V3543" s="18">
        <v>0.0</v>
      </c>
      <c r="W3543" s="17" t="s">
        <v>33</v>
      </c>
      <c r="X3543" s="18">
        <v>1.0</v>
      </c>
      <c r="Y3543" s="17" t="s">
        <v>36</v>
      </c>
      <c r="Z3543" s="17">
        <v>0.0</v>
      </c>
      <c r="AA3543" s="17" t="s">
        <v>47</v>
      </c>
      <c r="AB3543" s="18">
        <v>0.0</v>
      </c>
      <c r="AC3543" s="17">
        <v>39.0</v>
      </c>
      <c r="AD3543" s="18">
        <v>1.0</v>
      </c>
      <c r="AE3543" s="17">
        <v>46.0</v>
      </c>
      <c r="AF3543" s="20"/>
      <c r="AG3543" s="17"/>
      <c r="AH3543" s="17"/>
      <c r="AI3543" s="17"/>
    </row>
    <row r="3544" ht="18.75" customHeight="1">
      <c r="A3544" s="35">
        <v>1504.0</v>
      </c>
      <c r="B3544" s="15">
        <v>311.0</v>
      </c>
      <c r="C3544" s="16">
        <v>43383.0</v>
      </c>
      <c r="D3544" s="17">
        <f t="array" ref="D3544">IFS(AND(A3544=A3543, NOT(ISBLANK(E3543))), E3543, A3544 &lt;&gt; A3543, E3544, A3543=A3544, D3543)</f>
        <v>0</v>
      </c>
      <c r="E3544" s="18">
        <v>0.0</v>
      </c>
      <c r="F3544" s="18"/>
      <c r="G3544" s="18"/>
      <c r="H3544" s="19">
        <v>0.07</v>
      </c>
      <c r="I3544" s="19">
        <v>1.33</v>
      </c>
      <c r="J3544" s="19"/>
      <c r="K3544" s="19"/>
      <c r="L3544" s="19"/>
      <c r="M3544" s="19"/>
      <c r="N3544" s="19"/>
      <c r="O3544" s="23"/>
      <c r="P3544" s="17"/>
      <c r="Q3544" s="17" t="s">
        <v>34</v>
      </c>
      <c r="R3544" s="24"/>
      <c r="S3544" s="21">
        <v>22.0</v>
      </c>
      <c r="U3544" s="21">
        <v>0.0</v>
      </c>
      <c r="V3544" s="18">
        <v>0.0</v>
      </c>
      <c r="W3544" s="17" t="s">
        <v>33</v>
      </c>
      <c r="X3544" s="18">
        <v>6.0</v>
      </c>
      <c r="Y3544" s="17" t="s">
        <v>36</v>
      </c>
      <c r="Z3544" s="17">
        <v>0.0</v>
      </c>
      <c r="AA3544" s="17" t="s">
        <v>47</v>
      </c>
      <c r="AB3544" s="18">
        <v>5.0</v>
      </c>
      <c r="AC3544" s="17">
        <v>39.0</v>
      </c>
      <c r="AD3544" s="18">
        <v>6.0</v>
      </c>
      <c r="AE3544" s="17">
        <v>46.0</v>
      </c>
      <c r="AF3544" s="20"/>
      <c r="AG3544" s="17"/>
      <c r="AH3544" s="17"/>
      <c r="AI3544" s="17"/>
    </row>
    <row r="3545" ht="18.75" customHeight="1">
      <c r="A3545" s="35">
        <v>1504.0</v>
      </c>
      <c r="C3545" s="16">
        <v>43383.0</v>
      </c>
      <c r="D3545" s="17">
        <f t="array" ref="D3545">IFS(AND(A3545=A3544, NOT(ISBLANK(E3544))), E3544, A3545 &lt;&gt; A3544, E3545, A3544=A3545, D3544)</f>
        <v>0</v>
      </c>
      <c r="E3545" s="18">
        <v>0.0</v>
      </c>
      <c r="F3545" s="18"/>
      <c r="G3545" s="18"/>
      <c r="H3545" s="19">
        <v>0.09</v>
      </c>
      <c r="I3545" s="19">
        <v>1.35</v>
      </c>
      <c r="J3545" s="19"/>
      <c r="K3545" s="19"/>
      <c r="L3545" s="19"/>
      <c r="M3545" s="19"/>
      <c r="N3545" s="19"/>
      <c r="O3545" s="23"/>
      <c r="P3545" s="17"/>
      <c r="Q3545" s="17"/>
      <c r="R3545" s="24"/>
      <c r="U3545" s="22"/>
      <c r="V3545" s="18">
        <v>0.0</v>
      </c>
      <c r="W3545" s="17" t="s">
        <v>33</v>
      </c>
      <c r="X3545" s="18">
        <v>5.0</v>
      </c>
      <c r="Y3545" s="17" t="s">
        <v>36</v>
      </c>
      <c r="Z3545" s="17">
        <v>0.0</v>
      </c>
      <c r="AA3545" s="17" t="s">
        <v>47</v>
      </c>
      <c r="AB3545" s="18">
        <v>4.0</v>
      </c>
      <c r="AC3545" s="17">
        <v>39.0</v>
      </c>
      <c r="AD3545" s="18">
        <v>5.0</v>
      </c>
      <c r="AE3545" s="17">
        <v>46.0</v>
      </c>
      <c r="AF3545" s="20"/>
      <c r="AG3545" s="17"/>
      <c r="AH3545" s="17"/>
      <c r="AI3545" s="17"/>
    </row>
    <row r="3546" ht="18.75" customHeight="1">
      <c r="A3546" s="35">
        <v>1504.0</v>
      </c>
      <c r="C3546" s="16">
        <v>43384.0</v>
      </c>
      <c r="D3546" s="17">
        <f t="array" ref="D3546">IFS(AND(A3546=A3545, NOT(ISBLANK(E3545))), E3545, A3546 &lt;&gt; A3545, E3546, A3545=A3546, D3545)</f>
        <v>0</v>
      </c>
      <c r="E3546" s="18">
        <v>0.0</v>
      </c>
      <c r="F3546" s="18"/>
      <c r="G3546" s="18"/>
      <c r="H3546" s="19" t="s">
        <v>33</v>
      </c>
      <c r="I3546" s="19" t="s">
        <v>33</v>
      </c>
      <c r="J3546" s="19"/>
      <c r="K3546" s="19"/>
      <c r="L3546" s="19"/>
      <c r="M3546" s="19"/>
      <c r="N3546" s="19"/>
      <c r="O3546" s="23"/>
      <c r="P3546" s="17"/>
      <c r="Q3546" s="17"/>
      <c r="R3546" s="24"/>
      <c r="U3546" s="22"/>
      <c r="V3546" s="18">
        <v>0.0</v>
      </c>
      <c r="W3546" s="17" t="s">
        <v>33</v>
      </c>
      <c r="X3546" s="18">
        <v>6.0</v>
      </c>
      <c r="Y3546" s="17" t="s">
        <v>36</v>
      </c>
      <c r="Z3546" s="17">
        <v>0.0</v>
      </c>
      <c r="AA3546" s="17" t="s">
        <v>47</v>
      </c>
      <c r="AB3546" s="18">
        <v>5.0</v>
      </c>
      <c r="AC3546" s="17">
        <v>39.0</v>
      </c>
      <c r="AD3546" s="18">
        <v>6.0</v>
      </c>
      <c r="AE3546" s="17">
        <v>46.0</v>
      </c>
      <c r="AF3546" s="20"/>
      <c r="AG3546" s="17"/>
      <c r="AH3546" s="17"/>
      <c r="AI3546" s="17"/>
    </row>
    <row r="3547" ht="18.75" customHeight="1">
      <c r="A3547" s="35">
        <v>1504.0</v>
      </c>
      <c r="C3547" s="16">
        <v>43384.0</v>
      </c>
      <c r="D3547" s="17">
        <f t="array" ref="D3547">IFS(AND(A3547=A3546, NOT(ISBLANK(E3546))), E3546, A3547 &lt;&gt; A3546, E3547, A3546=A3547, D3546)</f>
        <v>0</v>
      </c>
      <c r="E3547" s="18">
        <v>0.0</v>
      </c>
      <c r="F3547" s="18"/>
      <c r="G3547" s="18"/>
      <c r="H3547" s="19">
        <v>0.03</v>
      </c>
      <c r="I3547" s="19">
        <v>1.35</v>
      </c>
      <c r="J3547" s="19"/>
      <c r="K3547" s="19"/>
      <c r="L3547" s="19"/>
      <c r="M3547" s="19"/>
      <c r="N3547" s="19"/>
      <c r="O3547" s="23"/>
      <c r="P3547" s="17"/>
      <c r="Q3547" s="17"/>
      <c r="R3547" s="24"/>
      <c r="U3547" s="22"/>
      <c r="V3547" s="18">
        <v>0.0</v>
      </c>
      <c r="W3547" s="17" t="s">
        <v>33</v>
      </c>
      <c r="X3547" s="18">
        <v>3.0</v>
      </c>
      <c r="Y3547" s="17" t="s">
        <v>36</v>
      </c>
      <c r="Z3547" s="17">
        <v>0.0</v>
      </c>
      <c r="AA3547" s="17" t="s">
        <v>47</v>
      </c>
      <c r="AB3547" s="18">
        <v>2.0</v>
      </c>
      <c r="AC3547" s="17">
        <v>39.0</v>
      </c>
      <c r="AD3547" s="18">
        <v>3.0</v>
      </c>
      <c r="AE3547" s="17">
        <v>46.0</v>
      </c>
      <c r="AF3547" s="20"/>
      <c r="AG3547" s="17"/>
      <c r="AH3547" s="17"/>
      <c r="AI3547" s="17"/>
    </row>
    <row r="3548" ht="18.75" customHeight="1">
      <c r="A3548" s="35">
        <v>1504.0</v>
      </c>
      <c r="C3548" s="16">
        <v>43385.0</v>
      </c>
      <c r="D3548" s="17">
        <f t="array" ref="D3548">IFS(AND(A3548=A3547, NOT(ISBLANK(E3547))), E3547, A3548 &lt;&gt; A3547, E3548, A3547=A3548, D3547)</f>
        <v>0</v>
      </c>
      <c r="E3548" s="18">
        <v>0.0</v>
      </c>
      <c r="F3548" s="18"/>
      <c r="G3548" s="18"/>
      <c r="H3548" s="19">
        <v>0.09</v>
      </c>
      <c r="I3548" s="19">
        <v>1.32</v>
      </c>
      <c r="J3548" s="19"/>
      <c r="K3548" s="19"/>
      <c r="L3548" s="19"/>
      <c r="M3548" s="19"/>
      <c r="N3548" s="19"/>
      <c r="O3548" s="23"/>
      <c r="P3548" s="17"/>
      <c r="Q3548" s="17"/>
      <c r="R3548" s="24"/>
      <c r="U3548" s="22"/>
      <c r="V3548" s="18">
        <v>0.0</v>
      </c>
      <c r="W3548" s="17" t="s">
        <v>33</v>
      </c>
      <c r="X3548" s="18">
        <v>3.0</v>
      </c>
      <c r="Y3548" s="17" t="s">
        <v>36</v>
      </c>
      <c r="Z3548" s="17">
        <v>0.0</v>
      </c>
      <c r="AA3548" s="17" t="s">
        <v>47</v>
      </c>
      <c r="AB3548" s="18">
        <v>2.0</v>
      </c>
      <c r="AC3548" s="17">
        <v>39.0</v>
      </c>
      <c r="AD3548" s="18">
        <v>3.0</v>
      </c>
      <c r="AE3548" s="17">
        <v>46.0</v>
      </c>
      <c r="AF3548" s="20"/>
      <c r="AG3548" s="17"/>
      <c r="AH3548" s="17"/>
      <c r="AI3548" s="17"/>
    </row>
    <row r="3549" ht="18.75" customHeight="1">
      <c r="A3549" s="35">
        <v>1504.0</v>
      </c>
      <c r="C3549" s="16">
        <v>43385.0</v>
      </c>
      <c r="D3549" s="17">
        <f t="array" ref="D3549">IFS(AND(A3549=A3548, NOT(ISBLANK(E3548))), E3548, A3549 &lt;&gt; A3548, E3549, A3548=A3549, D3548)</f>
        <v>0</v>
      </c>
      <c r="E3549" s="18">
        <v>0.0</v>
      </c>
      <c r="F3549" s="18"/>
      <c r="G3549" s="18"/>
      <c r="H3549" s="19">
        <v>0.08</v>
      </c>
      <c r="I3549" s="19">
        <v>1.45</v>
      </c>
      <c r="J3549" s="19"/>
      <c r="K3549" s="19"/>
      <c r="L3549" s="19"/>
      <c r="M3549" s="19"/>
      <c r="N3549" s="19"/>
      <c r="O3549" s="23"/>
      <c r="P3549" s="17"/>
      <c r="Q3549" s="17"/>
      <c r="R3549" s="24"/>
      <c r="U3549" s="22"/>
      <c r="V3549" s="18">
        <v>0.0</v>
      </c>
      <c r="W3549" s="17" t="s">
        <v>33</v>
      </c>
      <c r="X3549" s="18">
        <v>3.0</v>
      </c>
      <c r="Y3549" s="17" t="s">
        <v>36</v>
      </c>
      <c r="Z3549" s="17">
        <v>0.0</v>
      </c>
      <c r="AA3549" s="17" t="s">
        <v>47</v>
      </c>
      <c r="AB3549" s="18">
        <v>2.0</v>
      </c>
      <c r="AC3549" s="17">
        <v>39.0</v>
      </c>
      <c r="AD3549" s="18">
        <v>3.0</v>
      </c>
      <c r="AE3549" s="17">
        <v>46.0</v>
      </c>
      <c r="AF3549" s="20"/>
      <c r="AG3549" s="17"/>
      <c r="AH3549" s="17"/>
      <c r="AI3549" s="17"/>
    </row>
    <row r="3550" ht="18.75" customHeight="1">
      <c r="A3550" s="35">
        <v>1504.0</v>
      </c>
      <c r="C3550" s="16">
        <v>43386.0</v>
      </c>
      <c r="D3550" s="17">
        <f t="array" ref="D3550">IFS(AND(A3550=A3549, NOT(ISBLANK(E3549))), E3549, A3550 &lt;&gt; A3549, E3550, A3549=A3550, D3549)</f>
        <v>0</v>
      </c>
      <c r="E3550" s="18">
        <v>0.0</v>
      </c>
      <c r="F3550" s="18"/>
      <c r="G3550" s="18"/>
      <c r="H3550" s="19">
        <v>0.13</v>
      </c>
      <c r="I3550" s="19">
        <v>1.38</v>
      </c>
      <c r="J3550" s="19"/>
      <c r="K3550" s="19"/>
      <c r="L3550" s="19"/>
      <c r="M3550" s="19"/>
      <c r="N3550" s="19"/>
      <c r="O3550" s="23"/>
      <c r="P3550" s="17"/>
      <c r="Q3550" s="17"/>
      <c r="R3550" s="24"/>
      <c r="U3550" s="22"/>
      <c r="V3550" s="18">
        <v>0.0</v>
      </c>
      <c r="W3550" s="17" t="s">
        <v>33</v>
      </c>
      <c r="X3550" s="18">
        <v>3.0</v>
      </c>
      <c r="Y3550" s="17" t="s">
        <v>36</v>
      </c>
      <c r="Z3550" s="17">
        <v>0.0</v>
      </c>
      <c r="AA3550" s="17" t="s">
        <v>47</v>
      </c>
      <c r="AB3550" s="18">
        <v>2.0</v>
      </c>
      <c r="AC3550" s="17">
        <v>39.0</v>
      </c>
      <c r="AD3550" s="18">
        <v>3.0</v>
      </c>
      <c r="AE3550" s="17">
        <v>46.0</v>
      </c>
      <c r="AF3550" s="20"/>
      <c r="AG3550" s="17"/>
      <c r="AH3550" s="17"/>
      <c r="AI3550" s="17"/>
    </row>
    <row r="3551" ht="18.75" customHeight="1">
      <c r="A3551" s="35">
        <v>1504.0</v>
      </c>
      <c r="C3551" s="16">
        <v>43387.0</v>
      </c>
      <c r="D3551" s="17">
        <f t="array" ref="D3551">IFS(AND(A3551=A3550, NOT(ISBLANK(E3550))), E3550, A3551 &lt;&gt; A3550, E3551, A3550=A3551, D3550)</f>
        <v>0</v>
      </c>
      <c r="E3551" s="18">
        <v>0.0</v>
      </c>
      <c r="F3551" s="18"/>
      <c r="G3551" s="18"/>
      <c r="H3551" s="19" t="s">
        <v>56</v>
      </c>
      <c r="I3551" s="19" t="s">
        <v>56</v>
      </c>
      <c r="J3551" s="19"/>
      <c r="K3551" s="19"/>
      <c r="L3551" s="19"/>
      <c r="M3551" s="19"/>
      <c r="N3551" s="19"/>
      <c r="O3551" s="23"/>
      <c r="P3551" s="17"/>
      <c r="Q3551" s="17"/>
      <c r="R3551" s="24"/>
      <c r="U3551" s="22"/>
      <c r="V3551" s="18">
        <v>0.0</v>
      </c>
      <c r="W3551" s="17" t="s">
        <v>33</v>
      </c>
      <c r="X3551" s="18">
        <v>3.0</v>
      </c>
      <c r="Y3551" s="17" t="s">
        <v>36</v>
      </c>
      <c r="Z3551" s="17">
        <v>0.0</v>
      </c>
      <c r="AA3551" s="17" t="s">
        <v>47</v>
      </c>
      <c r="AB3551" s="18">
        <v>2.0</v>
      </c>
      <c r="AC3551" s="17">
        <v>39.0</v>
      </c>
      <c r="AD3551" s="18">
        <v>3.0</v>
      </c>
      <c r="AE3551" s="17">
        <v>46.0</v>
      </c>
      <c r="AF3551" s="20"/>
      <c r="AG3551" s="17"/>
      <c r="AH3551" s="17"/>
      <c r="AI3551" s="17"/>
    </row>
    <row r="3552" ht="18.75" customHeight="1">
      <c r="A3552" s="35">
        <v>1504.0</v>
      </c>
      <c r="C3552" s="16">
        <v>43388.0</v>
      </c>
      <c r="D3552" s="17">
        <f t="array" ref="D3552">IFS(AND(A3552=A3551, NOT(ISBLANK(E3551))), E3551, A3552 &lt;&gt; A3551, E3552, A3551=A3552, D3551)</f>
        <v>0</v>
      </c>
      <c r="E3552" s="18">
        <v>0.0</v>
      </c>
      <c r="F3552" s="18"/>
      <c r="G3552" s="18"/>
      <c r="H3552" s="19">
        <v>0.17</v>
      </c>
      <c r="I3552" s="19">
        <v>1.25</v>
      </c>
      <c r="J3552" s="19"/>
      <c r="K3552" s="19"/>
      <c r="L3552" s="19"/>
      <c r="M3552" s="19"/>
      <c r="N3552" s="19"/>
      <c r="O3552" s="23"/>
      <c r="P3552" s="17"/>
      <c r="Q3552" s="17"/>
      <c r="R3552" s="24"/>
      <c r="U3552" s="22"/>
      <c r="V3552" s="18">
        <v>0.0</v>
      </c>
      <c r="W3552" s="17" t="s">
        <v>33</v>
      </c>
      <c r="X3552" s="18">
        <v>2.0</v>
      </c>
      <c r="Y3552" s="17" t="s">
        <v>36</v>
      </c>
      <c r="Z3552" s="17">
        <v>0.0</v>
      </c>
      <c r="AA3552" s="17" t="s">
        <v>47</v>
      </c>
      <c r="AB3552" s="18">
        <v>1.0</v>
      </c>
      <c r="AC3552" s="17">
        <v>39.0</v>
      </c>
      <c r="AD3552" s="18">
        <v>2.0</v>
      </c>
      <c r="AE3552" s="17">
        <v>46.0</v>
      </c>
      <c r="AF3552" s="20"/>
      <c r="AG3552" s="17"/>
      <c r="AH3552" s="17"/>
      <c r="AI3552" s="17"/>
    </row>
    <row r="3553" ht="18.75" customHeight="1">
      <c r="A3553" s="35">
        <v>1506.0</v>
      </c>
      <c r="B3553" s="15">
        <v>312.0</v>
      </c>
      <c r="C3553" s="16">
        <v>43385.0</v>
      </c>
      <c r="D3553" s="17">
        <f t="array" ref="D3553">IFS(AND(A3553=A3552, NOT(ISBLANK(E3552))), E3552, A3553 &lt;&gt; A3552, E3553, A3552=A3553, D3552)</f>
        <v>1</v>
      </c>
      <c r="E3553" s="18">
        <v>1.0</v>
      </c>
      <c r="F3553" s="18"/>
      <c r="G3553" s="18"/>
      <c r="H3553" s="19" t="s">
        <v>33</v>
      </c>
      <c r="I3553" s="19" t="s">
        <v>33</v>
      </c>
      <c r="J3553" s="19"/>
      <c r="K3553" s="19"/>
      <c r="L3553" s="19"/>
      <c r="M3553" s="19"/>
      <c r="N3553" s="19"/>
      <c r="O3553" s="23"/>
      <c r="P3553" s="17"/>
      <c r="Q3553" s="17">
        <v>0.0870955</v>
      </c>
      <c r="R3553" s="24"/>
      <c r="S3553" s="21">
        <v>8.0</v>
      </c>
      <c r="U3553" s="21">
        <v>0.0</v>
      </c>
      <c r="V3553" s="18">
        <v>1.0</v>
      </c>
      <c r="W3553" s="17">
        <v>9.0</v>
      </c>
      <c r="X3553" s="18"/>
      <c r="Y3553" s="17" t="s">
        <v>35</v>
      </c>
      <c r="Z3553" s="17">
        <v>1.0</v>
      </c>
      <c r="AA3553" s="17" t="s">
        <v>176</v>
      </c>
      <c r="AB3553" s="18"/>
      <c r="AC3553" s="17"/>
      <c r="AD3553" s="18"/>
      <c r="AE3553" s="17"/>
      <c r="AF3553" s="20"/>
      <c r="AG3553" s="17"/>
      <c r="AH3553" s="17"/>
      <c r="AI3553" s="17"/>
    </row>
    <row r="3554" ht="18.75" customHeight="1">
      <c r="A3554" s="35">
        <v>1506.0</v>
      </c>
      <c r="C3554" s="16">
        <v>43385.0</v>
      </c>
      <c r="D3554" s="17">
        <f t="array" ref="D3554">IFS(AND(A3554=A3553, NOT(ISBLANK(E3553))), E3553, A3554 &lt;&gt; A3553, E3554, A3553=A3554, D3553)</f>
        <v>1</v>
      </c>
      <c r="E3554" s="18">
        <v>1.0</v>
      </c>
      <c r="F3554" s="18"/>
      <c r="G3554" s="18"/>
      <c r="H3554" s="19">
        <v>0.09</v>
      </c>
      <c r="I3554" s="19">
        <v>1.34</v>
      </c>
      <c r="J3554" s="19"/>
      <c r="K3554" s="19"/>
      <c r="L3554" s="19"/>
      <c r="M3554" s="19"/>
      <c r="N3554" s="19"/>
      <c r="O3554" s="23"/>
      <c r="P3554" s="17"/>
      <c r="Q3554" s="17"/>
      <c r="R3554" s="24"/>
      <c r="U3554" s="22"/>
      <c r="V3554" s="18">
        <v>1.0</v>
      </c>
      <c r="W3554" s="17">
        <v>9.0</v>
      </c>
      <c r="X3554" s="18">
        <v>11.0</v>
      </c>
      <c r="Y3554" s="17" t="s">
        <v>35</v>
      </c>
      <c r="Z3554" s="17">
        <v>1.0</v>
      </c>
      <c r="AA3554" s="17" t="s">
        <v>176</v>
      </c>
      <c r="AB3554" s="18">
        <v>8.0</v>
      </c>
      <c r="AC3554" s="17">
        <v>36.0</v>
      </c>
      <c r="AD3554" s="18">
        <v>11.0</v>
      </c>
      <c r="AE3554" s="17">
        <v>43.0</v>
      </c>
      <c r="AF3554" s="20"/>
      <c r="AG3554" s="17"/>
      <c r="AH3554" s="17"/>
      <c r="AI3554" s="17"/>
    </row>
    <row r="3555" ht="18.75" customHeight="1">
      <c r="A3555" s="35">
        <v>1507.0</v>
      </c>
      <c r="B3555" s="15" t="s">
        <v>33</v>
      </c>
      <c r="C3555" s="16">
        <v>43388.0</v>
      </c>
      <c r="D3555" s="17">
        <f t="array" ref="D3555">IFS(AND(A3555=A3554, NOT(ISBLANK(E3554))), E3554, A3555 &lt;&gt; A3554, E3555, A3554=A3555, D3554)</f>
        <v>0</v>
      </c>
      <c r="E3555" s="18">
        <v>0.0</v>
      </c>
      <c r="F3555" s="18"/>
      <c r="G3555" s="18"/>
      <c r="H3555" s="19">
        <v>0.2</v>
      </c>
      <c r="I3555" s="19">
        <v>1.34</v>
      </c>
      <c r="J3555" s="19"/>
      <c r="K3555" s="19"/>
      <c r="L3555" s="19"/>
      <c r="M3555" s="19"/>
      <c r="N3555" s="19"/>
      <c r="O3555" s="23"/>
      <c r="P3555" s="17"/>
      <c r="Q3555" s="17">
        <v>0.199155</v>
      </c>
      <c r="R3555" s="24"/>
      <c r="S3555" s="21">
        <v>28.0</v>
      </c>
      <c r="U3555" s="21">
        <v>0.0</v>
      </c>
      <c r="V3555" s="18">
        <v>0.0</v>
      </c>
      <c r="W3555" s="17" t="s">
        <v>33</v>
      </c>
      <c r="X3555" s="18">
        <v>2.0</v>
      </c>
      <c r="Y3555" s="17" t="s">
        <v>36</v>
      </c>
      <c r="Z3555" s="17">
        <v>0.0</v>
      </c>
      <c r="AA3555" s="17" t="s">
        <v>47</v>
      </c>
      <c r="AB3555" s="18">
        <v>1.0</v>
      </c>
      <c r="AC3555" s="17">
        <v>39.0</v>
      </c>
      <c r="AD3555" s="18">
        <v>2.0</v>
      </c>
      <c r="AE3555" s="17">
        <v>46.0</v>
      </c>
      <c r="AF3555" s="20"/>
      <c r="AG3555" s="17"/>
      <c r="AH3555" s="17"/>
      <c r="AI3555" s="17"/>
    </row>
    <row r="3556" ht="18.75" customHeight="1">
      <c r="A3556" s="35">
        <v>1507.0</v>
      </c>
      <c r="C3556" s="16">
        <v>43389.0</v>
      </c>
      <c r="D3556" s="17">
        <f t="array" ref="D3556">IFS(AND(A3556=A3555, NOT(ISBLANK(E3555))), E3555, A3556 &lt;&gt; A3555, E3556, A3555=A3556, D3555)</f>
        <v>0</v>
      </c>
      <c r="E3556" s="18">
        <v>0.0</v>
      </c>
      <c r="F3556" s="18"/>
      <c r="G3556" s="18"/>
      <c r="H3556" s="19">
        <v>0.1</v>
      </c>
      <c r="I3556" s="19">
        <v>1.35</v>
      </c>
      <c r="J3556" s="19"/>
      <c r="K3556" s="19"/>
      <c r="L3556" s="19"/>
      <c r="M3556" s="19"/>
      <c r="N3556" s="19"/>
      <c r="O3556" s="23"/>
      <c r="P3556" s="17"/>
      <c r="Q3556" s="17"/>
      <c r="R3556" s="24"/>
      <c r="U3556" s="22"/>
      <c r="V3556" s="18">
        <v>0.0</v>
      </c>
      <c r="W3556" s="17" t="s">
        <v>33</v>
      </c>
      <c r="X3556" s="18">
        <v>2.0</v>
      </c>
      <c r="Y3556" s="17" t="s">
        <v>36</v>
      </c>
      <c r="Z3556" s="17">
        <v>0.0</v>
      </c>
      <c r="AA3556" s="17" t="s">
        <v>47</v>
      </c>
      <c r="AB3556" s="18">
        <v>1.0</v>
      </c>
      <c r="AC3556" s="17">
        <v>39.0</v>
      </c>
      <c r="AD3556" s="18">
        <v>2.0</v>
      </c>
      <c r="AE3556" s="17">
        <v>46.0</v>
      </c>
      <c r="AF3556" s="20"/>
      <c r="AG3556" s="17"/>
      <c r="AH3556" s="17"/>
      <c r="AI3556" s="17"/>
    </row>
    <row r="3557" ht="18.75" customHeight="1">
      <c r="A3557" s="35">
        <v>1508.0</v>
      </c>
      <c r="B3557" s="15" t="s">
        <v>33</v>
      </c>
      <c r="C3557" s="16">
        <v>43389.0</v>
      </c>
      <c r="D3557" s="17">
        <f t="array" ref="D3557">IFS(AND(A3557=A3556, NOT(ISBLANK(E3556))), E3556, A3557 &lt;&gt; A3556, E3557, A3556=A3557, D3556)</f>
        <v>1</v>
      </c>
      <c r="E3557" s="18">
        <v>1.0</v>
      </c>
      <c r="F3557" s="18"/>
      <c r="G3557" s="18"/>
      <c r="H3557" s="19">
        <v>0.12</v>
      </c>
      <c r="I3557" s="19">
        <v>1.38</v>
      </c>
      <c r="J3557" s="19"/>
      <c r="K3557" s="19"/>
      <c r="L3557" s="19"/>
      <c r="M3557" s="19"/>
      <c r="N3557" s="19"/>
      <c r="O3557" s="23"/>
      <c r="P3557" s="17"/>
      <c r="Q3557" s="17">
        <v>0.115546</v>
      </c>
      <c r="R3557" s="24"/>
      <c r="S3557" s="21">
        <v>1.0</v>
      </c>
      <c r="U3557" s="22"/>
      <c r="V3557" s="18">
        <v>1.0</v>
      </c>
      <c r="W3557" s="17">
        <v>8.0</v>
      </c>
      <c r="X3557" s="18">
        <v>24.0</v>
      </c>
      <c r="Y3557" s="17" t="s">
        <v>35</v>
      </c>
      <c r="Z3557" s="17">
        <v>1.0</v>
      </c>
      <c r="AA3557" s="17" t="s">
        <v>176</v>
      </c>
      <c r="AB3557" s="18">
        <v>19.0</v>
      </c>
      <c r="AC3557" s="17">
        <v>36.0</v>
      </c>
      <c r="AD3557" s="18">
        <v>24.0</v>
      </c>
      <c r="AE3557" s="17">
        <v>43.0</v>
      </c>
      <c r="AF3557" s="20"/>
      <c r="AG3557" s="17"/>
      <c r="AH3557" s="17"/>
      <c r="AI3557" s="17"/>
    </row>
    <row r="3558" ht="18.75" customHeight="1">
      <c r="A3558" s="35">
        <v>1508.0</v>
      </c>
      <c r="C3558" s="16">
        <v>43390.0</v>
      </c>
      <c r="D3558" s="17">
        <f t="array" ref="D3558">IFS(AND(A3558=A3557, NOT(ISBLANK(E3557))), E3557, A3558 &lt;&gt; A3557, E3558, A3557=A3558, D3557)</f>
        <v>1</v>
      </c>
      <c r="E3558" s="18">
        <v>1.0</v>
      </c>
      <c r="F3558" s="18"/>
      <c r="G3558" s="18"/>
      <c r="H3558" s="19">
        <v>0.12</v>
      </c>
      <c r="I3558" s="19">
        <v>1.4</v>
      </c>
      <c r="J3558" s="19"/>
      <c r="K3558" s="19"/>
      <c r="L3558" s="19"/>
      <c r="M3558" s="19"/>
      <c r="N3558" s="19"/>
      <c r="O3558" s="23"/>
      <c r="P3558" s="17"/>
      <c r="Q3558" s="17"/>
      <c r="R3558" s="24"/>
      <c r="U3558" s="22"/>
      <c r="V3558" s="18">
        <v>1.0</v>
      </c>
      <c r="W3558" s="17">
        <v>8.0</v>
      </c>
      <c r="X3558" s="18">
        <v>19.0</v>
      </c>
      <c r="Y3558" s="17" t="s">
        <v>35</v>
      </c>
      <c r="Z3558" s="17">
        <v>1.0</v>
      </c>
      <c r="AA3558" s="17" t="s">
        <v>49</v>
      </c>
      <c r="AB3558" s="18">
        <v>14.0</v>
      </c>
      <c r="AC3558" s="17">
        <v>36.0</v>
      </c>
      <c r="AD3558" s="18">
        <v>19.0</v>
      </c>
      <c r="AE3558" s="17">
        <v>43.0</v>
      </c>
      <c r="AF3558" s="20"/>
      <c r="AG3558" s="17"/>
      <c r="AH3558" s="17"/>
      <c r="AI3558" s="17"/>
    </row>
    <row r="3559" ht="18.75" customHeight="1">
      <c r="A3559" s="35">
        <v>1509.0</v>
      </c>
      <c r="B3559" s="15"/>
      <c r="C3559" s="16">
        <v>43389.0</v>
      </c>
      <c r="D3559" s="17" t="str">
        <f t="array" ref="D3559">IFS(AND(A3559=A3558, NOT(ISBLANK(E3558))), E3558, A3559 &lt;&gt; A3558, E3559, A3558=A3559, D3558)</f>
        <v/>
      </c>
      <c r="E3559" s="18"/>
      <c r="F3559" s="18"/>
      <c r="G3559" s="18"/>
      <c r="H3559" s="19">
        <v>0.04</v>
      </c>
      <c r="I3559" s="19">
        <v>1.09</v>
      </c>
      <c r="J3559" s="19"/>
      <c r="K3559" s="19"/>
      <c r="L3559" s="19"/>
      <c r="M3559" s="19"/>
      <c r="N3559" s="19"/>
      <c r="O3559" s="23"/>
      <c r="P3559" s="17"/>
      <c r="Q3559" s="17">
        <v>0.0357105</v>
      </c>
      <c r="R3559" s="24"/>
      <c r="U3559" s="22"/>
      <c r="V3559" s="18"/>
      <c r="W3559" s="17"/>
      <c r="X3559" s="18"/>
      <c r="Y3559" s="17"/>
      <c r="Z3559" s="17"/>
      <c r="AA3559" s="17"/>
      <c r="AB3559" s="18"/>
      <c r="AC3559" s="17"/>
      <c r="AD3559" s="18"/>
      <c r="AE3559" s="17"/>
      <c r="AF3559" s="20"/>
      <c r="AG3559" s="17"/>
      <c r="AH3559" s="17"/>
      <c r="AI3559" s="17"/>
    </row>
    <row r="3560" ht="18.75" customHeight="1">
      <c r="A3560" s="35">
        <v>1509.0</v>
      </c>
      <c r="C3560" s="16">
        <v>43390.0</v>
      </c>
      <c r="D3560" s="17" t="str">
        <f t="array" ref="D3560">IFS(AND(A3560=A3559, NOT(ISBLANK(E3559))), E3559, A3560 &lt;&gt; A3559, E3560, A3559=A3560, D3559)</f>
        <v/>
      </c>
      <c r="E3560" s="18"/>
      <c r="F3560" s="18"/>
      <c r="G3560" s="18"/>
      <c r="H3560" s="19">
        <v>0.08</v>
      </c>
      <c r="I3560" s="19">
        <v>1.33</v>
      </c>
      <c r="J3560" s="19"/>
      <c r="K3560" s="19"/>
      <c r="L3560" s="19"/>
      <c r="M3560" s="19"/>
      <c r="N3560" s="19"/>
      <c r="O3560" s="23"/>
      <c r="P3560" s="17"/>
      <c r="Q3560" s="17"/>
      <c r="R3560" s="24"/>
      <c r="U3560" s="22"/>
      <c r="V3560" s="18"/>
      <c r="W3560" s="17"/>
      <c r="X3560" s="18"/>
      <c r="Y3560" s="17"/>
      <c r="Z3560" s="17"/>
      <c r="AA3560" s="17"/>
      <c r="AB3560" s="18"/>
      <c r="AC3560" s="17"/>
      <c r="AD3560" s="18"/>
      <c r="AE3560" s="17"/>
      <c r="AF3560" s="20"/>
      <c r="AG3560" s="17"/>
      <c r="AH3560" s="17"/>
      <c r="AI3560" s="17"/>
    </row>
    <row r="3561" ht="18.75" customHeight="1">
      <c r="A3561" s="35">
        <v>1509.0</v>
      </c>
      <c r="C3561" s="16">
        <v>43390.0</v>
      </c>
      <c r="D3561" s="17" t="str">
        <f t="array" ref="D3561">IFS(AND(A3561=A3560, NOT(ISBLANK(E3560))), E3560, A3561 &lt;&gt; A3560, E3561, A3560=A3561, D3560)</f>
        <v/>
      </c>
      <c r="E3561" s="18"/>
      <c r="F3561" s="18"/>
      <c r="G3561" s="18"/>
      <c r="H3561" s="19" t="s">
        <v>33</v>
      </c>
      <c r="I3561" s="19" t="s">
        <v>33</v>
      </c>
      <c r="J3561" s="19"/>
      <c r="K3561" s="19"/>
      <c r="L3561" s="19"/>
      <c r="M3561" s="19"/>
      <c r="N3561" s="19"/>
      <c r="O3561" s="23"/>
      <c r="P3561" s="17"/>
      <c r="Q3561" s="17"/>
      <c r="R3561" s="24"/>
      <c r="U3561" s="22"/>
      <c r="V3561" s="18"/>
      <c r="W3561" s="17"/>
      <c r="X3561" s="18"/>
      <c r="Y3561" s="17"/>
      <c r="Z3561" s="17"/>
      <c r="AA3561" s="17"/>
      <c r="AB3561" s="18"/>
      <c r="AC3561" s="17"/>
      <c r="AD3561" s="18"/>
      <c r="AE3561" s="17"/>
      <c r="AF3561" s="20"/>
      <c r="AG3561" s="17"/>
      <c r="AH3561" s="17"/>
      <c r="AI3561" s="17"/>
    </row>
    <row r="3562" ht="18.75" customHeight="1">
      <c r="A3562" s="35">
        <v>1509.0</v>
      </c>
      <c r="C3562" s="16">
        <v>43391.0</v>
      </c>
      <c r="D3562" s="17" t="str">
        <f t="array" ref="D3562">IFS(AND(A3562=A3561, NOT(ISBLANK(E3561))), E3561, A3562 &lt;&gt; A3561, E3562, A3561=A3562, D3561)</f>
        <v/>
      </c>
      <c r="E3562" s="18"/>
      <c r="F3562" s="18"/>
      <c r="G3562" s="18"/>
      <c r="H3562" s="19">
        <v>0.08</v>
      </c>
      <c r="I3562" s="19">
        <v>1.33</v>
      </c>
      <c r="J3562" s="19"/>
      <c r="K3562" s="19"/>
      <c r="L3562" s="19"/>
      <c r="M3562" s="19"/>
      <c r="N3562" s="19"/>
      <c r="O3562" s="23"/>
      <c r="P3562" s="17"/>
      <c r="Q3562" s="17"/>
      <c r="R3562" s="24"/>
      <c r="U3562" s="22"/>
      <c r="V3562" s="18"/>
      <c r="W3562" s="17"/>
      <c r="X3562" s="18"/>
      <c r="Y3562" s="17"/>
      <c r="Z3562" s="17"/>
      <c r="AA3562" s="17"/>
      <c r="AB3562" s="18"/>
      <c r="AC3562" s="17"/>
      <c r="AD3562" s="18"/>
      <c r="AE3562" s="17"/>
      <c r="AF3562" s="20"/>
      <c r="AG3562" s="17"/>
      <c r="AH3562" s="17"/>
      <c r="AI3562" s="17"/>
    </row>
    <row r="3563" ht="18.75" customHeight="1">
      <c r="A3563" s="35">
        <v>1509.0</v>
      </c>
      <c r="C3563" s="16">
        <v>43391.0</v>
      </c>
      <c r="D3563" s="17" t="str">
        <f t="array" ref="D3563">IFS(AND(A3563=A3562, NOT(ISBLANK(E3562))), E3562, A3563 &lt;&gt; A3562, E3563, A3562=A3563, D3562)</f>
        <v/>
      </c>
      <c r="E3563" s="18"/>
      <c r="F3563" s="18"/>
      <c r="G3563" s="18"/>
      <c r="H3563" s="19">
        <v>0.14</v>
      </c>
      <c r="I3563" s="19">
        <v>1.26</v>
      </c>
      <c r="J3563" s="19"/>
      <c r="K3563" s="19"/>
      <c r="L3563" s="19"/>
      <c r="M3563" s="19"/>
      <c r="N3563" s="19"/>
      <c r="O3563" s="23"/>
      <c r="P3563" s="17"/>
      <c r="Q3563" s="17"/>
      <c r="R3563" s="24"/>
      <c r="U3563" s="22"/>
      <c r="V3563" s="18"/>
      <c r="W3563" s="17"/>
      <c r="X3563" s="18"/>
      <c r="Y3563" s="17"/>
      <c r="Z3563" s="17"/>
      <c r="AA3563" s="17"/>
      <c r="AB3563" s="18"/>
      <c r="AC3563" s="17"/>
      <c r="AD3563" s="18"/>
      <c r="AE3563" s="17"/>
      <c r="AF3563" s="20"/>
      <c r="AG3563" s="17"/>
      <c r="AH3563" s="17"/>
      <c r="AI3563" s="17"/>
    </row>
    <row r="3564" ht="18.75" customHeight="1">
      <c r="A3564" s="35">
        <v>1509.0</v>
      </c>
      <c r="C3564" s="16">
        <v>43392.0</v>
      </c>
      <c r="D3564" s="17" t="str">
        <f t="array" ref="D3564">IFS(AND(A3564=A3563, NOT(ISBLANK(E3563))), E3563, A3564 &lt;&gt; A3563, E3564, A3563=A3564, D3563)</f>
        <v/>
      </c>
      <c r="E3564" s="18"/>
      <c r="F3564" s="18"/>
      <c r="G3564" s="18"/>
      <c r="H3564" s="19" t="s">
        <v>33</v>
      </c>
      <c r="I3564" s="19" t="s">
        <v>33</v>
      </c>
      <c r="J3564" s="19"/>
      <c r="K3564" s="19"/>
      <c r="L3564" s="19"/>
      <c r="M3564" s="19"/>
      <c r="N3564" s="19"/>
      <c r="O3564" s="23"/>
      <c r="P3564" s="17"/>
      <c r="Q3564" s="17"/>
      <c r="R3564" s="24"/>
      <c r="U3564" s="22"/>
      <c r="V3564" s="18"/>
      <c r="W3564" s="17"/>
      <c r="X3564" s="18"/>
      <c r="Y3564" s="17"/>
      <c r="Z3564" s="17"/>
      <c r="AA3564" s="17"/>
      <c r="AB3564" s="18"/>
      <c r="AC3564" s="17"/>
      <c r="AD3564" s="18"/>
      <c r="AE3564" s="17"/>
      <c r="AF3564" s="20"/>
      <c r="AG3564" s="17"/>
      <c r="AH3564" s="17"/>
      <c r="AI3564" s="17"/>
    </row>
    <row r="3565" ht="18.75" customHeight="1">
      <c r="A3565" s="35">
        <v>1509.0</v>
      </c>
      <c r="C3565" s="16">
        <v>43392.0</v>
      </c>
      <c r="D3565" s="17" t="str">
        <f t="array" ref="D3565">IFS(AND(A3565=A3564, NOT(ISBLANK(E3564))), E3564, A3565 &lt;&gt; A3564, E3565, A3564=A3565, D3564)</f>
        <v/>
      </c>
      <c r="E3565" s="18"/>
      <c r="F3565" s="18"/>
      <c r="G3565" s="18"/>
      <c r="H3565" s="19" t="s">
        <v>34</v>
      </c>
      <c r="I3565" s="19" t="s">
        <v>34</v>
      </c>
      <c r="J3565" s="19"/>
      <c r="K3565" s="19"/>
      <c r="L3565" s="19"/>
      <c r="M3565" s="19"/>
      <c r="N3565" s="19"/>
      <c r="O3565" s="23"/>
      <c r="P3565" s="17"/>
      <c r="Q3565" s="17"/>
      <c r="R3565" s="24"/>
      <c r="U3565" s="22"/>
      <c r="V3565" s="18"/>
      <c r="W3565" s="17"/>
      <c r="X3565" s="18"/>
      <c r="Y3565" s="17"/>
      <c r="Z3565" s="17"/>
      <c r="AA3565" s="17"/>
      <c r="AB3565" s="18"/>
      <c r="AC3565" s="17"/>
      <c r="AD3565" s="18"/>
      <c r="AE3565" s="17"/>
      <c r="AF3565" s="20"/>
      <c r="AG3565" s="17"/>
      <c r="AH3565" s="17"/>
      <c r="AI3565" s="17"/>
    </row>
    <row r="3566" ht="18.75" customHeight="1">
      <c r="A3566" s="35">
        <v>1510.0</v>
      </c>
      <c r="B3566" s="15">
        <v>315.0</v>
      </c>
      <c r="C3566" s="16">
        <v>43390.0</v>
      </c>
      <c r="D3566" s="17">
        <f t="array" ref="D3566">IFS(AND(A3566=A3565, NOT(ISBLANK(E3565))), E3565, A3566 &lt;&gt; A3565, E3566, A3565=A3566, D3565)</f>
        <v>0</v>
      </c>
      <c r="E3566" s="18">
        <v>0.0</v>
      </c>
      <c r="F3566" s="18"/>
      <c r="G3566" s="18"/>
      <c r="H3566" s="19" t="s">
        <v>33</v>
      </c>
      <c r="I3566" s="19" t="s">
        <v>33</v>
      </c>
      <c r="J3566" s="19"/>
      <c r="K3566" s="19"/>
      <c r="L3566" s="19"/>
      <c r="M3566" s="19"/>
      <c r="N3566" s="19"/>
      <c r="O3566" s="23"/>
      <c r="P3566" s="17"/>
      <c r="Q3566" s="17">
        <v>0.0891805</v>
      </c>
      <c r="R3566" s="24"/>
      <c r="S3566" s="21">
        <v>19.0</v>
      </c>
      <c r="U3566" s="22"/>
      <c r="V3566" s="18">
        <v>0.0</v>
      </c>
      <c r="W3566" s="17">
        <v>0.0</v>
      </c>
      <c r="X3566" s="18">
        <v>6.0</v>
      </c>
      <c r="Y3566" s="17" t="s">
        <v>36</v>
      </c>
      <c r="Z3566" s="17">
        <v>0.0</v>
      </c>
      <c r="AA3566" s="17" t="s">
        <v>47</v>
      </c>
      <c r="AB3566" s="18">
        <v>4.0</v>
      </c>
      <c r="AC3566" s="17">
        <v>36.0</v>
      </c>
      <c r="AD3566" s="18">
        <v>6.0</v>
      </c>
      <c r="AE3566" s="17">
        <v>43.0</v>
      </c>
      <c r="AF3566" s="20"/>
      <c r="AG3566" s="17"/>
      <c r="AH3566" s="17"/>
      <c r="AI3566" s="17"/>
    </row>
    <row r="3567" ht="18.75" customHeight="1">
      <c r="A3567" s="35">
        <v>1510.0</v>
      </c>
      <c r="C3567" s="16">
        <v>43390.0</v>
      </c>
      <c r="D3567" s="17">
        <f t="array" ref="D3567">IFS(AND(A3567=A3566, NOT(ISBLANK(E3566))), E3566, A3567 &lt;&gt; A3566, E3567, A3566=A3567, D3566)</f>
        <v>0</v>
      </c>
      <c r="E3567" s="18">
        <v>0.0</v>
      </c>
      <c r="F3567" s="18"/>
      <c r="G3567" s="18"/>
      <c r="H3567" s="19">
        <v>0.09</v>
      </c>
      <c r="I3567" s="19">
        <v>1.36</v>
      </c>
      <c r="J3567" s="19"/>
      <c r="K3567" s="19"/>
      <c r="L3567" s="19"/>
      <c r="M3567" s="19"/>
      <c r="N3567" s="19"/>
      <c r="O3567" s="23"/>
      <c r="P3567" s="17"/>
      <c r="Q3567" s="17"/>
      <c r="R3567" s="24"/>
      <c r="U3567" s="22"/>
      <c r="V3567" s="18">
        <v>0.0</v>
      </c>
      <c r="W3567" s="17">
        <v>0.0</v>
      </c>
      <c r="X3567" s="18">
        <v>5.0</v>
      </c>
      <c r="Y3567" s="17" t="s">
        <v>36</v>
      </c>
      <c r="Z3567" s="17">
        <v>0.0</v>
      </c>
      <c r="AA3567" s="17" t="s">
        <v>47</v>
      </c>
      <c r="AB3567" s="18">
        <v>3.0</v>
      </c>
      <c r="AC3567" s="17">
        <v>36.0</v>
      </c>
      <c r="AD3567" s="18">
        <v>5.0</v>
      </c>
      <c r="AE3567" s="17">
        <v>43.0</v>
      </c>
      <c r="AF3567" s="20"/>
      <c r="AG3567" s="17"/>
      <c r="AH3567" s="17"/>
      <c r="AI3567" s="17"/>
    </row>
    <row r="3568" ht="18.75" customHeight="1">
      <c r="A3568" s="35">
        <v>1510.0</v>
      </c>
      <c r="C3568" s="16">
        <v>43391.0</v>
      </c>
      <c r="D3568" s="17">
        <f t="array" ref="D3568">IFS(AND(A3568=A3567, NOT(ISBLANK(E3567))), E3567, A3568 &lt;&gt; A3567, E3568, A3567=A3568, D3567)</f>
        <v>0</v>
      </c>
      <c r="E3568" s="18">
        <v>0.0</v>
      </c>
      <c r="F3568" s="18"/>
      <c r="G3568" s="18"/>
      <c r="H3568" s="19">
        <v>0.09</v>
      </c>
      <c r="I3568" s="19">
        <v>1.34</v>
      </c>
      <c r="J3568" s="19"/>
      <c r="K3568" s="19"/>
      <c r="L3568" s="19"/>
      <c r="M3568" s="19"/>
      <c r="N3568" s="19"/>
      <c r="O3568" s="23"/>
      <c r="P3568" s="17"/>
      <c r="Q3568" s="17"/>
      <c r="R3568" s="24"/>
      <c r="U3568" s="22"/>
      <c r="V3568" s="18">
        <v>0.0</v>
      </c>
      <c r="W3568" s="17">
        <v>0.0</v>
      </c>
      <c r="X3568" s="18">
        <v>2.0</v>
      </c>
      <c r="Y3568" s="17" t="s">
        <v>36</v>
      </c>
      <c r="Z3568" s="17">
        <v>0.0</v>
      </c>
      <c r="AA3568" s="17" t="s">
        <v>47</v>
      </c>
      <c r="AB3568" s="18">
        <v>0.0</v>
      </c>
      <c r="AC3568" s="17">
        <v>36.0</v>
      </c>
      <c r="AD3568" s="18">
        <v>2.0</v>
      </c>
      <c r="AE3568" s="17">
        <v>43.0</v>
      </c>
      <c r="AF3568" s="20"/>
      <c r="AG3568" s="17"/>
      <c r="AH3568" s="17"/>
      <c r="AI3568" s="17"/>
    </row>
    <row r="3569" ht="18.75" customHeight="1">
      <c r="A3569" s="35">
        <v>1510.0</v>
      </c>
      <c r="C3569" s="16">
        <v>43391.0</v>
      </c>
      <c r="D3569" s="17">
        <f t="array" ref="D3569">IFS(AND(A3569=A3568, NOT(ISBLANK(E3568))), E3568, A3569 &lt;&gt; A3568, E3569, A3568=A3569, D3568)</f>
        <v>0</v>
      </c>
      <c r="E3569" s="18">
        <v>0.0</v>
      </c>
      <c r="F3569" s="18"/>
      <c r="G3569" s="18"/>
      <c r="H3569" s="19">
        <v>0.09</v>
      </c>
      <c r="I3569" s="19">
        <v>1.43</v>
      </c>
      <c r="J3569" s="19"/>
      <c r="K3569" s="19"/>
      <c r="L3569" s="19"/>
      <c r="M3569" s="19"/>
      <c r="N3569" s="19"/>
      <c r="O3569" s="23"/>
      <c r="P3569" s="17"/>
      <c r="Q3569" s="17"/>
      <c r="R3569" s="24"/>
      <c r="U3569" s="22"/>
      <c r="V3569" s="18">
        <v>0.0</v>
      </c>
      <c r="W3569" s="17">
        <v>0.0</v>
      </c>
      <c r="X3569" s="18">
        <v>2.0</v>
      </c>
      <c r="Y3569" s="17" t="s">
        <v>36</v>
      </c>
      <c r="Z3569" s="17">
        <v>0.0</v>
      </c>
      <c r="AA3569" s="17" t="s">
        <v>47</v>
      </c>
      <c r="AB3569" s="18">
        <v>0.0</v>
      </c>
      <c r="AC3569" s="17">
        <v>36.0</v>
      </c>
      <c r="AD3569" s="18">
        <v>2.0</v>
      </c>
      <c r="AE3569" s="17">
        <v>43.0</v>
      </c>
      <c r="AF3569" s="20"/>
      <c r="AG3569" s="17"/>
      <c r="AH3569" s="17"/>
      <c r="AI3569" s="17"/>
    </row>
    <row r="3570" ht="18.75" customHeight="1">
      <c r="A3570" s="35">
        <v>1510.0</v>
      </c>
      <c r="C3570" s="16">
        <v>43392.0</v>
      </c>
      <c r="D3570" s="17">
        <f t="array" ref="D3570">IFS(AND(A3570=A3569, NOT(ISBLANK(E3569))), E3569, A3570 &lt;&gt; A3569, E3570, A3569=A3570, D3569)</f>
        <v>0</v>
      </c>
      <c r="E3570" s="18">
        <v>0.0</v>
      </c>
      <c r="F3570" s="18"/>
      <c r="G3570" s="18"/>
      <c r="H3570" s="19" t="s">
        <v>34</v>
      </c>
      <c r="I3570" s="19" t="s">
        <v>34</v>
      </c>
      <c r="J3570" s="19"/>
      <c r="K3570" s="19"/>
      <c r="L3570" s="19"/>
      <c r="M3570" s="19"/>
      <c r="N3570" s="19"/>
      <c r="O3570" s="23"/>
      <c r="P3570" s="17"/>
      <c r="Q3570" s="17"/>
      <c r="R3570" s="24"/>
      <c r="U3570" s="22"/>
      <c r="V3570" s="18">
        <v>0.0</v>
      </c>
      <c r="W3570" s="17">
        <v>0.0</v>
      </c>
      <c r="X3570" s="18">
        <v>1.0</v>
      </c>
      <c r="Y3570" s="17" t="s">
        <v>36</v>
      </c>
      <c r="Z3570" s="17">
        <v>0.0</v>
      </c>
      <c r="AA3570" s="17" t="s">
        <v>47</v>
      </c>
      <c r="AB3570" s="18">
        <v>0.0</v>
      </c>
      <c r="AC3570" s="17">
        <v>36.0</v>
      </c>
      <c r="AD3570" s="18">
        <v>1.0</v>
      </c>
      <c r="AE3570" s="17">
        <v>43.0</v>
      </c>
      <c r="AF3570" s="20"/>
      <c r="AG3570" s="17"/>
      <c r="AH3570" s="17"/>
      <c r="AI3570" s="17"/>
    </row>
    <row r="3571" ht="18.75" customHeight="1">
      <c r="A3571" s="35">
        <v>1511.0</v>
      </c>
      <c r="B3571" s="15" t="s">
        <v>33</v>
      </c>
      <c r="C3571" s="16">
        <v>43390.0</v>
      </c>
      <c r="D3571" s="17">
        <f t="array" ref="D3571">IFS(AND(A3571=A3570, NOT(ISBLANK(E3570))), E3570, A3571 &lt;&gt; A3570, E3571, A3570=A3571, D3570)</f>
        <v>0</v>
      </c>
      <c r="E3571" s="18">
        <v>0.0</v>
      </c>
      <c r="F3571" s="18"/>
      <c r="G3571" s="18"/>
      <c r="H3571" s="19">
        <v>0.13</v>
      </c>
      <c r="I3571" s="19">
        <v>1.37</v>
      </c>
      <c r="J3571" s="19"/>
      <c r="K3571" s="19"/>
      <c r="L3571" s="19"/>
      <c r="M3571" s="19"/>
      <c r="N3571" s="19"/>
      <c r="O3571" s="23"/>
      <c r="P3571" s="17"/>
      <c r="Q3571" s="17">
        <v>0.132207</v>
      </c>
      <c r="R3571" s="24"/>
      <c r="S3571" s="21">
        <v>26.0</v>
      </c>
      <c r="U3571" s="21">
        <v>0.0</v>
      </c>
      <c r="V3571" s="18">
        <v>0.0</v>
      </c>
      <c r="W3571" s="17">
        <v>0.0</v>
      </c>
      <c r="X3571" s="18">
        <v>3.0</v>
      </c>
      <c r="Y3571" s="17" t="s">
        <v>36</v>
      </c>
      <c r="Z3571" s="17">
        <v>0.0</v>
      </c>
      <c r="AA3571" s="17" t="s">
        <v>47</v>
      </c>
      <c r="AB3571" s="18">
        <v>2.0</v>
      </c>
      <c r="AC3571" s="17">
        <v>39.0</v>
      </c>
      <c r="AD3571" s="18">
        <v>3.0</v>
      </c>
      <c r="AE3571" s="17">
        <v>46.0</v>
      </c>
      <c r="AF3571" s="20"/>
      <c r="AG3571" s="17"/>
      <c r="AH3571" s="17"/>
      <c r="AI3571" s="17"/>
    </row>
    <row r="3572" ht="18.75" customHeight="1">
      <c r="A3572" s="35">
        <v>1511.0</v>
      </c>
      <c r="C3572" s="16">
        <v>43390.0</v>
      </c>
      <c r="D3572" s="17">
        <f t="array" ref="D3572">IFS(AND(A3572=A3571, NOT(ISBLANK(E3571))), E3571, A3572 &lt;&gt; A3571, E3572, A3571=A3572, D3571)</f>
        <v>0</v>
      </c>
      <c r="E3572" s="18">
        <v>0.0</v>
      </c>
      <c r="F3572" s="18"/>
      <c r="G3572" s="18"/>
      <c r="H3572" s="19">
        <v>0.16</v>
      </c>
      <c r="I3572" s="19">
        <v>1.31</v>
      </c>
      <c r="J3572" s="19"/>
      <c r="K3572" s="19"/>
      <c r="L3572" s="19"/>
      <c r="M3572" s="19"/>
      <c r="N3572" s="19"/>
      <c r="O3572" s="23"/>
      <c r="P3572" s="17"/>
      <c r="Q3572" s="17"/>
      <c r="R3572" s="24"/>
      <c r="U3572" s="22"/>
      <c r="V3572" s="18">
        <v>0.0</v>
      </c>
      <c r="W3572" s="17">
        <v>0.0</v>
      </c>
      <c r="X3572" s="18">
        <v>2.0</v>
      </c>
      <c r="Y3572" s="17" t="s">
        <v>36</v>
      </c>
      <c r="Z3572" s="17">
        <v>0.0</v>
      </c>
      <c r="AA3572" s="17" t="s">
        <v>47</v>
      </c>
      <c r="AB3572" s="18">
        <v>1.0</v>
      </c>
      <c r="AC3572" s="17">
        <v>39.0</v>
      </c>
      <c r="AD3572" s="18">
        <v>2.0</v>
      </c>
      <c r="AE3572" s="17">
        <v>46.0</v>
      </c>
      <c r="AF3572" s="20"/>
      <c r="AG3572" s="17"/>
      <c r="AH3572" s="17"/>
      <c r="AI3572" s="17"/>
    </row>
    <row r="3573" ht="18.75" customHeight="1">
      <c r="A3573" s="35">
        <v>1511.0</v>
      </c>
      <c r="C3573" s="16">
        <v>43391.0</v>
      </c>
      <c r="D3573" s="17">
        <f t="array" ref="D3573">IFS(AND(A3573=A3572, NOT(ISBLANK(E3572))), E3572, A3573 &lt;&gt; A3572, E3573, A3572=A3573, D3572)</f>
        <v>0</v>
      </c>
      <c r="E3573" s="18" t="s">
        <v>33</v>
      </c>
      <c r="F3573" s="18"/>
      <c r="G3573" s="18"/>
      <c r="H3573" s="19" t="s">
        <v>33</v>
      </c>
      <c r="I3573" s="19" t="s">
        <v>33</v>
      </c>
      <c r="J3573" s="19"/>
      <c r="K3573" s="19"/>
      <c r="L3573" s="19"/>
      <c r="M3573" s="19"/>
      <c r="N3573" s="19"/>
      <c r="O3573" s="23"/>
      <c r="P3573" s="17"/>
      <c r="Q3573" s="17"/>
      <c r="R3573" s="24"/>
      <c r="U3573" s="22"/>
      <c r="V3573" s="18" t="s">
        <v>33</v>
      </c>
      <c r="W3573" s="17">
        <v>0.0</v>
      </c>
      <c r="X3573" s="18">
        <v>2.0</v>
      </c>
      <c r="Y3573" s="17" t="s">
        <v>36</v>
      </c>
      <c r="Z3573" s="17">
        <v>0.0</v>
      </c>
      <c r="AA3573" s="17" t="s">
        <v>47</v>
      </c>
      <c r="AB3573" s="18">
        <v>1.0</v>
      </c>
      <c r="AC3573" s="17">
        <v>39.0</v>
      </c>
      <c r="AD3573" s="18">
        <v>2.0</v>
      </c>
      <c r="AE3573" s="17">
        <v>46.0</v>
      </c>
      <c r="AF3573" s="20"/>
      <c r="AG3573" s="17"/>
      <c r="AH3573" s="17"/>
      <c r="AI3573" s="17"/>
    </row>
    <row r="3574" ht="18.75" customHeight="1">
      <c r="A3574" s="35">
        <v>1511.0</v>
      </c>
      <c r="C3574" s="16">
        <v>43391.0</v>
      </c>
      <c r="D3574" s="17" t="str">
        <f t="array" ref="D3574">IFS(AND(A3574=A3573, NOT(ISBLANK(E3573))), E3573, A3574 &lt;&gt; A3573, E3574, A3573=A3574, D3573)</f>
        <v>-</v>
      </c>
      <c r="E3574" s="18">
        <v>0.0</v>
      </c>
      <c r="F3574" s="18"/>
      <c r="G3574" s="18"/>
      <c r="H3574" s="19">
        <v>0.13</v>
      </c>
      <c r="I3574" s="19">
        <v>1.18</v>
      </c>
      <c r="J3574" s="19"/>
      <c r="K3574" s="19"/>
      <c r="L3574" s="19"/>
      <c r="M3574" s="19"/>
      <c r="N3574" s="19"/>
      <c r="O3574" s="23"/>
      <c r="P3574" s="17"/>
      <c r="Q3574" s="17"/>
      <c r="R3574" s="24"/>
      <c r="U3574" s="22"/>
      <c r="V3574" s="18">
        <v>0.0</v>
      </c>
      <c r="W3574" s="17">
        <v>0.0</v>
      </c>
      <c r="X3574" s="18">
        <v>2.0</v>
      </c>
      <c r="Y3574" s="17" t="s">
        <v>36</v>
      </c>
      <c r="Z3574" s="17">
        <v>0.0</v>
      </c>
      <c r="AA3574" s="17" t="s">
        <v>47</v>
      </c>
      <c r="AB3574" s="18">
        <v>1.0</v>
      </c>
      <c r="AC3574" s="17">
        <v>39.0</v>
      </c>
      <c r="AD3574" s="18">
        <v>2.0</v>
      </c>
      <c r="AE3574" s="17">
        <v>46.0</v>
      </c>
      <c r="AF3574" s="20"/>
      <c r="AG3574" s="17"/>
      <c r="AH3574" s="17"/>
      <c r="AI3574" s="17"/>
    </row>
    <row r="3575" ht="18.75" customHeight="1">
      <c r="A3575" s="35">
        <v>1511.0</v>
      </c>
      <c r="C3575" s="16">
        <v>43392.0</v>
      </c>
      <c r="D3575" s="17">
        <f t="array" ref="D3575">IFS(AND(A3575=A3574, NOT(ISBLANK(E3574))), E3574, A3575 &lt;&gt; A3574, E3575, A3574=A3575, D3574)</f>
        <v>0</v>
      </c>
      <c r="E3575" s="18">
        <v>0.0</v>
      </c>
      <c r="F3575" s="18"/>
      <c r="G3575" s="18"/>
      <c r="H3575" s="19" t="s">
        <v>33</v>
      </c>
      <c r="I3575" s="19" t="s">
        <v>33</v>
      </c>
      <c r="J3575" s="19"/>
      <c r="K3575" s="19"/>
      <c r="L3575" s="19"/>
      <c r="M3575" s="19"/>
      <c r="N3575" s="19"/>
      <c r="O3575" s="23"/>
      <c r="P3575" s="17"/>
      <c r="Q3575" s="17"/>
      <c r="R3575" s="24"/>
      <c r="U3575" s="22"/>
      <c r="V3575" s="18">
        <v>0.0</v>
      </c>
      <c r="W3575" s="17">
        <v>0.0</v>
      </c>
      <c r="X3575" s="18">
        <v>2.0</v>
      </c>
      <c r="Y3575" s="17" t="s">
        <v>36</v>
      </c>
      <c r="Z3575" s="17">
        <v>0.0</v>
      </c>
      <c r="AA3575" s="17" t="s">
        <v>47</v>
      </c>
      <c r="AB3575" s="18">
        <v>1.0</v>
      </c>
      <c r="AC3575" s="17">
        <v>39.0</v>
      </c>
      <c r="AD3575" s="18">
        <v>2.0</v>
      </c>
      <c r="AE3575" s="17">
        <v>46.0</v>
      </c>
      <c r="AF3575" s="20"/>
      <c r="AG3575" s="17"/>
      <c r="AH3575" s="17"/>
      <c r="AI3575" s="17"/>
    </row>
    <row r="3576" ht="18.75" customHeight="1">
      <c r="A3576" s="35">
        <v>1511.0</v>
      </c>
      <c r="C3576" s="16">
        <v>43393.0</v>
      </c>
      <c r="D3576" s="17">
        <f t="array" ref="D3576">IFS(AND(A3576=A3575, NOT(ISBLANK(E3575))), E3575, A3576 &lt;&gt; A3575, E3576, A3575=A3576, D3575)</f>
        <v>0</v>
      </c>
      <c r="E3576" s="18">
        <v>0.0</v>
      </c>
      <c r="F3576" s="18"/>
      <c r="G3576" s="18"/>
      <c r="H3576" s="19">
        <v>0.1</v>
      </c>
      <c r="I3576" s="19">
        <v>1.08</v>
      </c>
      <c r="J3576" s="19"/>
      <c r="K3576" s="19"/>
      <c r="L3576" s="19"/>
      <c r="M3576" s="19"/>
      <c r="N3576" s="19"/>
      <c r="O3576" s="23"/>
      <c r="P3576" s="17"/>
      <c r="Q3576" s="17"/>
      <c r="R3576" s="24"/>
      <c r="U3576" s="22"/>
      <c r="V3576" s="18">
        <v>0.0</v>
      </c>
      <c r="W3576" s="17">
        <v>0.0</v>
      </c>
      <c r="X3576" s="18">
        <v>3.0</v>
      </c>
      <c r="Y3576" s="17" t="s">
        <v>36</v>
      </c>
      <c r="Z3576" s="17">
        <v>0.0</v>
      </c>
      <c r="AA3576" s="17" t="s">
        <v>47</v>
      </c>
      <c r="AB3576" s="18">
        <v>2.0</v>
      </c>
      <c r="AC3576" s="17">
        <v>39.0</v>
      </c>
      <c r="AD3576" s="18">
        <v>3.0</v>
      </c>
      <c r="AE3576" s="17">
        <v>46.0</v>
      </c>
      <c r="AF3576" s="20"/>
      <c r="AG3576" s="17"/>
      <c r="AH3576" s="17"/>
      <c r="AI3576" s="17"/>
    </row>
    <row r="3577" ht="18.75" customHeight="1">
      <c r="A3577" s="35">
        <v>1511.0</v>
      </c>
      <c r="C3577" s="16">
        <v>43394.0</v>
      </c>
      <c r="D3577" s="17">
        <f t="array" ref="D3577">IFS(AND(A3577=A3576, NOT(ISBLANK(E3576))), E3576, A3577 &lt;&gt; A3576, E3577, A3576=A3577, D3576)</f>
        <v>0</v>
      </c>
      <c r="E3577" s="18">
        <v>0.0</v>
      </c>
      <c r="F3577" s="18"/>
      <c r="G3577" s="18"/>
      <c r="H3577" s="19">
        <v>0.1</v>
      </c>
      <c r="I3577" s="19">
        <v>1.34</v>
      </c>
      <c r="J3577" s="19"/>
      <c r="K3577" s="19"/>
      <c r="L3577" s="19"/>
      <c r="M3577" s="19"/>
      <c r="N3577" s="19"/>
      <c r="O3577" s="23"/>
      <c r="P3577" s="17"/>
      <c r="Q3577" s="17"/>
      <c r="R3577" s="24"/>
      <c r="U3577" s="22"/>
      <c r="V3577" s="18">
        <v>0.0</v>
      </c>
      <c r="W3577" s="17">
        <v>0.0</v>
      </c>
      <c r="X3577" s="18">
        <v>4.0</v>
      </c>
      <c r="Y3577" s="17" t="s">
        <v>36</v>
      </c>
      <c r="Z3577" s="17">
        <v>0.0</v>
      </c>
      <c r="AA3577" s="17" t="s">
        <v>47</v>
      </c>
      <c r="AB3577" s="18">
        <v>3.0</v>
      </c>
      <c r="AC3577" s="17">
        <v>39.0</v>
      </c>
      <c r="AD3577" s="18">
        <v>4.0</v>
      </c>
      <c r="AE3577" s="17">
        <v>46.0</v>
      </c>
      <c r="AF3577" s="20"/>
      <c r="AG3577" s="17"/>
      <c r="AH3577" s="17"/>
      <c r="AI3577" s="17"/>
    </row>
    <row r="3578" ht="18.75" customHeight="1">
      <c r="A3578" s="35">
        <v>1511.0</v>
      </c>
      <c r="C3578" s="16">
        <v>43395.0</v>
      </c>
      <c r="D3578" s="17">
        <f t="array" ref="D3578">IFS(AND(A3578=A3577, NOT(ISBLANK(E3577))), E3577, A3578 &lt;&gt; A3577, E3578, A3577=A3578, D3577)</f>
        <v>0</v>
      </c>
      <c r="E3578" s="18">
        <v>0.0</v>
      </c>
      <c r="F3578" s="18"/>
      <c r="G3578" s="18"/>
      <c r="H3578" s="19" t="s">
        <v>33</v>
      </c>
      <c r="I3578" s="19" t="s">
        <v>33</v>
      </c>
      <c r="J3578" s="19"/>
      <c r="K3578" s="19"/>
      <c r="L3578" s="19"/>
      <c r="M3578" s="19"/>
      <c r="N3578" s="19"/>
      <c r="O3578" s="23"/>
      <c r="P3578" s="17"/>
      <c r="Q3578" s="17"/>
      <c r="R3578" s="24"/>
      <c r="U3578" s="22"/>
      <c r="V3578" s="18">
        <v>0.0</v>
      </c>
      <c r="W3578" s="17">
        <v>0.0</v>
      </c>
      <c r="X3578" s="18">
        <v>3.0</v>
      </c>
      <c r="Y3578" s="17" t="s">
        <v>36</v>
      </c>
      <c r="Z3578" s="17">
        <v>0.0</v>
      </c>
      <c r="AA3578" s="17" t="s">
        <v>47</v>
      </c>
      <c r="AB3578" s="18">
        <v>2.0</v>
      </c>
      <c r="AC3578" s="17">
        <v>39.0</v>
      </c>
      <c r="AD3578" s="18">
        <v>3.0</v>
      </c>
      <c r="AE3578" s="17">
        <v>46.0</v>
      </c>
      <c r="AF3578" s="20"/>
      <c r="AG3578" s="17"/>
      <c r="AH3578" s="17"/>
      <c r="AI3578" s="17"/>
    </row>
    <row r="3579" ht="18.75" customHeight="1">
      <c r="A3579" s="35">
        <v>1511.0</v>
      </c>
      <c r="C3579" s="16">
        <v>43396.0</v>
      </c>
      <c r="D3579" s="17">
        <f t="array" ref="D3579">IFS(AND(A3579=A3578, NOT(ISBLANK(E3578))), E3578, A3579 &lt;&gt; A3578, E3579, A3578=A3579, D3578)</f>
        <v>0</v>
      </c>
      <c r="E3579" s="18">
        <v>0.0</v>
      </c>
      <c r="F3579" s="18"/>
      <c r="G3579" s="18"/>
      <c r="H3579" s="19">
        <v>0.1</v>
      </c>
      <c r="I3579" s="19">
        <v>1.41</v>
      </c>
      <c r="J3579" s="19"/>
      <c r="K3579" s="19"/>
      <c r="L3579" s="19"/>
      <c r="M3579" s="19"/>
      <c r="N3579" s="19"/>
      <c r="O3579" s="23"/>
      <c r="P3579" s="17"/>
      <c r="Q3579" s="17"/>
      <c r="R3579" s="24"/>
      <c r="U3579" s="22"/>
      <c r="V3579" s="18">
        <v>0.0</v>
      </c>
      <c r="W3579" s="17">
        <v>0.0</v>
      </c>
      <c r="X3579" s="18">
        <v>3.0</v>
      </c>
      <c r="Y3579" s="17" t="s">
        <v>36</v>
      </c>
      <c r="Z3579" s="17">
        <v>0.0</v>
      </c>
      <c r="AA3579" s="17" t="s">
        <v>47</v>
      </c>
      <c r="AB3579" s="18">
        <v>2.0</v>
      </c>
      <c r="AC3579" s="17">
        <v>39.0</v>
      </c>
      <c r="AD3579" s="18">
        <v>3.0</v>
      </c>
      <c r="AE3579" s="17">
        <v>46.0</v>
      </c>
      <c r="AF3579" s="20"/>
      <c r="AG3579" s="17"/>
      <c r="AH3579" s="17"/>
      <c r="AI3579" s="17"/>
    </row>
    <row r="3580" ht="18.75" customHeight="1">
      <c r="A3580" s="35">
        <v>1513.0</v>
      </c>
      <c r="B3580" s="15" t="s">
        <v>33</v>
      </c>
      <c r="C3580" s="16">
        <v>43390.0</v>
      </c>
      <c r="D3580" s="17">
        <f t="array" ref="D3580">IFS(AND(A3580=A3579, NOT(ISBLANK(E3579))), E3579, A3580 &lt;&gt; A3579, E3580, A3579=A3580, D3579)</f>
        <v>0</v>
      </c>
      <c r="E3580" s="18">
        <v>0.0</v>
      </c>
      <c r="F3580" s="18"/>
      <c r="G3580" s="18"/>
      <c r="H3580" s="19">
        <v>0.15</v>
      </c>
      <c r="I3580" s="19">
        <v>1.46</v>
      </c>
      <c r="J3580" s="19"/>
      <c r="K3580" s="19"/>
      <c r="L3580" s="19"/>
      <c r="M3580" s="19"/>
      <c r="N3580" s="19"/>
      <c r="O3580" s="23"/>
      <c r="P3580" s="17"/>
      <c r="Q3580" s="17">
        <v>0.149363</v>
      </c>
      <c r="R3580" s="24"/>
      <c r="S3580" s="21">
        <v>27.0</v>
      </c>
      <c r="U3580" s="21">
        <v>0.5</v>
      </c>
      <c r="V3580" s="18">
        <v>0.0</v>
      </c>
      <c r="W3580" s="17" t="s">
        <v>33</v>
      </c>
      <c r="X3580" s="18">
        <v>3.0</v>
      </c>
      <c r="Y3580" s="17" t="s">
        <v>36</v>
      </c>
      <c r="Z3580" s="17">
        <v>-1.0</v>
      </c>
      <c r="AA3580" s="17" t="s">
        <v>46</v>
      </c>
      <c r="AB3580" s="18">
        <v>2.0</v>
      </c>
      <c r="AC3580" s="17">
        <v>39.0</v>
      </c>
      <c r="AD3580" s="18">
        <v>3.0</v>
      </c>
      <c r="AE3580" s="17">
        <v>46.0</v>
      </c>
      <c r="AF3580" s="20"/>
      <c r="AG3580" s="17"/>
      <c r="AH3580" s="17"/>
      <c r="AI3580" s="17"/>
    </row>
    <row r="3581" ht="18.75" customHeight="1">
      <c r="A3581" s="35">
        <v>1513.0</v>
      </c>
      <c r="C3581" s="16">
        <v>43391.0</v>
      </c>
      <c r="D3581" s="17">
        <f t="array" ref="D3581">IFS(AND(A3581=A3580, NOT(ISBLANK(E3580))), E3580, A3581 &lt;&gt; A3580, E3581, A3580=A3581, D3580)</f>
        <v>0</v>
      </c>
      <c r="E3581" s="18">
        <v>0.0</v>
      </c>
      <c r="F3581" s="18"/>
      <c r="G3581" s="18"/>
      <c r="H3581" s="19">
        <v>0.1</v>
      </c>
      <c r="I3581" s="19">
        <v>1.48</v>
      </c>
      <c r="J3581" s="19"/>
      <c r="K3581" s="19"/>
      <c r="L3581" s="19"/>
      <c r="M3581" s="19"/>
      <c r="N3581" s="19"/>
      <c r="O3581" s="23"/>
      <c r="P3581" s="17"/>
      <c r="Q3581" s="17"/>
      <c r="R3581" s="24"/>
      <c r="U3581" s="22"/>
      <c r="V3581" s="18">
        <v>0.0</v>
      </c>
      <c r="W3581" s="17" t="s">
        <v>33</v>
      </c>
      <c r="X3581" s="18">
        <v>3.0</v>
      </c>
      <c r="Y3581" s="17" t="s">
        <v>36</v>
      </c>
      <c r="Z3581" s="17">
        <v>0.0</v>
      </c>
      <c r="AA3581" s="17" t="s">
        <v>47</v>
      </c>
      <c r="AB3581" s="18">
        <v>1.0</v>
      </c>
      <c r="AC3581" s="17">
        <v>39.0</v>
      </c>
      <c r="AD3581" s="18">
        <v>3.0</v>
      </c>
      <c r="AE3581" s="17">
        <v>46.0</v>
      </c>
      <c r="AF3581" s="20"/>
      <c r="AG3581" s="17"/>
      <c r="AH3581" s="17"/>
      <c r="AI3581" s="17"/>
    </row>
    <row r="3582" ht="18.75" customHeight="1">
      <c r="A3582" s="35">
        <v>1513.0</v>
      </c>
      <c r="C3582" s="16">
        <v>43391.0</v>
      </c>
      <c r="D3582" s="17">
        <f t="array" ref="D3582">IFS(AND(A3582=A3581, NOT(ISBLANK(E3581))), E3581, A3582 &lt;&gt; A3581, E3582, A3581=A3582, D3581)</f>
        <v>0</v>
      </c>
      <c r="E3582" s="18">
        <v>0.0</v>
      </c>
      <c r="F3582" s="18"/>
      <c r="G3582" s="18"/>
      <c r="H3582" s="19">
        <v>0.09</v>
      </c>
      <c r="I3582" s="19">
        <v>1.46</v>
      </c>
      <c r="J3582" s="19"/>
      <c r="K3582" s="19"/>
      <c r="L3582" s="19"/>
      <c r="M3582" s="19"/>
      <c r="N3582" s="19"/>
      <c r="O3582" s="23"/>
      <c r="P3582" s="17"/>
      <c r="Q3582" s="17"/>
      <c r="R3582" s="24"/>
      <c r="U3582" s="22"/>
      <c r="V3582" s="18">
        <v>0.0</v>
      </c>
      <c r="W3582" s="17" t="s">
        <v>33</v>
      </c>
      <c r="X3582" s="18">
        <v>3.0</v>
      </c>
      <c r="Y3582" s="17" t="s">
        <v>36</v>
      </c>
      <c r="Z3582" s="17">
        <v>0.0</v>
      </c>
      <c r="AA3582" s="17" t="s">
        <v>47</v>
      </c>
      <c r="AB3582" s="18">
        <v>1.0</v>
      </c>
      <c r="AC3582" s="17">
        <v>39.0</v>
      </c>
      <c r="AD3582" s="18">
        <v>3.0</v>
      </c>
      <c r="AE3582" s="17">
        <v>46.0</v>
      </c>
      <c r="AF3582" s="20"/>
      <c r="AG3582" s="17"/>
      <c r="AH3582" s="17"/>
      <c r="AI3582" s="17"/>
    </row>
    <row r="3583" ht="18.75" customHeight="1">
      <c r="A3583" s="35">
        <v>1514.0</v>
      </c>
      <c r="B3583" s="15" t="s">
        <v>33</v>
      </c>
      <c r="C3583" s="16">
        <v>43391.0</v>
      </c>
      <c r="D3583" s="17">
        <f t="array" ref="D3583">IFS(AND(A3583=A3582, NOT(ISBLANK(E3582))), E3582, A3583 &lt;&gt; A3582, E3583, A3582=A3583, D3582)</f>
        <v>1</v>
      </c>
      <c r="E3583" s="18">
        <v>1.0</v>
      </c>
      <c r="F3583" s="18"/>
      <c r="G3583" s="18"/>
      <c r="H3583" s="19" t="s">
        <v>33</v>
      </c>
      <c r="I3583" s="19" t="s">
        <v>33</v>
      </c>
      <c r="J3583" s="19"/>
      <c r="K3583" s="19"/>
      <c r="L3583" s="19"/>
      <c r="M3583" s="19"/>
      <c r="N3583" s="19"/>
      <c r="O3583" s="23"/>
      <c r="P3583" s="17"/>
      <c r="Q3583" s="17"/>
      <c r="R3583" s="24"/>
      <c r="S3583" s="21" t="s">
        <v>33</v>
      </c>
      <c r="U3583" s="22" t="s">
        <v>33</v>
      </c>
      <c r="V3583" s="18">
        <v>1.0</v>
      </c>
      <c r="W3583" s="17" t="s">
        <v>33</v>
      </c>
      <c r="X3583" s="18" t="s">
        <v>33</v>
      </c>
      <c r="Y3583" s="17" t="s">
        <v>33</v>
      </c>
      <c r="Z3583" s="17" t="s">
        <v>33</v>
      </c>
      <c r="AA3583" s="17" t="s">
        <v>33</v>
      </c>
      <c r="AB3583" s="18" t="s">
        <v>33</v>
      </c>
      <c r="AC3583" s="17" t="s">
        <v>33</v>
      </c>
      <c r="AD3583" s="18" t="s">
        <v>33</v>
      </c>
      <c r="AE3583" s="17" t="s">
        <v>33</v>
      </c>
      <c r="AF3583" s="20"/>
      <c r="AG3583" s="17"/>
      <c r="AH3583" s="17"/>
      <c r="AI3583" s="17"/>
    </row>
    <row r="3584" ht="18.75" customHeight="1">
      <c r="A3584" s="35">
        <v>1514.0</v>
      </c>
      <c r="C3584" s="16">
        <v>43395.0</v>
      </c>
      <c r="D3584" s="17">
        <f t="array" ref="D3584">IFS(AND(A3584=A3583, NOT(ISBLANK(E3583))), E3583, A3584 &lt;&gt; A3583, E3584, A3583=A3584, D3583)</f>
        <v>1</v>
      </c>
      <c r="E3584" s="18">
        <v>1.0</v>
      </c>
      <c r="F3584" s="18"/>
      <c r="G3584" s="18"/>
      <c r="H3584" s="19"/>
      <c r="I3584" s="19"/>
      <c r="J3584" s="19"/>
      <c r="K3584" s="19"/>
      <c r="L3584" s="19"/>
      <c r="M3584" s="19"/>
      <c r="N3584" s="19"/>
      <c r="O3584" s="23"/>
      <c r="P3584" s="17"/>
      <c r="Q3584" s="17"/>
      <c r="R3584" s="24"/>
      <c r="U3584" s="22"/>
      <c r="V3584" s="18">
        <v>1.0</v>
      </c>
      <c r="W3584" s="17">
        <v>2.0</v>
      </c>
      <c r="X3584" s="18">
        <v>12.0</v>
      </c>
      <c r="Y3584" s="17" t="s">
        <v>35</v>
      </c>
      <c r="Z3584" s="17">
        <v>-2.0</v>
      </c>
      <c r="AA3584" s="17" t="s">
        <v>46</v>
      </c>
      <c r="AB3584" s="18">
        <v>10.0</v>
      </c>
      <c r="AC3584" s="17">
        <v>36.0</v>
      </c>
      <c r="AD3584" s="18">
        <v>12.0</v>
      </c>
      <c r="AE3584" s="17">
        <v>43.0</v>
      </c>
      <c r="AF3584" s="20"/>
      <c r="AG3584" s="17"/>
      <c r="AH3584" s="17"/>
      <c r="AI3584" s="17"/>
    </row>
    <row r="3585" ht="18.75" customHeight="1">
      <c r="A3585" s="35">
        <v>1515.0</v>
      </c>
      <c r="B3585" s="15" t="s">
        <v>33</v>
      </c>
      <c r="C3585" s="16">
        <v>43392.0</v>
      </c>
      <c r="D3585" s="17">
        <f t="array" ref="D3585">IFS(AND(A3585=A3584, NOT(ISBLANK(E3584))), E3584, A3585 &lt;&gt; A3584, E3585, A3584=A3585, D3584)</f>
        <v>0</v>
      </c>
      <c r="E3585" s="18">
        <v>0.0</v>
      </c>
      <c r="F3585" s="18"/>
      <c r="G3585" s="18"/>
      <c r="H3585" s="19">
        <v>0.08</v>
      </c>
      <c r="I3585" s="19">
        <v>1.34</v>
      </c>
      <c r="J3585" s="19"/>
      <c r="K3585" s="19"/>
      <c r="L3585" s="19"/>
      <c r="M3585" s="19"/>
      <c r="N3585" s="19"/>
      <c r="O3585" s="23"/>
      <c r="P3585" s="17"/>
      <c r="Q3585" s="17">
        <v>0.086382</v>
      </c>
      <c r="R3585" s="24"/>
      <c r="S3585" s="21">
        <v>29.0</v>
      </c>
      <c r="U3585" s="21">
        <v>0.0</v>
      </c>
      <c r="V3585" s="18">
        <v>0.0</v>
      </c>
      <c r="W3585" s="17" t="s">
        <v>33</v>
      </c>
      <c r="X3585" s="18">
        <v>3.0</v>
      </c>
      <c r="Y3585" s="17" t="s">
        <v>36</v>
      </c>
      <c r="Z3585" s="17">
        <v>0.0</v>
      </c>
      <c r="AA3585" s="17" t="s">
        <v>47</v>
      </c>
      <c r="AB3585" s="18">
        <v>2.0</v>
      </c>
      <c r="AC3585" s="17">
        <v>39.0</v>
      </c>
      <c r="AD3585" s="18">
        <v>3.0</v>
      </c>
      <c r="AE3585" s="17">
        <v>46.0</v>
      </c>
      <c r="AF3585" s="20"/>
      <c r="AG3585" s="17"/>
      <c r="AH3585" s="17"/>
      <c r="AI3585" s="17"/>
    </row>
    <row r="3586" ht="18.75" customHeight="1">
      <c r="A3586" s="35">
        <v>1515.0</v>
      </c>
      <c r="C3586" s="16">
        <v>43393.0</v>
      </c>
      <c r="D3586" s="17">
        <f t="array" ref="D3586">IFS(AND(A3586=A3585, NOT(ISBLANK(E3585))), E3585, A3586 &lt;&gt; A3585, E3586, A3585=A3586, D3585)</f>
        <v>0</v>
      </c>
      <c r="E3586" s="18">
        <v>0.0</v>
      </c>
      <c r="F3586" s="18"/>
      <c r="G3586" s="18"/>
      <c r="H3586" s="19" t="s">
        <v>34</v>
      </c>
      <c r="I3586" s="19" t="s">
        <v>34</v>
      </c>
      <c r="J3586" s="19"/>
      <c r="K3586" s="19"/>
      <c r="L3586" s="19"/>
      <c r="M3586" s="19"/>
      <c r="N3586" s="19"/>
      <c r="O3586" s="23"/>
      <c r="P3586" s="17"/>
      <c r="Q3586" s="17"/>
      <c r="R3586" s="24"/>
      <c r="U3586" s="22"/>
      <c r="V3586" s="18">
        <v>0.0</v>
      </c>
      <c r="W3586" s="17" t="s">
        <v>33</v>
      </c>
      <c r="X3586" s="18">
        <v>2.0</v>
      </c>
      <c r="Y3586" s="17" t="s">
        <v>36</v>
      </c>
      <c r="Z3586" s="17">
        <v>0.0</v>
      </c>
      <c r="AA3586" s="17" t="s">
        <v>47</v>
      </c>
      <c r="AB3586" s="18">
        <v>1.0</v>
      </c>
      <c r="AC3586" s="17">
        <v>39.0</v>
      </c>
      <c r="AD3586" s="18">
        <v>2.0</v>
      </c>
      <c r="AE3586" s="17">
        <v>46.0</v>
      </c>
      <c r="AF3586" s="20"/>
      <c r="AG3586" s="17"/>
      <c r="AH3586" s="17"/>
      <c r="AI3586" s="17"/>
    </row>
    <row r="3587" ht="18.75" customHeight="1">
      <c r="A3587" s="35">
        <v>1515.0</v>
      </c>
      <c r="C3587" s="16">
        <v>43394.0</v>
      </c>
      <c r="D3587" s="17">
        <f t="array" ref="D3587">IFS(AND(A3587=A3586, NOT(ISBLANK(E3586))), E3586, A3587 &lt;&gt; A3586, E3587, A3586=A3587, D3586)</f>
        <v>0</v>
      </c>
      <c r="E3587" s="18">
        <v>0.0</v>
      </c>
      <c r="F3587" s="18"/>
      <c r="G3587" s="18"/>
      <c r="H3587" s="19">
        <v>0.11</v>
      </c>
      <c r="I3587" s="19">
        <v>1.45</v>
      </c>
      <c r="J3587" s="19"/>
      <c r="K3587" s="19"/>
      <c r="L3587" s="19"/>
      <c r="M3587" s="19"/>
      <c r="N3587" s="19"/>
      <c r="O3587" s="23"/>
      <c r="P3587" s="17"/>
      <c r="Q3587" s="17"/>
      <c r="R3587" s="24"/>
      <c r="U3587" s="22"/>
      <c r="V3587" s="18">
        <v>0.0</v>
      </c>
      <c r="W3587" s="17" t="s">
        <v>33</v>
      </c>
      <c r="X3587" s="18">
        <v>1.0</v>
      </c>
      <c r="Y3587" s="17" t="s">
        <v>36</v>
      </c>
      <c r="Z3587" s="17">
        <v>0.0</v>
      </c>
      <c r="AA3587" s="17" t="s">
        <v>47</v>
      </c>
      <c r="AB3587" s="18">
        <v>0.0</v>
      </c>
      <c r="AC3587" s="17">
        <v>39.0</v>
      </c>
      <c r="AD3587" s="18">
        <v>1.0</v>
      </c>
      <c r="AE3587" s="17">
        <v>46.0</v>
      </c>
      <c r="AF3587" s="20"/>
      <c r="AG3587" s="17"/>
      <c r="AH3587" s="17"/>
      <c r="AI3587" s="17"/>
    </row>
    <row r="3588" ht="18.75" customHeight="1">
      <c r="A3588" s="35">
        <v>1515.0</v>
      </c>
      <c r="C3588" s="16">
        <v>43395.0</v>
      </c>
      <c r="D3588" s="17">
        <f t="array" ref="D3588">IFS(AND(A3588=A3587, NOT(ISBLANK(E3587))), E3587, A3588 &lt;&gt; A3587, E3588, A3587=A3588, D3587)</f>
        <v>0</v>
      </c>
      <c r="E3588" s="18">
        <v>0.0</v>
      </c>
      <c r="F3588" s="18"/>
      <c r="G3588" s="18"/>
      <c r="H3588" s="19">
        <v>0.12</v>
      </c>
      <c r="I3588" s="19">
        <v>1.37</v>
      </c>
      <c r="J3588" s="19"/>
      <c r="K3588" s="19"/>
      <c r="L3588" s="19"/>
      <c r="M3588" s="19"/>
      <c r="N3588" s="19"/>
      <c r="O3588" s="23"/>
      <c r="P3588" s="17"/>
      <c r="Q3588" s="17"/>
      <c r="R3588" s="24"/>
      <c r="U3588" s="22"/>
      <c r="V3588" s="18">
        <v>0.0</v>
      </c>
      <c r="W3588" s="17" t="s">
        <v>33</v>
      </c>
      <c r="X3588" s="18">
        <v>2.0</v>
      </c>
      <c r="Y3588" s="17" t="s">
        <v>36</v>
      </c>
      <c r="Z3588" s="17">
        <v>0.0</v>
      </c>
      <c r="AA3588" s="17" t="s">
        <v>47</v>
      </c>
      <c r="AB3588" s="18">
        <v>1.0</v>
      </c>
      <c r="AC3588" s="17">
        <v>39.0</v>
      </c>
      <c r="AD3588" s="18">
        <v>2.0</v>
      </c>
      <c r="AE3588" s="17">
        <v>46.0</v>
      </c>
      <c r="AF3588" s="20"/>
      <c r="AG3588" s="17"/>
      <c r="AH3588" s="17"/>
      <c r="AI3588" s="17"/>
    </row>
    <row r="3589" ht="18.75" customHeight="1">
      <c r="A3589" s="35">
        <v>1515.0</v>
      </c>
      <c r="C3589" s="16">
        <v>43395.0</v>
      </c>
      <c r="D3589" s="17">
        <f t="array" ref="D3589">IFS(AND(A3589=A3588, NOT(ISBLANK(E3588))), E3588, A3589 &lt;&gt; A3588, E3589, A3588=A3589, D3588)</f>
        <v>0</v>
      </c>
      <c r="E3589" s="18">
        <v>0.0</v>
      </c>
      <c r="F3589" s="18"/>
      <c r="G3589" s="18"/>
      <c r="H3589" s="19" t="s">
        <v>34</v>
      </c>
      <c r="I3589" s="19" t="s">
        <v>34</v>
      </c>
      <c r="J3589" s="19"/>
      <c r="K3589" s="19"/>
      <c r="L3589" s="19"/>
      <c r="M3589" s="19"/>
      <c r="N3589" s="19"/>
      <c r="O3589" s="23"/>
      <c r="P3589" s="17"/>
      <c r="Q3589" s="17"/>
      <c r="R3589" s="24"/>
      <c r="U3589" s="22"/>
      <c r="V3589" s="18">
        <v>0.0</v>
      </c>
      <c r="W3589" s="17" t="s">
        <v>33</v>
      </c>
      <c r="X3589" s="18">
        <v>4.0</v>
      </c>
      <c r="Y3589" s="17" t="s">
        <v>36</v>
      </c>
      <c r="Z3589" s="17">
        <v>0.0</v>
      </c>
      <c r="AA3589" s="17" t="s">
        <v>47</v>
      </c>
      <c r="AB3589" s="18">
        <v>3.0</v>
      </c>
      <c r="AC3589" s="17">
        <v>39.0</v>
      </c>
      <c r="AD3589" s="18">
        <v>4.0</v>
      </c>
      <c r="AE3589" s="17">
        <v>46.0</v>
      </c>
      <c r="AF3589" s="20"/>
      <c r="AG3589" s="17"/>
      <c r="AH3589" s="17"/>
      <c r="AI3589" s="17"/>
    </row>
    <row r="3590" ht="18.75" customHeight="1">
      <c r="A3590" s="35">
        <v>1515.0</v>
      </c>
      <c r="C3590" s="16">
        <v>43396.0</v>
      </c>
      <c r="D3590" s="17">
        <f t="array" ref="D3590">IFS(AND(A3590=A3589, NOT(ISBLANK(E3589))), E3589, A3590 &lt;&gt; A3589, E3590, A3589=A3590, D3589)</f>
        <v>0</v>
      </c>
      <c r="E3590" s="18">
        <v>0.0</v>
      </c>
      <c r="F3590" s="18"/>
      <c r="G3590" s="18"/>
      <c r="H3590" s="19">
        <v>0.14</v>
      </c>
      <c r="I3590" s="19">
        <v>1.39</v>
      </c>
      <c r="J3590" s="19"/>
      <c r="K3590" s="19"/>
      <c r="L3590" s="19"/>
      <c r="M3590" s="19"/>
      <c r="N3590" s="19"/>
      <c r="O3590" s="23"/>
      <c r="P3590" s="17"/>
      <c r="Q3590" s="17"/>
      <c r="R3590" s="24"/>
      <c r="U3590" s="22"/>
      <c r="V3590" s="18">
        <v>0.0</v>
      </c>
      <c r="W3590" s="17" t="s">
        <v>33</v>
      </c>
      <c r="X3590" s="18">
        <v>2.0</v>
      </c>
      <c r="Y3590" s="17" t="s">
        <v>36</v>
      </c>
      <c r="Z3590" s="17">
        <v>0.0</v>
      </c>
      <c r="AA3590" s="17" t="s">
        <v>47</v>
      </c>
      <c r="AB3590" s="18">
        <v>1.0</v>
      </c>
      <c r="AC3590" s="17">
        <v>39.0</v>
      </c>
      <c r="AD3590" s="18">
        <v>2.0</v>
      </c>
      <c r="AE3590" s="17">
        <v>46.0</v>
      </c>
      <c r="AF3590" s="20"/>
      <c r="AG3590" s="17"/>
      <c r="AH3590" s="17"/>
      <c r="AI3590" s="17"/>
    </row>
    <row r="3591" ht="18.75" customHeight="1">
      <c r="A3591" s="35">
        <v>1515.0</v>
      </c>
      <c r="C3591" s="16">
        <v>43397.0</v>
      </c>
      <c r="D3591" s="17">
        <f t="array" ref="D3591">IFS(AND(A3591=A3590, NOT(ISBLANK(E3590))), E3590, A3591 &lt;&gt; A3590, E3591, A3590=A3591, D3590)</f>
        <v>0</v>
      </c>
      <c r="E3591" s="18">
        <v>0.0</v>
      </c>
      <c r="F3591" s="18"/>
      <c r="G3591" s="18"/>
      <c r="H3591" s="19">
        <v>0.15</v>
      </c>
      <c r="I3591" s="19">
        <v>1.4</v>
      </c>
      <c r="J3591" s="19"/>
      <c r="K3591" s="19"/>
      <c r="L3591" s="19"/>
      <c r="M3591" s="19"/>
      <c r="N3591" s="19"/>
      <c r="O3591" s="23"/>
      <c r="P3591" s="17"/>
      <c r="Q3591" s="17"/>
      <c r="R3591" s="24"/>
      <c r="U3591" s="22"/>
      <c r="V3591" s="18">
        <v>0.0</v>
      </c>
      <c r="W3591" s="17" t="s">
        <v>33</v>
      </c>
      <c r="X3591" s="18">
        <v>3.0</v>
      </c>
      <c r="Y3591" s="17" t="s">
        <v>36</v>
      </c>
      <c r="Z3591" s="17">
        <v>0.0</v>
      </c>
      <c r="AA3591" s="17" t="s">
        <v>47</v>
      </c>
      <c r="AB3591" s="18">
        <v>2.0</v>
      </c>
      <c r="AC3591" s="17">
        <v>39.0</v>
      </c>
      <c r="AD3591" s="18">
        <v>3.0</v>
      </c>
      <c r="AE3591" s="17">
        <v>46.0</v>
      </c>
      <c r="AF3591" s="20"/>
      <c r="AG3591" s="17"/>
      <c r="AH3591" s="17"/>
      <c r="AI3591" s="17"/>
    </row>
    <row r="3592" ht="18.75" customHeight="1">
      <c r="A3592" s="35">
        <v>1515.0</v>
      </c>
      <c r="C3592" s="16">
        <v>43398.0</v>
      </c>
      <c r="D3592" s="17">
        <f t="array" ref="D3592">IFS(AND(A3592=A3591, NOT(ISBLANK(E3591))), E3591, A3592 &lt;&gt; A3591, E3592, A3591=A3592, D3591)</f>
        <v>0</v>
      </c>
      <c r="E3592" s="18">
        <v>0.0</v>
      </c>
      <c r="F3592" s="18"/>
      <c r="G3592" s="18"/>
      <c r="H3592" s="19">
        <v>0.09</v>
      </c>
      <c r="I3592" s="19">
        <v>1.45</v>
      </c>
      <c r="J3592" s="19"/>
      <c r="K3592" s="19"/>
      <c r="L3592" s="19"/>
      <c r="M3592" s="19"/>
      <c r="N3592" s="19"/>
      <c r="O3592" s="23"/>
      <c r="P3592" s="17"/>
      <c r="Q3592" s="17"/>
      <c r="R3592" s="24"/>
      <c r="U3592" s="22"/>
      <c r="V3592" s="18">
        <v>0.0</v>
      </c>
      <c r="W3592" s="17" t="s">
        <v>33</v>
      </c>
      <c r="X3592" s="18">
        <v>1.0</v>
      </c>
      <c r="Y3592" s="17" t="s">
        <v>36</v>
      </c>
      <c r="Z3592" s="17">
        <v>0.0</v>
      </c>
      <c r="AA3592" s="17" t="s">
        <v>47</v>
      </c>
      <c r="AB3592" s="18">
        <v>0.0</v>
      </c>
      <c r="AC3592" s="17">
        <v>39.0</v>
      </c>
      <c r="AD3592" s="18">
        <v>1.0</v>
      </c>
      <c r="AE3592" s="17">
        <v>46.0</v>
      </c>
      <c r="AF3592" s="20"/>
      <c r="AG3592" s="17"/>
      <c r="AH3592" s="17"/>
      <c r="AI3592" s="17"/>
    </row>
    <row r="3593" ht="18.75" customHeight="1">
      <c r="A3593" s="35">
        <v>1515.0</v>
      </c>
      <c r="C3593" s="16">
        <v>43399.0</v>
      </c>
      <c r="D3593" s="17">
        <f t="array" ref="D3593">IFS(AND(A3593=A3592, NOT(ISBLANK(E3592))), E3592, A3593 &lt;&gt; A3592, E3593, A3592=A3593, D3592)</f>
        <v>0</v>
      </c>
      <c r="E3593" s="18">
        <v>0.0</v>
      </c>
      <c r="F3593" s="18"/>
      <c r="G3593" s="18"/>
      <c r="H3593" s="19">
        <v>0.08</v>
      </c>
      <c r="I3593" s="19">
        <v>1.42</v>
      </c>
      <c r="J3593" s="19"/>
      <c r="K3593" s="19"/>
      <c r="L3593" s="19"/>
      <c r="M3593" s="19"/>
      <c r="N3593" s="19"/>
      <c r="O3593" s="23"/>
      <c r="P3593" s="17"/>
      <c r="Q3593" s="17"/>
      <c r="R3593" s="24"/>
      <c r="U3593" s="22"/>
      <c r="V3593" s="18">
        <v>0.0</v>
      </c>
      <c r="W3593" s="17" t="s">
        <v>33</v>
      </c>
      <c r="X3593" s="18">
        <v>2.0</v>
      </c>
      <c r="Y3593" s="17" t="s">
        <v>36</v>
      </c>
      <c r="Z3593" s="17">
        <v>0.0</v>
      </c>
      <c r="AA3593" s="17" t="s">
        <v>47</v>
      </c>
      <c r="AB3593" s="18">
        <v>1.0</v>
      </c>
      <c r="AC3593" s="17">
        <v>39.0</v>
      </c>
      <c r="AD3593" s="18">
        <v>2.0</v>
      </c>
      <c r="AE3593" s="17">
        <v>46.0</v>
      </c>
      <c r="AF3593" s="20"/>
      <c r="AG3593" s="17"/>
      <c r="AH3593" s="17"/>
      <c r="AI3593" s="17"/>
    </row>
    <row r="3594" ht="18.75" customHeight="1">
      <c r="A3594" s="35">
        <v>1515.0</v>
      </c>
      <c r="C3594" s="16">
        <v>43399.0</v>
      </c>
      <c r="D3594" s="17">
        <f t="array" ref="D3594">IFS(AND(A3594=A3593, NOT(ISBLANK(E3593))), E3593, A3594 &lt;&gt; A3593, E3594, A3593=A3594, D3593)</f>
        <v>0</v>
      </c>
      <c r="E3594" s="18">
        <v>0.0</v>
      </c>
      <c r="F3594" s="18"/>
      <c r="G3594" s="18"/>
      <c r="H3594" s="19">
        <v>0.11</v>
      </c>
      <c r="I3594" s="19">
        <v>1.48</v>
      </c>
      <c r="J3594" s="19"/>
      <c r="K3594" s="19"/>
      <c r="L3594" s="19"/>
      <c r="M3594" s="19"/>
      <c r="N3594" s="19"/>
      <c r="O3594" s="23"/>
      <c r="P3594" s="17"/>
      <c r="Q3594" s="17"/>
      <c r="R3594" s="24"/>
      <c r="U3594" s="22"/>
      <c r="V3594" s="18">
        <v>0.0</v>
      </c>
      <c r="W3594" s="17" t="s">
        <v>33</v>
      </c>
      <c r="X3594" s="18">
        <v>2.0</v>
      </c>
      <c r="Y3594" s="17" t="s">
        <v>36</v>
      </c>
      <c r="Z3594" s="17">
        <v>0.0</v>
      </c>
      <c r="AA3594" s="17" t="s">
        <v>47</v>
      </c>
      <c r="AB3594" s="18">
        <v>1.0</v>
      </c>
      <c r="AC3594" s="17">
        <v>39.0</v>
      </c>
      <c r="AD3594" s="18">
        <v>2.0</v>
      </c>
      <c r="AE3594" s="17">
        <v>46.0</v>
      </c>
      <c r="AF3594" s="20"/>
      <c r="AG3594" s="17"/>
      <c r="AH3594" s="17"/>
      <c r="AI3594" s="17"/>
    </row>
    <row r="3595" ht="18.75" customHeight="1">
      <c r="A3595" s="14">
        <v>1516.0</v>
      </c>
      <c r="B3595" s="15" t="s">
        <v>33</v>
      </c>
      <c r="C3595" s="16">
        <v>43392.0</v>
      </c>
      <c r="D3595" s="17" t="str">
        <f t="array" ref="D3595">IFS(AND(A3595=A3594, NOT(ISBLANK(E3594))), E3594, A3595 &lt;&gt; A3594, E3595, A3594=A3595, D3594)</f>
        <v>-</v>
      </c>
      <c r="E3595" s="18" t="s">
        <v>33</v>
      </c>
      <c r="F3595" s="18"/>
      <c r="G3595" s="18"/>
      <c r="H3595" s="19" t="s">
        <v>33</v>
      </c>
      <c r="I3595" s="19" t="s">
        <v>33</v>
      </c>
      <c r="J3595" s="19"/>
      <c r="K3595" s="19"/>
      <c r="L3595" s="19"/>
      <c r="M3595" s="19"/>
      <c r="N3595" s="19"/>
      <c r="O3595" s="23"/>
      <c r="P3595" s="17"/>
      <c r="Q3595" s="17"/>
      <c r="R3595" s="24"/>
      <c r="S3595" s="21" t="s">
        <v>33</v>
      </c>
      <c r="U3595" s="22" t="s">
        <v>33</v>
      </c>
      <c r="V3595" s="18" t="s">
        <v>33</v>
      </c>
      <c r="W3595" s="17" t="s">
        <v>33</v>
      </c>
      <c r="X3595" s="18" t="s">
        <v>33</v>
      </c>
      <c r="Y3595" s="17" t="s">
        <v>33</v>
      </c>
      <c r="Z3595" s="17" t="s">
        <v>33</v>
      </c>
      <c r="AA3595" s="17" t="s">
        <v>33</v>
      </c>
      <c r="AB3595" s="18" t="s">
        <v>33</v>
      </c>
      <c r="AC3595" s="17" t="s">
        <v>33</v>
      </c>
      <c r="AD3595" s="18" t="s">
        <v>33</v>
      </c>
      <c r="AE3595" s="17" t="s">
        <v>33</v>
      </c>
      <c r="AF3595" s="20"/>
      <c r="AG3595" s="17"/>
      <c r="AH3595" s="17"/>
      <c r="AI3595" s="17"/>
    </row>
    <row r="3596" ht="18.75" customHeight="1">
      <c r="A3596" s="35">
        <v>1518.0</v>
      </c>
      <c r="B3596" s="15" t="s">
        <v>33</v>
      </c>
      <c r="C3596" s="16">
        <v>43393.0</v>
      </c>
      <c r="D3596" s="17">
        <f t="array" ref="D3596">IFS(AND(A3596=A3595, NOT(ISBLANK(E3595))), E3595, A3596 &lt;&gt; A3595, E3596, A3595=A3596, D3595)</f>
        <v>0</v>
      </c>
      <c r="E3596" s="18">
        <v>0.0</v>
      </c>
      <c r="F3596" s="18"/>
      <c r="G3596" s="18"/>
      <c r="H3596" s="19">
        <v>0.19</v>
      </c>
      <c r="I3596" s="19">
        <v>1.31</v>
      </c>
      <c r="J3596" s="19"/>
      <c r="K3596" s="19"/>
      <c r="L3596" s="19"/>
      <c r="M3596" s="19"/>
      <c r="N3596" s="19"/>
      <c r="O3596" s="23"/>
      <c r="P3596" s="17"/>
      <c r="Q3596" s="17">
        <v>0.186949</v>
      </c>
      <c r="R3596" s="24"/>
      <c r="S3596" s="21">
        <v>27.0</v>
      </c>
      <c r="U3596" s="21">
        <v>0.0</v>
      </c>
      <c r="V3596" s="18">
        <v>0.0</v>
      </c>
      <c r="W3596" s="17">
        <v>0.0</v>
      </c>
      <c r="X3596" s="18">
        <v>3.0</v>
      </c>
      <c r="Y3596" s="17" t="s">
        <v>36</v>
      </c>
      <c r="Z3596" s="17">
        <v>0.0</v>
      </c>
      <c r="AA3596" s="17" t="s">
        <v>47</v>
      </c>
      <c r="AB3596" s="18">
        <v>2.0</v>
      </c>
      <c r="AC3596" s="17">
        <v>39.0</v>
      </c>
      <c r="AD3596" s="18">
        <v>3.0</v>
      </c>
      <c r="AE3596" s="17">
        <v>46.0</v>
      </c>
      <c r="AF3596" s="20"/>
      <c r="AG3596" s="17"/>
      <c r="AH3596" s="17"/>
      <c r="AI3596" s="17"/>
    </row>
    <row r="3597" ht="18.75" customHeight="1">
      <c r="A3597" s="35">
        <v>1518.0</v>
      </c>
      <c r="C3597" s="16">
        <v>43395.0</v>
      </c>
      <c r="D3597" s="17">
        <f t="array" ref="D3597">IFS(AND(A3597=A3596, NOT(ISBLANK(E3596))), E3596, A3597 &lt;&gt; A3596, E3597, A3596=A3597, D3596)</f>
        <v>0</v>
      </c>
      <c r="E3597" s="18">
        <v>0.0</v>
      </c>
      <c r="F3597" s="18"/>
      <c r="G3597" s="18"/>
      <c r="H3597" s="19" t="s">
        <v>34</v>
      </c>
      <c r="I3597" s="19" t="s">
        <v>34</v>
      </c>
      <c r="J3597" s="19"/>
      <c r="K3597" s="19"/>
      <c r="L3597" s="19"/>
      <c r="M3597" s="19"/>
      <c r="N3597" s="19"/>
      <c r="O3597" s="23"/>
      <c r="P3597" s="17"/>
      <c r="Q3597" s="17"/>
      <c r="R3597" s="24"/>
      <c r="U3597" s="22"/>
      <c r="V3597" s="18">
        <v>0.0</v>
      </c>
      <c r="W3597" s="17">
        <v>0.0</v>
      </c>
      <c r="X3597" s="18">
        <v>3.0</v>
      </c>
      <c r="Y3597" s="17" t="s">
        <v>36</v>
      </c>
      <c r="Z3597" s="17">
        <v>0.0</v>
      </c>
      <c r="AA3597" s="17" t="s">
        <v>47</v>
      </c>
      <c r="AB3597" s="18">
        <v>2.0</v>
      </c>
      <c r="AC3597" s="17">
        <v>39.0</v>
      </c>
      <c r="AD3597" s="18">
        <v>3.0</v>
      </c>
      <c r="AE3597" s="17">
        <v>46.0</v>
      </c>
      <c r="AF3597" s="20"/>
      <c r="AG3597" s="17"/>
      <c r="AH3597" s="17"/>
      <c r="AI3597" s="17"/>
    </row>
    <row r="3598" ht="18.75" customHeight="1">
      <c r="A3598" s="35">
        <v>1518.0</v>
      </c>
      <c r="C3598" s="16">
        <v>43396.0</v>
      </c>
      <c r="D3598" s="17">
        <f t="array" ref="D3598">IFS(AND(A3598=A3597, NOT(ISBLANK(E3597))), E3597, A3598 &lt;&gt; A3597, E3598, A3597=A3598, D3597)</f>
        <v>0</v>
      </c>
      <c r="E3598" s="18">
        <v>0.0</v>
      </c>
      <c r="F3598" s="18"/>
      <c r="G3598" s="18"/>
      <c r="H3598" s="19">
        <v>0.13</v>
      </c>
      <c r="I3598" s="19">
        <v>1.22</v>
      </c>
      <c r="J3598" s="19"/>
      <c r="K3598" s="19"/>
      <c r="L3598" s="19"/>
      <c r="M3598" s="19"/>
      <c r="N3598" s="19"/>
      <c r="O3598" s="23"/>
      <c r="P3598" s="17"/>
      <c r="Q3598" s="17"/>
      <c r="R3598" s="24"/>
      <c r="U3598" s="22"/>
      <c r="V3598" s="18">
        <v>0.0</v>
      </c>
      <c r="W3598" s="17">
        <v>0.0</v>
      </c>
      <c r="X3598" s="18">
        <v>3.0</v>
      </c>
      <c r="Y3598" s="17" t="s">
        <v>36</v>
      </c>
      <c r="Z3598" s="17">
        <v>0.0</v>
      </c>
      <c r="AA3598" s="17" t="s">
        <v>47</v>
      </c>
      <c r="AB3598" s="18">
        <v>2.0</v>
      </c>
      <c r="AC3598" s="17">
        <v>39.0</v>
      </c>
      <c r="AD3598" s="18">
        <v>3.0</v>
      </c>
      <c r="AE3598" s="17">
        <v>46.0</v>
      </c>
      <c r="AF3598" s="20"/>
      <c r="AG3598" s="17"/>
      <c r="AH3598" s="17"/>
      <c r="AI3598" s="17"/>
    </row>
    <row r="3599" ht="18.75" customHeight="1">
      <c r="A3599" s="14">
        <v>1519.0</v>
      </c>
      <c r="B3599" s="15">
        <v>319.0</v>
      </c>
      <c r="C3599" s="16">
        <v>43395.0</v>
      </c>
      <c r="D3599" s="17">
        <f t="array" ref="D3599">IFS(AND(A3599=A3598, NOT(ISBLANK(E3598))), E3598, A3599 &lt;&gt; A3598, E3599, A3598=A3599, D3598)</f>
        <v>0</v>
      </c>
      <c r="E3599" s="18">
        <v>0.0</v>
      </c>
      <c r="F3599" s="18"/>
      <c r="G3599" s="18"/>
      <c r="H3599" s="19" t="s">
        <v>34</v>
      </c>
      <c r="I3599" s="19" t="s">
        <v>34</v>
      </c>
      <c r="J3599" s="19"/>
      <c r="K3599" s="19"/>
      <c r="L3599" s="19"/>
      <c r="M3599" s="19"/>
      <c r="N3599" s="19"/>
      <c r="O3599" s="23"/>
      <c r="P3599" s="17"/>
      <c r="Q3599" s="17" t="s">
        <v>34</v>
      </c>
      <c r="R3599" s="24"/>
      <c r="S3599" s="21">
        <v>27.0</v>
      </c>
      <c r="U3599" s="21">
        <v>0.0</v>
      </c>
      <c r="V3599" s="18">
        <v>0.0</v>
      </c>
      <c r="W3599" s="17">
        <v>0.0</v>
      </c>
      <c r="X3599" s="18">
        <v>2.0</v>
      </c>
      <c r="Y3599" s="17" t="s">
        <v>36</v>
      </c>
      <c r="Z3599" s="17">
        <v>0.0</v>
      </c>
      <c r="AA3599" s="17" t="s">
        <v>47</v>
      </c>
      <c r="AB3599" s="18">
        <v>1.0</v>
      </c>
      <c r="AC3599" s="17">
        <v>39.0</v>
      </c>
      <c r="AD3599" s="18">
        <v>2.0</v>
      </c>
      <c r="AE3599" s="17">
        <v>46.0</v>
      </c>
      <c r="AF3599" s="20"/>
      <c r="AG3599" s="17"/>
      <c r="AH3599" s="17"/>
      <c r="AI3599" s="17"/>
    </row>
    <row r="3600" ht="18.75" customHeight="1">
      <c r="A3600" s="35">
        <v>1521.0</v>
      </c>
      <c r="B3600" s="15">
        <v>320.0</v>
      </c>
      <c r="C3600" s="16">
        <v>43397.0</v>
      </c>
      <c r="D3600" s="17">
        <f t="array" ref="D3600">IFS(AND(A3600=A3599, NOT(ISBLANK(E3599))), E3599, A3600 &lt;&gt; A3599, E3600, A3599=A3600, D3599)</f>
        <v>0</v>
      </c>
      <c r="E3600" s="18">
        <v>0.0</v>
      </c>
      <c r="F3600" s="18"/>
      <c r="G3600" s="18"/>
      <c r="H3600" s="19">
        <v>0.13</v>
      </c>
      <c r="I3600" s="19">
        <v>1.35</v>
      </c>
      <c r="J3600" s="19"/>
      <c r="K3600" s="19"/>
      <c r="L3600" s="19"/>
      <c r="M3600" s="19"/>
      <c r="N3600" s="19"/>
      <c r="O3600" s="23"/>
      <c r="P3600" s="17"/>
      <c r="Q3600" s="17">
        <v>0.125446</v>
      </c>
      <c r="R3600" s="24"/>
      <c r="S3600" s="21">
        <v>24.0</v>
      </c>
      <c r="U3600" s="21">
        <v>0.5</v>
      </c>
      <c r="V3600" s="18">
        <v>0.0</v>
      </c>
      <c r="W3600" s="17">
        <v>0.0</v>
      </c>
      <c r="X3600" s="18">
        <v>3.0</v>
      </c>
      <c r="Y3600" s="17" t="s">
        <v>36</v>
      </c>
      <c r="Z3600" s="17">
        <v>0.0</v>
      </c>
      <c r="AA3600" s="17" t="s">
        <v>47</v>
      </c>
      <c r="AB3600" s="18">
        <v>2.0</v>
      </c>
      <c r="AC3600" s="17">
        <v>39.0</v>
      </c>
      <c r="AD3600" s="18">
        <v>3.0</v>
      </c>
      <c r="AE3600" s="17">
        <v>46.0</v>
      </c>
      <c r="AF3600" s="20"/>
      <c r="AG3600" s="17"/>
      <c r="AH3600" s="17"/>
      <c r="AI3600" s="17"/>
    </row>
    <row r="3601" ht="18.75" customHeight="1">
      <c r="A3601" s="35">
        <v>1521.0</v>
      </c>
      <c r="C3601" s="16">
        <v>43398.0</v>
      </c>
      <c r="D3601" s="17">
        <f t="array" ref="D3601">IFS(AND(A3601=A3600, NOT(ISBLANK(E3600))), E3600, A3601 &lt;&gt; A3600, E3601, A3600=A3601, D3600)</f>
        <v>0</v>
      </c>
      <c r="E3601" s="18">
        <v>0.0</v>
      </c>
      <c r="F3601" s="18"/>
      <c r="G3601" s="18"/>
      <c r="H3601" s="19">
        <v>0.11</v>
      </c>
      <c r="I3601" s="19">
        <v>1.3</v>
      </c>
      <c r="J3601" s="19"/>
      <c r="K3601" s="19"/>
      <c r="L3601" s="19"/>
      <c r="M3601" s="19"/>
      <c r="N3601" s="19"/>
      <c r="O3601" s="23"/>
      <c r="P3601" s="17"/>
      <c r="Q3601" s="17"/>
      <c r="R3601" s="24"/>
      <c r="U3601" s="22"/>
      <c r="V3601" s="18">
        <v>0.0</v>
      </c>
      <c r="W3601" s="17">
        <v>0.0</v>
      </c>
      <c r="X3601" s="18">
        <v>3.0</v>
      </c>
      <c r="Y3601" s="17" t="s">
        <v>36</v>
      </c>
      <c r="Z3601" s="17">
        <v>0.0</v>
      </c>
      <c r="AA3601" s="17" t="s">
        <v>47</v>
      </c>
      <c r="AB3601" s="18">
        <v>2.0</v>
      </c>
      <c r="AC3601" s="17">
        <v>39.0</v>
      </c>
      <c r="AD3601" s="18">
        <v>3.0</v>
      </c>
      <c r="AE3601" s="17">
        <v>46.0</v>
      </c>
      <c r="AF3601" s="20"/>
      <c r="AG3601" s="17"/>
      <c r="AH3601" s="17"/>
      <c r="AI3601" s="17"/>
    </row>
    <row r="3602" ht="18.75" customHeight="1">
      <c r="A3602" s="35">
        <v>1521.0</v>
      </c>
      <c r="C3602" s="16">
        <v>43399.0</v>
      </c>
      <c r="D3602" s="17">
        <f t="array" ref="D3602">IFS(AND(A3602=A3601, NOT(ISBLANK(E3601))), E3601, A3602 &lt;&gt; A3601, E3602, A3601=A3602, D3601)</f>
        <v>0</v>
      </c>
      <c r="E3602" s="18">
        <v>0.0</v>
      </c>
      <c r="F3602" s="18"/>
      <c r="G3602" s="18"/>
      <c r="H3602" s="19">
        <v>0.08</v>
      </c>
      <c r="I3602" s="19">
        <v>1.48</v>
      </c>
      <c r="J3602" s="19"/>
      <c r="K3602" s="19"/>
      <c r="L3602" s="19"/>
      <c r="M3602" s="19"/>
      <c r="N3602" s="19"/>
      <c r="O3602" s="23"/>
      <c r="P3602" s="17"/>
      <c r="Q3602" s="17"/>
      <c r="R3602" s="24"/>
      <c r="U3602" s="22"/>
      <c r="V3602" s="18">
        <v>0.0</v>
      </c>
      <c r="W3602" s="17">
        <v>0.0</v>
      </c>
      <c r="X3602" s="18">
        <v>1.0</v>
      </c>
      <c r="Y3602" s="17" t="s">
        <v>36</v>
      </c>
      <c r="Z3602" s="17">
        <v>0.0</v>
      </c>
      <c r="AA3602" s="17" t="s">
        <v>47</v>
      </c>
      <c r="AB3602" s="18">
        <v>0.0</v>
      </c>
      <c r="AC3602" s="17">
        <v>39.0</v>
      </c>
      <c r="AD3602" s="18">
        <v>1.0</v>
      </c>
      <c r="AE3602" s="17">
        <v>46.0</v>
      </c>
      <c r="AF3602" s="20"/>
      <c r="AG3602" s="17"/>
      <c r="AH3602" s="17"/>
      <c r="AI3602" s="17"/>
    </row>
    <row r="3603" ht="18.75" customHeight="1">
      <c r="A3603" s="35">
        <v>1525.0</v>
      </c>
      <c r="B3603" s="15">
        <v>321.0</v>
      </c>
      <c r="C3603" s="16">
        <v>43397.0</v>
      </c>
      <c r="D3603" s="17">
        <f t="array" ref="D3603">IFS(AND(A3603=A3602, NOT(ISBLANK(E3602))), E3602, A3603 &lt;&gt; A3602, E3603, A3602=A3603, D3602)</f>
        <v>0</v>
      </c>
      <c r="E3603" s="18">
        <v>0.0</v>
      </c>
      <c r="F3603" s="18"/>
      <c r="G3603" s="18"/>
      <c r="H3603" s="41"/>
      <c r="I3603" s="19"/>
      <c r="J3603" s="19"/>
      <c r="K3603" s="19"/>
      <c r="L3603" s="19"/>
      <c r="M3603" s="19"/>
      <c r="N3603" s="19"/>
      <c r="O3603" s="23"/>
      <c r="P3603" s="17"/>
      <c r="Q3603" s="17">
        <v>0.095388</v>
      </c>
      <c r="R3603" s="24"/>
      <c r="S3603" s="21">
        <v>22.0</v>
      </c>
      <c r="U3603" s="21">
        <v>0.5</v>
      </c>
      <c r="V3603" s="18">
        <v>0.0</v>
      </c>
      <c r="W3603" s="17" t="s">
        <v>33</v>
      </c>
      <c r="X3603" s="18">
        <v>6.0</v>
      </c>
      <c r="Y3603" s="17" t="s">
        <v>36</v>
      </c>
      <c r="Z3603" s="17">
        <v>0.0</v>
      </c>
      <c r="AA3603" s="17" t="s">
        <v>47</v>
      </c>
      <c r="AB3603" s="18">
        <v>5.0</v>
      </c>
      <c r="AC3603" s="17">
        <v>39.0</v>
      </c>
      <c r="AD3603" s="18">
        <v>6.0</v>
      </c>
      <c r="AE3603" s="17">
        <v>46.0</v>
      </c>
      <c r="AF3603" s="20"/>
      <c r="AG3603" s="17"/>
      <c r="AH3603" s="17"/>
      <c r="AI3603" s="17"/>
    </row>
    <row r="3604" ht="18.75" customHeight="1">
      <c r="A3604" s="35">
        <v>1525.0</v>
      </c>
      <c r="C3604" s="16">
        <v>43398.0</v>
      </c>
      <c r="D3604" s="17">
        <f t="array" ref="D3604">IFS(AND(A3604=A3603, NOT(ISBLANK(E3603))), E3603, A3604 &lt;&gt; A3603, E3604, A3603=A3604, D3603)</f>
        <v>0</v>
      </c>
      <c r="E3604" s="18">
        <v>0.0</v>
      </c>
      <c r="F3604" s="18"/>
      <c r="G3604" s="18"/>
      <c r="H3604" s="19">
        <v>0.09</v>
      </c>
      <c r="I3604" s="19">
        <v>1.11</v>
      </c>
      <c r="J3604" s="19"/>
      <c r="K3604" s="19"/>
      <c r="L3604" s="19"/>
      <c r="M3604" s="19"/>
      <c r="N3604" s="19"/>
      <c r="O3604" s="23"/>
      <c r="P3604" s="17"/>
      <c r="Q3604" s="17"/>
      <c r="R3604" s="24"/>
      <c r="U3604" s="22"/>
      <c r="V3604" s="18">
        <v>0.0</v>
      </c>
      <c r="W3604" s="17" t="s">
        <v>33</v>
      </c>
      <c r="X3604" s="18">
        <v>4.0</v>
      </c>
      <c r="Y3604" s="17" t="s">
        <v>36</v>
      </c>
      <c r="Z3604" s="17">
        <v>0.0</v>
      </c>
      <c r="AA3604" s="17" t="s">
        <v>47</v>
      </c>
      <c r="AB3604" s="18">
        <v>3.0</v>
      </c>
      <c r="AC3604" s="17">
        <v>39.0</v>
      </c>
      <c r="AD3604" s="18">
        <v>4.0</v>
      </c>
      <c r="AE3604" s="17">
        <v>46.0</v>
      </c>
      <c r="AF3604" s="20"/>
      <c r="AG3604" s="17"/>
      <c r="AH3604" s="17"/>
      <c r="AI3604" s="17"/>
    </row>
    <row r="3605" ht="18.75" customHeight="1">
      <c r="A3605" s="35">
        <v>1525.0</v>
      </c>
      <c r="C3605" s="16">
        <v>43399.0</v>
      </c>
      <c r="D3605" s="17">
        <f t="array" ref="D3605">IFS(AND(A3605=A3604, NOT(ISBLANK(E3604))), E3604, A3605 &lt;&gt; A3604, E3605, A3604=A3605, D3604)</f>
        <v>0</v>
      </c>
      <c r="E3605" s="18">
        <v>0.0</v>
      </c>
      <c r="F3605" s="18"/>
      <c r="G3605" s="18"/>
      <c r="H3605" s="42" t="s">
        <v>177</v>
      </c>
      <c r="J3605" s="42"/>
      <c r="K3605" s="42"/>
      <c r="L3605" s="42"/>
      <c r="M3605" s="42"/>
      <c r="N3605" s="19"/>
      <c r="O3605" s="23"/>
      <c r="P3605" s="17"/>
      <c r="Q3605" s="17"/>
      <c r="R3605" s="24"/>
      <c r="U3605" s="22"/>
      <c r="V3605" s="18">
        <v>0.0</v>
      </c>
      <c r="W3605" s="17">
        <v>0.0</v>
      </c>
      <c r="X3605" s="18">
        <v>4.0</v>
      </c>
      <c r="Y3605" s="17" t="s">
        <v>36</v>
      </c>
      <c r="Z3605" s="17">
        <v>0.0</v>
      </c>
      <c r="AA3605" s="17" t="s">
        <v>47</v>
      </c>
      <c r="AB3605" s="18">
        <v>3.0</v>
      </c>
      <c r="AC3605" s="17">
        <v>39.0</v>
      </c>
      <c r="AD3605" s="18">
        <v>4.0</v>
      </c>
      <c r="AE3605" s="17">
        <v>46.0</v>
      </c>
      <c r="AF3605" s="20"/>
      <c r="AG3605" s="17"/>
      <c r="AH3605" s="17"/>
      <c r="AI3605" s="17"/>
    </row>
    <row r="3606" ht="18.75" customHeight="1">
      <c r="A3606" s="35">
        <v>1525.0</v>
      </c>
      <c r="C3606" s="16">
        <v>43400.0</v>
      </c>
      <c r="D3606" s="17">
        <f t="array" ref="D3606">IFS(AND(A3606=A3605, NOT(ISBLANK(E3605))), E3605, A3606 &lt;&gt; A3605, E3606, A3605=A3606, D3605)</f>
        <v>0</v>
      </c>
      <c r="E3606" s="18">
        <v>0.0</v>
      </c>
      <c r="F3606" s="18"/>
      <c r="G3606" s="18"/>
      <c r="H3606" s="19">
        <v>0.07</v>
      </c>
      <c r="I3606" s="19">
        <v>1.41</v>
      </c>
      <c r="J3606" s="19"/>
      <c r="K3606" s="19"/>
      <c r="L3606" s="19"/>
      <c r="M3606" s="19"/>
      <c r="N3606" s="19"/>
      <c r="O3606" s="23"/>
      <c r="P3606" s="17"/>
      <c r="Q3606" s="17"/>
      <c r="R3606" s="24"/>
      <c r="U3606" s="22"/>
      <c r="V3606" s="18">
        <v>0.0</v>
      </c>
      <c r="W3606" s="17">
        <v>0.0</v>
      </c>
      <c r="X3606" s="18">
        <v>8.0</v>
      </c>
      <c r="Y3606" s="17" t="s">
        <v>36</v>
      </c>
      <c r="Z3606" s="17">
        <v>0.0</v>
      </c>
      <c r="AA3606" s="17" t="s">
        <v>47</v>
      </c>
      <c r="AB3606" s="18">
        <v>7.0</v>
      </c>
      <c r="AC3606" s="17">
        <v>39.0</v>
      </c>
      <c r="AD3606" s="18">
        <v>8.0</v>
      </c>
      <c r="AE3606" s="17">
        <v>46.0</v>
      </c>
      <c r="AF3606" s="20"/>
      <c r="AG3606" s="17"/>
      <c r="AH3606" s="17"/>
      <c r="AI3606" s="17"/>
    </row>
    <row r="3607" ht="18.75" customHeight="1">
      <c r="A3607" s="35">
        <v>1532.0</v>
      </c>
      <c r="B3607" s="15">
        <v>322.0</v>
      </c>
      <c r="C3607" s="16">
        <v>43399.0</v>
      </c>
      <c r="D3607" s="17">
        <f t="array" ref="D3607">IFS(AND(A3607=A3606, NOT(ISBLANK(E3606))), E3606, A3607 &lt;&gt; A3606, E3607, A3606=A3607, D3606)</f>
        <v>0</v>
      </c>
      <c r="E3607" s="18">
        <v>0.0</v>
      </c>
      <c r="F3607" s="18"/>
      <c r="G3607" s="18"/>
      <c r="H3607" s="19">
        <v>0.07</v>
      </c>
      <c r="I3607" s="19">
        <v>1.48</v>
      </c>
      <c r="J3607" s="19"/>
      <c r="K3607" s="19"/>
      <c r="L3607" s="19"/>
      <c r="M3607" s="19"/>
      <c r="N3607" s="19"/>
      <c r="O3607" s="23"/>
      <c r="P3607" s="17"/>
      <c r="Q3607" s="17">
        <v>0.0746584</v>
      </c>
      <c r="R3607" s="24"/>
      <c r="S3607" s="21">
        <v>26.0</v>
      </c>
      <c r="U3607" s="21">
        <v>0.0</v>
      </c>
      <c r="V3607" s="18">
        <v>0.0</v>
      </c>
      <c r="W3607" s="17">
        <v>0.0</v>
      </c>
      <c r="X3607" s="18">
        <v>6.0</v>
      </c>
      <c r="Y3607" s="17" t="s">
        <v>36</v>
      </c>
      <c r="Z3607" s="17">
        <v>0.0</v>
      </c>
      <c r="AA3607" s="17" t="s">
        <v>47</v>
      </c>
      <c r="AB3607" s="18">
        <v>5.0</v>
      </c>
      <c r="AC3607" s="17">
        <v>39.0</v>
      </c>
      <c r="AD3607" s="18">
        <v>6.0</v>
      </c>
      <c r="AE3607" s="17">
        <v>46.0</v>
      </c>
      <c r="AF3607" s="20"/>
      <c r="AG3607" s="17"/>
      <c r="AH3607" s="17"/>
      <c r="AI3607" s="17"/>
    </row>
    <row r="3608" ht="18.75" customHeight="1">
      <c r="A3608" s="35">
        <v>1532.0</v>
      </c>
      <c r="C3608" s="16">
        <v>43401.0</v>
      </c>
      <c r="D3608" s="17">
        <f t="array" ref="D3608">IFS(AND(A3608=A3607, NOT(ISBLANK(E3607))), E3607, A3608 &lt;&gt; A3607, E3608, A3607=A3608, D3607)</f>
        <v>0</v>
      </c>
      <c r="E3608" s="18">
        <v>0.0</v>
      </c>
      <c r="F3608" s="18"/>
      <c r="G3608" s="18"/>
      <c r="H3608" s="19">
        <v>0.1</v>
      </c>
      <c r="I3608" s="19">
        <v>1.43</v>
      </c>
      <c r="J3608" s="19"/>
      <c r="K3608" s="19"/>
      <c r="L3608" s="19"/>
      <c r="M3608" s="19"/>
      <c r="N3608" s="19"/>
      <c r="O3608" s="23"/>
      <c r="P3608" s="17"/>
      <c r="Q3608" s="17"/>
      <c r="R3608" s="24"/>
      <c r="U3608" s="22"/>
      <c r="V3608" s="18">
        <v>0.0</v>
      </c>
      <c r="W3608" s="17">
        <v>0.0</v>
      </c>
      <c r="X3608" s="18">
        <v>3.0</v>
      </c>
      <c r="Y3608" s="17" t="s">
        <v>36</v>
      </c>
      <c r="Z3608" s="17">
        <v>0.0</v>
      </c>
      <c r="AA3608" s="17" t="s">
        <v>47</v>
      </c>
      <c r="AB3608" s="18">
        <v>2.0</v>
      </c>
      <c r="AC3608" s="17">
        <v>39.0</v>
      </c>
      <c r="AD3608" s="18">
        <v>3.0</v>
      </c>
      <c r="AE3608" s="17">
        <v>46.0</v>
      </c>
      <c r="AF3608" s="20"/>
      <c r="AG3608" s="17"/>
      <c r="AH3608" s="17"/>
      <c r="AI3608" s="17"/>
    </row>
    <row r="3609" ht="18.75" customHeight="1">
      <c r="A3609" s="35">
        <v>1532.0</v>
      </c>
      <c r="C3609" s="16">
        <v>43403.0</v>
      </c>
      <c r="D3609" s="17">
        <f t="array" ref="D3609">IFS(AND(A3609=A3608, NOT(ISBLANK(E3608))), E3608, A3609 &lt;&gt; A3608, E3609, A3608=A3609, D3608)</f>
        <v>0</v>
      </c>
      <c r="E3609" s="18">
        <v>0.0</v>
      </c>
      <c r="F3609" s="18"/>
      <c r="G3609" s="18"/>
      <c r="H3609" s="19">
        <v>0.09</v>
      </c>
      <c r="I3609" s="19">
        <v>1.43</v>
      </c>
      <c r="J3609" s="19"/>
      <c r="K3609" s="19"/>
      <c r="L3609" s="19"/>
      <c r="M3609" s="19"/>
      <c r="N3609" s="19"/>
      <c r="O3609" s="23"/>
      <c r="P3609" s="17"/>
      <c r="Q3609" s="17"/>
      <c r="R3609" s="24"/>
      <c r="U3609" s="22"/>
      <c r="V3609" s="18">
        <v>0.0</v>
      </c>
      <c r="W3609" s="17">
        <v>0.0</v>
      </c>
      <c r="X3609" s="18">
        <v>2.0</v>
      </c>
      <c r="Y3609" s="17" t="s">
        <v>36</v>
      </c>
      <c r="Z3609" s="17">
        <v>0.0</v>
      </c>
      <c r="AA3609" s="17" t="s">
        <v>47</v>
      </c>
      <c r="AB3609" s="18">
        <v>1.0</v>
      </c>
      <c r="AC3609" s="17">
        <v>39.0</v>
      </c>
      <c r="AD3609" s="18">
        <v>2.0</v>
      </c>
      <c r="AE3609" s="17">
        <v>46.0</v>
      </c>
      <c r="AF3609" s="20"/>
      <c r="AG3609" s="17"/>
      <c r="AH3609" s="17"/>
      <c r="AI3609" s="17"/>
    </row>
    <row r="3610" ht="18.75" customHeight="1">
      <c r="A3610" s="35">
        <v>1532.0</v>
      </c>
      <c r="C3610" s="16">
        <v>43404.0</v>
      </c>
      <c r="D3610" s="17">
        <f t="array" ref="D3610">IFS(AND(A3610=A3609, NOT(ISBLANK(E3609))), E3609, A3610 &lt;&gt; A3609, E3610, A3609=A3610, D3609)</f>
        <v>0</v>
      </c>
      <c r="E3610" s="18">
        <v>0.0</v>
      </c>
      <c r="F3610" s="18"/>
      <c r="G3610" s="18"/>
      <c r="H3610" s="19">
        <v>0.1</v>
      </c>
      <c r="I3610" s="19">
        <v>1.38</v>
      </c>
      <c r="J3610" s="19"/>
      <c r="K3610" s="19"/>
      <c r="L3610" s="19"/>
      <c r="M3610" s="19"/>
      <c r="N3610" s="19"/>
      <c r="O3610" s="23"/>
      <c r="P3610" s="17"/>
      <c r="Q3610" s="17"/>
      <c r="R3610" s="24"/>
      <c r="U3610" s="22"/>
      <c r="V3610" s="18">
        <v>0.0</v>
      </c>
      <c r="W3610" s="17">
        <v>0.0</v>
      </c>
      <c r="X3610" s="18">
        <v>4.0</v>
      </c>
      <c r="Y3610" s="17" t="s">
        <v>36</v>
      </c>
      <c r="Z3610" s="17">
        <v>0.0</v>
      </c>
      <c r="AA3610" s="17" t="s">
        <v>47</v>
      </c>
      <c r="AB3610" s="18">
        <v>3.0</v>
      </c>
      <c r="AC3610" s="17">
        <v>39.0</v>
      </c>
      <c r="AD3610" s="18">
        <v>4.0</v>
      </c>
      <c r="AE3610" s="17">
        <v>46.0</v>
      </c>
      <c r="AF3610" s="20"/>
      <c r="AG3610" s="17"/>
      <c r="AH3610" s="17"/>
      <c r="AI3610" s="17"/>
    </row>
    <row r="3611" ht="18.75" customHeight="1">
      <c r="A3611" s="35">
        <v>1532.0</v>
      </c>
      <c r="C3611" s="16">
        <v>43404.0</v>
      </c>
      <c r="D3611" s="17">
        <f t="array" ref="D3611">IFS(AND(A3611=A3610, NOT(ISBLANK(E3610))), E3610, A3611 &lt;&gt; A3610, E3611, A3610=A3611, D3610)</f>
        <v>0</v>
      </c>
      <c r="E3611" s="18">
        <v>0.0</v>
      </c>
      <c r="F3611" s="18"/>
      <c r="G3611" s="18"/>
      <c r="H3611" s="19">
        <v>0.1</v>
      </c>
      <c r="I3611" s="19">
        <v>1.35</v>
      </c>
      <c r="J3611" s="19"/>
      <c r="K3611" s="19"/>
      <c r="L3611" s="19"/>
      <c r="M3611" s="19"/>
      <c r="N3611" s="19"/>
      <c r="O3611" s="23"/>
      <c r="P3611" s="17"/>
      <c r="Q3611" s="17"/>
      <c r="R3611" s="24"/>
      <c r="U3611" s="22"/>
      <c r="V3611" s="18">
        <v>0.0</v>
      </c>
      <c r="W3611" s="17">
        <v>0.0</v>
      </c>
      <c r="X3611" s="18">
        <v>4.0</v>
      </c>
      <c r="Y3611" s="17" t="s">
        <v>36</v>
      </c>
      <c r="Z3611" s="17">
        <v>0.0</v>
      </c>
      <c r="AA3611" s="17" t="s">
        <v>47</v>
      </c>
      <c r="AB3611" s="18">
        <v>3.0</v>
      </c>
      <c r="AC3611" s="17">
        <v>39.0</v>
      </c>
      <c r="AD3611" s="18">
        <v>4.0</v>
      </c>
      <c r="AE3611" s="17">
        <v>46.0</v>
      </c>
      <c r="AF3611" s="20"/>
      <c r="AG3611" s="17"/>
      <c r="AH3611" s="17"/>
      <c r="AI3611" s="17"/>
    </row>
    <row r="3612" ht="18.75" customHeight="1">
      <c r="A3612" s="35">
        <v>1532.0</v>
      </c>
      <c r="C3612" s="16">
        <v>43405.0</v>
      </c>
      <c r="D3612" s="17">
        <f t="array" ref="D3612">IFS(AND(A3612=A3611, NOT(ISBLANK(E3611))), E3611, A3612 &lt;&gt; A3611, E3612, A3611=A3612, D3611)</f>
        <v>0</v>
      </c>
      <c r="E3612" s="18">
        <v>0.0</v>
      </c>
      <c r="F3612" s="18"/>
      <c r="G3612" s="18"/>
      <c r="H3612" s="19">
        <v>0.08</v>
      </c>
      <c r="I3612" s="19">
        <v>1.36</v>
      </c>
      <c r="J3612" s="19"/>
      <c r="K3612" s="19"/>
      <c r="L3612" s="19"/>
      <c r="M3612" s="19"/>
      <c r="N3612" s="19"/>
      <c r="O3612" s="23"/>
      <c r="P3612" s="17"/>
      <c r="Q3612" s="17"/>
      <c r="R3612" s="24"/>
      <c r="U3612" s="22"/>
      <c r="V3612" s="18">
        <v>0.0</v>
      </c>
      <c r="W3612" s="17">
        <v>0.0</v>
      </c>
      <c r="X3612" s="18">
        <v>2.0</v>
      </c>
      <c r="Y3612" s="17" t="s">
        <v>36</v>
      </c>
      <c r="Z3612" s="17">
        <v>0.0</v>
      </c>
      <c r="AA3612" s="17" t="s">
        <v>47</v>
      </c>
      <c r="AB3612" s="18">
        <v>1.0</v>
      </c>
      <c r="AC3612" s="17">
        <v>39.0</v>
      </c>
      <c r="AD3612" s="18">
        <v>2.0</v>
      </c>
      <c r="AE3612" s="17">
        <v>46.0</v>
      </c>
      <c r="AF3612" s="20"/>
      <c r="AG3612" s="17"/>
      <c r="AH3612" s="17"/>
      <c r="AI3612" s="17"/>
    </row>
    <row r="3613" ht="18.75" customHeight="1">
      <c r="A3613" s="35">
        <v>1536.0</v>
      </c>
      <c r="B3613" s="15">
        <v>323.0</v>
      </c>
      <c r="C3613" s="16">
        <v>43402.0</v>
      </c>
      <c r="D3613" s="17">
        <f t="array" ref="D3613">IFS(AND(A3613=A3612, NOT(ISBLANK(E3612))), E3612, A3613 &lt;&gt; A3612, E3613, A3612=A3613, D3612)</f>
        <v>0</v>
      </c>
      <c r="E3613" s="18">
        <v>0.0</v>
      </c>
      <c r="F3613" s="18"/>
      <c r="G3613" s="18"/>
      <c r="H3613" s="19" t="s">
        <v>34</v>
      </c>
      <c r="I3613" s="19" t="s">
        <v>34</v>
      </c>
      <c r="J3613" s="19"/>
      <c r="K3613" s="19"/>
      <c r="L3613" s="19"/>
      <c r="M3613" s="19"/>
      <c r="N3613" s="19"/>
      <c r="O3613" s="23"/>
      <c r="P3613" s="17"/>
      <c r="Q3613" s="17" t="s">
        <v>34</v>
      </c>
      <c r="R3613" s="24"/>
      <c r="S3613" s="21">
        <v>24.0</v>
      </c>
      <c r="U3613" s="21">
        <v>0.0</v>
      </c>
      <c r="V3613" s="18">
        <v>0.0</v>
      </c>
      <c r="W3613" s="17">
        <v>0.0</v>
      </c>
      <c r="X3613" s="18">
        <v>3.0</v>
      </c>
      <c r="Y3613" s="17" t="s">
        <v>36</v>
      </c>
      <c r="Z3613" s="17">
        <v>0.0</v>
      </c>
      <c r="AA3613" s="17" t="s">
        <v>47</v>
      </c>
      <c r="AB3613" s="18">
        <v>2.0</v>
      </c>
      <c r="AC3613" s="17">
        <v>39.0</v>
      </c>
      <c r="AD3613" s="18">
        <v>3.0</v>
      </c>
      <c r="AE3613" s="17">
        <v>46.0</v>
      </c>
      <c r="AF3613" s="20"/>
      <c r="AG3613" s="17"/>
      <c r="AH3613" s="17"/>
      <c r="AI3613" s="17"/>
    </row>
    <row r="3614" ht="18.75" customHeight="1">
      <c r="A3614" s="35">
        <v>1536.0</v>
      </c>
      <c r="C3614" s="16">
        <v>43404.0</v>
      </c>
      <c r="D3614" s="17">
        <f t="array" ref="D3614">IFS(AND(A3614=A3613, NOT(ISBLANK(E3613))), E3613, A3614 &lt;&gt; A3613, E3614, A3613=A3614, D3613)</f>
        <v>0</v>
      </c>
      <c r="E3614" s="18">
        <v>0.0</v>
      </c>
      <c r="F3614" s="18"/>
      <c r="G3614" s="18"/>
      <c r="H3614" s="19">
        <v>0.1</v>
      </c>
      <c r="I3614" s="19">
        <v>1.48</v>
      </c>
      <c r="J3614" s="19"/>
      <c r="K3614" s="19"/>
      <c r="L3614" s="19"/>
      <c r="M3614" s="19"/>
      <c r="N3614" s="19"/>
      <c r="O3614" s="23"/>
      <c r="P3614" s="17"/>
      <c r="Q3614" s="17"/>
      <c r="R3614" s="24"/>
      <c r="U3614" s="22"/>
      <c r="V3614" s="18">
        <v>0.0</v>
      </c>
      <c r="W3614" s="17">
        <v>0.0</v>
      </c>
      <c r="X3614" s="18">
        <v>1.0</v>
      </c>
      <c r="Y3614" s="17" t="s">
        <v>36</v>
      </c>
      <c r="Z3614" s="17">
        <v>0.0</v>
      </c>
      <c r="AA3614" s="17" t="s">
        <v>47</v>
      </c>
      <c r="AB3614" s="18">
        <v>0.0</v>
      </c>
      <c r="AC3614" s="17">
        <v>39.0</v>
      </c>
      <c r="AD3614" s="18">
        <v>1.0</v>
      </c>
      <c r="AE3614" s="17">
        <v>46.0</v>
      </c>
      <c r="AF3614" s="20"/>
      <c r="AG3614" s="17"/>
      <c r="AH3614" s="17"/>
      <c r="AI3614" s="17"/>
    </row>
    <row r="3615" ht="18.75" customHeight="1">
      <c r="A3615" s="35">
        <v>1536.0</v>
      </c>
      <c r="C3615" s="16">
        <v>43404.0</v>
      </c>
      <c r="D3615" s="17">
        <f t="array" ref="D3615">IFS(AND(A3615=A3614, NOT(ISBLANK(E3614))), E3614, A3615 &lt;&gt; A3614, E3615, A3614=A3615, D3614)</f>
        <v>0</v>
      </c>
      <c r="E3615" s="18">
        <v>0.0</v>
      </c>
      <c r="F3615" s="18"/>
      <c r="G3615" s="18"/>
      <c r="H3615" s="19">
        <v>0.08</v>
      </c>
      <c r="I3615" s="19">
        <v>1.36</v>
      </c>
      <c r="J3615" s="19"/>
      <c r="K3615" s="19"/>
      <c r="L3615" s="19"/>
      <c r="M3615" s="19"/>
      <c r="N3615" s="19"/>
      <c r="O3615" s="23"/>
      <c r="P3615" s="17"/>
      <c r="Q3615" s="17"/>
      <c r="R3615" s="24"/>
      <c r="U3615" s="22"/>
      <c r="V3615" s="18">
        <v>0.0</v>
      </c>
      <c r="W3615" s="17">
        <v>0.0</v>
      </c>
      <c r="X3615" s="18">
        <v>2.0</v>
      </c>
      <c r="Y3615" s="17" t="s">
        <v>36</v>
      </c>
      <c r="Z3615" s="17">
        <v>0.0</v>
      </c>
      <c r="AA3615" s="17" t="s">
        <v>47</v>
      </c>
      <c r="AB3615" s="18">
        <v>1.0</v>
      </c>
      <c r="AC3615" s="17">
        <v>39.0</v>
      </c>
      <c r="AD3615" s="18">
        <v>2.0</v>
      </c>
      <c r="AE3615" s="17">
        <v>46.0</v>
      </c>
      <c r="AF3615" s="20"/>
      <c r="AG3615" s="17"/>
      <c r="AH3615" s="17"/>
      <c r="AI3615" s="17"/>
    </row>
    <row r="3616" ht="18.75" customHeight="1">
      <c r="A3616" s="35">
        <v>1536.0</v>
      </c>
      <c r="C3616" s="16">
        <v>43405.0</v>
      </c>
      <c r="D3616" s="17">
        <f t="array" ref="D3616">IFS(AND(A3616=A3615, NOT(ISBLANK(E3615))), E3615, A3616 &lt;&gt; A3615, E3616, A3615=A3616, D3615)</f>
        <v>0</v>
      </c>
      <c r="E3616" s="18">
        <v>0.0</v>
      </c>
      <c r="F3616" s="18"/>
      <c r="G3616" s="18"/>
      <c r="H3616" s="19">
        <v>0.14</v>
      </c>
      <c r="I3616" s="19">
        <v>1.44</v>
      </c>
      <c r="J3616" s="19"/>
      <c r="K3616" s="19"/>
      <c r="L3616" s="19"/>
      <c r="M3616" s="19"/>
      <c r="N3616" s="19"/>
      <c r="O3616" s="23"/>
      <c r="P3616" s="17"/>
      <c r="Q3616" s="17">
        <v>0.142307</v>
      </c>
      <c r="R3616" s="24"/>
      <c r="U3616" s="22"/>
      <c r="V3616" s="18">
        <v>0.0</v>
      </c>
      <c r="W3616" s="17">
        <v>0.0</v>
      </c>
      <c r="X3616" s="18">
        <v>1.0</v>
      </c>
      <c r="Y3616" s="17" t="s">
        <v>36</v>
      </c>
      <c r="Z3616" s="17">
        <v>0.0</v>
      </c>
      <c r="AA3616" s="17" t="s">
        <v>47</v>
      </c>
      <c r="AB3616" s="18">
        <v>0.0</v>
      </c>
      <c r="AC3616" s="17">
        <v>39.0</v>
      </c>
      <c r="AD3616" s="18">
        <v>1.0</v>
      </c>
      <c r="AE3616" s="17">
        <v>46.0</v>
      </c>
      <c r="AF3616" s="20"/>
      <c r="AG3616" s="17"/>
      <c r="AH3616" s="17"/>
      <c r="AI3616" s="17"/>
    </row>
    <row r="3617" ht="18.75" customHeight="1">
      <c r="A3617" s="35">
        <v>1536.0</v>
      </c>
      <c r="C3617" s="16">
        <v>43406.0</v>
      </c>
      <c r="D3617" s="17">
        <f t="array" ref="D3617">IFS(AND(A3617=A3616, NOT(ISBLANK(E3616))), E3616, A3617 &lt;&gt; A3616, E3617, A3616=A3617, D3616)</f>
        <v>0</v>
      </c>
      <c r="E3617" s="18">
        <v>0.0</v>
      </c>
      <c r="F3617" s="18"/>
      <c r="G3617" s="18"/>
      <c r="H3617" s="19">
        <v>0.17</v>
      </c>
      <c r="I3617" s="19">
        <v>1.32</v>
      </c>
      <c r="J3617" s="19"/>
      <c r="K3617" s="19"/>
      <c r="L3617" s="19"/>
      <c r="M3617" s="19"/>
      <c r="N3617" s="19"/>
      <c r="O3617" s="23"/>
      <c r="P3617" s="17"/>
      <c r="Q3617" s="17"/>
      <c r="R3617" s="24"/>
      <c r="U3617" s="22"/>
      <c r="V3617" s="18">
        <v>0.0</v>
      </c>
      <c r="W3617" s="17">
        <v>0.0</v>
      </c>
      <c r="X3617" s="18">
        <v>2.0</v>
      </c>
      <c r="Y3617" s="17" t="s">
        <v>36</v>
      </c>
      <c r="Z3617" s="17">
        <v>0.0</v>
      </c>
      <c r="AA3617" s="17" t="s">
        <v>47</v>
      </c>
      <c r="AB3617" s="18">
        <v>1.0</v>
      </c>
      <c r="AC3617" s="17">
        <v>39.0</v>
      </c>
      <c r="AD3617" s="18">
        <v>2.0</v>
      </c>
      <c r="AE3617" s="17">
        <v>46.0</v>
      </c>
      <c r="AF3617" s="20"/>
      <c r="AG3617" s="17"/>
      <c r="AH3617" s="17"/>
      <c r="AI3617" s="17"/>
    </row>
    <row r="3618" ht="18.75" customHeight="1">
      <c r="A3618" s="35">
        <v>1536.0</v>
      </c>
      <c r="C3618" s="16">
        <v>43406.0</v>
      </c>
      <c r="D3618" s="17">
        <f t="array" ref="D3618">IFS(AND(A3618=A3617, NOT(ISBLANK(E3617))), E3617, A3618 &lt;&gt; A3617, E3618, A3617=A3618, D3617)</f>
        <v>0</v>
      </c>
      <c r="E3618" s="18">
        <v>0.0</v>
      </c>
      <c r="F3618" s="18"/>
      <c r="G3618" s="18"/>
      <c r="H3618" s="19">
        <v>0.09</v>
      </c>
      <c r="I3618" s="19">
        <v>1.44</v>
      </c>
      <c r="J3618" s="19"/>
      <c r="K3618" s="19"/>
      <c r="L3618" s="19"/>
      <c r="M3618" s="19"/>
      <c r="N3618" s="19"/>
      <c r="O3618" s="23"/>
      <c r="P3618" s="17"/>
      <c r="Q3618" s="17"/>
      <c r="R3618" s="24"/>
      <c r="U3618" s="22"/>
      <c r="V3618" s="18">
        <v>0.0</v>
      </c>
      <c r="W3618" s="17">
        <v>0.0</v>
      </c>
      <c r="X3618" s="18">
        <v>3.0</v>
      </c>
      <c r="Y3618" s="17" t="s">
        <v>36</v>
      </c>
      <c r="Z3618" s="17">
        <v>0.0</v>
      </c>
      <c r="AA3618" s="17" t="s">
        <v>47</v>
      </c>
      <c r="AB3618" s="18">
        <v>2.0</v>
      </c>
      <c r="AC3618" s="17">
        <v>39.0</v>
      </c>
      <c r="AD3618" s="18">
        <v>3.0</v>
      </c>
      <c r="AE3618" s="17">
        <v>46.0</v>
      </c>
      <c r="AF3618" s="20"/>
      <c r="AG3618" s="17"/>
      <c r="AH3618" s="17"/>
      <c r="AI3618" s="17"/>
    </row>
    <row r="3619" ht="18.75" customHeight="1">
      <c r="A3619" s="35">
        <v>1536.0</v>
      </c>
      <c r="C3619" s="16">
        <v>43408.0</v>
      </c>
      <c r="D3619" s="17">
        <f t="array" ref="D3619">IFS(AND(A3619=A3618, NOT(ISBLANK(E3618))), E3618, A3619 &lt;&gt; A3618, E3619, A3618=A3619, D3618)</f>
        <v>0</v>
      </c>
      <c r="E3619" s="18">
        <v>0.0</v>
      </c>
      <c r="F3619" s="18"/>
      <c r="G3619" s="18"/>
      <c r="H3619" s="19">
        <v>0.1</v>
      </c>
      <c r="I3619" s="19">
        <v>1.43</v>
      </c>
      <c r="J3619" s="19"/>
      <c r="K3619" s="19"/>
      <c r="L3619" s="19"/>
      <c r="M3619" s="19"/>
      <c r="N3619" s="19"/>
      <c r="O3619" s="23"/>
      <c r="P3619" s="17"/>
      <c r="Q3619" s="17"/>
      <c r="R3619" s="24"/>
      <c r="U3619" s="22"/>
      <c r="V3619" s="18">
        <v>0.0</v>
      </c>
      <c r="W3619" s="17">
        <v>0.0</v>
      </c>
      <c r="X3619" s="18">
        <v>2.0</v>
      </c>
      <c r="Y3619" s="17" t="s">
        <v>36</v>
      </c>
      <c r="Z3619" s="17">
        <v>0.0</v>
      </c>
      <c r="AA3619" s="17" t="s">
        <v>47</v>
      </c>
      <c r="AB3619" s="18">
        <v>1.0</v>
      </c>
      <c r="AC3619" s="17">
        <v>39.0</v>
      </c>
      <c r="AD3619" s="18">
        <v>2.0</v>
      </c>
      <c r="AE3619" s="17">
        <v>46.0</v>
      </c>
      <c r="AF3619" s="20"/>
      <c r="AG3619" s="17"/>
      <c r="AH3619" s="17"/>
      <c r="AI3619" s="17"/>
    </row>
    <row r="3620" ht="18.75" customHeight="1">
      <c r="A3620" s="35">
        <v>1536.0</v>
      </c>
      <c r="C3620" s="16">
        <v>43410.0</v>
      </c>
      <c r="D3620" s="17">
        <f t="array" ref="D3620">IFS(AND(A3620=A3619, NOT(ISBLANK(E3619))), E3619, A3620 &lt;&gt; A3619, E3620, A3619=A3620, D3619)</f>
        <v>0</v>
      </c>
      <c r="E3620" s="18">
        <v>0.0</v>
      </c>
      <c r="F3620" s="18"/>
      <c r="G3620" s="18"/>
      <c r="H3620" s="19">
        <v>0.1</v>
      </c>
      <c r="I3620" s="19">
        <v>1.22</v>
      </c>
      <c r="J3620" s="19"/>
      <c r="K3620" s="19"/>
      <c r="L3620" s="19"/>
      <c r="M3620" s="19"/>
      <c r="N3620" s="19"/>
      <c r="O3620" s="23"/>
      <c r="P3620" s="17"/>
      <c r="Q3620" s="17"/>
      <c r="R3620" s="24"/>
      <c r="U3620" s="22"/>
      <c r="V3620" s="18">
        <v>0.0</v>
      </c>
      <c r="W3620" s="17">
        <v>0.0</v>
      </c>
      <c r="X3620" s="18">
        <v>2.0</v>
      </c>
      <c r="Y3620" s="17" t="s">
        <v>36</v>
      </c>
      <c r="Z3620" s="17">
        <v>0.0</v>
      </c>
      <c r="AA3620" s="17" t="s">
        <v>47</v>
      </c>
      <c r="AB3620" s="18">
        <v>1.0</v>
      </c>
      <c r="AC3620" s="17">
        <v>39.0</v>
      </c>
      <c r="AD3620" s="18">
        <v>2.0</v>
      </c>
      <c r="AE3620" s="17">
        <v>46.0</v>
      </c>
      <c r="AF3620" s="20"/>
      <c r="AG3620" s="17"/>
      <c r="AH3620" s="17"/>
      <c r="AI3620" s="17"/>
    </row>
    <row r="3621" ht="18.75" customHeight="1">
      <c r="A3621" s="35">
        <v>1536.0</v>
      </c>
      <c r="C3621" s="16">
        <v>43410.0</v>
      </c>
      <c r="D3621" s="17">
        <f t="array" ref="D3621">IFS(AND(A3621=A3620, NOT(ISBLANK(E3620))), E3620, A3621 &lt;&gt; A3620, E3621, A3620=A3621, D3620)</f>
        <v>0</v>
      </c>
      <c r="E3621" s="18">
        <v>0.0</v>
      </c>
      <c r="F3621" s="18"/>
      <c r="G3621" s="18"/>
      <c r="H3621" s="19">
        <v>0.11</v>
      </c>
      <c r="I3621" s="19">
        <v>1.49</v>
      </c>
      <c r="J3621" s="19"/>
      <c r="K3621" s="19"/>
      <c r="L3621" s="19"/>
      <c r="M3621" s="19"/>
      <c r="N3621" s="19"/>
      <c r="O3621" s="23"/>
      <c r="P3621" s="17"/>
      <c r="Q3621" s="17"/>
      <c r="R3621" s="24"/>
      <c r="U3621" s="22"/>
      <c r="V3621" s="18">
        <v>0.0</v>
      </c>
      <c r="W3621" s="17">
        <v>0.0</v>
      </c>
      <c r="X3621" s="18">
        <v>2.0</v>
      </c>
      <c r="Y3621" s="17" t="s">
        <v>36</v>
      </c>
      <c r="Z3621" s="17">
        <v>0.0</v>
      </c>
      <c r="AA3621" s="17" t="s">
        <v>47</v>
      </c>
      <c r="AB3621" s="18">
        <v>1.0</v>
      </c>
      <c r="AC3621" s="17">
        <v>39.0</v>
      </c>
      <c r="AD3621" s="18">
        <v>2.0</v>
      </c>
      <c r="AE3621" s="17">
        <v>46.0</v>
      </c>
      <c r="AF3621" s="20"/>
      <c r="AG3621" s="17"/>
      <c r="AH3621" s="17"/>
      <c r="AI3621" s="17"/>
    </row>
    <row r="3622" ht="18.75" customHeight="1">
      <c r="A3622" s="14">
        <v>1537.0</v>
      </c>
      <c r="B3622" s="15">
        <v>324.0</v>
      </c>
      <c r="C3622" s="16">
        <v>43403.0</v>
      </c>
      <c r="D3622" s="17">
        <f t="array" ref="D3622">IFS(AND(A3622=A3621, NOT(ISBLANK(E3621))), E3621, A3622 &lt;&gt; A3621, E3622, A3621=A3622, D3621)</f>
        <v>0</v>
      </c>
      <c r="E3622" s="18">
        <v>0.0</v>
      </c>
      <c r="F3622" s="18"/>
      <c r="G3622" s="18"/>
      <c r="H3622" s="19">
        <v>0.08</v>
      </c>
      <c r="I3622" s="19">
        <v>1.45</v>
      </c>
      <c r="J3622" s="19"/>
      <c r="K3622" s="19"/>
      <c r="L3622" s="19"/>
      <c r="M3622" s="19"/>
      <c r="N3622" s="19"/>
      <c r="O3622" s="23"/>
      <c r="P3622" s="17"/>
      <c r="Q3622" s="17">
        <v>0.0812242</v>
      </c>
      <c r="R3622" s="24"/>
      <c r="S3622" s="21">
        <v>26.0</v>
      </c>
      <c r="U3622" s="21">
        <v>0.0</v>
      </c>
      <c r="V3622" s="18">
        <v>0.0</v>
      </c>
      <c r="W3622" s="17">
        <v>0.0</v>
      </c>
      <c r="X3622" s="18">
        <v>3.0</v>
      </c>
      <c r="Y3622" s="17" t="s">
        <v>36</v>
      </c>
      <c r="Z3622" s="17">
        <v>0.0</v>
      </c>
      <c r="AA3622" s="17" t="s">
        <v>47</v>
      </c>
      <c r="AB3622" s="18">
        <v>2.0</v>
      </c>
      <c r="AC3622" s="17">
        <v>39.0</v>
      </c>
      <c r="AD3622" s="18">
        <v>3.0</v>
      </c>
      <c r="AE3622" s="17">
        <v>46.0</v>
      </c>
      <c r="AF3622" s="20"/>
      <c r="AG3622" s="17"/>
      <c r="AH3622" s="17"/>
      <c r="AI3622" s="17"/>
    </row>
    <row r="3623" ht="18.75" customHeight="1">
      <c r="A3623" s="35">
        <v>1540.0</v>
      </c>
      <c r="B3623" s="15" t="s">
        <v>33</v>
      </c>
      <c r="C3623" s="16">
        <v>43405.0</v>
      </c>
      <c r="D3623" s="17">
        <f t="array" ref="D3623">IFS(AND(A3623=A3622, NOT(ISBLANK(E3622))), E3622, A3623 &lt;&gt; A3622, E3623, A3622=A3623, D3622)</f>
        <v>0</v>
      </c>
      <c r="E3623" s="18">
        <v>0.0</v>
      </c>
      <c r="F3623" s="18"/>
      <c r="G3623" s="18"/>
      <c r="H3623" s="19">
        <v>0.09</v>
      </c>
      <c r="I3623" s="19">
        <v>1.48</v>
      </c>
      <c r="J3623" s="19"/>
      <c r="K3623" s="19"/>
      <c r="L3623" s="19"/>
      <c r="M3623" s="19"/>
      <c r="N3623" s="19"/>
      <c r="O3623" s="23"/>
      <c r="P3623" s="17"/>
      <c r="Q3623" s="17">
        <v>0.0863816</v>
      </c>
      <c r="R3623" s="24"/>
      <c r="S3623" s="21">
        <v>21.0</v>
      </c>
      <c r="U3623" s="21">
        <v>0.5</v>
      </c>
      <c r="V3623" s="18">
        <v>0.0</v>
      </c>
      <c r="W3623" s="17" t="s">
        <v>33</v>
      </c>
      <c r="X3623" s="18">
        <v>8.0</v>
      </c>
      <c r="Y3623" s="17" t="s">
        <v>36</v>
      </c>
      <c r="Z3623" s="17">
        <v>0.0</v>
      </c>
      <c r="AA3623" s="17" t="s">
        <v>47</v>
      </c>
      <c r="AB3623" s="18">
        <v>6.0</v>
      </c>
      <c r="AC3623" s="17">
        <v>39.0</v>
      </c>
      <c r="AD3623" s="18">
        <v>8.0</v>
      </c>
      <c r="AE3623" s="17">
        <v>46.0</v>
      </c>
      <c r="AF3623" s="20"/>
      <c r="AG3623" s="17"/>
      <c r="AH3623" s="17"/>
      <c r="AI3623" s="17"/>
    </row>
    <row r="3624" ht="18.75" customHeight="1">
      <c r="A3624" s="35">
        <v>1540.0</v>
      </c>
      <c r="C3624" s="16">
        <v>43406.0</v>
      </c>
      <c r="D3624" s="17">
        <f t="array" ref="D3624">IFS(AND(A3624=A3623, NOT(ISBLANK(E3623))), E3623, A3624 &lt;&gt; A3623, E3624, A3623=A3624, D3623)</f>
        <v>0</v>
      </c>
      <c r="E3624" s="18">
        <v>0.0</v>
      </c>
      <c r="F3624" s="18"/>
      <c r="G3624" s="18"/>
      <c r="H3624" s="19">
        <v>0.13</v>
      </c>
      <c r="I3624" s="19">
        <v>1.72</v>
      </c>
      <c r="J3624" s="19"/>
      <c r="K3624" s="19"/>
      <c r="L3624" s="19"/>
      <c r="M3624" s="19"/>
      <c r="N3624" s="19"/>
      <c r="O3624" s="23"/>
      <c r="P3624" s="17"/>
      <c r="Q3624" s="17"/>
      <c r="R3624" s="24"/>
      <c r="U3624" s="22"/>
      <c r="V3624" s="18">
        <v>0.0</v>
      </c>
      <c r="W3624" s="17" t="s">
        <v>33</v>
      </c>
      <c r="X3624" s="18">
        <v>9.0</v>
      </c>
      <c r="Y3624" s="17" t="s">
        <v>36</v>
      </c>
      <c r="Z3624" s="17">
        <v>0.0</v>
      </c>
      <c r="AA3624" s="17" t="s">
        <v>47</v>
      </c>
      <c r="AB3624" s="18">
        <v>7.0</v>
      </c>
      <c r="AC3624" s="17">
        <v>39.0</v>
      </c>
      <c r="AD3624" s="18">
        <v>9.0</v>
      </c>
      <c r="AE3624" s="17">
        <v>46.0</v>
      </c>
      <c r="AF3624" s="20"/>
      <c r="AG3624" s="17"/>
      <c r="AH3624" s="17"/>
      <c r="AI3624" s="17"/>
    </row>
    <row r="3625" ht="18.75" customHeight="1">
      <c r="A3625" s="35">
        <v>1540.0</v>
      </c>
      <c r="C3625" s="16">
        <v>43407.0</v>
      </c>
      <c r="D3625" s="17">
        <f t="array" ref="D3625">IFS(AND(A3625=A3624, NOT(ISBLANK(E3624))), E3624, A3625 &lt;&gt; A3624, E3625, A3624=A3625, D3624)</f>
        <v>0</v>
      </c>
      <c r="E3625" s="18">
        <v>0.0</v>
      </c>
      <c r="F3625" s="18"/>
      <c r="G3625" s="18"/>
      <c r="H3625" s="19" t="s">
        <v>34</v>
      </c>
      <c r="I3625" s="19" t="s">
        <v>34</v>
      </c>
      <c r="J3625" s="19"/>
      <c r="K3625" s="19"/>
      <c r="L3625" s="19"/>
      <c r="M3625" s="19"/>
      <c r="N3625" s="19"/>
      <c r="O3625" s="23"/>
      <c r="P3625" s="17"/>
      <c r="Q3625" s="17"/>
      <c r="R3625" s="24"/>
      <c r="U3625" s="22"/>
      <c r="V3625" s="18">
        <v>0.0</v>
      </c>
      <c r="W3625" s="17" t="s">
        <v>33</v>
      </c>
      <c r="X3625" s="18">
        <v>8.0</v>
      </c>
      <c r="Y3625" s="17" t="s">
        <v>36</v>
      </c>
      <c r="Z3625" s="17">
        <v>0.0</v>
      </c>
      <c r="AA3625" s="17" t="s">
        <v>47</v>
      </c>
      <c r="AB3625" s="18">
        <v>6.0</v>
      </c>
      <c r="AC3625" s="17">
        <v>39.0</v>
      </c>
      <c r="AD3625" s="18">
        <v>8.0</v>
      </c>
      <c r="AE3625" s="17">
        <v>46.0</v>
      </c>
      <c r="AF3625" s="20"/>
      <c r="AG3625" s="17"/>
      <c r="AH3625" s="17"/>
      <c r="AI3625" s="17"/>
    </row>
    <row r="3626" ht="18.75" customHeight="1">
      <c r="A3626" s="35">
        <v>1540.0</v>
      </c>
      <c r="C3626" s="16">
        <v>43408.0</v>
      </c>
      <c r="D3626" s="17">
        <f t="array" ref="D3626">IFS(AND(A3626=A3625, NOT(ISBLANK(E3625))), E3625, A3626 &lt;&gt; A3625, E3626, A3625=A3626, D3625)</f>
        <v>0</v>
      </c>
      <c r="E3626" s="18">
        <v>0.0</v>
      </c>
      <c r="F3626" s="18"/>
      <c r="G3626" s="18"/>
      <c r="H3626" s="19">
        <v>0.15</v>
      </c>
      <c r="I3626" s="19">
        <v>1.26</v>
      </c>
      <c r="J3626" s="19"/>
      <c r="K3626" s="19"/>
      <c r="L3626" s="19"/>
      <c r="M3626" s="19"/>
      <c r="N3626" s="19"/>
      <c r="O3626" s="23"/>
      <c r="P3626" s="17"/>
      <c r="Q3626" s="17"/>
      <c r="R3626" s="24"/>
      <c r="U3626" s="22"/>
      <c r="V3626" s="18">
        <v>0.0</v>
      </c>
      <c r="W3626" s="17" t="s">
        <v>33</v>
      </c>
      <c r="X3626" s="18">
        <v>5.0</v>
      </c>
      <c r="Y3626" s="17" t="s">
        <v>36</v>
      </c>
      <c r="Z3626" s="17">
        <v>0.0</v>
      </c>
      <c r="AA3626" s="17" t="s">
        <v>47</v>
      </c>
      <c r="AB3626" s="18">
        <v>3.0</v>
      </c>
      <c r="AC3626" s="17">
        <v>39.0</v>
      </c>
      <c r="AD3626" s="18">
        <v>5.0</v>
      </c>
      <c r="AE3626" s="17">
        <v>46.0</v>
      </c>
      <c r="AF3626" s="20"/>
      <c r="AG3626" s="17"/>
      <c r="AH3626" s="17"/>
      <c r="AI3626" s="17"/>
    </row>
    <row r="3627" ht="18.75" customHeight="1">
      <c r="A3627" s="35">
        <v>1540.0</v>
      </c>
      <c r="C3627" s="16">
        <v>43411.0</v>
      </c>
      <c r="D3627" s="17">
        <f t="array" ref="D3627">IFS(AND(A3627=A3626, NOT(ISBLANK(E3626))), E3626, A3627 &lt;&gt; A3626, E3627, A3626=A3627, D3626)</f>
        <v>0</v>
      </c>
      <c r="E3627" s="18">
        <v>0.0</v>
      </c>
      <c r="F3627" s="18"/>
      <c r="G3627" s="18"/>
      <c r="H3627" s="19">
        <v>0.11</v>
      </c>
      <c r="I3627" s="19">
        <v>1.43</v>
      </c>
      <c r="J3627" s="19"/>
      <c r="K3627" s="19"/>
      <c r="L3627" s="19"/>
      <c r="M3627" s="19"/>
      <c r="N3627" s="19"/>
      <c r="O3627" s="23"/>
      <c r="P3627" s="17"/>
      <c r="Q3627" s="17"/>
      <c r="R3627" s="24"/>
      <c r="U3627" s="22"/>
      <c r="V3627" s="18">
        <v>0.0</v>
      </c>
      <c r="W3627" s="17" t="s">
        <v>33</v>
      </c>
      <c r="X3627" s="18">
        <v>5.0</v>
      </c>
      <c r="Y3627" s="17" t="s">
        <v>36</v>
      </c>
      <c r="Z3627" s="17">
        <v>0.0</v>
      </c>
      <c r="AA3627" s="17" t="s">
        <v>47</v>
      </c>
      <c r="AB3627" s="18">
        <v>3.0</v>
      </c>
      <c r="AC3627" s="17">
        <v>39.0</v>
      </c>
      <c r="AD3627" s="18">
        <v>5.0</v>
      </c>
      <c r="AE3627" s="17">
        <v>46.0</v>
      </c>
      <c r="AF3627" s="20"/>
      <c r="AG3627" s="17"/>
      <c r="AH3627" s="17"/>
      <c r="AI3627" s="17"/>
    </row>
    <row r="3628" ht="18.75" customHeight="1">
      <c r="A3628" s="35">
        <v>1540.0</v>
      </c>
      <c r="C3628" s="16">
        <v>43413.0</v>
      </c>
      <c r="D3628" s="17">
        <f t="array" ref="D3628">IFS(AND(A3628=A3627, NOT(ISBLANK(E3627))), E3627, A3628 &lt;&gt; A3627, E3628, A3627=A3628, D3627)</f>
        <v>0</v>
      </c>
      <c r="E3628" s="18">
        <v>0.0</v>
      </c>
      <c r="F3628" s="18"/>
      <c r="G3628" s="18"/>
      <c r="H3628" s="19">
        <v>0.08</v>
      </c>
      <c r="I3628" s="19">
        <v>1.41</v>
      </c>
      <c r="J3628" s="19"/>
      <c r="K3628" s="19"/>
      <c r="L3628" s="19"/>
      <c r="M3628" s="19"/>
      <c r="N3628" s="19"/>
      <c r="O3628" s="23"/>
      <c r="P3628" s="17"/>
      <c r="Q3628" s="17"/>
      <c r="R3628" s="24"/>
      <c r="U3628" s="22"/>
      <c r="V3628" s="18">
        <v>0.0</v>
      </c>
      <c r="W3628" s="17" t="s">
        <v>33</v>
      </c>
      <c r="X3628" s="18">
        <v>3.0</v>
      </c>
      <c r="Y3628" s="17" t="s">
        <v>36</v>
      </c>
      <c r="Z3628" s="17">
        <v>0.0</v>
      </c>
      <c r="AA3628" s="17" t="s">
        <v>47</v>
      </c>
      <c r="AB3628" s="18">
        <v>2.0</v>
      </c>
      <c r="AC3628" s="17">
        <v>39.0</v>
      </c>
      <c r="AD3628" s="18">
        <v>3.0</v>
      </c>
      <c r="AE3628" s="17">
        <v>46.0</v>
      </c>
      <c r="AF3628" s="20"/>
      <c r="AG3628" s="17"/>
      <c r="AH3628" s="17"/>
      <c r="AI3628" s="17"/>
    </row>
    <row r="3629" ht="18.75" customHeight="1">
      <c r="A3629" s="35">
        <v>1540.0</v>
      </c>
      <c r="C3629" s="16">
        <v>43414.0</v>
      </c>
      <c r="D3629" s="17">
        <f t="array" ref="D3629">IFS(AND(A3629=A3628, NOT(ISBLANK(E3628))), E3628, A3629 &lt;&gt; A3628, E3629, A3628=A3629, D3628)</f>
        <v>0</v>
      </c>
      <c r="E3629" s="18">
        <v>0.0</v>
      </c>
      <c r="F3629" s="18"/>
      <c r="G3629" s="18"/>
      <c r="H3629" s="19" t="s">
        <v>34</v>
      </c>
      <c r="I3629" s="19" t="s">
        <v>34</v>
      </c>
      <c r="J3629" s="19"/>
      <c r="K3629" s="19"/>
      <c r="L3629" s="19"/>
      <c r="M3629" s="19"/>
      <c r="N3629" s="19"/>
      <c r="O3629" s="23"/>
      <c r="P3629" s="17"/>
      <c r="Q3629" s="17"/>
      <c r="R3629" s="24"/>
      <c r="U3629" s="22"/>
      <c r="V3629" s="18">
        <v>0.0</v>
      </c>
      <c r="W3629" s="17" t="s">
        <v>33</v>
      </c>
      <c r="X3629" s="18">
        <v>2.0</v>
      </c>
      <c r="Y3629" s="17" t="s">
        <v>36</v>
      </c>
      <c r="Z3629" s="17">
        <v>0.0</v>
      </c>
      <c r="AA3629" s="17" t="s">
        <v>47</v>
      </c>
      <c r="AB3629" s="18">
        <v>1.0</v>
      </c>
      <c r="AC3629" s="17">
        <v>39.0</v>
      </c>
      <c r="AD3629" s="18">
        <v>2.0</v>
      </c>
      <c r="AE3629" s="17">
        <v>46.0</v>
      </c>
      <c r="AF3629" s="20"/>
      <c r="AG3629" s="17"/>
      <c r="AH3629" s="17"/>
      <c r="AI3629" s="17"/>
    </row>
    <row r="3630" ht="18.75" customHeight="1">
      <c r="A3630" s="35">
        <v>1540.0</v>
      </c>
      <c r="C3630" s="16">
        <v>43415.0</v>
      </c>
      <c r="D3630" s="17">
        <f t="array" ref="D3630">IFS(AND(A3630=A3629, NOT(ISBLANK(E3629))), E3629, A3630 &lt;&gt; A3629, E3630, A3629=A3630, D3629)</f>
        <v>0</v>
      </c>
      <c r="E3630" s="18">
        <v>0.0</v>
      </c>
      <c r="F3630" s="18"/>
      <c r="G3630" s="18"/>
      <c r="H3630" s="19">
        <v>0.09</v>
      </c>
      <c r="I3630" s="19">
        <v>1.33</v>
      </c>
      <c r="J3630" s="19"/>
      <c r="K3630" s="19"/>
      <c r="L3630" s="19"/>
      <c r="M3630" s="19"/>
      <c r="N3630" s="19"/>
      <c r="O3630" s="23"/>
      <c r="P3630" s="17"/>
      <c r="Q3630" s="17"/>
      <c r="R3630" s="24"/>
      <c r="U3630" s="22"/>
      <c r="V3630" s="18">
        <v>0.0</v>
      </c>
      <c r="W3630" s="17" t="s">
        <v>33</v>
      </c>
      <c r="X3630" s="18">
        <v>3.0</v>
      </c>
      <c r="Y3630" s="17" t="s">
        <v>36</v>
      </c>
      <c r="Z3630" s="17">
        <v>0.0</v>
      </c>
      <c r="AA3630" s="17" t="s">
        <v>47</v>
      </c>
      <c r="AB3630" s="18">
        <v>2.0</v>
      </c>
      <c r="AC3630" s="17">
        <v>36.0</v>
      </c>
      <c r="AD3630" s="18">
        <v>3.0</v>
      </c>
      <c r="AE3630" s="17">
        <v>43.0</v>
      </c>
      <c r="AF3630" s="20"/>
      <c r="AG3630" s="17"/>
      <c r="AH3630" s="17"/>
      <c r="AI3630" s="17"/>
    </row>
    <row r="3631" ht="18.75" customHeight="1">
      <c r="A3631" s="35">
        <v>1541.0</v>
      </c>
      <c r="B3631" s="15">
        <v>325.0</v>
      </c>
      <c r="C3631" s="16">
        <v>43405.0</v>
      </c>
      <c r="D3631" s="17">
        <f t="array" ref="D3631">IFS(AND(A3631=A3630, NOT(ISBLANK(E3630))), E3630, A3631 &lt;&gt; A3630, E3631, A3630=A3631, D3630)</f>
        <v>0</v>
      </c>
      <c r="E3631" s="18">
        <v>0.0</v>
      </c>
      <c r="F3631" s="18"/>
      <c r="G3631" s="18"/>
      <c r="H3631" s="19">
        <v>0.13</v>
      </c>
      <c r="I3631" s="19">
        <v>1.51</v>
      </c>
      <c r="J3631" s="19"/>
      <c r="K3631" s="19"/>
      <c r="L3631" s="19"/>
      <c r="M3631" s="19"/>
      <c r="N3631" s="19"/>
      <c r="O3631" s="23"/>
      <c r="P3631" s="17"/>
      <c r="Q3631" s="17">
        <v>0.127809</v>
      </c>
      <c r="R3631" s="24"/>
      <c r="S3631" s="21">
        <v>22.0</v>
      </c>
      <c r="U3631" s="21">
        <v>0.0</v>
      </c>
      <c r="V3631" s="18">
        <v>0.0</v>
      </c>
      <c r="W3631" s="17">
        <v>1.0</v>
      </c>
      <c r="X3631" s="18">
        <v>6.0</v>
      </c>
      <c r="Y3631" s="17" t="s">
        <v>36</v>
      </c>
      <c r="Z3631" s="17">
        <v>0.0</v>
      </c>
      <c r="AA3631" s="17" t="s">
        <v>47</v>
      </c>
      <c r="AB3631" s="18">
        <v>5.0</v>
      </c>
      <c r="AC3631" s="17">
        <v>39.0</v>
      </c>
      <c r="AD3631" s="18">
        <v>6.0</v>
      </c>
      <c r="AE3631" s="17">
        <v>46.0</v>
      </c>
      <c r="AF3631" s="20"/>
      <c r="AG3631" s="17"/>
      <c r="AH3631" s="17"/>
      <c r="AI3631" s="17"/>
    </row>
    <row r="3632" ht="18.75" customHeight="1">
      <c r="A3632" s="35">
        <v>1541.0</v>
      </c>
      <c r="C3632" s="16">
        <v>43406.0</v>
      </c>
      <c r="D3632" s="17">
        <f t="array" ref="D3632">IFS(AND(A3632=A3631, NOT(ISBLANK(E3631))), E3631, A3632 &lt;&gt; A3631, E3632, A3631=A3632, D3631)</f>
        <v>0</v>
      </c>
      <c r="E3632" s="18">
        <v>0.0</v>
      </c>
      <c r="F3632" s="18"/>
      <c r="G3632" s="18"/>
      <c r="H3632" s="19">
        <v>0.13</v>
      </c>
      <c r="I3632" s="19">
        <v>1.72</v>
      </c>
      <c r="J3632" s="19"/>
      <c r="K3632" s="19"/>
      <c r="L3632" s="19"/>
      <c r="M3632" s="19"/>
      <c r="N3632" s="19"/>
      <c r="O3632" s="23"/>
      <c r="P3632" s="17"/>
      <c r="Q3632" s="17"/>
      <c r="R3632" s="24"/>
      <c r="U3632" s="22"/>
      <c r="V3632" s="18">
        <v>0.0</v>
      </c>
      <c r="W3632" s="17">
        <v>3.0</v>
      </c>
      <c r="X3632" s="18">
        <v>9.0</v>
      </c>
      <c r="Y3632" s="17" t="s">
        <v>36</v>
      </c>
      <c r="Z3632" s="17">
        <v>0.0</v>
      </c>
      <c r="AA3632" s="17" t="s">
        <v>47</v>
      </c>
      <c r="AB3632" s="18">
        <v>7.0</v>
      </c>
      <c r="AC3632" s="17">
        <v>39.0</v>
      </c>
      <c r="AD3632" s="18">
        <v>9.0</v>
      </c>
      <c r="AE3632" s="17">
        <v>46.0</v>
      </c>
      <c r="AF3632" s="20"/>
      <c r="AG3632" s="17"/>
      <c r="AH3632" s="17"/>
      <c r="AI3632" s="17"/>
    </row>
    <row r="3633" ht="15.0" customHeight="1">
      <c r="A3633" s="35">
        <v>1541.0</v>
      </c>
      <c r="C3633" s="16">
        <v>43407.0</v>
      </c>
      <c r="D3633" s="17">
        <f t="array" ref="D3633">IFS(AND(A3633=A3632, NOT(ISBLANK(E3632))), E3632, A3633 &lt;&gt; A3632, E3633, A3632=A3633, D3632)</f>
        <v>0</v>
      </c>
      <c r="E3633" s="18">
        <v>0.0</v>
      </c>
      <c r="F3633" s="18"/>
      <c r="G3633" s="18"/>
      <c r="H3633" s="19">
        <v>0.1</v>
      </c>
      <c r="I3633" s="19">
        <v>1.43</v>
      </c>
      <c r="J3633" s="19"/>
      <c r="K3633" s="19"/>
      <c r="L3633" s="19"/>
      <c r="M3633" s="19"/>
      <c r="N3633" s="19"/>
      <c r="O3633" s="23"/>
      <c r="P3633" s="17"/>
      <c r="Q3633" s="17"/>
      <c r="R3633" s="24"/>
      <c r="U3633" s="22"/>
      <c r="V3633" s="18">
        <v>0.0</v>
      </c>
      <c r="W3633" s="17">
        <v>3.0</v>
      </c>
      <c r="X3633" s="18">
        <v>7.0</v>
      </c>
      <c r="Y3633" s="17" t="s">
        <v>36</v>
      </c>
      <c r="Z3633" s="17">
        <v>0.0</v>
      </c>
      <c r="AA3633" s="17" t="s">
        <v>47</v>
      </c>
      <c r="AB3633" s="18">
        <v>5.0</v>
      </c>
      <c r="AC3633" s="17">
        <v>39.0</v>
      </c>
      <c r="AD3633" s="18">
        <v>7.0</v>
      </c>
      <c r="AE3633" s="17">
        <v>46.0</v>
      </c>
      <c r="AF3633" s="20"/>
      <c r="AG3633" s="17"/>
      <c r="AH3633" s="17"/>
      <c r="AI3633" s="17"/>
    </row>
    <row r="3634" ht="15.0" customHeight="1">
      <c r="A3634" s="35">
        <v>1544.0</v>
      </c>
      <c r="B3634" s="15">
        <v>327.0</v>
      </c>
      <c r="C3634" s="16">
        <v>43406.0</v>
      </c>
      <c r="D3634" s="17">
        <f t="array" ref="D3634">IFS(AND(A3634=A3633, NOT(ISBLANK(E3633))), E3633, A3634 &lt;&gt; A3633, E3634, A3633=A3634, D3633)</f>
        <v>0</v>
      </c>
      <c r="E3634" s="18">
        <v>0.0</v>
      </c>
      <c r="F3634" s="18"/>
      <c r="G3634" s="18"/>
      <c r="H3634" s="19">
        <v>0.12</v>
      </c>
      <c r="I3634" s="19">
        <v>1.26</v>
      </c>
      <c r="J3634" s="19"/>
      <c r="K3634" s="19"/>
      <c r="L3634" s="19"/>
      <c r="M3634" s="19"/>
      <c r="N3634" s="19"/>
      <c r="O3634" s="23"/>
      <c r="P3634" s="17"/>
      <c r="Q3634" s="17">
        <v>0.121823</v>
      </c>
      <c r="R3634" s="24"/>
      <c r="S3634" s="21">
        <v>24.0</v>
      </c>
      <c r="U3634" s="21">
        <v>0.0</v>
      </c>
      <c r="V3634" s="18">
        <v>0.0</v>
      </c>
      <c r="W3634" s="17">
        <v>0.0</v>
      </c>
      <c r="X3634" s="18">
        <v>2.0</v>
      </c>
      <c r="Y3634" s="17" t="s">
        <v>36</v>
      </c>
      <c r="Z3634" s="17">
        <v>0.0</v>
      </c>
      <c r="AA3634" s="17" t="s">
        <v>47</v>
      </c>
      <c r="AB3634" s="18">
        <v>1.0</v>
      </c>
      <c r="AC3634" s="17">
        <v>39.0</v>
      </c>
      <c r="AD3634" s="18">
        <v>2.0</v>
      </c>
      <c r="AE3634" s="17">
        <v>46.0</v>
      </c>
      <c r="AF3634" s="20"/>
      <c r="AG3634" s="17"/>
      <c r="AH3634" s="17"/>
      <c r="AI3634" s="17"/>
    </row>
    <row r="3635" ht="15.0" customHeight="1">
      <c r="A3635" s="35">
        <v>1544.0</v>
      </c>
      <c r="C3635" s="16">
        <v>43407.0</v>
      </c>
      <c r="D3635" s="17">
        <f t="array" ref="D3635">IFS(AND(A3635=A3634, NOT(ISBLANK(E3634))), E3634, A3635 &lt;&gt; A3634, E3635, A3634=A3635, D3634)</f>
        <v>0</v>
      </c>
      <c r="E3635" s="18">
        <v>0.0</v>
      </c>
      <c r="F3635" s="18"/>
      <c r="G3635" s="18"/>
      <c r="H3635" s="19">
        <v>0.15</v>
      </c>
      <c r="I3635" s="19">
        <v>1.16</v>
      </c>
      <c r="J3635" s="19"/>
      <c r="K3635" s="19"/>
      <c r="L3635" s="19"/>
      <c r="M3635" s="19"/>
      <c r="N3635" s="19"/>
      <c r="O3635" s="23"/>
      <c r="P3635" s="17"/>
      <c r="Q3635" s="17"/>
      <c r="R3635" s="24"/>
      <c r="U3635" s="22"/>
      <c r="V3635" s="18">
        <v>0.0</v>
      </c>
      <c r="W3635" s="17">
        <v>0.0</v>
      </c>
      <c r="X3635" s="18">
        <v>2.0</v>
      </c>
      <c r="Y3635" s="17" t="s">
        <v>36</v>
      </c>
      <c r="Z3635" s="17">
        <v>0.0</v>
      </c>
      <c r="AA3635" s="17" t="s">
        <v>47</v>
      </c>
      <c r="AB3635" s="18">
        <v>1.0</v>
      </c>
      <c r="AC3635" s="17">
        <v>39.0</v>
      </c>
      <c r="AD3635" s="18">
        <v>2.0</v>
      </c>
      <c r="AE3635" s="17">
        <v>46.0</v>
      </c>
      <c r="AF3635" s="20"/>
      <c r="AG3635" s="17"/>
      <c r="AH3635" s="17"/>
      <c r="AI3635" s="17"/>
    </row>
    <row r="3636" ht="15.0" customHeight="1">
      <c r="A3636" s="35">
        <v>1544.0</v>
      </c>
      <c r="C3636" s="16">
        <v>43408.0</v>
      </c>
      <c r="D3636" s="17">
        <f t="array" ref="D3636">IFS(AND(A3636=A3635, NOT(ISBLANK(E3635))), E3635, A3636 &lt;&gt; A3635, E3636, A3635=A3636, D3635)</f>
        <v>0</v>
      </c>
      <c r="E3636" s="18">
        <v>0.0</v>
      </c>
      <c r="F3636" s="18"/>
      <c r="G3636" s="18"/>
      <c r="H3636" s="19">
        <v>0.08</v>
      </c>
      <c r="I3636" s="19">
        <v>1.34</v>
      </c>
      <c r="J3636" s="19"/>
      <c r="K3636" s="19"/>
      <c r="L3636" s="19"/>
      <c r="M3636" s="19"/>
      <c r="N3636" s="19"/>
      <c r="O3636" s="23"/>
      <c r="P3636" s="17"/>
      <c r="Q3636" s="17"/>
      <c r="R3636" s="24"/>
      <c r="U3636" s="22"/>
      <c r="V3636" s="18">
        <v>0.0</v>
      </c>
      <c r="W3636" s="17">
        <v>0.0</v>
      </c>
      <c r="X3636" s="18">
        <v>3.0</v>
      </c>
      <c r="Y3636" s="17" t="s">
        <v>36</v>
      </c>
      <c r="Z3636" s="17">
        <v>0.0</v>
      </c>
      <c r="AA3636" s="17" t="s">
        <v>47</v>
      </c>
      <c r="AB3636" s="18">
        <v>2.0</v>
      </c>
      <c r="AC3636" s="17">
        <v>39.0</v>
      </c>
      <c r="AD3636" s="18">
        <v>3.0</v>
      </c>
      <c r="AE3636" s="17">
        <v>46.0</v>
      </c>
      <c r="AF3636" s="20"/>
      <c r="AG3636" s="17"/>
      <c r="AH3636" s="17"/>
      <c r="AI3636" s="17"/>
    </row>
    <row r="3637" ht="15.0" customHeight="1">
      <c r="A3637" s="35">
        <v>1544.0</v>
      </c>
      <c r="C3637" s="16">
        <v>43410.0</v>
      </c>
      <c r="D3637" s="17">
        <f t="array" ref="D3637">IFS(AND(A3637=A3636, NOT(ISBLANK(E3636))), E3636, A3637 &lt;&gt; A3636, E3637, A3636=A3637, D3636)</f>
        <v>0</v>
      </c>
      <c r="E3637" s="18">
        <v>0.0</v>
      </c>
      <c r="F3637" s="18"/>
      <c r="G3637" s="18"/>
      <c r="H3637" s="19">
        <v>0.15</v>
      </c>
      <c r="I3637" s="19">
        <v>1.03</v>
      </c>
      <c r="J3637" s="19"/>
      <c r="K3637" s="19"/>
      <c r="L3637" s="19"/>
      <c r="M3637" s="19"/>
      <c r="N3637" s="19"/>
      <c r="O3637" s="23"/>
      <c r="P3637" s="17"/>
      <c r="Q3637" s="17"/>
      <c r="R3637" s="24"/>
      <c r="U3637" s="22"/>
      <c r="V3637" s="18">
        <v>0.0</v>
      </c>
      <c r="W3637" s="17">
        <v>0.0</v>
      </c>
      <c r="X3637" s="18">
        <v>3.0</v>
      </c>
      <c r="Y3637" s="17" t="s">
        <v>36</v>
      </c>
      <c r="Z3637" s="17" t="s">
        <v>33</v>
      </c>
      <c r="AA3637" s="17" t="s">
        <v>47</v>
      </c>
      <c r="AB3637" s="18">
        <v>2.0</v>
      </c>
      <c r="AC3637" s="17">
        <v>39.0</v>
      </c>
      <c r="AD3637" s="18">
        <v>3.0</v>
      </c>
      <c r="AE3637" s="17">
        <v>46.0</v>
      </c>
      <c r="AF3637" s="20"/>
      <c r="AG3637" s="17"/>
      <c r="AH3637" s="17"/>
      <c r="AI3637" s="17"/>
    </row>
    <row r="3638" ht="18.75" customHeight="1">
      <c r="A3638" s="35">
        <v>1549.0</v>
      </c>
      <c r="B3638" s="15">
        <v>328.0</v>
      </c>
      <c r="C3638" s="16">
        <v>43411.0</v>
      </c>
      <c r="D3638" s="17">
        <f t="array" ref="D3638">IFS(AND(A3638=A3637, NOT(ISBLANK(E3637))), E3637, A3638 &lt;&gt; A3637, E3638, A3637=A3638, D3637)</f>
        <v>0</v>
      </c>
      <c r="E3638" s="18">
        <v>0.0</v>
      </c>
      <c r="F3638" s="18"/>
      <c r="G3638" s="18"/>
      <c r="H3638" s="19" t="s">
        <v>34</v>
      </c>
      <c r="I3638" s="19" t="s">
        <v>34</v>
      </c>
      <c r="J3638" s="19"/>
      <c r="K3638" s="19"/>
      <c r="L3638" s="19"/>
      <c r="M3638" s="19"/>
      <c r="N3638" s="19"/>
      <c r="O3638" s="23"/>
      <c r="P3638" s="17"/>
      <c r="Q3638" s="17" t="s">
        <v>34</v>
      </c>
      <c r="R3638" s="24"/>
      <c r="S3638" s="21">
        <v>16.0</v>
      </c>
      <c r="U3638" s="21">
        <v>0.5</v>
      </c>
      <c r="V3638" s="18">
        <v>0.0</v>
      </c>
      <c r="W3638" s="17">
        <v>0.0</v>
      </c>
      <c r="X3638" s="18">
        <v>5.0</v>
      </c>
      <c r="Y3638" s="17" t="s">
        <v>36</v>
      </c>
      <c r="Z3638" s="17">
        <v>0.0</v>
      </c>
      <c r="AA3638" s="17" t="s">
        <v>47</v>
      </c>
      <c r="AB3638" s="18">
        <v>4.0</v>
      </c>
      <c r="AC3638" s="17">
        <v>36.0</v>
      </c>
      <c r="AD3638" s="18">
        <v>5.0</v>
      </c>
      <c r="AE3638" s="17">
        <v>43.0</v>
      </c>
      <c r="AF3638" s="20"/>
      <c r="AG3638" s="17"/>
      <c r="AH3638" s="17"/>
      <c r="AI3638" s="17"/>
    </row>
    <row r="3639" ht="18.75" customHeight="1">
      <c r="A3639" s="35">
        <v>1549.0</v>
      </c>
      <c r="C3639" s="16">
        <v>43412.0</v>
      </c>
      <c r="D3639" s="17">
        <f t="array" ref="D3639">IFS(AND(A3639=A3638, NOT(ISBLANK(E3638))), E3638, A3639 &lt;&gt; A3638, E3639, A3638=A3639, D3638)</f>
        <v>0</v>
      </c>
      <c r="E3639" s="18">
        <v>0.0</v>
      </c>
      <c r="F3639" s="18"/>
      <c r="G3639" s="18"/>
      <c r="H3639" s="19" t="s">
        <v>34</v>
      </c>
      <c r="I3639" s="19" t="s">
        <v>34</v>
      </c>
      <c r="J3639" s="19"/>
      <c r="K3639" s="19"/>
      <c r="L3639" s="19"/>
      <c r="M3639" s="19"/>
      <c r="N3639" s="19"/>
      <c r="O3639" s="23"/>
      <c r="P3639" s="17"/>
      <c r="Q3639" s="17"/>
      <c r="R3639" s="24"/>
      <c r="U3639" s="22"/>
      <c r="V3639" s="18">
        <v>0.0</v>
      </c>
      <c r="W3639" s="17">
        <v>0.0</v>
      </c>
      <c r="X3639" s="18">
        <v>2.0</v>
      </c>
      <c r="Y3639" s="17" t="s">
        <v>36</v>
      </c>
      <c r="Z3639" s="17">
        <v>0.0</v>
      </c>
      <c r="AA3639" s="17" t="s">
        <v>47</v>
      </c>
      <c r="AB3639" s="18">
        <v>1.0</v>
      </c>
      <c r="AC3639" s="17">
        <v>36.0</v>
      </c>
      <c r="AD3639" s="18">
        <v>2.0</v>
      </c>
      <c r="AE3639" s="17">
        <v>43.0</v>
      </c>
      <c r="AF3639" s="20"/>
      <c r="AG3639" s="17"/>
      <c r="AH3639" s="17"/>
      <c r="AI3639" s="17"/>
    </row>
    <row r="3640" ht="18.75" customHeight="1">
      <c r="A3640" s="35">
        <v>1549.0</v>
      </c>
      <c r="C3640" s="16">
        <v>43413.0</v>
      </c>
      <c r="D3640" s="17">
        <f t="array" ref="D3640">IFS(AND(A3640=A3639, NOT(ISBLANK(E3639))), E3639, A3640 &lt;&gt; A3639, E3640, A3639=A3640, D3639)</f>
        <v>0</v>
      </c>
      <c r="E3640" s="18">
        <v>0.0</v>
      </c>
      <c r="F3640" s="18"/>
      <c r="G3640" s="18"/>
      <c r="H3640" s="19">
        <v>0.1</v>
      </c>
      <c r="I3640" s="19">
        <v>1.41</v>
      </c>
      <c r="J3640" s="19"/>
      <c r="K3640" s="19"/>
      <c r="L3640" s="19"/>
      <c r="M3640" s="19"/>
      <c r="N3640" s="19"/>
      <c r="O3640" s="23"/>
      <c r="P3640" s="17"/>
      <c r="Q3640" s="17">
        <v>0.0971341</v>
      </c>
      <c r="R3640" s="24"/>
      <c r="U3640" s="22"/>
      <c r="V3640" s="18">
        <v>0.0</v>
      </c>
      <c r="W3640" s="17">
        <v>0.0</v>
      </c>
      <c r="X3640" s="18">
        <v>1.0</v>
      </c>
      <c r="Y3640" s="17" t="s">
        <v>36</v>
      </c>
      <c r="Z3640" s="17">
        <v>0.0</v>
      </c>
      <c r="AA3640" s="17" t="s">
        <v>47</v>
      </c>
      <c r="AB3640" s="18">
        <v>0.0</v>
      </c>
      <c r="AC3640" s="17">
        <v>36.0</v>
      </c>
      <c r="AD3640" s="18">
        <v>1.0</v>
      </c>
      <c r="AE3640" s="17">
        <v>43.0</v>
      </c>
      <c r="AF3640" s="20"/>
      <c r="AG3640" s="17"/>
      <c r="AH3640" s="17"/>
      <c r="AI3640" s="17"/>
    </row>
    <row r="3641" ht="18.75" customHeight="1">
      <c r="A3641" s="35">
        <v>1549.0</v>
      </c>
      <c r="C3641" s="16">
        <v>43413.0</v>
      </c>
      <c r="D3641" s="17">
        <f t="array" ref="D3641">IFS(AND(A3641=A3640, NOT(ISBLANK(E3640))), E3640, A3641 &lt;&gt; A3640, E3641, A3640=A3641, D3640)</f>
        <v>0</v>
      </c>
      <c r="E3641" s="18">
        <v>0.0</v>
      </c>
      <c r="F3641" s="18"/>
      <c r="G3641" s="18"/>
      <c r="H3641" s="19" t="s">
        <v>34</v>
      </c>
      <c r="I3641" s="19" t="s">
        <v>34</v>
      </c>
      <c r="J3641" s="19"/>
      <c r="K3641" s="19"/>
      <c r="L3641" s="19"/>
      <c r="M3641" s="19"/>
      <c r="N3641" s="19"/>
      <c r="O3641" s="23"/>
      <c r="P3641" s="17"/>
      <c r="Q3641" s="17"/>
      <c r="R3641" s="24"/>
      <c r="U3641" s="22"/>
      <c r="V3641" s="18">
        <v>0.0</v>
      </c>
      <c r="W3641" s="17">
        <v>0.0</v>
      </c>
      <c r="X3641" s="18">
        <v>2.0</v>
      </c>
      <c r="Y3641" s="17" t="s">
        <v>36</v>
      </c>
      <c r="Z3641" s="17">
        <v>0.0</v>
      </c>
      <c r="AA3641" s="17" t="s">
        <v>47</v>
      </c>
      <c r="AB3641" s="18">
        <v>1.0</v>
      </c>
      <c r="AC3641" s="17">
        <v>36.0</v>
      </c>
      <c r="AD3641" s="18">
        <v>2.0</v>
      </c>
      <c r="AE3641" s="17">
        <v>43.0</v>
      </c>
      <c r="AF3641" s="20"/>
      <c r="AG3641" s="17"/>
      <c r="AH3641" s="17"/>
      <c r="AI3641" s="17"/>
    </row>
    <row r="3642" ht="18.75" customHeight="1">
      <c r="A3642" s="35">
        <v>1550.0</v>
      </c>
      <c r="B3642" s="15">
        <v>329.0</v>
      </c>
      <c r="C3642" s="16">
        <v>43412.0</v>
      </c>
      <c r="D3642" s="17">
        <f t="array" ref="D3642">IFS(AND(A3642=A3641, NOT(ISBLANK(E3641))), E3641, A3642 &lt;&gt; A3641, E3642, A3641=A3642, D3641)</f>
        <v>1</v>
      </c>
      <c r="E3642" s="18">
        <v>1.0</v>
      </c>
      <c r="F3642" s="18"/>
      <c r="G3642" s="18"/>
      <c r="H3642" s="19" t="s">
        <v>34</v>
      </c>
      <c r="I3642" s="19" t="s">
        <v>34</v>
      </c>
      <c r="J3642" s="19"/>
      <c r="K3642" s="19"/>
      <c r="L3642" s="19"/>
      <c r="M3642" s="19"/>
      <c r="N3642" s="19"/>
      <c r="O3642" s="23"/>
      <c r="P3642" s="17"/>
      <c r="Q3642" s="17" t="s">
        <v>34</v>
      </c>
      <c r="R3642" s="24"/>
      <c r="S3642" s="21">
        <v>13.0</v>
      </c>
      <c r="U3642" s="21">
        <v>2.0</v>
      </c>
      <c r="V3642" s="18">
        <v>1.0</v>
      </c>
      <c r="W3642" s="17">
        <v>8.0</v>
      </c>
      <c r="X3642" s="18">
        <v>7.0</v>
      </c>
      <c r="Y3642" s="17" t="s">
        <v>36</v>
      </c>
      <c r="Z3642" s="17">
        <v>-2.0</v>
      </c>
      <c r="AA3642" s="17" t="s">
        <v>46</v>
      </c>
      <c r="AB3642" s="18">
        <v>6.0</v>
      </c>
      <c r="AC3642" s="17">
        <v>36.0</v>
      </c>
      <c r="AD3642" s="18">
        <v>7.0</v>
      </c>
      <c r="AE3642" s="17">
        <v>43.0</v>
      </c>
      <c r="AF3642" s="20"/>
      <c r="AG3642" s="17"/>
      <c r="AH3642" s="17"/>
      <c r="AI3642" s="17"/>
    </row>
    <row r="3643" ht="18.75" customHeight="1">
      <c r="A3643" s="35">
        <v>1550.0</v>
      </c>
      <c r="C3643" s="16">
        <v>43413.0</v>
      </c>
      <c r="D3643" s="17">
        <f t="array" ref="D3643">IFS(AND(A3643=A3642, NOT(ISBLANK(E3642))), E3642, A3643 &lt;&gt; A3642, E3643, A3642=A3643, D3642)</f>
        <v>1</v>
      </c>
      <c r="E3643" s="18">
        <v>1.0</v>
      </c>
      <c r="F3643" s="18"/>
      <c r="G3643" s="18"/>
      <c r="H3643" s="19">
        <v>0.08</v>
      </c>
      <c r="I3643" s="19">
        <v>1.38</v>
      </c>
      <c r="J3643" s="19"/>
      <c r="K3643" s="19"/>
      <c r="L3643" s="19"/>
      <c r="M3643" s="19"/>
      <c r="N3643" s="19"/>
      <c r="O3643" s="23"/>
      <c r="P3643" s="17"/>
      <c r="Q3643" s="17">
        <v>0.793678</v>
      </c>
      <c r="R3643" s="24"/>
      <c r="U3643" s="22"/>
      <c r="V3643" s="18">
        <v>1.0</v>
      </c>
      <c r="W3643" s="17">
        <v>8.0</v>
      </c>
      <c r="X3643" s="18">
        <v>10.0</v>
      </c>
      <c r="Y3643" s="17" t="s">
        <v>35</v>
      </c>
      <c r="Z3643" s="17">
        <v>-2.0</v>
      </c>
      <c r="AA3643" s="17" t="s">
        <v>46</v>
      </c>
      <c r="AB3643" s="18">
        <v>9.0</v>
      </c>
      <c r="AC3643" s="17">
        <v>36.0</v>
      </c>
      <c r="AD3643" s="18">
        <v>10.0</v>
      </c>
      <c r="AE3643" s="17">
        <v>43.0</v>
      </c>
      <c r="AF3643" s="20"/>
      <c r="AG3643" s="17"/>
      <c r="AH3643" s="17"/>
      <c r="AI3643" s="17"/>
    </row>
    <row r="3644" ht="18.75" customHeight="1">
      <c r="A3644" s="35">
        <v>1550.0</v>
      </c>
      <c r="C3644" s="16">
        <v>43416.0</v>
      </c>
      <c r="D3644" s="17">
        <f t="array" ref="D3644">IFS(AND(A3644=A3643, NOT(ISBLANK(E3643))), E3643, A3644 &lt;&gt; A3643, E3644, A3643=A3644, D3643)</f>
        <v>1</v>
      </c>
      <c r="E3644" s="18">
        <v>1.0</v>
      </c>
      <c r="F3644" s="18"/>
      <c r="G3644" s="18"/>
      <c r="H3644" s="19">
        <v>0.08</v>
      </c>
      <c r="I3644" s="19">
        <v>1.36</v>
      </c>
      <c r="J3644" s="19"/>
      <c r="K3644" s="19"/>
      <c r="L3644" s="19"/>
      <c r="M3644" s="19"/>
      <c r="N3644" s="19"/>
      <c r="O3644" s="23"/>
      <c r="P3644" s="17"/>
      <c r="Q3644" s="17"/>
      <c r="R3644" s="24"/>
      <c r="U3644" s="22"/>
      <c r="V3644" s="18">
        <v>1.0</v>
      </c>
      <c r="W3644" s="17">
        <v>2.0</v>
      </c>
      <c r="X3644" s="18">
        <v>13.0</v>
      </c>
      <c r="Y3644" s="17" t="s">
        <v>35</v>
      </c>
      <c r="Z3644" s="17">
        <v>-2.0</v>
      </c>
      <c r="AA3644" s="17" t="s">
        <v>46</v>
      </c>
      <c r="AB3644" s="18">
        <v>12.0</v>
      </c>
      <c r="AC3644" s="17">
        <v>39.0</v>
      </c>
      <c r="AD3644" s="18">
        <v>13.0</v>
      </c>
      <c r="AE3644" s="17">
        <v>46.0</v>
      </c>
      <c r="AF3644" s="20"/>
      <c r="AG3644" s="17"/>
      <c r="AH3644" s="17"/>
      <c r="AI3644" s="17"/>
    </row>
    <row r="3645" ht="18.75" customHeight="1">
      <c r="A3645" s="35">
        <v>1550.0</v>
      </c>
      <c r="C3645" s="16">
        <v>43417.0</v>
      </c>
      <c r="D3645" s="17">
        <f t="array" ref="D3645">IFS(AND(A3645=A3644, NOT(ISBLANK(E3644))), E3644, A3645 &lt;&gt; A3644, E3645, A3644=A3645, D3644)</f>
        <v>1</v>
      </c>
      <c r="E3645" s="18">
        <v>1.0</v>
      </c>
      <c r="F3645" s="18"/>
      <c r="G3645" s="18"/>
      <c r="H3645" s="19" t="s">
        <v>34</v>
      </c>
      <c r="I3645" s="19" t="s">
        <v>34</v>
      </c>
      <c r="J3645" s="19"/>
      <c r="K3645" s="19"/>
      <c r="L3645" s="19"/>
      <c r="M3645" s="19"/>
      <c r="N3645" s="19"/>
      <c r="O3645" s="23"/>
      <c r="P3645" s="17"/>
      <c r="Q3645" s="17"/>
      <c r="R3645" s="24"/>
      <c r="U3645" s="22"/>
      <c r="V3645" s="18">
        <v>1.0</v>
      </c>
      <c r="W3645" s="17">
        <v>6.0</v>
      </c>
      <c r="X3645" s="18">
        <v>7.0</v>
      </c>
      <c r="Y3645" s="17" t="s">
        <v>35</v>
      </c>
      <c r="Z3645" s="17">
        <v>-1.0</v>
      </c>
      <c r="AA3645" s="17" t="s">
        <v>46</v>
      </c>
      <c r="AB3645" s="18">
        <v>6.0</v>
      </c>
      <c r="AC3645" s="17">
        <v>36.0</v>
      </c>
      <c r="AD3645" s="18">
        <v>7.0</v>
      </c>
      <c r="AE3645" s="17">
        <v>43.0</v>
      </c>
      <c r="AF3645" s="20"/>
      <c r="AG3645" s="17"/>
      <c r="AH3645" s="17"/>
      <c r="AI3645" s="17"/>
    </row>
    <row r="3646" ht="18.75" customHeight="1">
      <c r="A3646" s="35">
        <v>1551.0</v>
      </c>
      <c r="B3646" s="15" t="s">
        <v>33</v>
      </c>
      <c r="C3646" s="16">
        <v>43413.0</v>
      </c>
      <c r="D3646" s="17">
        <f t="array" ref="D3646">IFS(AND(A3646=A3645, NOT(ISBLANK(E3645))), E3645, A3646 &lt;&gt; A3645, E3646, A3645=A3646, D3645)</f>
        <v>0</v>
      </c>
      <c r="E3646" s="18">
        <v>0.0</v>
      </c>
      <c r="F3646" s="18"/>
      <c r="G3646" s="18"/>
      <c r="H3646" s="19">
        <v>0.09</v>
      </c>
      <c r="I3646" s="19">
        <v>1.45</v>
      </c>
      <c r="J3646" s="19"/>
      <c r="K3646" s="19"/>
      <c r="L3646" s="19"/>
      <c r="M3646" s="19"/>
      <c r="N3646" s="19"/>
      <c r="O3646" s="23"/>
      <c r="P3646" s="17"/>
      <c r="Q3646" s="17">
        <v>0.0896809</v>
      </c>
      <c r="R3646" s="24"/>
      <c r="S3646" s="21">
        <v>21.0</v>
      </c>
      <c r="U3646" s="21">
        <v>0.0</v>
      </c>
      <c r="V3646" s="18">
        <v>0.0</v>
      </c>
      <c r="W3646" s="17">
        <v>0.0</v>
      </c>
      <c r="X3646" s="18">
        <v>4.0</v>
      </c>
      <c r="Y3646" s="17" t="s">
        <v>36</v>
      </c>
      <c r="Z3646" s="17">
        <v>0.0</v>
      </c>
      <c r="AA3646" s="17" t="s">
        <v>47</v>
      </c>
      <c r="AB3646" s="18">
        <v>3.0</v>
      </c>
      <c r="AC3646" s="17">
        <v>36.0</v>
      </c>
      <c r="AD3646" s="18">
        <v>4.0</v>
      </c>
      <c r="AE3646" s="17">
        <v>43.0</v>
      </c>
      <c r="AF3646" s="20"/>
      <c r="AG3646" s="17"/>
      <c r="AH3646" s="17"/>
      <c r="AI3646" s="17"/>
    </row>
    <row r="3647" ht="18.75" customHeight="1">
      <c r="A3647" s="35">
        <v>1551.0</v>
      </c>
      <c r="C3647" s="16">
        <v>43413.0</v>
      </c>
      <c r="D3647" s="17">
        <f t="array" ref="D3647">IFS(AND(A3647=A3646, NOT(ISBLANK(E3646))), E3646, A3647 &lt;&gt; A3646, E3647, A3646=A3647, D3646)</f>
        <v>0</v>
      </c>
      <c r="E3647" s="18">
        <v>0.0</v>
      </c>
      <c r="F3647" s="18"/>
      <c r="G3647" s="18"/>
      <c r="H3647" s="19" t="s">
        <v>34</v>
      </c>
      <c r="I3647" s="19" t="s">
        <v>34</v>
      </c>
      <c r="J3647" s="19"/>
      <c r="K3647" s="19"/>
      <c r="L3647" s="19"/>
      <c r="M3647" s="19"/>
      <c r="N3647" s="19"/>
      <c r="O3647" s="23"/>
      <c r="P3647" s="17"/>
      <c r="Q3647" s="17"/>
      <c r="R3647" s="24"/>
      <c r="U3647" s="22"/>
      <c r="V3647" s="18">
        <v>0.0</v>
      </c>
      <c r="W3647" s="17">
        <v>0.0</v>
      </c>
      <c r="X3647" s="18">
        <v>4.0</v>
      </c>
      <c r="Y3647" s="17" t="s">
        <v>36</v>
      </c>
      <c r="Z3647" s="17">
        <v>0.0</v>
      </c>
      <c r="AA3647" s="17" t="s">
        <v>47</v>
      </c>
      <c r="AB3647" s="18">
        <v>3.0</v>
      </c>
      <c r="AC3647" s="17">
        <v>36.0</v>
      </c>
      <c r="AD3647" s="18">
        <v>4.0</v>
      </c>
      <c r="AE3647" s="17">
        <v>43.0</v>
      </c>
      <c r="AF3647" s="20"/>
      <c r="AG3647" s="17"/>
      <c r="AH3647" s="17"/>
      <c r="AI3647" s="17"/>
    </row>
    <row r="3648" ht="18.75" customHeight="1">
      <c r="A3648" s="35">
        <v>1551.0</v>
      </c>
      <c r="C3648" s="16">
        <v>43414.0</v>
      </c>
      <c r="D3648" s="17">
        <f t="array" ref="D3648">IFS(AND(A3648=A3647, NOT(ISBLANK(E3647))), E3647, A3648 &lt;&gt; A3647, E3648, A3647=A3648, D3647)</f>
        <v>0</v>
      </c>
      <c r="E3648" s="18">
        <v>0.0</v>
      </c>
      <c r="F3648" s="18"/>
      <c r="G3648" s="18"/>
      <c r="H3648" s="19" t="s">
        <v>34</v>
      </c>
      <c r="I3648" s="19" t="s">
        <v>34</v>
      </c>
      <c r="J3648" s="19"/>
      <c r="K3648" s="19"/>
      <c r="L3648" s="19"/>
      <c r="M3648" s="19"/>
      <c r="N3648" s="19"/>
      <c r="O3648" s="23"/>
      <c r="P3648" s="17"/>
      <c r="Q3648" s="17"/>
      <c r="R3648" s="24"/>
      <c r="U3648" s="22"/>
      <c r="V3648" s="18">
        <v>0.0</v>
      </c>
      <c r="W3648" s="17">
        <v>0.0</v>
      </c>
      <c r="X3648" s="18">
        <v>2.0</v>
      </c>
      <c r="Y3648" s="17" t="s">
        <v>36</v>
      </c>
      <c r="Z3648" s="17">
        <v>0.0</v>
      </c>
      <c r="AA3648" s="17" t="s">
        <v>47</v>
      </c>
      <c r="AB3648" s="18">
        <v>1.0</v>
      </c>
      <c r="AC3648" s="17">
        <v>36.0</v>
      </c>
      <c r="AD3648" s="18">
        <v>2.0</v>
      </c>
      <c r="AE3648" s="17">
        <v>43.0</v>
      </c>
      <c r="AF3648" s="20"/>
      <c r="AG3648" s="17"/>
      <c r="AH3648" s="17"/>
      <c r="AI3648" s="17"/>
    </row>
    <row r="3649" ht="18.75" customHeight="1">
      <c r="A3649" s="35">
        <v>1551.0</v>
      </c>
      <c r="C3649" s="16">
        <v>43415.0</v>
      </c>
      <c r="D3649" s="17">
        <f t="array" ref="D3649">IFS(AND(A3649=A3648, NOT(ISBLANK(E3648))), E3648, A3649 &lt;&gt; A3648, E3649, A3648=A3649, D3648)</f>
        <v>0</v>
      </c>
      <c r="E3649" s="18">
        <v>0.0</v>
      </c>
      <c r="F3649" s="18"/>
      <c r="G3649" s="18"/>
      <c r="H3649" s="19">
        <v>0.09</v>
      </c>
      <c r="I3649" s="19">
        <v>1.35</v>
      </c>
      <c r="J3649" s="19"/>
      <c r="K3649" s="19"/>
      <c r="L3649" s="19"/>
      <c r="M3649" s="19"/>
      <c r="N3649" s="19"/>
      <c r="O3649" s="23"/>
      <c r="P3649" s="17"/>
      <c r="Q3649" s="17"/>
      <c r="R3649" s="24"/>
      <c r="U3649" s="22"/>
      <c r="V3649" s="18">
        <v>0.0</v>
      </c>
      <c r="W3649" s="17">
        <v>0.0</v>
      </c>
      <c r="X3649" s="18">
        <v>3.0</v>
      </c>
      <c r="Y3649" s="17" t="s">
        <v>36</v>
      </c>
      <c r="Z3649" s="17">
        <v>0.0</v>
      </c>
      <c r="AA3649" s="17" t="s">
        <v>47</v>
      </c>
      <c r="AB3649" s="18">
        <v>2.0</v>
      </c>
      <c r="AC3649" s="17">
        <v>36.0</v>
      </c>
      <c r="AD3649" s="18">
        <v>3.0</v>
      </c>
      <c r="AE3649" s="17">
        <v>43.0</v>
      </c>
      <c r="AF3649" s="20"/>
      <c r="AG3649" s="17"/>
      <c r="AH3649" s="17"/>
      <c r="AI3649" s="17"/>
    </row>
    <row r="3650" ht="18.75" customHeight="1">
      <c r="A3650" s="35">
        <v>1551.0</v>
      </c>
      <c r="C3650" s="16">
        <v>43416.0</v>
      </c>
      <c r="D3650" s="17">
        <f t="array" ref="D3650">IFS(AND(A3650=A3649, NOT(ISBLANK(E3649))), E3649, A3650 &lt;&gt; A3649, E3650, A3649=A3650, D3649)</f>
        <v>0</v>
      </c>
      <c r="E3650" s="18">
        <v>0.0</v>
      </c>
      <c r="F3650" s="18"/>
      <c r="G3650" s="18"/>
      <c r="H3650" s="19">
        <v>0.08</v>
      </c>
      <c r="I3650" s="19">
        <v>1.35</v>
      </c>
      <c r="J3650" s="19"/>
      <c r="K3650" s="19"/>
      <c r="L3650" s="19"/>
      <c r="M3650" s="19"/>
      <c r="N3650" s="19"/>
      <c r="O3650" s="23"/>
      <c r="P3650" s="17"/>
      <c r="Q3650" s="17"/>
      <c r="R3650" s="24"/>
      <c r="U3650" s="22"/>
      <c r="V3650" s="18">
        <v>0.0</v>
      </c>
      <c r="W3650" s="17">
        <v>0.0</v>
      </c>
      <c r="X3650" s="18">
        <v>3.0</v>
      </c>
      <c r="Y3650" s="17" t="s">
        <v>36</v>
      </c>
      <c r="Z3650" s="17">
        <v>0.0</v>
      </c>
      <c r="AA3650" s="17" t="s">
        <v>47</v>
      </c>
      <c r="AB3650" s="18">
        <v>2.0</v>
      </c>
      <c r="AC3650" s="17">
        <v>36.0</v>
      </c>
      <c r="AD3650" s="18">
        <v>3.0</v>
      </c>
      <c r="AE3650" s="17">
        <v>43.0</v>
      </c>
      <c r="AF3650" s="20"/>
      <c r="AG3650" s="17"/>
      <c r="AH3650" s="17"/>
      <c r="AI3650" s="17"/>
    </row>
    <row r="3651" ht="18.75" customHeight="1">
      <c r="A3651" s="35">
        <v>1551.0</v>
      </c>
      <c r="C3651" s="16">
        <v>43416.0</v>
      </c>
      <c r="D3651" s="17">
        <f t="array" ref="D3651">IFS(AND(A3651=A3650, NOT(ISBLANK(E3650))), E3650, A3651 &lt;&gt; A3650, E3651, A3650=A3651, D3650)</f>
        <v>0</v>
      </c>
      <c r="E3651" s="18">
        <v>0.0</v>
      </c>
      <c r="F3651" s="18"/>
      <c r="G3651" s="18"/>
      <c r="H3651" s="19">
        <v>0.09</v>
      </c>
      <c r="I3651" s="19">
        <v>1.33</v>
      </c>
      <c r="J3651" s="19"/>
      <c r="K3651" s="19"/>
      <c r="L3651" s="19"/>
      <c r="M3651" s="19"/>
      <c r="N3651" s="19"/>
      <c r="O3651" s="23"/>
      <c r="P3651" s="17"/>
      <c r="Q3651" s="17"/>
      <c r="R3651" s="24"/>
      <c r="U3651" s="22"/>
      <c r="V3651" s="18">
        <v>0.0</v>
      </c>
      <c r="W3651" s="17">
        <v>0.0</v>
      </c>
      <c r="X3651" s="18">
        <v>7.0</v>
      </c>
      <c r="Y3651" s="17" t="s">
        <v>36</v>
      </c>
      <c r="Z3651" s="17">
        <v>1.0</v>
      </c>
      <c r="AA3651" s="17" t="s">
        <v>47</v>
      </c>
      <c r="AB3651" s="18">
        <v>6.0</v>
      </c>
      <c r="AC3651" s="17">
        <v>36.0</v>
      </c>
      <c r="AD3651" s="18">
        <v>7.0</v>
      </c>
      <c r="AE3651" s="17">
        <v>43.0</v>
      </c>
      <c r="AF3651" s="20"/>
      <c r="AG3651" s="17"/>
      <c r="AH3651" s="17"/>
      <c r="AI3651" s="17"/>
    </row>
    <row r="3652" ht="18.75" customHeight="1">
      <c r="A3652" s="35">
        <v>1551.0</v>
      </c>
      <c r="C3652" s="16">
        <v>43417.0</v>
      </c>
      <c r="D3652" s="17">
        <f t="array" ref="D3652">IFS(AND(A3652=A3651, NOT(ISBLANK(E3651))), E3651, A3652 &lt;&gt; A3651, E3652, A3651=A3652, D3651)</f>
        <v>0</v>
      </c>
      <c r="E3652" s="18">
        <v>0.0</v>
      </c>
      <c r="F3652" s="18"/>
      <c r="G3652" s="18"/>
      <c r="H3652" s="19" t="s">
        <v>34</v>
      </c>
      <c r="I3652" s="19" t="s">
        <v>34</v>
      </c>
      <c r="J3652" s="19"/>
      <c r="K3652" s="19"/>
      <c r="L3652" s="19"/>
      <c r="M3652" s="19"/>
      <c r="N3652" s="19"/>
      <c r="O3652" s="23"/>
      <c r="P3652" s="17"/>
      <c r="Q3652" s="17"/>
      <c r="R3652" s="24"/>
      <c r="U3652" s="22"/>
      <c r="V3652" s="18">
        <v>0.0</v>
      </c>
      <c r="W3652" s="17">
        <v>0.0</v>
      </c>
      <c r="X3652" s="18">
        <v>6.0</v>
      </c>
      <c r="Y3652" s="17" t="s">
        <v>36</v>
      </c>
      <c r="Z3652" s="17">
        <v>0.0</v>
      </c>
      <c r="AA3652" s="17" t="s">
        <v>47</v>
      </c>
      <c r="AB3652" s="18">
        <v>5.0</v>
      </c>
      <c r="AC3652" s="17">
        <v>36.0</v>
      </c>
      <c r="AD3652" s="18">
        <v>6.0</v>
      </c>
      <c r="AE3652" s="17">
        <v>43.0</v>
      </c>
      <c r="AF3652" s="20"/>
      <c r="AG3652" s="17"/>
      <c r="AH3652" s="17"/>
      <c r="AI3652" s="17"/>
    </row>
    <row r="3653" ht="18.75" customHeight="1">
      <c r="A3653" s="35">
        <v>1552.0</v>
      </c>
      <c r="B3653" s="15">
        <v>330.0</v>
      </c>
      <c r="C3653" s="16">
        <v>43413.0</v>
      </c>
      <c r="D3653" s="17">
        <f t="array" ref="D3653">IFS(AND(A3653=A3652, NOT(ISBLANK(E3652))), E3652, A3653 &lt;&gt; A3652, E3653, A3652=A3653, D3652)</f>
        <v>0</v>
      </c>
      <c r="E3653" s="18">
        <v>0.0</v>
      </c>
      <c r="F3653" s="18"/>
      <c r="G3653" s="18"/>
      <c r="H3653" s="19">
        <v>0.11</v>
      </c>
      <c r="I3653" s="19">
        <v>1.33</v>
      </c>
      <c r="J3653" s="19"/>
      <c r="K3653" s="19"/>
      <c r="L3653" s="19"/>
      <c r="M3653" s="19"/>
      <c r="N3653" s="19"/>
      <c r="O3653" s="23"/>
      <c r="P3653" s="17"/>
      <c r="Q3653" s="17">
        <v>0.105784</v>
      </c>
      <c r="R3653" s="24"/>
      <c r="S3653" s="21">
        <v>25.0</v>
      </c>
      <c r="U3653" s="21">
        <v>0.0</v>
      </c>
      <c r="V3653" s="18">
        <v>0.0</v>
      </c>
      <c r="W3653" s="17">
        <v>0.0</v>
      </c>
      <c r="X3653" s="18">
        <v>5.0</v>
      </c>
      <c r="Y3653" s="17" t="s">
        <v>36</v>
      </c>
      <c r="Z3653" s="17">
        <v>0.0</v>
      </c>
      <c r="AA3653" s="17" t="s">
        <v>47</v>
      </c>
      <c r="AB3653" s="18">
        <v>4.0</v>
      </c>
      <c r="AC3653" s="17">
        <v>39.0</v>
      </c>
      <c r="AD3653" s="18">
        <v>5.0</v>
      </c>
      <c r="AE3653" s="17">
        <v>46.0</v>
      </c>
      <c r="AF3653" s="20"/>
      <c r="AG3653" s="17"/>
      <c r="AH3653" s="17"/>
      <c r="AI3653" s="17"/>
    </row>
    <row r="3654" ht="18.75" customHeight="1">
      <c r="A3654" s="35">
        <v>1552.0</v>
      </c>
      <c r="C3654" s="16">
        <v>43415.0</v>
      </c>
      <c r="D3654" s="17">
        <f t="array" ref="D3654">IFS(AND(A3654=A3653, NOT(ISBLANK(E3653))), E3653, A3654 &lt;&gt; A3653, E3654, A3653=A3654, D3653)</f>
        <v>0</v>
      </c>
      <c r="E3654" s="18">
        <v>0.0</v>
      </c>
      <c r="F3654" s="18"/>
      <c r="G3654" s="18"/>
      <c r="H3654" s="19">
        <v>0.09</v>
      </c>
      <c r="I3654" s="19">
        <v>1.34</v>
      </c>
      <c r="J3654" s="19"/>
      <c r="K3654" s="19"/>
      <c r="L3654" s="19"/>
      <c r="M3654" s="19"/>
      <c r="N3654" s="19"/>
      <c r="O3654" s="23"/>
      <c r="P3654" s="17"/>
      <c r="Q3654" s="17"/>
      <c r="R3654" s="24"/>
      <c r="U3654" s="22"/>
      <c r="V3654" s="18">
        <v>0.0</v>
      </c>
      <c r="W3654" s="17">
        <v>0.0</v>
      </c>
      <c r="X3654" s="18" t="s">
        <v>33</v>
      </c>
      <c r="Y3654" s="17" t="s">
        <v>36</v>
      </c>
      <c r="Z3654" s="17">
        <v>0.0</v>
      </c>
      <c r="AA3654" s="17" t="s">
        <v>47</v>
      </c>
      <c r="AB3654" s="18" t="s">
        <v>33</v>
      </c>
      <c r="AC3654" s="17" t="s">
        <v>33</v>
      </c>
      <c r="AD3654" s="18" t="s">
        <v>33</v>
      </c>
      <c r="AE3654" s="17" t="s">
        <v>33</v>
      </c>
      <c r="AF3654" s="20"/>
      <c r="AG3654" s="17"/>
      <c r="AH3654" s="17"/>
      <c r="AI3654" s="17"/>
    </row>
    <row r="3655" ht="18.75" customHeight="1">
      <c r="A3655" s="35">
        <v>1552.0</v>
      </c>
      <c r="C3655" s="16">
        <v>43416.0</v>
      </c>
      <c r="D3655" s="17">
        <f t="array" ref="D3655">IFS(AND(A3655=A3654, NOT(ISBLANK(E3654))), E3654, A3655 &lt;&gt; A3654, E3655, A3654=A3655, D3654)</f>
        <v>0</v>
      </c>
      <c r="E3655" s="18">
        <v>0.0</v>
      </c>
      <c r="F3655" s="18"/>
      <c r="G3655" s="18"/>
      <c r="H3655" s="19">
        <v>0.09</v>
      </c>
      <c r="I3655" s="19">
        <v>1.34</v>
      </c>
      <c r="J3655" s="19"/>
      <c r="K3655" s="19"/>
      <c r="L3655" s="19"/>
      <c r="M3655" s="19"/>
      <c r="N3655" s="19"/>
      <c r="O3655" s="23"/>
      <c r="P3655" s="17"/>
      <c r="Q3655" s="17"/>
      <c r="R3655" s="24"/>
      <c r="U3655" s="22"/>
      <c r="V3655" s="18">
        <v>0.0</v>
      </c>
      <c r="W3655" s="17">
        <v>0.0</v>
      </c>
      <c r="X3655" s="18">
        <v>2.0</v>
      </c>
      <c r="Y3655" s="17" t="s">
        <v>36</v>
      </c>
      <c r="Z3655" s="17">
        <v>0.0</v>
      </c>
      <c r="AA3655" s="17" t="s">
        <v>47</v>
      </c>
      <c r="AB3655" s="18">
        <v>1.0</v>
      </c>
      <c r="AC3655" s="17">
        <v>39.0</v>
      </c>
      <c r="AD3655" s="18">
        <v>2.0</v>
      </c>
      <c r="AE3655" s="17">
        <v>46.0</v>
      </c>
      <c r="AF3655" s="20"/>
      <c r="AG3655" s="17"/>
      <c r="AH3655" s="17"/>
      <c r="AI3655" s="17"/>
    </row>
    <row r="3656" ht="18.75" customHeight="1">
      <c r="A3656" s="35">
        <v>1552.0</v>
      </c>
      <c r="C3656" s="16">
        <v>43416.0</v>
      </c>
      <c r="D3656" s="17">
        <f t="array" ref="D3656">IFS(AND(A3656=A3655, NOT(ISBLANK(E3655))), E3655, A3656 &lt;&gt; A3655, E3656, A3655=A3656, D3655)</f>
        <v>0</v>
      </c>
      <c r="E3656" s="18">
        <v>0.0</v>
      </c>
      <c r="F3656" s="18"/>
      <c r="G3656" s="18"/>
      <c r="H3656" s="19">
        <v>0.09</v>
      </c>
      <c r="I3656" s="19">
        <v>1.35</v>
      </c>
      <c r="J3656" s="19"/>
      <c r="K3656" s="19"/>
      <c r="L3656" s="19"/>
      <c r="M3656" s="19"/>
      <c r="N3656" s="19"/>
      <c r="O3656" s="23"/>
      <c r="P3656" s="17"/>
      <c r="Q3656" s="17"/>
      <c r="R3656" s="24"/>
      <c r="U3656" s="22"/>
      <c r="V3656" s="18">
        <v>0.0</v>
      </c>
      <c r="W3656" s="17">
        <v>0.0</v>
      </c>
      <c r="X3656" s="18">
        <v>4.0</v>
      </c>
      <c r="Y3656" s="17" t="s">
        <v>36</v>
      </c>
      <c r="Z3656" s="17">
        <v>0.0</v>
      </c>
      <c r="AA3656" s="17" t="s">
        <v>47</v>
      </c>
      <c r="AB3656" s="18">
        <v>3.0</v>
      </c>
      <c r="AC3656" s="17">
        <v>39.0</v>
      </c>
      <c r="AD3656" s="18">
        <v>4.0</v>
      </c>
      <c r="AE3656" s="17">
        <v>46.0</v>
      </c>
      <c r="AF3656" s="20"/>
      <c r="AG3656" s="17"/>
      <c r="AH3656" s="17"/>
      <c r="AI3656" s="17"/>
    </row>
    <row r="3657" ht="18.75" customHeight="1">
      <c r="A3657" s="35">
        <v>1552.0</v>
      </c>
      <c r="C3657" s="16">
        <v>43417.0</v>
      </c>
      <c r="D3657" s="17">
        <f t="array" ref="D3657">IFS(AND(A3657=A3656, NOT(ISBLANK(E3656))), E3656, A3657 &lt;&gt; A3656, E3657, A3656=A3657, D3656)</f>
        <v>0</v>
      </c>
      <c r="E3657" s="18">
        <v>0.0</v>
      </c>
      <c r="F3657" s="18"/>
      <c r="G3657" s="18"/>
      <c r="H3657" s="19" t="s">
        <v>34</v>
      </c>
      <c r="I3657" s="19" t="s">
        <v>34</v>
      </c>
      <c r="J3657" s="19"/>
      <c r="K3657" s="19"/>
      <c r="L3657" s="19"/>
      <c r="M3657" s="19"/>
      <c r="N3657" s="19"/>
      <c r="O3657" s="23"/>
      <c r="P3657" s="17"/>
      <c r="Q3657" s="17"/>
      <c r="R3657" s="24"/>
      <c r="U3657" s="22"/>
      <c r="V3657" s="18">
        <v>0.0</v>
      </c>
      <c r="W3657" s="17">
        <v>0.0</v>
      </c>
      <c r="X3657" s="18">
        <v>4.0</v>
      </c>
      <c r="Y3657" s="17" t="s">
        <v>36</v>
      </c>
      <c r="Z3657" s="17">
        <v>0.0</v>
      </c>
      <c r="AA3657" s="17" t="s">
        <v>47</v>
      </c>
      <c r="AB3657" s="18">
        <v>3.0</v>
      </c>
      <c r="AC3657" s="17">
        <v>39.0</v>
      </c>
      <c r="AD3657" s="18">
        <v>4.0</v>
      </c>
      <c r="AE3657" s="17">
        <v>46.0</v>
      </c>
      <c r="AF3657" s="20"/>
      <c r="AG3657" s="17"/>
      <c r="AH3657" s="17"/>
      <c r="AI3657" s="17"/>
    </row>
    <row r="3658" ht="15.0" customHeight="1">
      <c r="A3658" s="35">
        <v>1556.0</v>
      </c>
      <c r="B3658" s="15">
        <v>331.0</v>
      </c>
      <c r="C3658" s="16">
        <v>43419.0</v>
      </c>
      <c r="D3658" s="17">
        <f t="array" ref="D3658">IFS(AND(A3658=A3657, NOT(ISBLANK(E3657))), E3657, A3658 &lt;&gt; A3657, E3658, A3657=A3658, D3657)</f>
        <v>0</v>
      </c>
      <c r="E3658" s="18">
        <v>0.0</v>
      </c>
      <c r="F3658" s="18"/>
      <c r="G3658" s="18"/>
      <c r="H3658" s="19">
        <v>0.07</v>
      </c>
      <c r="I3658" s="19">
        <v>1.51</v>
      </c>
      <c r="J3658" s="19"/>
      <c r="K3658" s="19"/>
      <c r="L3658" s="19"/>
      <c r="M3658" s="19"/>
      <c r="N3658" s="19"/>
      <c r="O3658" s="23"/>
      <c r="P3658" s="17"/>
      <c r="Q3658" s="17" t="s">
        <v>34</v>
      </c>
      <c r="R3658" s="24"/>
      <c r="S3658" s="21">
        <v>13.0</v>
      </c>
      <c r="U3658" s="32">
        <v>1.5</v>
      </c>
      <c r="V3658" s="18">
        <v>0.0</v>
      </c>
      <c r="W3658" s="17" t="s">
        <v>33</v>
      </c>
      <c r="X3658" s="18">
        <v>12.0</v>
      </c>
      <c r="Y3658" s="17" t="s">
        <v>36</v>
      </c>
      <c r="Z3658" s="17">
        <v>0.0</v>
      </c>
      <c r="AA3658" s="17" t="s">
        <v>47</v>
      </c>
      <c r="AB3658" s="18">
        <v>11.0</v>
      </c>
      <c r="AC3658" s="17">
        <v>39.0</v>
      </c>
      <c r="AD3658" s="18">
        <v>12.0</v>
      </c>
      <c r="AE3658" s="17">
        <v>46.0</v>
      </c>
      <c r="AF3658" s="20"/>
      <c r="AG3658" s="17"/>
      <c r="AH3658" s="17"/>
      <c r="AI3658" s="17"/>
    </row>
    <row r="3659" ht="18.75" customHeight="1">
      <c r="A3659" s="36">
        <v>1556.0</v>
      </c>
      <c r="C3659" s="16">
        <v>43419.0</v>
      </c>
      <c r="D3659" s="17">
        <f t="array" ref="D3659">IFS(AND(A3659=A3658, NOT(ISBLANK(E3658))), E3658, A3659 &lt;&gt; A3658, E3659, A3658=A3659, D3658)</f>
        <v>0</v>
      </c>
      <c r="E3659" s="18">
        <v>0.0</v>
      </c>
      <c r="F3659" s="18"/>
      <c r="G3659" s="18"/>
      <c r="H3659" s="19" t="s">
        <v>34</v>
      </c>
      <c r="I3659" s="19" t="s">
        <v>34</v>
      </c>
      <c r="J3659" s="19"/>
      <c r="K3659" s="19"/>
      <c r="L3659" s="19"/>
      <c r="M3659" s="19"/>
      <c r="N3659" s="19"/>
      <c r="O3659" s="23"/>
      <c r="P3659" s="17"/>
      <c r="Q3659" s="17" t="s">
        <v>34</v>
      </c>
      <c r="R3659" s="24"/>
      <c r="U3659" s="22"/>
      <c r="V3659" s="18">
        <v>0.0</v>
      </c>
      <c r="W3659" s="17" t="s">
        <v>33</v>
      </c>
      <c r="X3659" s="18">
        <v>6.0</v>
      </c>
      <c r="Y3659" s="17" t="s">
        <v>36</v>
      </c>
      <c r="Z3659" s="17">
        <v>0.0</v>
      </c>
      <c r="AA3659" s="17" t="s">
        <v>47</v>
      </c>
      <c r="AB3659" s="18">
        <v>5.0</v>
      </c>
      <c r="AC3659" s="17">
        <v>39.0</v>
      </c>
      <c r="AD3659" s="18">
        <v>6.0</v>
      </c>
      <c r="AE3659" s="17">
        <v>46.0</v>
      </c>
      <c r="AF3659" s="20"/>
      <c r="AG3659" s="17"/>
      <c r="AH3659" s="17"/>
      <c r="AI3659" s="17"/>
    </row>
    <row r="3660" ht="15.0" customHeight="1">
      <c r="A3660" s="35">
        <v>1557.0</v>
      </c>
      <c r="B3660" s="15">
        <v>322.0</v>
      </c>
      <c r="C3660" s="16">
        <v>43418.0</v>
      </c>
      <c r="D3660" s="17">
        <f t="array" ref="D3660">IFS(AND(A3660=A3659, NOT(ISBLANK(E3659))), E3659, A3660 &lt;&gt; A3659, E3660, A3659=A3660, D3659)</f>
        <v>1</v>
      </c>
      <c r="E3660" s="18">
        <v>1.0</v>
      </c>
      <c r="F3660" s="18"/>
      <c r="G3660" s="18"/>
      <c r="H3660" s="19">
        <v>0.11</v>
      </c>
      <c r="I3660" s="19">
        <v>1.48</v>
      </c>
      <c r="J3660" s="19"/>
      <c r="K3660" s="19"/>
      <c r="L3660" s="19"/>
      <c r="M3660" s="19"/>
      <c r="N3660" s="19"/>
      <c r="O3660" s="23"/>
      <c r="P3660" s="17"/>
      <c r="Q3660" s="17">
        <v>0.108549</v>
      </c>
      <c r="R3660" s="24"/>
      <c r="S3660" s="21">
        <v>6.0</v>
      </c>
      <c r="U3660" s="21">
        <v>0.5</v>
      </c>
      <c r="V3660" s="18">
        <v>1.0</v>
      </c>
      <c r="W3660" s="17">
        <v>4.0</v>
      </c>
      <c r="X3660" s="18">
        <v>15.0</v>
      </c>
      <c r="Y3660" s="17" t="s">
        <v>35</v>
      </c>
      <c r="Z3660" s="17">
        <v>-1.0</v>
      </c>
      <c r="AA3660" s="17" t="s">
        <v>46</v>
      </c>
      <c r="AB3660" s="18">
        <v>11.0</v>
      </c>
      <c r="AC3660" s="17">
        <v>39.0</v>
      </c>
      <c r="AD3660" s="18">
        <v>15.0</v>
      </c>
      <c r="AE3660" s="17">
        <v>46.0</v>
      </c>
      <c r="AF3660" s="20"/>
      <c r="AG3660" s="17"/>
      <c r="AH3660" s="17"/>
      <c r="AI3660" s="17"/>
    </row>
    <row r="3661" ht="18.75" customHeight="1">
      <c r="A3661" s="36">
        <v>1557.0</v>
      </c>
      <c r="C3661" s="16">
        <v>43419.0</v>
      </c>
      <c r="D3661" s="17">
        <f t="array" ref="D3661">IFS(AND(A3661=A3660, NOT(ISBLANK(E3660))), E3660, A3661 &lt;&gt; A3660, E3661, A3660=A3661, D3660)</f>
        <v>1</v>
      </c>
      <c r="E3661" s="18">
        <v>1.0</v>
      </c>
      <c r="F3661" s="18"/>
      <c r="G3661" s="18"/>
      <c r="H3661" s="19">
        <v>0.08</v>
      </c>
      <c r="I3661" s="19">
        <v>1.45</v>
      </c>
      <c r="J3661" s="19"/>
      <c r="K3661" s="19"/>
      <c r="L3661" s="19"/>
      <c r="M3661" s="19"/>
      <c r="N3661" s="19"/>
      <c r="O3661" s="23"/>
      <c r="P3661" s="17"/>
      <c r="Q3661" s="17"/>
      <c r="R3661" s="24"/>
      <c r="U3661" s="22"/>
      <c r="V3661" s="18">
        <v>1.0</v>
      </c>
      <c r="W3661" s="17">
        <v>8.0</v>
      </c>
      <c r="X3661" s="18">
        <v>15.0</v>
      </c>
      <c r="Y3661" s="17" t="s">
        <v>35</v>
      </c>
      <c r="Z3661" s="17">
        <v>-1.0</v>
      </c>
      <c r="AA3661" s="17" t="s">
        <v>46</v>
      </c>
      <c r="AB3661" s="18">
        <v>11.0</v>
      </c>
      <c r="AC3661" s="17">
        <v>39.0</v>
      </c>
      <c r="AD3661" s="18">
        <v>15.0</v>
      </c>
      <c r="AE3661" s="17">
        <v>46.0</v>
      </c>
      <c r="AF3661" s="20"/>
      <c r="AG3661" s="17"/>
      <c r="AH3661" s="17"/>
      <c r="AI3661" s="17"/>
    </row>
    <row r="3662" ht="18.75" customHeight="1">
      <c r="A3662" s="36">
        <v>1557.0</v>
      </c>
      <c r="C3662" s="16">
        <v>43419.0</v>
      </c>
      <c r="D3662" s="17">
        <f t="array" ref="D3662">IFS(AND(A3662=A3661, NOT(ISBLANK(E3661))), E3661, A3662 &lt;&gt; A3661, E3662, A3661=A3662, D3661)</f>
        <v>1</v>
      </c>
      <c r="E3662" s="18">
        <v>1.0</v>
      </c>
      <c r="F3662" s="18"/>
      <c r="G3662" s="18"/>
      <c r="H3662" s="19" t="s">
        <v>33</v>
      </c>
      <c r="I3662" s="19" t="s">
        <v>33</v>
      </c>
      <c r="J3662" s="19"/>
      <c r="K3662" s="19"/>
      <c r="L3662" s="19"/>
      <c r="M3662" s="19"/>
      <c r="N3662" s="19"/>
      <c r="O3662" s="23"/>
      <c r="P3662" s="17"/>
      <c r="Q3662" s="17"/>
      <c r="R3662" s="24"/>
      <c r="U3662" s="22"/>
      <c r="V3662" s="18">
        <v>1.0</v>
      </c>
      <c r="W3662" s="17">
        <v>8.0</v>
      </c>
      <c r="X3662" s="18" t="s">
        <v>33</v>
      </c>
      <c r="Y3662" s="17" t="s">
        <v>33</v>
      </c>
      <c r="Z3662" s="17" t="s">
        <v>33</v>
      </c>
      <c r="AA3662" s="17" t="s">
        <v>33</v>
      </c>
      <c r="AB3662" s="18" t="s">
        <v>33</v>
      </c>
      <c r="AC3662" s="17">
        <v>39.0</v>
      </c>
      <c r="AD3662" s="18" t="s">
        <v>33</v>
      </c>
      <c r="AE3662" s="17">
        <v>46.0</v>
      </c>
      <c r="AF3662" s="20"/>
      <c r="AG3662" s="17"/>
      <c r="AH3662" s="17"/>
      <c r="AI3662" s="17"/>
    </row>
    <row r="3663" ht="18.75" customHeight="1">
      <c r="A3663" s="36">
        <v>1557.0</v>
      </c>
      <c r="C3663" s="16">
        <v>43421.0</v>
      </c>
      <c r="D3663" s="17">
        <f t="array" ref="D3663">IFS(AND(A3663=A3662, NOT(ISBLANK(E3662))), E3662, A3663 &lt;&gt; A3662, E3663, A3662=A3663, D3662)</f>
        <v>1</v>
      </c>
      <c r="E3663" s="18">
        <v>1.0</v>
      </c>
      <c r="F3663" s="18"/>
      <c r="G3663" s="18"/>
      <c r="H3663" s="19" t="s">
        <v>34</v>
      </c>
      <c r="I3663" s="19" t="s">
        <v>37</v>
      </c>
      <c r="J3663" s="19"/>
      <c r="K3663" s="19"/>
      <c r="L3663" s="19"/>
      <c r="M3663" s="19"/>
      <c r="N3663" s="19"/>
      <c r="O3663" s="23"/>
      <c r="P3663" s="17"/>
      <c r="Q3663" s="17"/>
      <c r="R3663" s="24"/>
      <c r="U3663" s="22"/>
      <c r="V3663" s="18">
        <v>1.0</v>
      </c>
      <c r="W3663" s="17">
        <v>9.0</v>
      </c>
      <c r="X3663" s="18">
        <v>9.0</v>
      </c>
      <c r="Y3663" s="17" t="s">
        <v>33</v>
      </c>
      <c r="Z3663" s="17">
        <v>0.0</v>
      </c>
      <c r="AA3663" s="17" t="s">
        <v>47</v>
      </c>
      <c r="AB3663" s="18">
        <v>5.0</v>
      </c>
      <c r="AC3663" s="17">
        <v>18.0</v>
      </c>
      <c r="AD3663" s="18">
        <v>9.0</v>
      </c>
      <c r="AE3663" s="17">
        <v>22.0</v>
      </c>
      <c r="AF3663" s="20"/>
      <c r="AG3663" s="17"/>
      <c r="AH3663" s="17"/>
      <c r="AI3663" s="17"/>
    </row>
    <row r="3664" ht="18.75" customHeight="1">
      <c r="A3664" s="36">
        <v>1557.0</v>
      </c>
      <c r="C3664" s="16">
        <v>43430.0</v>
      </c>
      <c r="D3664" s="17">
        <f t="array" ref="D3664">IFS(AND(A3664=A3663, NOT(ISBLANK(E3663))), E3663, A3664 &lt;&gt; A3663, E3664, A3663=A3664, D3663)</f>
        <v>1</v>
      </c>
      <c r="E3664" s="18">
        <v>1.0</v>
      </c>
      <c r="F3664" s="18"/>
      <c r="G3664" s="18"/>
      <c r="H3664" s="19" t="s">
        <v>33</v>
      </c>
      <c r="I3664" s="19" t="s">
        <v>33</v>
      </c>
      <c r="J3664" s="19"/>
      <c r="K3664" s="19"/>
      <c r="L3664" s="19"/>
      <c r="M3664" s="19"/>
      <c r="N3664" s="19"/>
      <c r="O3664" s="23"/>
      <c r="P3664" s="17"/>
      <c r="Q3664" s="17"/>
      <c r="R3664" s="24"/>
      <c r="U3664" s="22"/>
      <c r="V3664" s="18">
        <v>1.0</v>
      </c>
      <c r="W3664" s="17">
        <v>5.0</v>
      </c>
      <c r="X3664" s="18">
        <v>13.0</v>
      </c>
      <c r="Y3664" s="17" t="s">
        <v>35</v>
      </c>
      <c r="Z3664" s="17">
        <v>-1.0</v>
      </c>
      <c r="AA3664" s="17" t="s">
        <v>46</v>
      </c>
      <c r="AB3664" s="18">
        <v>9.0</v>
      </c>
      <c r="AC3664" s="17">
        <v>36.0</v>
      </c>
      <c r="AD3664" s="18">
        <v>13.0</v>
      </c>
      <c r="AE3664" s="17">
        <v>43.0</v>
      </c>
      <c r="AF3664" s="20"/>
      <c r="AG3664" s="17"/>
      <c r="AH3664" s="17"/>
      <c r="AI3664" s="17"/>
    </row>
    <row r="3665" ht="18.75" customHeight="1">
      <c r="A3665" s="36">
        <v>1557.0</v>
      </c>
      <c r="C3665" s="16">
        <v>43431.0</v>
      </c>
      <c r="D3665" s="17">
        <f t="array" ref="D3665">IFS(AND(A3665=A3664, NOT(ISBLANK(E3664))), E3664, A3665 &lt;&gt; A3664, E3665, A3664=A3665, D3664)</f>
        <v>1</v>
      </c>
      <c r="E3665" s="18">
        <v>1.0</v>
      </c>
      <c r="F3665" s="18"/>
      <c r="G3665" s="18"/>
      <c r="H3665" s="19" t="s">
        <v>34</v>
      </c>
      <c r="I3665" s="19" t="s">
        <v>34</v>
      </c>
      <c r="J3665" s="19"/>
      <c r="K3665" s="19"/>
      <c r="L3665" s="19"/>
      <c r="M3665" s="19"/>
      <c r="N3665" s="19"/>
      <c r="O3665" s="23"/>
      <c r="P3665" s="17"/>
      <c r="Q3665" s="17"/>
      <c r="R3665" s="24"/>
      <c r="U3665" s="22"/>
      <c r="V3665" s="18">
        <v>1.0</v>
      </c>
      <c r="W3665" s="17">
        <v>0.0</v>
      </c>
      <c r="X3665" s="18">
        <v>11.0</v>
      </c>
      <c r="Y3665" s="17" t="s">
        <v>35</v>
      </c>
      <c r="Z3665" s="17">
        <v>-1.0</v>
      </c>
      <c r="AA3665" s="17" t="s">
        <v>46</v>
      </c>
      <c r="AB3665" s="18">
        <v>7.0</v>
      </c>
      <c r="AC3665" s="17">
        <v>36.0</v>
      </c>
      <c r="AD3665" s="18">
        <v>11.0</v>
      </c>
      <c r="AE3665" s="17">
        <v>43.0</v>
      </c>
      <c r="AF3665" s="20"/>
      <c r="AG3665" s="17"/>
      <c r="AH3665" s="17"/>
      <c r="AI3665" s="17"/>
    </row>
    <row r="3666" ht="15.0" customHeight="1">
      <c r="A3666" s="35">
        <v>1558.0</v>
      </c>
      <c r="B3666" s="43">
        <v>333.0</v>
      </c>
      <c r="C3666" s="16">
        <v>43419.0</v>
      </c>
      <c r="D3666" s="17">
        <f t="array" ref="D3666">IFS(AND(A3666=A3665, NOT(ISBLANK(E3665))), E3665, A3666 &lt;&gt; A3665, E3666, A3665=A3666, D3665)</f>
        <v>1</v>
      </c>
      <c r="E3666" s="18">
        <v>1.0</v>
      </c>
      <c r="F3666" s="18"/>
      <c r="G3666" s="18"/>
      <c r="H3666" s="19" t="s">
        <v>34</v>
      </c>
      <c r="I3666" s="19" t="s">
        <v>34</v>
      </c>
      <c r="J3666" s="19"/>
      <c r="K3666" s="19"/>
      <c r="L3666" s="19"/>
      <c r="M3666" s="19"/>
      <c r="N3666" s="19"/>
      <c r="O3666" s="23"/>
      <c r="P3666" s="17"/>
      <c r="Q3666" s="17" t="s">
        <v>34</v>
      </c>
      <c r="R3666" s="24"/>
      <c r="S3666" s="21">
        <v>22.0</v>
      </c>
      <c r="U3666" s="32">
        <v>4.0</v>
      </c>
      <c r="V3666" s="18">
        <v>1.0</v>
      </c>
      <c r="W3666" s="17">
        <v>0.0</v>
      </c>
      <c r="X3666" s="18">
        <v>10.0</v>
      </c>
      <c r="Y3666" s="17" t="s">
        <v>35</v>
      </c>
      <c r="Z3666" s="17">
        <v>0.0</v>
      </c>
      <c r="AA3666" s="17" t="s">
        <v>47</v>
      </c>
      <c r="AB3666" s="18">
        <v>9.0</v>
      </c>
      <c r="AC3666" s="17">
        <v>39.0</v>
      </c>
      <c r="AD3666" s="18">
        <v>10.0</v>
      </c>
      <c r="AE3666" s="17">
        <v>46.0</v>
      </c>
      <c r="AF3666" s="20"/>
      <c r="AG3666" s="17"/>
      <c r="AH3666" s="17"/>
      <c r="AI3666" s="17"/>
    </row>
    <row r="3667" ht="15.0" customHeight="1">
      <c r="A3667" s="35">
        <v>1558.0</v>
      </c>
      <c r="C3667" s="16">
        <v>43420.0</v>
      </c>
      <c r="D3667" s="17">
        <f t="array" ref="D3667">IFS(AND(A3667=A3666, NOT(ISBLANK(E3666))), E3666, A3667 &lt;&gt; A3666, E3667, A3666=A3667, D3666)</f>
        <v>1</v>
      </c>
      <c r="E3667" s="18">
        <v>0.0</v>
      </c>
      <c r="F3667" s="18"/>
      <c r="G3667" s="18"/>
      <c r="H3667" s="19">
        <v>0.09</v>
      </c>
      <c r="I3667" s="19">
        <v>1.32</v>
      </c>
      <c r="J3667" s="19"/>
      <c r="K3667" s="19"/>
      <c r="L3667" s="19"/>
      <c r="M3667" s="19"/>
      <c r="N3667" s="19"/>
      <c r="O3667" s="23"/>
      <c r="P3667" s="17"/>
      <c r="Q3667" s="17">
        <v>0.0941585</v>
      </c>
      <c r="R3667" s="24"/>
      <c r="U3667" s="22"/>
      <c r="V3667" s="18">
        <v>0.0</v>
      </c>
      <c r="W3667" s="17">
        <v>0.0</v>
      </c>
      <c r="X3667" s="18">
        <v>7.0</v>
      </c>
      <c r="Y3667" s="17" t="s">
        <v>36</v>
      </c>
      <c r="Z3667" s="17">
        <v>0.0</v>
      </c>
      <c r="AA3667" s="17" t="s">
        <v>47</v>
      </c>
      <c r="AB3667" s="18">
        <v>6.0</v>
      </c>
      <c r="AC3667" s="17">
        <v>39.0</v>
      </c>
      <c r="AD3667" s="18">
        <v>7.0</v>
      </c>
      <c r="AE3667" s="17">
        <v>46.0</v>
      </c>
      <c r="AF3667" s="20"/>
      <c r="AG3667" s="17"/>
      <c r="AH3667" s="17"/>
      <c r="AI3667" s="17"/>
    </row>
    <row r="3668" ht="15.0" customHeight="1">
      <c r="A3668" s="35">
        <v>1558.0</v>
      </c>
      <c r="C3668" s="16">
        <v>43421.0</v>
      </c>
      <c r="D3668" s="17">
        <f t="array" ref="D3668">IFS(AND(A3668=A3667, NOT(ISBLANK(E3667))), E3667, A3668 &lt;&gt; A3667, E3668, A3667=A3668, D3667)</f>
        <v>0</v>
      </c>
      <c r="E3668" s="18">
        <v>0.0</v>
      </c>
      <c r="F3668" s="18"/>
      <c r="G3668" s="18"/>
      <c r="H3668" s="19" t="s">
        <v>178</v>
      </c>
      <c r="I3668" s="19" t="s">
        <v>34</v>
      </c>
      <c r="J3668" s="19"/>
      <c r="K3668" s="19"/>
      <c r="L3668" s="19"/>
      <c r="M3668" s="19"/>
      <c r="N3668" s="19"/>
      <c r="O3668" s="23"/>
      <c r="P3668" s="17"/>
      <c r="Q3668" s="17"/>
      <c r="R3668" s="24"/>
      <c r="U3668" s="22"/>
      <c r="V3668" s="18">
        <v>0.0</v>
      </c>
      <c r="W3668" s="17">
        <v>0.0</v>
      </c>
      <c r="X3668" s="18">
        <v>10.0</v>
      </c>
      <c r="Y3668" s="17" t="s">
        <v>36</v>
      </c>
      <c r="Z3668" s="17">
        <v>0.0</v>
      </c>
      <c r="AA3668" s="17" t="s">
        <v>47</v>
      </c>
      <c r="AB3668" s="18">
        <v>9.0</v>
      </c>
      <c r="AC3668" s="17">
        <v>39.0</v>
      </c>
      <c r="AD3668" s="18">
        <v>10.0</v>
      </c>
      <c r="AE3668" s="17">
        <v>46.0</v>
      </c>
      <c r="AF3668" s="20"/>
      <c r="AG3668" s="17"/>
      <c r="AH3668" s="17"/>
      <c r="AI3668" s="17"/>
    </row>
    <row r="3669" ht="15.0" customHeight="1">
      <c r="A3669" s="35">
        <v>1559.0</v>
      </c>
      <c r="B3669" s="15">
        <v>334.0</v>
      </c>
      <c r="C3669" s="16">
        <v>43423.0</v>
      </c>
      <c r="D3669" s="17">
        <f t="array" ref="D3669">IFS(AND(A3669=A3668, NOT(ISBLANK(E3668))), E3668, A3669 &lt;&gt; A3668, E3669, A3668=A3669, D3668)</f>
        <v>0</v>
      </c>
      <c r="E3669" s="18">
        <v>0.0</v>
      </c>
      <c r="F3669" s="18"/>
      <c r="G3669" s="18"/>
      <c r="H3669" s="19" t="s">
        <v>34</v>
      </c>
      <c r="I3669" s="19" t="s">
        <v>34</v>
      </c>
      <c r="J3669" s="19"/>
      <c r="K3669" s="19"/>
      <c r="L3669" s="19"/>
      <c r="M3669" s="19"/>
      <c r="N3669" s="19"/>
      <c r="O3669" s="23"/>
      <c r="P3669" s="17"/>
      <c r="Q3669" s="17" t="s">
        <v>34</v>
      </c>
      <c r="R3669" s="24"/>
      <c r="S3669" s="21">
        <v>0.84</v>
      </c>
      <c r="U3669" s="21">
        <v>0.0</v>
      </c>
      <c r="V3669" s="18">
        <v>0.0</v>
      </c>
      <c r="W3669" s="17" t="s">
        <v>33</v>
      </c>
      <c r="X3669" s="18">
        <v>4.0</v>
      </c>
      <c r="Y3669" s="17" t="s">
        <v>36</v>
      </c>
      <c r="Z3669" s="17">
        <v>0.0</v>
      </c>
      <c r="AA3669" s="17" t="s">
        <v>47</v>
      </c>
      <c r="AB3669" s="18">
        <v>3.0</v>
      </c>
      <c r="AC3669" s="17">
        <v>36.0</v>
      </c>
      <c r="AD3669" s="18">
        <v>4.0</v>
      </c>
      <c r="AE3669" s="17">
        <v>43.0</v>
      </c>
      <c r="AF3669" s="20"/>
      <c r="AG3669" s="17"/>
      <c r="AH3669" s="17"/>
      <c r="AI3669" s="17"/>
    </row>
    <row r="3670" ht="18.75" customHeight="1">
      <c r="A3670" s="36">
        <v>1559.0</v>
      </c>
      <c r="C3670" s="16">
        <v>43424.0</v>
      </c>
      <c r="D3670" s="17">
        <f t="array" ref="D3670">IFS(AND(A3670=A3669, NOT(ISBLANK(E3669))), E3669, A3670 &lt;&gt; A3669, E3670, A3669=A3670, D3669)</f>
        <v>0</v>
      </c>
      <c r="E3670" s="18">
        <v>0.0</v>
      </c>
      <c r="F3670" s="18"/>
      <c r="G3670" s="18"/>
      <c r="H3670" s="19" t="s">
        <v>34</v>
      </c>
      <c r="I3670" s="19" t="s">
        <v>34</v>
      </c>
      <c r="J3670" s="19"/>
      <c r="K3670" s="19"/>
      <c r="L3670" s="19"/>
      <c r="M3670" s="19"/>
      <c r="N3670" s="19"/>
      <c r="O3670" s="23"/>
      <c r="P3670" s="17"/>
      <c r="Q3670" s="17" t="s">
        <v>34</v>
      </c>
      <c r="R3670" s="24"/>
      <c r="U3670" s="22"/>
      <c r="V3670" s="18">
        <v>0.0</v>
      </c>
      <c r="W3670" s="17" t="s">
        <v>33</v>
      </c>
      <c r="X3670" s="18">
        <v>5.0</v>
      </c>
      <c r="Y3670" s="17" t="s">
        <v>36</v>
      </c>
      <c r="Z3670" s="17">
        <v>0.0</v>
      </c>
      <c r="AA3670" s="17" t="s">
        <v>47</v>
      </c>
      <c r="AB3670" s="18">
        <v>4.0</v>
      </c>
      <c r="AC3670" s="17">
        <v>36.0</v>
      </c>
      <c r="AD3670" s="18">
        <v>5.0</v>
      </c>
      <c r="AE3670" s="17">
        <v>43.0</v>
      </c>
      <c r="AF3670" s="20"/>
      <c r="AG3670" s="17"/>
      <c r="AH3670" s="17"/>
      <c r="AI3670" s="17"/>
    </row>
    <row r="3671" ht="15.0" customHeight="1">
      <c r="A3671" s="35">
        <v>1560.0</v>
      </c>
      <c r="B3671" s="15">
        <v>336.0</v>
      </c>
      <c r="C3671" s="16">
        <v>43431.0</v>
      </c>
      <c r="D3671" s="17">
        <f t="array" ref="D3671">IFS(AND(A3671=A3670, NOT(ISBLANK(E3670))), E3670, A3671 &lt;&gt; A3670, E3671, A3670=A3671, D3670)</f>
        <v>1</v>
      </c>
      <c r="E3671" s="18">
        <v>1.0</v>
      </c>
      <c r="F3671" s="18"/>
      <c r="G3671" s="18"/>
      <c r="H3671" s="19">
        <v>0.11</v>
      </c>
      <c r="I3671" s="19">
        <v>1.41</v>
      </c>
      <c r="J3671" s="19"/>
      <c r="K3671" s="19"/>
      <c r="L3671" s="19"/>
      <c r="M3671" s="19"/>
      <c r="N3671" s="19"/>
      <c r="O3671" s="23"/>
      <c r="P3671" s="17"/>
      <c r="Q3671" s="17">
        <v>0.110961</v>
      </c>
      <c r="R3671" s="24"/>
      <c r="S3671" s="21">
        <v>21.0</v>
      </c>
      <c r="U3671" s="32">
        <v>3.0</v>
      </c>
      <c r="V3671" s="18">
        <v>1.0</v>
      </c>
      <c r="W3671" s="17">
        <v>0.0</v>
      </c>
      <c r="X3671" s="18">
        <v>9.0</v>
      </c>
      <c r="Y3671" s="17" t="s">
        <v>36</v>
      </c>
      <c r="Z3671" s="17">
        <v>0.0</v>
      </c>
      <c r="AA3671" s="17" t="s">
        <v>47</v>
      </c>
      <c r="AB3671" s="18">
        <v>8.0</v>
      </c>
      <c r="AC3671" s="17">
        <v>39.0</v>
      </c>
      <c r="AD3671" s="18">
        <v>9.0</v>
      </c>
      <c r="AE3671" s="17">
        <v>46.0</v>
      </c>
      <c r="AF3671" s="20"/>
      <c r="AG3671" s="17"/>
      <c r="AH3671" s="17"/>
      <c r="AI3671" s="17"/>
    </row>
    <row r="3672" ht="18.75" customHeight="1">
      <c r="A3672" s="36">
        <v>1560.0</v>
      </c>
      <c r="C3672" s="16">
        <v>43431.0</v>
      </c>
      <c r="D3672" s="17">
        <f t="array" ref="D3672">IFS(AND(A3672=A3671, NOT(ISBLANK(E3671))), E3671, A3672 &lt;&gt; A3671, E3672, A3671=A3672, D3671)</f>
        <v>1</v>
      </c>
      <c r="E3672" s="18">
        <v>0.0</v>
      </c>
      <c r="F3672" s="18"/>
      <c r="G3672" s="18"/>
      <c r="H3672" s="19">
        <v>0.2</v>
      </c>
      <c r="I3672" s="19">
        <v>1.2</v>
      </c>
      <c r="J3672" s="19"/>
      <c r="K3672" s="19"/>
      <c r="L3672" s="19"/>
      <c r="M3672" s="19"/>
      <c r="N3672" s="19"/>
      <c r="O3672" s="23"/>
      <c r="P3672" s="17"/>
      <c r="Q3672" s="17"/>
      <c r="R3672" s="24"/>
      <c r="U3672" s="22"/>
      <c r="V3672" s="18">
        <v>0.0</v>
      </c>
      <c r="W3672" s="17">
        <v>0.0</v>
      </c>
      <c r="X3672" s="18">
        <v>9.0</v>
      </c>
      <c r="Y3672" s="17" t="s">
        <v>36</v>
      </c>
      <c r="Z3672" s="17">
        <v>0.0</v>
      </c>
      <c r="AA3672" s="17" t="s">
        <v>47</v>
      </c>
      <c r="AB3672" s="18">
        <v>8.0</v>
      </c>
      <c r="AC3672" s="17">
        <v>39.0</v>
      </c>
      <c r="AD3672" s="18">
        <v>9.0</v>
      </c>
      <c r="AE3672" s="17">
        <v>46.0</v>
      </c>
      <c r="AF3672" s="20"/>
      <c r="AG3672" s="17"/>
      <c r="AH3672" s="17"/>
      <c r="AI3672" s="17"/>
    </row>
    <row r="3673" ht="18.75" customHeight="1">
      <c r="A3673" s="35">
        <v>1561.0</v>
      </c>
      <c r="B3673" s="15">
        <v>337.0</v>
      </c>
      <c r="C3673" s="16">
        <v>43432.0</v>
      </c>
      <c r="D3673" s="17">
        <f t="array" ref="D3673">IFS(AND(A3673=A3672, NOT(ISBLANK(E3672))), E3672, A3673 &lt;&gt; A3672, E3673, A3672=A3673, D3672)</f>
        <v>0</v>
      </c>
      <c r="E3673" s="18">
        <v>0.0</v>
      </c>
      <c r="F3673" s="18"/>
      <c r="G3673" s="18"/>
      <c r="H3673" s="19">
        <v>0.07</v>
      </c>
      <c r="I3673" s="19">
        <v>1.19</v>
      </c>
      <c r="J3673" s="19"/>
      <c r="K3673" s="19"/>
      <c r="L3673" s="19"/>
      <c r="M3673" s="19"/>
      <c r="N3673" s="19"/>
      <c r="O3673" s="23"/>
      <c r="P3673" s="17"/>
      <c r="Q3673" s="17">
        <v>0.110874</v>
      </c>
      <c r="R3673" s="24"/>
      <c r="S3673" s="21">
        <v>0.64</v>
      </c>
      <c r="U3673" s="21">
        <v>0.0</v>
      </c>
      <c r="V3673" s="18">
        <v>0.0</v>
      </c>
      <c r="W3673" s="17">
        <v>0.0</v>
      </c>
      <c r="X3673" s="18">
        <v>6.0</v>
      </c>
      <c r="Y3673" s="17" t="s">
        <v>36</v>
      </c>
      <c r="Z3673" s="17">
        <v>0.0</v>
      </c>
      <c r="AA3673" s="17" t="s">
        <v>47</v>
      </c>
      <c r="AB3673" s="18">
        <v>5.0</v>
      </c>
      <c r="AC3673" s="17">
        <v>36.0</v>
      </c>
      <c r="AD3673" s="18">
        <v>6.0</v>
      </c>
      <c r="AE3673" s="17">
        <v>43.0</v>
      </c>
      <c r="AF3673" s="20"/>
      <c r="AG3673" s="17"/>
      <c r="AH3673" s="17"/>
      <c r="AI3673" s="17"/>
    </row>
    <row r="3674" ht="18.75" customHeight="1">
      <c r="A3674" s="35">
        <v>1561.0</v>
      </c>
      <c r="C3674" s="16">
        <v>43433.0</v>
      </c>
      <c r="D3674" s="17">
        <f t="array" ref="D3674">IFS(AND(A3674=A3673, NOT(ISBLANK(E3673))), E3673, A3674 &lt;&gt; A3673, E3674, A3673=A3674, D3673)</f>
        <v>0</v>
      </c>
      <c r="E3674" s="18">
        <v>0.0</v>
      </c>
      <c r="F3674" s="18"/>
      <c r="G3674" s="18"/>
      <c r="H3674" s="19" t="s">
        <v>33</v>
      </c>
      <c r="I3674" s="19" t="s">
        <v>33</v>
      </c>
      <c r="J3674" s="19"/>
      <c r="K3674" s="19"/>
      <c r="L3674" s="19"/>
      <c r="M3674" s="19"/>
      <c r="N3674" s="19"/>
      <c r="O3674" s="23"/>
      <c r="P3674" s="17"/>
      <c r="Q3674" s="17"/>
      <c r="R3674" s="24"/>
      <c r="U3674" s="22"/>
      <c r="V3674" s="18">
        <v>0.0</v>
      </c>
      <c r="W3674" s="17">
        <v>0.0</v>
      </c>
      <c r="X3674" s="18">
        <v>2.0</v>
      </c>
      <c r="Y3674" s="17" t="s">
        <v>36</v>
      </c>
      <c r="Z3674" s="17">
        <v>0.0</v>
      </c>
      <c r="AA3674" s="17" t="s">
        <v>47</v>
      </c>
      <c r="AB3674" s="18">
        <v>1.0</v>
      </c>
      <c r="AC3674" s="17">
        <v>36.0</v>
      </c>
      <c r="AD3674" s="18">
        <v>2.0</v>
      </c>
      <c r="AE3674" s="17">
        <v>43.0</v>
      </c>
      <c r="AF3674" s="20"/>
      <c r="AG3674" s="17"/>
      <c r="AH3674" s="17"/>
      <c r="AI3674" s="17"/>
    </row>
    <row r="3675" ht="18.75" customHeight="1">
      <c r="A3675" s="35">
        <v>1561.0</v>
      </c>
      <c r="C3675" s="16">
        <v>43433.0</v>
      </c>
      <c r="D3675" s="17">
        <f t="array" ref="D3675">IFS(AND(A3675=A3674, NOT(ISBLANK(E3674))), E3674, A3675 &lt;&gt; A3674, E3675, A3674=A3675, D3674)</f>
        <v>0</v>
      </c>
      <c r="E3675" s="18">
        <v>0.0</v>
      </c>
      <c r="F3675" s="18"/>
      <c r="G3675" s="18"/>
      <c r="H3675" s="19">
        <v>0.15</v>
      </c>
      <c r="I3675" s="19">
        <v>1.15</v>
      </c>
      <c r="J3675" s="19"/>
      <c r="K3675" s="19"/>
      <c r="L3675" s="19"/>
      <c r="M3675" s="19"/>
      <c r="N3675" s="19"/>
      <c r="O3675" s="23"/>
      <c r="P3675" s="17"/>
      <c r="Q3675" s="17"/>
      <c r="R3675" s="24"/>
      <c r="U3675" s="22"/>
      <c r="V3675" s="18">
        <v>0.0</v>
      </c>
      <c r="W3675" s="17">
        <v>0.0</v>
      </c>
      <c r="X3675" s="18">
        <v>4.0</v>
      </c>
      <c r="Y3675" s="17" t="s">
        <v>36</v>
      </c>
      <c r="Z3675" s="17">
        <v>0.0</v>
      </c>
      <c r="AA3675" s="17" t="s">
        <v>47</v>
      </c>
      <c r="AB3675" s="18">
        <v>3.0</v>
      </c>
      <c r="AC3675" s="17">
        <v>36.0</v>
      </c>
      <c r="AD3675" s="18">
        <v>4.0</v>
      </c>
      <c r="AE3675" s="17">
        <v>43.0</v>
      </c>
      <c r="AF3675" s="20"/>
      <c r="AG3675" s="17"/>
      <c r="AH3675" s="17"/>
      <c r="AI3675" s="17"/>
    </row>
    <row r="3676" ht="18.75" customHeight="1">
      <c r="A3676" s="35">
        <v>1561.0</v>
      </c>
      <c r="C3676" s="16">
        <v>43434.0</v>
      </c>
      <c r="D3676" s="17">
        <f t="array" ref="D3676">IFS(AND(A3676=A3675, NOT(ISBLANK(E3675))), E3675, A3676 &lt;&gt; A3675, E3676, A3675=A3676, D3675)</f>
        <v>0</v>
      </c>
      <c r="E3676" s="18">
        <v>0.0</v>
      </c>
      <c r="F3676" s="18"/>
      <c r="G3676" s="18"/>
      <c r="H3676" s="19">
        <v>0.22</v>
      </c>
      <c r="I3676" s="19">
        <v>1.26</v>
      </c>
      <c r="J3676" s="19"/>
      <c r="K3676" s="19"/>
      <c r="L3676" s="19"/>
      <c r="M3676" s="19"/>
      <c r="N3676" s="19"/>
      <c r="O3676" s="23"/>
      <c r="P3676" s="17"/>
      <c r="Q3676" s="17"/>
      <c r="R3676" s="24"/>
      <c r="U3676" s="22"/>
      <c r="V3676" s="18">
        <v>0.0</v>
      </c>
      <c r="W3676" s="17"/>
      <c r="X3676" s="18"/>
      <c r="Y3676" s="17"/>
      <c r="Z3676" s="17"/>
      <c r="AA3676" s="17"/>
      <c r="AB3676" s="18"/>
      <c r="AC3676" s="17"/>
      <c r="AD3676" s="18"/>
      <c r="AE3676" s="17"/>
      <c r="AF3676" s="20"/>
      <c r="AG3676" s="17"/>
      <c r="AH3676" s="17"/>
      <c r="AI3676" s="17"/>
    </row>
    <row r="3677" ht="18.75" customHeight="1">
      <c r="A3677" s="35">
        <v>1561.0</v>
      </c>
      <c r="C3677" s="16">
        <v>43434.0</v>
      </c>
      <c r="D3677" s="17">
        <f t="array" ref="D3677">IFS(AND(A3677=A3676, NOT(ISBLANK(E3676))), E3676, A3677 &lt;&gt; A3676, E3677, A3676=A3677, D3676)</f>
        <v>0</v>
      </c>
      <c r="E3677" s="17"/>
      <c r="F3677" s="17"/>
      <c r="G3677" s="17"/>
      <c r="H3677" s="19">
        <v>0.07</v>
      </c>
      <c r="I3677" s="19">
        <v>1.45</v>
      </c>
      <c r="J3677" s="19"/>
      <c r="K3677" s="19"/>
      <c r="L3677" s="19"/>
      <c r="M3677" s="19"/>
      <c r="N3677" s="19"/>
      <c r="O3677" s="23"/>
      <c r="P3677" s="17"/>
      <c r="Q3677" s="17"/>
      <c r="R3677" s="24"/>
      <c r="U3677" s="22"/>
      <c r="V3677" s="17"/>
      <c r="W3677" s="17">
        <v>0.0</v>
      </c>
      <c r="X3677" s="18">
        <v>3.0</v>
      </c>
      <c r="Y3677" s="17" t="s">
        <v>36</v>
      </c>
      <c r="Z3677" s="17">
        <v>0.0</v>
      </c>
      <c r="AA3677" s="17" t="s">
        <v>47</v>
      </c>
      <c r="AB3677" s="18">
        <v>2.0</v>
      </c>
      <c r="AC3677" s="17">
        <v>36.0</v>
      </c>
      <c r="AD3677" s="18">
        <v>3.0</v>
      </c>
      <c r="AE3677" s="17">
        <v>43.0</v>
      </c>
      <c r="AF3677" s="20"/>
      <c r="AG3677" s="17"/>
      <c r="AH3677" s="17"/>
      <c r="AI3677" s="17"/>
    </row>
    <row r="3678" ht="18.75" customHeight="1">
      <c r="A3678" s="35">
        <v>1561.0</v>
      </c>
      <c r="C3678" s="16">
        <v>43434.0</v>
      </c>
      <c r="D3678" s="17">
        <f t="array" ref="D3678">IFS(AND(A3678=A3677, NOT(ISBLANK(E3677))), E3677, A3678 &lt;&gt; A3677, E3678, A3677=A3678, D3677)</f>
        <v>0</v>
      </c>
      <c r="E3678" s="18">
        <v>0.0</v>
      </c>
      <c r="F3678" s="18"/>
      <c r="G3678" s="18"/>
      <c r="H3678" s="19">
        <v>0.12</v>
      </c>
      <c r="I3678" s="19">
        <v>1.06</v>
      </c>
      <c r="J3678" s="19"/>
      <c r="K3678" s="19"/>
      <c r="L3678" s="19"/>
      <c r="M3678" s="19"/>
      <c r="N3678" s="19"/>
      <c r="O3678" s="23"/>
      <c r="P3678" s="17"/>
      <c r="Q3678" s="17"/>
      <c r="R3678" s="24"/>
      <c r="U3678" s="22"/>
      <c r="V3678" s="18">
        <v>0.0</v>
      </c>
      <c r="W3678" s="17">
        <v>0.0</v>
      </c>
      <c r="X3678" s="18">
        <v>4.0</v>
      </c>
      <c r="Y3678" s="17" t="s">
        <v>36</v>
      </c>
      <c r="Z3678" s="17">
        <v>0.0</v>
      </c>
      <c r="AA3678" s="17" t="s">
        <v>47</v>
      </c>
      <c r="AB3678" s="18">
        <v>3.0</v>
      </c>
      <c r="AC3678" s="17">
        <v>36.0</v>
      </c>
      <c r="AD3678" s="18">
        <v>4.0</v>
      </c>
      <c r="AE3678" s="17">
        <v>43.0</v>
      </c>
      <c r="AF3678" s="20"/>
      <c r="AG3678" s="17"/>
      <c r="AH3678" s="17"/>
      <c r="AI3678" s="17"/>
    </row>
    <row r="3679" ht="18.75" customHeight="1">
      <c r="A3679" s="35">
        <v>1561.0</v>
      </c>
      <c r="C3679" s="16">
        <v>43437.0</v>
      </c>
      <c r="D3679" s="17">
        <f t="array" ref="D3679">IFS(AND(A3679=A3678, NOT(ISBLANK(E3678))), E3678, A3679 &lt;&gt; A3678, E3679, A3678=A3679, D3678)</f>
        <v>0</v>
      </c>
      <c r="E3679" s="18">
        <v>0.0</v>
      </c>
      <c r="F3679" s="18"/>
      <c r="G3679" s="18"/>
      <c r="H3679" s="19">
        <v>0.11</v>
      </c>
      <c r="I3679" s="19">
        <v>1.1</v>
      </c>
      <c r="J3679" s="19"/>
      <c r="K3679" s="19"/>
      <c r="L3679" s="19"/>
      <c r="M3679" s="19"/>
      <c r="N3679" s="19"/>
      <c r="O3679" s="23"/>
      <c r="P3679" s="17"/>
      <c r="Q3679" s="17"/>
      <c r="R3679" s="24"/>
      <c r="U3679" s="22"/>
      <c r="V3679" s="18">
        <v>0.0</v>
      </c>
      <c r="W3679" s="17">
        <v>0.0</v>
      </c>
      <c r="X3679" s="18">
        <v>2.0</v>
      </c>
      <c r="Y3679" s="17" t="s">
        <v>36</v>
      </c>
      <c r="Z3679" s="17">
        <v>0.0</v>
      </c>
      <c r="AA3679" s="17" t="s">
        <v>47</v>
      </c>
      <c r="AB3679" s="18">
        <v>1.0</v>
      </c>
      <c r="AC3679" s="17">
        <v>36.0</v>
      </c>
      <c r="AD3679" s="18">
        <v>2.0</v>
      </c>
      <c r="AE3679" s="17">
        <v>43.0</v>
      </c>
      <c r="AF3679" s="20"/>
      <c r="AG3679" s="17"/>
      <c r="AH3679" s="17"/>
      <c r="AI3679" s="17"/>
    </row>
    <row r="3680" ht="18.75" customHeight="1">
      <c r="A3680" s="35">
        <v>1561.0</v>
      </c>
      <c r="C3680" s="16">
        <v>43437.0</v>
      </c>
      <c r="D3680" s="17">
        <f t="array" ref="D3680">IFS(AND(A3680=A3679, NOT(ISBLANK(E3679))), E3679, A3680 &lt;&gt; A3679, E3680, A3679=A3680, D3679)</f>
        <v>0</v>
      </c>
      <c r="E3680" s="18">
        <v>0.0</v>
      </c>
      <c r="F3680" s="18"/>
      <c r="G3680" s="18"/>
      <c r="H3680" s="19">
        <v>0.12</v>
      </c>
      <c r="I3680" s="19">
        <v>1.15</v>
      </c>
      <c r="J3680" s="19"/>
      <c r="K3680" s="19"/>
      <c r="L3680" s="19"/>
      <c r="M3680" s="19"/>
      <c r="N3680" s="19"/>
      <c r="O3680" s="23"/>
      <c r="P3680" s="17"/>
      <c r="Q3680" s="17"/>
      <c r="R3680" s="24"/>
      <c r="U3680" s="22"/>
      <c r="V3680" s="18">
        <v>0.0</v>
      </c>
      <c r="W3680" s="17">
        <v>0.0</v>
      </c>
      <c r="X3680" s="18">
        <v>4.0</v>
      </c>
      <c r="Y3680" s="17" t="s">
        <v>36</v>
      </c>
      <c r="Z3680" s="17">
        <v>0.0</v>
      </c>
      <c r="AA3680" s="17" t="s">
        <v>47</v>
      </c>
      <c r="AB3680" s="18">
        <v>3.0</v>
      </c>
      <c r="AC3680" s="17">
        <v>39.0</v>
      </c>
      <c r="AD3680" s="18">
        <v>4.0</v>
      </c>
      <c r="AE3680" s="17">
        <v>46.0</v>
      </c>
      <c r="AF3680" s="20"/>
      <c r="AG3680" s="17"/>
      <c r="AH3680" s="17"/>
      <c r="AI3680" s="17"/>
    </row>
    <row r="3681" ht="18.75" customHeight="1">
      <c r="A3681" s="35">
        <v>1562.0</v>
      </c>
      <c r="B3681" s="15">
        <v>338.0</v>
      </c>
      <c r="C3681" s="16">
        <v>43432.0</v>
      </c>
      <c r="D3681" s="17">
        <f t="array" ref="D3681">IFS(AND(A3681=A3680, NOT(ISBLANK(E3680))), E3680, A3681 &lt;&gt; A3680, E3681, A3680=A3681, D3680)</f>
        <v>0</v>
      </c>
      <c r="E3681" s="18">
        <v>0.0</v>
      </c>
      <c r="F3681" s="18"/>
      <c r="G3681" s="18"/>
      <c r="H3681" s="19" t="s">
        <v>37</v>
      </c>
      <c r="I3681" s="19" t="s">
        <v>34</v>
      </c>
      <c r="J3681" s="19"/>
      <c r="K3681" s="19"/>
      <c r="L3681" s="19"/>
      <c r="M3681" s="19"/>
      <c r="N3681" s="19"/>
      <c r="O3681" s="23"/>
      <c r="P3681" s="17"/>
      <c r="Q3681" s="17" t="s">
        <v>34</v>
      </c>
      <c r="R3681" s="24"/>
      <c r="S3681" s="21">
        <v>28.0</v>
      </c>
      <c r="U3681" s="21">
        <v>0.0</v>
      </c>
      <c r="V3681" s="18">
        <v>0.0</v>
      </c>
      <c r="W3681" s="17" t="s">
        <v>33</v>
      </c>
      <c r="X3681" s="18">
        <v>2.0</v>
      </c>
      <c r="Y3681" s="17" t="s">
        <v>36</v>
      </c>
      <c r="Z3681" s="17">
        <v>0.0</v>
      </c>
      <c r="AA3681" s="17" t="s">
        <v>47</v>
      </c>
      <c r="AB3681" s="18">
        <v>1.0</v>
      </c>
      <c r="AC3681" s="17">
        <v>39.0</v>
      </c>
      <c r="AD3681" s="18">
        <v>2.0</v>
      </c>
      <c r="AE3681" s="17">
        <v>46.0</v>
      </c>
      <c r="AF3681" s="20"/>
      <c r="AG3681" s="17"/>
      <c r="AH3681" s="17"/>
      <c r="AI3681" s="17"/>
    </row>
    <row r="3682" ht="18.75" customHeight="1">
      <c r="A3682" s="35">
        <v>1562.0</v>
      </c>
      <c r="C3682" s="16">
        <v>43433.0</v>
      </c>
      <c r="D3682" s="17">
        <f t="array" ref="D3682">IFS(AND(A3682=A3681, NOT(ISBLANK(E3681))), E3681, A3682 &lt;&gt; A3681, E3682, A3681=A3682, D3681)</f>
        <v>0</v>
      </c>
      <c r="E3682" s="18"/>
      <c r="F3682" s="18"/>
      <c r="G3682" s="18"/>
      <c r="H3682" s="19" t="s">
        <v>37</v>
      </c>
      <c r="I3682" s="19" t="s">
        <v>34</v>
      </c>
      <c r="J3682" s="19"/>
      <c r="K3682" s="19"/>
      <c r="L3682" s="19"/>
      <c r="M3682" s="19"/>
      <c r="N3682" s="19"/>
      <c r="O3682" s="23"/>
      <c r="P3682" s="17"/>
      <c r="Q3682" s="17"/>
      <c r="R3682" s="24"/>
      <c r="U3682" s="22"/>
      <c r="V3682" s="18"/>
      <c r="W3682" s="17"/>
      <c r="X3682" s="18"/>
      <c r="Y3682" s="17"/>
      <c r="Z3682" s="17"/>
      <c r="AA3682" s="17"/>
      <c r="AB3682" s="18"/>
      <c r="AC3682" s="17"/>
      <c r="AD3682" s="18"/>
      <c r="AE3682" s="17"/>
      <c r="AF3682" s="20"/>
      <c r="AG3682" s="17"/>
      <c r="AH3682" s="17"/>
      <c r="AI3682" s="17"/>
    </row>
    <row r="3683" ht="18.75" customHeight="1">
      <c r="A3683" s="35">
        <v>1562.0</v>
      </c>
      <c r="C3683" s="16">
        <v>43433.0</v>
      </c>
      <c r="D3683" s="17">
        <f t="array" ref="D3683">IFS(AND(A3683=A3682, NOT(ISBLANK(E3682))), E3682, A3683 &lt;&gt; A3682, E3683, A3682=A3683, D3682)</f>
        <v>0</v>
      </c>
      <c r="E3683" s="18">
        <v>0.0</v>
      </c>
      <c r="F3683" s="18"/>
      <c r="G3683" s="18"/>
      <c r="H3683" s="19">
        <v>1.04</v>
      </c>
      <c r="I3683" s="19">
        <v>1.62</v>
      </c>
      <c r="J3683" s="19"/>
      <c r="K3683" s="19"/>
      <c r="L3683" s="19"/>
      <c r="M3683" s="19"/>
      <c r="N3683" s="19"/>
      <c r="O3683" s="23"/>
      <c r="P3683" s="17"/>
      <c r="Q3683" s="28" t="s">
        <v>34</v>
      </c>
      <c r="R3683" s="24"/>
      <c r="U3683" s="22"/>
      <c r="V3683" s="18">
        <v>0.0</v>
      </c>
      <c r="W3683" s="17" t="s">
        <v>33</v>
      </c>
      <c r="X3683" s="18">
        <v>4.0</v>
      </c>
      <c r="Y3683" s="17" t="s">
        <v>36</v>
      </c>
      <c r="Z3683" s="17">
        <v>0.0</v>
      </c>
      <c r="AA3683" s="17" t="s">
        <v>47</v>
      </c>
      <c r="AB3683" s="18">
        <v>3.0</v>
      </c>
      <c r="AC3683" s="17">
        <v>39.0</v>
      </c>
      <c r="AD3683" s="18">
        <v>4.0</v>
      </c>
      <c r="AE3683" s="17">
        <v>46.0</v>
      </c>
      <c r="AF3683" s="20"/>
      <c r="AG3683" s="17"/>
      <c r="AH3683" s="17"/>
      <c r="AI3683" s="17"/>
    </row>
    <row r="3684" ht="18.75" customHeight="1">
      <c r="A3684" s="35">
        <v>1562.0</v>
      </c>
      <c r="C3684" s="16">
        <v>43434.0</v>
      </c>
      <c r="D3684" s="17">
        <f t="array" ref="D3684">IFS(AND(A3684=A3683, NOT(ISBLANK(E3683))), E3683, A3684 &lt;&gt; A3683, E3684, A3683=A3684, D3683)</f>
        <v>0</v>
      </c>
      <c r="E3684" s="18">
        <v>0.0</v>
      </c>
      <c r="F3684" s="18"/>
      <c r="G3684" s="18"/>
      <c r="H3684" s="19">
        <v>37.7</v>
      </c>
      <c r="I3684" s="19">
        <v>-6.96</v>
      </c>
      <c r="J3684" s="19"/>
      <c r="K3684" s="19"/>
      <c r="L3684" s="19"/>
      <c r="M3684" s="19"/>
      <c r="N3684" s="19"/>
      <c r="O3684" s="23"/>
      <c r="P3684" s="17"/>
      <c r="Q3684" s="44" t="s">
        <v>34</v>
      </c>
      <c r="R3684" s="24"/>
      <c r="U3684" s="22"/>
      <c r="V3684" s="18">
        <v>0.0</v>
      </c>
      <c r="W3684" s="17"/>
      <c r="X3684" s="18"/>
      <c r="Y3684" s="17"/>
      <c r="Z3684" s="17"/>
      <c r="AA3684" s="17"/>
      <c r="AB3684" s="18"/>
      <c r="AC3684" s="17"/>
      <c r="AD3684" s="18"/>
      <c r="AE3684" s="17"/>
      <c r="AF3684" s="20"/>
      <c r="AG3684" s="17"/>
      <c r="AH3684" s="17"/>
      <c r="AI3684" s="17"/>
    </row>
    <row r="3685" ht="18.75" customHeight="1">
      <c r="A3685" s="35">
        <v>1562.0</v>
      </c>
      <c r="C3685" s="16">
        <v>43434.0</v>
      </c>
      <c r="D3685" s="17">
        <f t="array" ref="D3685">IFS(AND(A3685=A3684, NOT(ISBLANK(E3684))), E3684, A3685 &lt;&gt; A3684, E3685, A3684=A3685, D3684)</f>
        <v>0</v>
      </c>
      <c r="E3685" s="17"/>
      <c r="F3685" s="17"/>
      <c r="G3685" s="17"/>
      <c r="H3685" s="19" t="s">
        <v>37</v>
      </c>
      <c r="I3685" s="19" t="s">
        <v>34</v>
      </c>
      <c r="J3685" s="19"/>
      <c r="K3685" s="19"/>
      <c r="L3685" s="19"/>
      <c r="M3685" s="19"/>
      <c r="N3685" s="19"/>
      <c r="O3685" s="23"/>
      <c r="P3685" s="17"/>
      <c r="Q3685" s="17"/>
      <c r="R3685" s="24"/>
      <c r="U3685" s="22"/>
      <c r="V3685" s="17"/>
      <c r="W3685" s="17" t="s">
        <v>33</v>
      </c>
      <c r="X3685" s="18">
        <v>4.0</v>
      </c>
      <c r="Y3685" s="17" t="s">
        <v>36</v>
      </c>
      <c r="Z3685" s="17">
        <v>0.0</v>
      </c>
      <c r="AA3685" s="17" t="s">
        <v>47</v>
      </c>
      <c r="AB3685" s="18">
        <v>3.0</v>
      </c>
      <c r="AC3685" s="17">
        <v>39.0</v>
      </c>
      <c r="AD3685" s="18">
        <v>4.0</v>
      </c>
      <c r="AE3685" s="17">
        <v>46.0</v>
      </c>
      <c r="AF3685" s="20"/>
      <c r="AG3685" s="17"/>
      <c r="AH3685" s="17"/>
      <c r="AI3685" s="17"/>
    </row>
    <row r="3686" ht="18.75" customHeight="1">
      <c r="A3686" s="35">
        <v>1562.0</v>
      </c>
      <c r="C3686" s="16">
        <v>43434.0</v>
      </c>
      <c r="D3686" s="17">
        <f t="array" ref="D3686">IFS(AND(A3686=A3685, NOT(ISBLANK(E3685))), E3685, A3686 &lt;&gt; A3685, E3686, A3685=A3686, D3685)</f>
        <v>0</v>
      </c>
      <c r="E3686" s="18">
        <v>0.0</v>
      </c>
      <c r="F3686" s="18"/>
      <c r="G3686" s="18"/>
      <c r="H3686" s="19">
        <v>0.44</v>
      </c>
      <c r="I3686" s="19">
        <v>1.48</v>
      </c>
      <c r="J3686" s="19"/>
      <c r="K3686" s="19"/>
      <c r="L3686" s="19"/>
      <c r="M3686" s="19"/>
      <c r="N3686" s="19"/>
      <c r="O3686" s="23"/>
      <c r="P3686" s="17"/>
      <c r="Q3686" s="17"/>
      <c r="R3686" s="24"/>
      <c r="U3686" s="22"/>
      <c r="V3686" s="18">
        <v>0.0</v>
      </c>
      <c r="W3686" s="17" t="s">
        <v>33</v>
      </c>
      <c r="X3686" s="18">
        <v>4.0</v>
      </c>
      <c r="Y3686" s="17" t="s">
        <v>36</v>
      </c>
      <c r="Z3686" s="17">
        <v>0.0</v>
      </c>
      <c r="AA3686" s="17" t="s">
        <v>47</v>
      </c>
      <c r="AB3686" s="18">
        <v>3.0</v>
      </c>
      <c r="AC3686" s="17">
        <v>36.0</v>
      </c>
      <c r="AD3686" s="18">
        <v>4.0</v>
      </c>
      <c r="AE3686" s="17">
        <v>43.0</v>
      </c>
      <c r="AF3686" s="20"/>
      <c r="AG3686" s="17"/>
      <c r="AH3686" s="17"/>
      <c r="AI3686" s="17"/>
    </row>
    <row r="3687" ht="18.75" customHeight="1">
      <c r="A3687" s="35">
        <v>1562.0</v>
      </c>
      <c r="C3687" s="16">
        <v>43437.0</v>
      </c>
      <c r="D3687" s="17">
        <f t="array" ref="D3687">IFS(AND(A3687=A3686, NOT(ISBLANK(E3686))), E3686, A3687 &lt;&gt; A3686, E3687, A3686=A3687, D3686)</f>
        <v>0</v>
      </c>
      <c r="E3687" s="18">
        <v>0.0</v>
      </c>
      <c r="F3687" s="18"/>
      <c r="G3687" s="18"/>
      <c r="H3687" s="19">
        <v>0.11</v>
      </c>
      <c r="I3687" s="19">
        <v>1.24</v>
      </c>
      <c r="J3687" s="19"/>
      <c r="K3687" s="19"/>
      <c r="L3687" s="19"/>
      <c r="M3687" s="19"/>
      <c r="N3687" s="19"/>
      <c r="O3687" s="23"/>
      <c r="P3687" s="17"/>
      <c r="Q3687" s="17">
        <v>0.117382</v>
      </c>
      <c r="R3687" s="24"/>
      <c r="U3687" s="22"/>
      <c r="V3687" s="18">
        <v>0.0</v>
      </c>
      <c r="W3687" s="17">
        <v>0.0</v>
      </c>
      <c r="X3687" s="18">
        <v>4.0</v>
      </c>
      <c r="Y3687" s="17" t="s">
        <v>36</v>
      </c>
      <c r="Z3687" s="17">
        <v>0.0</v>
      </c>
      <c r="AA3687" s="17" t="s">
        <v>47</v>
      </c>
      <c r="AB3687" s="18">
        <v>3.0</v>
      </c>
      <c r="AC3687" s="17">
        <v>39.0</v>
      </c>
      <c r="AD3687" s="18">
        <v>4.0</v>
      </c>
      <c r="AE3687" s="17">
        <v>46.0</v>
      </c>
      <c r="AF3687" s="20"/>
      <c r="AG3687" s="17"/>
      <c r="AH3687" s="17"/>
      <c r="AI3687" s="17"/>
    </row>
    <row r="3688" ht="18.75" customHeight="1">
      <c r="A3688" s="35">
        <v>1562.0</v>
      </c>
      <c r="C3688" s="16">
        <v>43437.0</v>
      </c>
      <c r="D3688" s="17">
        <f t="array" ref="D3688">IFS(AND(A3688=A3687, NOT(ISBLANK(E3687))), E3687, A3688 &lt;&gt; A3687, E3688, A3687=A3688, D3687)</f>
        <v>0</v>
      </c>
      <c r="E3688" s="18">
        <v>0.0</v>
      </c>
      <c r="F3688" s="18"/>
      <c r="G3688" s="18"/>
      <c r="H3688" s="19">
        <v>0.21</v>
      </c>
      <c r="I3688" s="19">
        <v>1.38</v>
      </c>
      <c r="J3688" s="19"/>
      <c r="K3688" s="19"/>
      <c r="L3688" s="19"/>
      <c r="M3688" s="19"/>
      <c r="N3688" s="19"/>
      <c r="O3688" s="23"/>
      <c r="P3688" s="17"/>
      <c r="Q3688" s="17"/>
      <c r="R3688" s="24"/>
      <c r="U3688" s="22"/>
      <c r="V3688" s="18">
        <v>0.0</v>
      </c>
      <c r="W3688" s="17" t="s">
        <v>33</v>
      </c>
      <c r="X3688" s="18">
        <v>2.0</v>
      </c>
      <c r="Y3688" s="17" t="s">
        <v>36</v>
      </c>
      <c r="Z3688" s="17">
        <v>0.0</v>
      </c>
      <c r="AA3688" s="17" t="s">
        <v>47</v>
      </c>
      <c r="AB3688" s="18">
        <v>1.0</v>
      </c>
      <c r="AC3688" s="17">
        <v>39.0</v>
      </c>
      <c r="AD3688" s="18">
        <v>2.0</v>
      </c>
      <c r="AE3688" s="17">
        <v>46.0</v>
      </c>
      <c r="AF3688" s="20"/>
      <c r="AG3688" s="17"/>
      <c r="AH3688" s="17"/>
      <c r="AI3688" s="17"/>
    </row>
    <row r="3689" ht="18.75" customHeight="1">
      <c r="A3689" s="35">
        <v>1562.0</v>
      </c>
      <c r="C3689" s="16">
        <v>43438.0</v>
      </c>
      <c r="D3689" s="17">
        <f t="array" ref="D3689">IFS(AND(A3689=A3688, NOT(ISBLANK(E3688))), E3688, A3689 &lt;&gt; A3688, E3689, A3688=A3689, D3688)</f>
        <v>0</v>
      </c>
      <c r="E3689" s="18">
        <v>0.0</v>
      </c>
      <c r="F3689" s="18"/>
      <c r="G3689" s="18"/>
      <c r="H3689" s="19">
        <v>0.15</v>
      </c>
      <c r="I3689" s="19">
        <v>1.17</v>
      </c>
      <c r="J3689" s="19"/>
      <c r="K3689" s="19"/>
      <c r="L3689" s="19"/>
      <c r="M3689" s="19"/>
      <c r="N3689" s="19"/>
      <c r="O3689" s="23"/>
      <c r="P3689" s="17"/>
      <c r="Q3689" s="17"/>
      <c r="R3689" s="24"/>
      <c r="U3689" s="22"/>
      <c r="V3689" s="18">
        <v>0.0</v>
      </c>
      <c r="W3689" s="17" t="s">
        <v>33</v>
      </c>
      <c r="X3689" s="18">
        <v>2.0</v>
      </c>
      <c r="Y3689" s="17" t="s">
        <v>36</v>
      </c>
      <c r="Z3689" s="17">
        <v>0.0</v>
      </c>
      <c r="AA3689" s="17" t="s">
        <v>47</v>
      </c>
      <c r="AB3689" s="18">
        <v>1.0</v>
      </c>
      <c r="AC3689" s="17">
        <v>39.0</v>
      </c>
      <c r="AD3689" s="18">
        <v>2.0</v>
      </c>
      <c r="AE3689" s="17">
        <v>46.0</v>
      </c>
      <c r="AF3689" s="20"/>
      <c r="AG3689" s="17"/>
      <c r="AH3689" s="17"/>
      <c r="AI3689" s="17"/>
    </row>
    <row r="3690" ht="18.75" customHeight="1">
      <c r="A3690" s="35">
        <v>1568.0</v>
      </c>
      <c r="B3690" s="15">
        <v>339.0</v>
      </c>
      <c r="C3690" s="16">
        <v>43434.0</v>
      </c>
      <c r="D3690" s="17">
        <f t="array" ref="D3690">IFS(AND(A3690=A3689, NOT(ISBLANK(E3689))), E3689, A3690 &lt;&gt; A3689, E3690, A3689=A3690, D3689)</f>
        <v>0</v>
      </c>
      <c r="E3690" s="18">
        <v>0.0</v>
      </c>
      <c r="F3690" s="18"/>
      <c r="G3690" s="18"/>
      <c r="H3690" s="19">
        <v>0.16</v>
      </c>
      <c r="I3690" s="19">
        <v>1.01</v>
      </c>
      <c r="J3690" s="19"/>
      <c r="K3690" s="19"/>
      <c r="L3690" s="19"/>
      <c r="M3690" s="19"/>
      <c r="N3690" s="19"/>
      <c r="O3690" s="23"/>
      <c r="P3690" s="17"/>
      <c r="Q3690" s="17">
        <v>0.117893</v>
      </c>
      <c r="R3690" s="24"/>
      <c r="S3690" s="21">
        <v>26.0</v>
      </c>
      <c r="U3690" s="21">
        <v>0.0</v>
      </c>
      <c r="V3690" s="18">
        <v>0.0</v>
      </c>
      <c r="W3690" s="17">
        <v>0.0</v>
      </c>
      <c r="X3690" s="18">
        <v>1.0</v>
      </c>
      <c r="Y3690" s="17" t="s">
        <v>36</v>
      </c>
      <c r="Z3690" s="17">
        <v>0.0</v>
      </c>
      <c r="AA3690" s="17" t="s">
        <v>47</v>
      </c>
      <c r="AB3690" s="18">
        <v>0.0</v>
      </c>
      <c r="AC3690" s="17">
        <v>39.0</v>
      </c>
      <c r="AD3690" s="18">
        <v>1.0</v>
      </c>
      <c r="AE3690" s="17">
        <v>46.0</v>
      </c>
      <c r="AF3690" s="20"/>
      <c r="AG3690" s="17"/>
      <c r="AH3690" s="17"/>
      <c r="AI3690" s="17"/>
    </row>
    <row r="3691" ht="18.75" customHeight="1">
      <c r="A3691" s="35">
        <v>1568.0</v>
      </c>
      <c r="C3691" s="16">
        <v>43437.0</v>
      </c>
      <c r="D3691" s="17">
        <f t="array" ref="D3691">IFS(AND(A3691=A3690, NOT(ISBLANK(E3690))), E3690, A3691 &lt;&gt; A3690, E3691, A3690=A3691, D3690)</f>
        <v>0</v>
      </c>
      <c r="E3691" s="18">
        <v>0.0</v>
      </c>
      <c r="F3691" s="18"/>
      <c r="G3691" s="18"/>
      <c r="H3691" s="19">
        <v>0.15</v>
      </c>
      <c r="I3691" s="19">
        <v>1.45</v>
      </c>
      <c r="J3691" s="19"/>
      <c r="K3691" s="19"/>
      <c r="L3691" s="19"/>
      <c r="M3691" s="19"/>
      <c r="N3691" s="19"/>
      <c r="O3691" s="23"/>
      <c r="P3691" s="17"/>
      <c r="Q3691" s="17"/>
      <c r="R3691" s="24"/>
      <c r="U3691" s="22"/>
      <c r="V3691" s="18">
        <v>0.0</v>
      </c>
      <c r="W3691" s="17">
        <v>0.0</v>
      </c>
      <c r="X3691" s="18">
        <v>1.0</v>
      </c>
      <c r="Y3691" s="17" t="s">
        <v>36</v>
      </c>
      <c r="Z3691" s="17">
        <v>0.0</v>
      </c>
      <c r="AA3691" s="17" t="s">
        <v>47</v>
      </c>
      <c r="AB3691" s="18">
        <v>0.0</v>
      </c>
      <c r="AC3691" s="17">
        <v>39.0</v>
      </c>
      <c r="AD3691" s="18">
        <v>1.0</v>
      </c>
      <c r="AE3691" s="17">
        <v>46.0</v>
      </c>
      <c r="AF3691" s="20"/>
      <c r="AG3691" s="17"/>
      <c r="AH3691" s="17"/>
      <c r="AI3691" s="17"/>
    </row>
    <row r="3692" ht="18.75" customHeight="1">
      <c r="A3692" s="35">
        <v>1568.0</v>
      </c>
      <c r="C3692" s="16">
        <v>43437.0</v>
      </c>
      <c r="D3692" s="17">
        <f t="array" ref="D3692">IFS(AND(A3692=A3691, NOT(ISBLANK(E3691))), E3691, A3692 &lt;&gt; A3691, E3692, A3691=A3692, D3691)</f>
        <v>0</v>
      </c>
      <c r="E3692" s="18">
        <v>0.0</v>
      </c>
      <c r="F3692" s="18"/>
      <c r="G3692" s="18"/>
      <c r="H3692" s="19">
        <v>0.26</v>
      </c>
      <c r="I3692" s="19">
        <v>1.07</v>
      </c>
      <c r="J3692" s="19"/>
      <c r="K3692" s="19"/>
      <c r="L3692" s="19"/>
      <c r="M3692" s="19"/>
      <c r="N3692" s="19"/>
      <c r="O3692" s="23"/>
      <c r="P3692" s="17"/>
      <c r="Q3692" s="17"/>
      <c r="R3692" s="24"/>
      <c r="U3692" s="22"/>
      <c r="V3692" s="18">
        <v>0.0</v>
      </c>
      <c r="W3692" s="17">
        <v>0.0</v>
      </c>
      <c r="X3692" s="18">
        <v>4.0</v>
      </c>
      <c r="Y3692" s="17" t="s">
        <v>36</v>
      </c>
      <c r="Z3692" s="17">
        <v>1.0</v>
      </c>
      <c r="AA3692" s="17" t="s">
        <v>47</v>
      </c>
      <c r="AB3692" s="18">
        <v>3.0</v>
      </c>
      <c r="AC3692" s="17">
        <v>39.0</v>
      </c>
      <c r="AD3692" s="18">
        <v>4.0</v>
      </c>
      <c r="AE3692" s="17">
        <v>46.0</v>
      </c>
      <c r="AF3692" s="20"/>
      <c r="AG3692" s="17"/>
      <c r="AH3692" s="17"/>
      <c r="AI3692" s="17"/>
    </row>
    <row r="3693" ht="18.75" customHeight="1">
      <c r="A3693" s="14">
        <v>1569.0</v>
      </c>
      <c r="B3693" s="15">
        <v>340.0</v>
      </c>
      <c r="C3693" s="16">
        <v>43438.0</v>
      </c>
      <c r="D3693" s="17">
        <f t="array" ref="D3693">IFS(AND(A3693=A3692, NOT(ISBLANK(E3692))), E3692, A3693 &lt;&gt; A3692, E3693, A3692=A3693, D3692)</f>
        <v>0</v>
      </c>
      <c r="E3693" s="18">
        <v>0.0</v>
      </c>
      <c r="F3693" s="18"/>
      <c r="G3693" s="18"/>
      <c r="H3693" s="19">
        <v>0.29</v>
      </c>
      <c r="I3693" s="19">
        <v>1.28</v>
      </c>
      <c r="J3693" s="19"/>
      <c r="K3693" s="19"/>
      <c r="L3693" s="19"/>
      <c r="M3693" s="19"/>
      <c r="N3693" s="19"/>
      <c r="O3693" s="23"/>
      <c r="P3693" s="17"/>
      <c r="Q3693" s="17"/>
      <c r="R3693" s="24"/>
      <c r="S3693" s="21">
        <v>28.0</v>
      </c>
      <c r="U3693" s="21">
        <v>0.0</v>
      </c>
      <c r="V3693" s="18">
        <v>0.0</v>
      </c>
      <c r="W3693" s="17">
        <v>0.0</v>
      </c>
      <c r="X3693" s="18">
        <v>4.0</v>
      </c>
      <c r="Y3693" s="17" t="s">
        <v>36</v>
      </c>
      <c r="Z3693" s="17">
        <v>0.0</v>
      </c>
      <c r="AA3693" s="17" t="s">
        <v>47</v>
      </c>
      <c r="AB3693" s="18">
        <v>3.0</v>
      </c>
      <c r="AC3693" s="17">
        <v>39.0</v>
      </c>
      <c r="AD3693" s="18">
        <v>4.0</v>
      </c>
      <c r="AE3693" s="17">
        <v>46.0</v>
      </c>
      <c r="AF3693" s="20"/>
      <c r="AG3693" s="17"/>
      <c r="AH3693" s="17"/>
      <c r="AI3693" s="17"/>
    </row>
    <row r="3694" ht="18.75" customHeight="1">
      <c r="A3694" s="14">
        <v>1569.0</v>
      </c>
      <c r="B3694" s="15"/>
      <c r="C3694" s="16">
        <v>43438.0</v>
      </c>
      <c r="D3694" s="17">
        <f t="array" ref="D3694">IFS(AND(A3694=A3693, NOT(ISBLANK(E3693))), E3693, A3694 &lt;&gt; A3693, E3694, A3693=A3694, D3693)</f>
        <v>0</v>
      </c>
      <c r="E3694" s="18">
        <v>0.0</v>
      </c>
      <c r="F3694" s="18"/>
      <c r="G3694" s="18"/>
      <c r="H3694" s="19">
        <v>0.13</v>
      </c>
      <c r="I3694" s="19">
        <v>1.36</v>
      </c>
      <c r="J3694" s="19"/>
      <c r="K3694" s="19"/>
      <c r="L3694" s="19"/>
      <c r="M3694" s="19"/>
      <c r="N3694" s="19"/>
      <c r="O3694" s="23"/>
      <c r="P3694" s="17"/>
      <c r="Q3694" s="17">
        <v>0.134496</v>
      </c>
      <c r="R3694" s="24"/>
      <c r="U3694" s="22"/>
      <c r="V3694" s="18">
        <v>0.0</v>
      </c>
      <c r="W3694" s="17">
        <v>0.0</v>
      </c>
      <c r="X3694" s="18">
        <v>2.0</v>
      </c>
      <c r="Y3694" s="17" t="s">
        <v>36</v>
      </c>
      <c r="Z3694" s="17">
        <v>0.0</v>
      </c>
      <c r="AA3694" s="17" t="s">
        <v>47</v>
      </c>
      <c r="AB3694" s="18">
        <v>1.0</v>
      </c>
      <c r="AC3694" s="17">
        <v>39.0</v>
      </c>
      <c r="AD3694" s="18">
        <v>2.0</v>
      </c>
      <c r="AE3694" s="17">
        <v>46.0</v>
      </c>
      <c r="AF3694" s="20"/>
      <c r="AG3694" s="17"/>
      <c r="AH3694" s="17"/>
      <c r="AI3694" s="17"/>
    </row>
    <row r="3695" ht="18.75" customHeight="1">
      <c r="A3695" s="14">
        <v>1569.0</v>
      </c>
      <c r="B3695" s="15"/>
      <c r="C3695" s="16">
        <v>43439.0</v>
      </c>
      <c r="D3695" s="17">
        <f t="array" ref="D3695">IFS(AND(A3695=A3694, NOT(ISBLANK(E3694))), E3694, A3695 &lt;&gt; A3694, E3695, A3694=A3695, D3694)</f>
        <v>0</v>
      </c>
      <c r="E3695" s="18">
        <v>0.0</v>
      </c>
      <c r="F3695" s="18"/>
      <c r="G3695" s="18"/>
      <c r="H3695" s="19">
        <v>0.23</v>
      </c>
      <c r="I3695" s="19">
        <v>1.13</v>
      </c>
      <c r="J3695" s="19"/>
      <c r="K3695" s="19"/>
      <c r="L3695" s="19"/>
      <c r="M3695" s="19"/>
      <c r="N3695" s="19"/>
      <c r="O3695" s="23"/>
      <c r="P3695" s="17"/>
      <c r="Q3695" s="17"/>
      <c r="R3695" s="24"/>
      <c r="U3695" s="22"/>
      <c r="V3695" s="18">
        <v>0.0</v>
      </c>
      <c r="W3695" s="17">
        <v>0.0</v>
      </c>
      <c r="X3695" s="18">
        <v>2.0</v>
      </c>
      <c r="Y3695" s="17" t="s">
        <v>36</v>
      </c>
      <c r="Z3695" s="17">
        <v>0.0</v>
      </c>
      <c r="AA3695" s="17" t="s">
        <v>47</v>
      </c>
      <c r="AB3695" s="18">
        <v>1.0</v>
      </c>
      <c r="AC3695" s="17">
        <v>39.0</v>
      </c>
      <c r="AD3695" s="18">
        <v>2.0</v>
      </c>
      <c r="AE3695" s="17">
        <v>46.0</v>
      </c>
      <c r="AF3695" s="20"/>
      <c r="AG3695" s="17"/>
      <c r="AH3695" s="17"/>
      <c r="AI3695" s="17"/>
    </row>
    <row r="3696" ht="18.75" customHeight="1">
      <c r="A3696" s="14">
        <v>1569.0</v>
      </c>
      <c r="B3696" s="15"/>
      <c r="C3696" s="16">
        <v>43440.0</v>
      </c>
      <c r="D3696" s="17">
        <f t="array" ref="D3696">IFS(AND(A3696=A3695, NOT(ISBLANK(E3695))), E3695, A3696 &lt;&gt; A3695, E3696, A3695=A3696, D3695)</f>
        <v>0</v>
      </c>
      <c r="E3696" s="18">
        <v>0.0</v>
      </c>
      <c r="F3696" s="18"/>
      <c r="G3696" s="18"/>
      <c r="H3696" s="19">
        <v>0.1</v>
      </c>
      <c r="I3696" s="19">
        <v>1.44</v>
      </c>
      <c r="J3696" s="19"/>
      <c r="K3696" s="19"/>
      <c r="L3696" s="19"/>
      <c r="M3696" s="19"/>
      <c r="N3696" s="19"/>
      <c r="O3696" s="23"/>
      <c r="P3696" s="17"/>
      <c r="Q3696" s="17"/>
      <c r="R3696" s="24"/>
      <c r="U3696" s="22"/>
      <c r="V3696" s="18">
        <v>0.0</v>
      </c>
      <c r="W3696" s="17">
        <v>0.0</v>
      </c>
      <c r="X3696" s="18">
        <v>2.0</v>
      </c>
      <c r="Y3696" s="17" t="s">
        <v>36</v>
      </c>
      <c r="Z3696" s="17">
        <v>0.0</v>
      </c>
      <c r="AA3696" s="17" t="s">
        <v>47</v>
      </c>
      <c r="AB3696" s="18">
        <v>1.0</v>
      </c>
      <c r="AC3696" s="17">
        <v>39.0</v>
      </c>
      <c r="AD3696" s="18">
        <v>2.0</v>
      </c>
      <c r="AE3696" s="17">
        <v>46.0</v>
      </c>
      <c r="AF3696" s="20"/>
      <c r="AG3696" s="17"/>
      <c r="AH3696" s="17"/>
      <c r="AI3696" s="17"/>
    </row>
    <row r="3697" ht="18.75" customHeight="1">
      <c r="A3697" s="14">
        <v>1569.0</v>
      </c>
      <c r="B3697" s="15"/>
      <c r="C3697" s="16">
        <v>43440.0</v>
      </c>
      <c r="D3697" s="17">
        <f t="array" ref="D3697">IFS(AND(A3697=A3696, NOT(ISBLANK(E3696))), E3696, A3697 &lt;&gt; A3696, E3697, A3696=A3697, D3696)</f>
        <v>0</v>
      </c>
      <c r="E3697" s="18">
        <v>0.0</v>
      </c>
      <c r="F3697" s="18"/>
      <c r="G3697" s="18"/>
      <c r="H3697" s="19">
        <v>0.17</v>
      </c>
      <c r="I3697" s="19">
        <v>1.14</v>
      </c>
      <c r="J3697" s="19"/>
      <c r="K3697" s="19"/>
      <c r="L3697" s="19"/>
      <c r="M3697" s="19"/>
      <c r="N3697" s="19"/>
      <c r="O3697" s="23"/>
      <c r="P3697" s="17"/>
      <c r="Q3697" s="17"/>
      <c r="R3697" s="24"/>
      <c r="U3697" s="22"/>
      <c r="V3697" s="18">
        <v>0.0</v>
      </c>
      <c r="W3697" s="17">
        <v>0.0</v>
      </c>
      <c r="X3697" s="18">
        <v>3.0</v>
      </c>
      <c r="Y3697" s="17" t="s">
        <v>36</v>
      </c>
      <c r="Z3697" s="17">
        <v>0.0</v>
      </c>
      <c r="AA3697" s="17" t="s">
        <v>47</v>
      </c>
      <c r="AB3697" s="18">
        <v>2.0</v>
      </c>
      <c r="AC3697" s="17">
        <v>39.0</v>
      </c>
      <c r="AD3697" s="18">
        <v>3.0</v>
      </c>
      <c r="AE3697" s="17">
        <v>46.0</v>
      </c>
      <c r="AF3697" s="20"/>
      <c r="AG3697" s="17"/>
      <c r="AH3697" s="17"/>
      <c r="AI3697" s="17"/>
    </row>
    <row r="3698" ht="18.75" customHeight="1">
      <c r="A3698" s="14">
        <v>1569.0</v>
      </c>
      <c r="B3698" s="15"/>
      <c r="C3698" s="16">
        <v>43441.0</v>
      </c>
      <c r="D3698" s="17">
        <f t="array" ref="D3698">IFS(AND(A3698=A3697, NOT(ISBLANK(E3697))), E3697, A3698 &lt;&gt; A3697, E3698, A3697=A3698, D3697)</f>
        <v>0</v>
      </c>
      <c r="E3698" s="18">
        <v>0.0</v>
      </c>
      <c r="F3698" s="18"/>
      <c r="G3698" s="18"/>
      <c r="H3698" s="19"/>
      <c r="I3698" s="19"/>
      <c r="J3698" s="19"/>
      <c r="K3698" s="19"/>
      <c r="L3698" s="19"/>
      <c r="M3698" s="19"/>
      <c r="N3698" s="19"/>
      <c r="O3698" s="23"/>
      <c r="P3698" s="17"/>
      <c r="Q3698" s="17"/>
      <c r="R3698" s="24"/>
      <c r="U3698" s="22"/>
      <c r="V3698" s="18">
        <v>0.0</v>
      </c>
      <c r="W3698" s="17">
        <v>0.0</v>
      </c>
      <c r="X3698" s="18">
        <v>3.0</v>
      </c>
      <c r="Y3698" s="17" t="s">
        <v>36</v>
      </c>
      <c r="Z3698" s="17">
        <v>0.0</v>
      </c>
      <c r="AA3698" s="17" t="s">
        <v>47</v>
      </c>
      <c r="AB3698" s="18">
        <v>2.0</v>
      </c>
      <c r="AC3698" s="17">
        <v>39.0</v>
      </c>
      <c r="AD3698" s="18">
        <v>3.0</v>
      </c>
      <c r="AE3698" s="17">
        <v>46.0</v>
      </c>
      <c r="AF3698" s="20"/>
      <c r="AG3698" s="17"/>
      <c r="AH3698" s="17"/>
      <c r="AI3698" s="17"/>
    </row>
    <row r="3699" ht="18.75" customHeight="1">
      <c r="A3699" s="14">
        <v>1574.0</v>
      </c>
      <c r="B3699" s="15">
        <v>341.0</v>
      </c>
      <c r="C3699" s="16">
        <v>43438.0</v>
      </c>
      <c r="D3699" s="17">
        <f t="array" ref="D3699">IFS(AND(A3699=A3698, NOT(ISBLANK(E3698))), E3698, A3699 &lt;&gt; A3698, E3699, A3698=A3699, D3698)</f>
        <v>1</v>
      </c>
      <c r="E3699" s="18">
        <v>1.0</v>
      </c>
      <c r="F3699" s="18"/>
      <c r="G3699" s="18"/>
      <c r="H3699" s="19">
        <v>0.09</v>
      </c>
      <c r="I3699" s="19">
        <v>1.35</v>
      </c>
      <c r="J3699" s="19"/>
      <c r="K3699" s="19"/>
      <c r="L3699" s="19"/>
      <c r="M3699" s="19"/>
      <c r="N3699" s="19"/>
      <c r="O3699" s="23"/>
      <c r="P3699" s="17"/>
      <c r="Q3699" s="17">
        <v>0.0898982</v>
      </c>
      <c r="R3699" s="24"/>
      <c r="S3699" s="21">
        <v>19.0</v>
      </c>
      <c r="U3699" s="21">
        <v>0.0</v>
      </c>
      <c r="V3699" s="18">
        <v>1.0</v>
      </c>
      <c r="W3699" s="17" t="s">
        <v>33</v>
      </c>
      <c r="X3699" s="18">
        <v>5.0</v>
      </c>
      <c r="Y3699" s="17" t="s">
        <v>36</v>
      </c>
      <c r="Z3699" s="17">
        <v>0.0</v>
      </c>
      <c r="AA3699" s="17" t="s">
        <v>47</v>
      </c>
      <c r="AB3699" s="18">
        <v>3.0</v>
      </c>
      <c r="AC3699" s="17">
        <v>39.0</v>
      </c>
      <c r="AD3699" s="18">
        <v>5.0</v>
      </c>
      <c r="AE3699" s="17">
        <v>46.0</v>
      </c>
      <c r="AF3699" s="20"/>
      <c r="AG3699" s="17"/>
      <c r="AH3699" s="17"/>
      <c r="AI3699" s="17"/>
    </row>
    <row r="3700" ht="18.75" customHeight="1">
      <c r="A3700" s="14">
        <v>1574.0</v>
      </c>
      <c r="B3700" s="15"/>
      <c r="C3700" s="16">
        <v>43438.0</v>
      </c>
      <c r="D3700" s="17">
        <f t="array" ref="D3700">IFS(AND(A3700=A3699, NOT(ISBLANK(E3699))), E3699, A3700 &lt;&gt; A3699, E3700, A3699=A3700, D3699)</f>
        <v>1</v>
      </c>
      <c r="E3700" s="18"/>
      <c r="F3700" s="18"/>
      <c r="G3700" s="18"/>
      <c r="H3700" s="19">
        <v>0.15</v>
      </c>
      <c r="I3700" s="19">
        <v>1.11</v>
      </c>
      <c r="J3700" s="19"/>
      <c r="K3700" s="19"/>
      <c r="L3700" s="19"/>
      <c r="M3700" s="19"/>
      <c r="N3700" s="19"/>
      <c r="O3700" s="23"/>
      <c r="P3700" s="17"/>
      <c r="Q3700" s="17"/>
      <c r="R3700" s="24"/>
      <c r="U3700" s="22"/>
      <c r="V3700" s="18"/>
      <c r="W3700" s="17"/>
      <c r="X3700" s="18"/>
      <c r="Y3700" s="17"/>
      <c r="Z3700" s="17"/>
      <c r="AA3700" s="17"/>
      <c r="AB3700" s="18"/>
      <c r="AC3700" s="17"/>
      <c r="AD3700" s="18"/>
      <c r="AE3700" s="17"/>
      <c r="AF3700" s="20"/>
      <c r="AG3700" s="17"/>
      <c r="AH3700" s="17"/>
      <c r="AI3700" s="17"/>
    </row>
    <row r="3701" ht="18.75" customHeight="1">
      <c r="A3701" s="14">
        <v>1574.0</v>
      </c>
      <c r="B3701" s="15"/>
      <c r="C3701" s="16">
        <v>43439.0</v>
      </c>
      <c r="D3701" s="17">
        <f t="array" ref="D3701">IFS(AND(A3701=A3700, NOT(ISBLANK(E3700))), E3700, A3701 &lt;&gt; A3700, E3701, A3700=A3701, D3700)</f>
        <v>1</v>
      </c>
      <c r="E3701" s="18">
        <v>0.0</v>
      </c>
      <c r="F3701" s="18"/>
      <c r="G3701" s="18"/>
      <c r="H3701" s="19">
        <v>0.09</v>
      </c>
      <c r="I3701" s="19">
        <v>1.16</v>
      </c>
      <c r="J3701" s="19"/>
      <c r="K3701" s="19"/>
      <c r="L3701" s="19"/>
      <c r="M3701" s="19"/>
      <c r="N3701" s="19"/>
      <c r="O3701" s="23"/>
      <c r="P3701" s="17"/>
      <c r="Q3701" s="17"/>
      <c r="R3701" s="24"/>
      <c r="U3701" s="22"/>
      <c r="V3701" s="18">
        <v>0.0</v>
      </c>
      <c r="W3701" s="17" t="s">
        <v>33</v>
      </c>
      <c r="X3701" s="18">
        <v>5.0</v>
      </c>
      <c r="Y3701" s="17" t="s">
        <v>36</v>
      </c>
      <c r="Z3701" s="17">
        <v>0.0</v>
      </c>
      <c r="AA3701" s="17" t="s">
        <v>47</v>
      </c>
      <c r="AB3701" s="18">
        <v>4.0</v>
      </c>
      <c r="AC3701" s="17">
        <v>39.0</v>
      </c>
      <c r="AD3701" s="18">
        <v>5.0</v>
      </c>
      <c r="AE3701" s="17">
        <v>46.0</v>
      </c>
      <c r="AF3701" s="20"/>
      <c r="AG3701" s="17"/>
      <c r="AH3701" s="17"/>
      <c r="AI3701" s="17"/>
    </row>
    <row r="3702" ht="18.75" customHeight="1">
      <c r="A3702" s="14">
        <v>1575.0</v>
      </c>
      <c r="B3702" s="15">
        <v>342.0</v>
      </c>
      <c r="C3702" s="16">
        <v>43439.0</v>
      </c>
      <c r="D3702" s="17">
        <f t="array" ref="D3702">IFS(AND(A3702=A3701, NOT(ISBLANK(E3701))), E3701, A3702 &lt;&gt; A3701, E3702, A3701=A3702, D3701)</f>
        <v>0</v>
      </c>
      <c r="E3702" s="18">
        <v>0.0</v>
      </c>
      <c r="F3702" s="18"/>
      <c r="G3702" s="18"/>
      <c r="H3702" s="19">
        <v>0.08</v>
      </c>
      <c r="I3702" s="19">
        <v>1.17</v>
      </c>
      <c r="J3702" s="19"/>
      <c r="K3702" s="19"/>
      <c r="L3702" s="19"/>
      <c r="M3702" s="19"/>
      <c r="N3702" s="19"/>
      <c r="O3702" s="23"/>
      <c r="P3702" s="17"/>
      <c r="Q3702" s="17">
        <v>0.144135</v>
      </c>
      <c r="R3702" s="24"/>
      <c r="S3702" s="21">
        <v>0.3793103448275862</v>
      </c>
      <c r="U3702" s="21">
        <v>0.0</v>
      </c>
      <c r="V3702" s="18">
        <v>0.0</v>
      </c>
      <c r="W3702" s="17" t="s">
        <v>33</v>
      </c>
      <c r="X3702" s="18">
        <v>8.0</v>
      </c>
      <c r="Y3702" s="17" t="s">
        <v>36</v>
      </c>
      <c r="Z3702" s="17">
        <v>0.0</v>
      </c>
      <c r="AA3702" s="17" t="s">
        <v>47</v>
      </c>
      <c r="AB3702" s="18">
        <v>7.0</v>
      </c>
      <c r="AC3702" s="17">
        <v>39.0</v>
      </c>
      <c r="AD3702" s="18">
        <v>8.0</v>
      </c>
      <c r="AE3702" s="17">
        <v>46.0</v>
      </c>
      <c r="AF3702" s="20"/>
      <c r="AG3702" s="17"/>
      <c r="AH3702" s="17"/>
      <c r="AI3702" s="17"/>
    </row>
    <row r="3703" ht="18.75" customHeight="1">
      <c r="A3703" s="14">
        <v>1575.0</v>
      </c>
      <c r="B3703" s="15"/>
      <c r="C3703" s="16">
        <v>43439.0</v>
      </c>
      <c r="D3703" s="17">
        <f t="array" ref="D3703">IFS(AND(A3703=A3702, NOT(ISBLANK(E3702))), E3702, A3703 &lt;&gt; A3702, E3703, A3702=A3703, D3702)</f>
        <v>0</v>
      </c>
      <c r="E3703" s="18">
        <v>0.0</v>
      </c>
      <c r="F3703" s="18"/>
      <c r="G3703" s="18"/>
      <c r="H3703" s="19">
        <v>0.17</v>
      </c>
      <c r="I3703" s="19">
        <v>1.37</v>
      </c>
      <c r="J3703" s="19"/>
      <c r="K3703" s="19"/>
      <c r="L3703" s="19"/>
      <c r="M3703" s="19"/>
      <c r="N3703" s="19"/>
      <c r="O3703" s="23"/>
      <c r="P3703" s="17"/>
      <c r="Q3703" s="17"/>
      <c r="R3703" s="24"/>
      <c r="U3703" s="22"/>
      <c r="V3703" s="18">
        <v>0.0</v>
      </c>
      <c r="W3703" s="17" t="s">
        <v>33</v>
      </c>
      <c r="X3703" s="18">
        <v>3.0</v>
      </c>
      <c r="Y3703" s="17" t="s">
        <v>36</v>
      </c>
      <c r="Z3703" s="17">
        <v>0.0</v>
      </c>
      <c r="AA3703" s="17" t="s">
        <v>47</v>
      </c>
      <c r="AB3703" s="18">
        <v>2.0</v>
      </c>
      <c r="AC3703" s="17">
        <v>39.0</v>
      </c>
      <c r="AD3703" s="18">
        <v>3.0</v>
      </c>
      <c r="AE3703" s="17">
        <v>46.0</v>
      </c>
      <c r="AF3703" s="20"/>
      <c r="AG3703" s="17"/>
      <c r="AH3703" s="17"/>
      <c r="AI3703" s="17"/>
    </row>
    <row r="3704" ht="18.75" customHeight="1">
      <c r="A3704" s="14">
        <v>1579.0</v>
      </c>
      <c r="B3704" s="15">
        <v>343.0</v>
      </c>
      <c r="C3704" s="16">
        <v>43440.0</v>
      </c>
      <c r="D3704" s="17">
        <f t="array" ref="D3704">IFS(AND(A3704=A3703, NOT(ISBLANK(E3703))), E3703, A3704 &lt;&gt; A3703, E3704, A3703=A3704, D3703)</f>
        <v>0</v>
      </c>
      <c r="E3704" s="18">
        <v>0.0</v>
      </c>
      <c r="F3704" s="18"/>
      <c r="G3704" s="18"/>
      <c r="H3704" s="19">
        <v>0.13</v>
      </c>
      <c r="I3704" s="19">
        <v>1.14</v>
      </c>
      <c r="J3704" s="19"/>
      <c r="K3704" s="19"/>
      <c r="L3704" s="19"/>
      <c r="M3704" s="19"/>
      <c r="N3704" s="19"/>
      <c r="O3704" s="23"/>
      <c r="P3704" s="17"/>
      <c r="Q3704" s="17">
        <v>0.127263</v>
      </c>
      <c r="R3704" s="24"/>
      <c r="S3704" s="21">
        <v>22.0</v>
      </c>
      <c r="U3704" s="21">
        <v>0.0</v>
      </c>
      <c r="V3704" s="18">
        <v>0.0</v>
      </c>
      <c r="W3704" s="17">
        <v>0.0</v>
      </c>
      <c r="X3704" s="18">
        <v>5.0</v>
      </c>
      <c r="Y3704" s="17" t="s">
        <v>36</v>
      </c>
      <c r="Z3704" s="17">
        <v>0.0</v>
      </c>
      <c r="AA3704" s="17" t="s">
        <v>47</v>
      </c>
      <c r="AB3704" s="18">
        <v>4.0</v>
      </c>
      <c r="AC3704" s="17">
        <v>39.0</v>
      </c>
      <c r="AD3704" s="18">
        <v>5.0</v>
      </c>
      <c r="AE3704" s="17">
        <v>46.0</v>
      </c>
      <c r="AF3704" s="20"/>
      <c r="AG3704" s="17"/>
      <c r="AH3704" s="17"/>
      <c r="AI3704" s="17"/>
    </row>
    <row r="3705" ht="18.75" customHeight="1">
      <c r="A3705" s="14">
        <v>1579.0</v>
      </c>
      <c r="B3705" s="15"/>
      <c r="C3705" s="16">
        <v>43441.0</v>
      </c>
      <c r="D3705" s="17">
        <f t="array" ref="D3705">IFS(AND(A3705=A3704, NOT(ISBLANK(E3704))), E3704, A3705 &lt;&gt; A3704, E3705, A3704=A3705, D3704)</f>
        <v>0</v>
      </c>
      <c r="E3705" s="18">
        <v>0.0</v>
      </c>
      <c r="F3705" s="18"/>
      <c r="G3705" s="18"/>
      <c r="H3705" s="19">
        <v>0.07</v>
      </c>
      <c r="I3705" s="19">
        <v>1.14</v>
      </c>
      <c r="J3705" s="19"/>
      <c r="K3705" s="19"/>
      <c r="L3705" s="19"/>
      <c r="M3705" s="19"/>
      <c r="N3705" s="19"/>
      <c r="O3705" s="23"/>
      <c r="P3705" s="17"/>
      <c r="Q3705" s="17"/>
      <c r="R3705" s="24"/>
      <c r="U3705" s="22"/>
      <c r="V3705" s="18">
        <v>0.0</v>
      </c>
      <c r="W3705" s="17">
        <v>0.0</v>
      </c>
      <c r="X3705" s="18">
        <v>4.0</v>
      </c>
      <c r="Y3705" s="17" t="s">
        <v>36</v>
      </c>
      <c r="Z3705" s="17">
        <v>0.0</v>
      </c>
      <c r="AA3705" s="17" t="s">
        <v>47</v>
      </c>
      <c r="AB3705" s="18">
        <v>3.0</v>
      </c>
      <c r="AC3705" s="17">
        <v>39.0</v>
      </c>
      <c r="AD3705" s="18">
        <v>4.0</v>
      </c>
      <c r="AE3705" s="17">
        <v>46.0</v>
      </c>
      <c r="AF3705" s="20"/>
      <c r="AG3705" s="17"/>
      <c r="AH3705" s="17"/>
      <c r="AI3705" s="17"/>
    </row>
    <row r="3706" ht="18.75" customHeight="1">
      <c r="A3706" s="14">
        <v>1579.0</v>
      </c>
      <c r="B3706" s="15"/>
      <c r="C3706" s="16">
        <v>43441.0</v>
      </c>
      <c r="D3706" s="17">
        <f t="array" ref="D3706">IFS(AND(A3706=A3705, NOT(ISBLANK(E3705))), E3705, A3706 &lt;&gt; A3705, E3706, A3705=A3706, D3705)</f>
        <v>0</v>
      </c>
      <c r="E3706" s="18">
        <v>0.0</v>
      </c>
      <c r="F3706" s="18"/>
      <c r="G3706" s="18"/>
      <c r="H3706" s="19"/>
      <c r="I3706" s="19"/>
      <c r="J3706" s="19"/>
      <c r="K3706" s="19"/>
      <c r="L3706" s="19"/>
      <c r="M3706" s="19"/>
      <c r="N3706" s="19"/>
      <c r="O3706" s="23"/>
      <c r="P3706" s="17"/>
      <c r="Q3706" s="17"/>
      <c r="R3706" s="24"/>
      <c r="U3706" s="22"/>
      <c r="V3706" s="18">
        <v>0.0</v>
      </c>
      <c r="W3706" s="17">
        <v>0.0</v>
      </c>
      <c r="X3706" s="18">
        <v>7.0</v>
      </c>
      <c r="Y3706" s="17" t="s">
        <v>36</v>
      </c>
      <c r="Z3706" s="17">
        <v>0.0</v>
      </c>
      <c r="AA3706" s="17" t="s">
        <v>47</v>
      </c>
      <c r="AB3706" s="18">
        <v>6.0</v>
      </c>
      <c r="AC3706" s="17">
        <v>39.0</v>
      </c>
      <c r="AD3706" s="18">
        <v>7.0</v>
      </c>
      <c r="AE3706" s="17">
        <v>46.0</v>
      </c>
      <c r="AF3706" s="20"/>
      <c r="AG3706" s="17"/>
      <c r="AH3706" s="17"/>
      <c r="AI3706" s="17"/>
    </row>
    <row r="3707" ht="18.75" customHeight="1">
      <c r="A3707" s="14">
        <v>1580.0</v>
      </c>
      <c r="B3707" s="15" t="s">
        <v>33</v>
      </c>
      <c r="C3707" s="16">
        <v>43441.0</v>
      </c>
      <c r="D3707" s="17">
        <f t="array" ref="D3707">IFS(AND(A3707=A3706, NOT(ISBLANK(E3706))), E3706, A3707 &lt;&gt; A3706, E3707, A3706=A3707, D3706)</f>
        <v>0</v>
      </c>
      <c r="E3707" s="18">
        <v>0.0</v>
      </c>
      <c r="F3707" s="18"/>
      <c r="G3707" s="18"/>
      <c r="H3707" s="19"/>
      <c r="I3707" s="19"/>
      <c r="J3707" s="19"/>
      <c r="K3707" s="19"/>
      <c r="L3707" s="19"/>
      <c r="M3707" s="19"/>
      <c r="N3707" s="19"/>
      <c r="O3707" s="23"/>
      <c r="P3707" s="17"/>
      <c r="Q3707" s="17"/>
      <c r="R3707" s="24"/>
      <c r="S3707" s="21">
        <v>23.0</v>
      </c>
      <c r="U3707" s="21">
        <v>0.0</v>
      </c>
      <c r="V3707" s="18">
        <v>0.0</v>
      </c>
      <c r="W3707" s="17">
        <v>0.0</v>
      </c>
      <c r="X3707" s="18">
        <v>2.0</v>
      </c>
      <c r="Y3707" s="17" t="s">
        <v>36</v>
      </c>
      <c r="Z3707" s="17">
        <v>0.0</v>
      </c>
      <c r="AA3707" s="17" t="s">
        <v>47</v>
      </c>
      <c r="AB3707" s="18">
        <v>1.0</v>
      </c>
      <c r="AC3707" s="17">
        <v>39.0</v>
      </c>
      <c r="AD3707" s="18">
        <v>2.0</v>
      </c>
      <c r="AE3707" s="17">
        <v>46.0</v>
      </c>
      <c r="AF3707" s="20"/>
      <c r="AG3707" s="17"/>
      <c r="AH3707" s="17"/>
      <c r="AI3707" s="17"/>
    </row>
    <row r="3708" ht="18.75" customHeight="1">
      <c r="A3708" s="14">
        <v>1580.0</v>
      </c>
      <c r="B3708" s="15"/>
      <c r="C3708" s="16">
        <v>43444.0</v>
      </c>
      <c r="D3708" s="17">
        <f t="array" ref="D3708">IFS(AND(A3708=A3707, NOT(ISBLANK(E3707))), E3707, A3708 &lt;&gt; A3707, E3708, A3707=A3708, D3707)</f>
        <v>0</v>
      </c>
      <c r="E3708" s="18">
        <v>0.0</v>
      </c>
      <c r="F3708" s="18"/>
      <c r="G3708" s="18"/>
      <c r="H3708" s="19">
        <v>0.15</v>
      </c>
      <c r="I3708" s="19">
        <v>1.21</v>
      </c>
      <c r="J3708" s="19"/>
      <c r="K3708" s="19"/>
      <c r="L3708" s="19"/>
      <c r="M3708" s="19"/>
      <c r="N3708" s="19"/>
      <c r="O3708" s="23"/>
      <c r="P3708" s="17"/>
      <c r="Q3708" s="17">
        <v>0.195049</v>
      </c>
      <c r="R3708" s="24"/>
      <c r="U3708" s="22"/>
      <c r="V3708" s="18">
        <v>0.0</v>
      </c>
      <c r="W3708" s="17">
        <v>0.0</v>
      </c>
      <c r="X3708" s="18">
        <v>2.0</v>
      </c>
      <c r="Y3708" s="17" t="s">
        <v>36</v>
      </c>
      <c r="Z3708" s="17">
        <v>0.0</v>
      </c>
      <c r="AA3708" s="17" t="s">
        <v>47</v>
      </c>
      <c r="AB3708" s="18">
        <v>1.0</v>
      </c>
      <c r="AC3708" s="17">
        <v>39.0</v>
      </c>
      <c r="AD3708" s="18">
        <v>2.0</v>
      </c>
      <c r="AE3708" s="17">
        <v>46.0</v>
      </c>
      <c r="AF3708" s="20"/>
      <c r="AG3708" s="17"/>
      <c r="AH3708" s="17"/>
      <c r="AI3708" s="17"/>
    </row>
    <row r="3709" ht="18.75" customHeight="1">
      <c r="A3709" s="14">
        <v>1580.0</v>
      </c>
      <c r="B3709" s="15"/>
      <c r="C3709" s="16">
        <v>43445.0</v>
      </c>
      <c r="D3709" s="17">
        <f t="array" ref="D3709">IFS(AND(A3709=A3708, NOT(ISBLANK(E3708))), E3708, A3709 &lt;&gt; A3708, E3709, A3708=A3709, D3708)</f>
        <v>0</v>
      </c>
      <c r="E3709" s="18">
        <v>0.0</v>
      </c>
      <c r="F3709" s="18"/>
      <c r="G3709" s="18"/>
      <c r="H3709" s="19">
        <v>0.13</v>
      </c>
      <c r="I3709" s="19">
        <v>1.35</v>
      </c>
      <c r="J3709" s="19"/>
      <c r="K3709" s="19"/>
      <c r="L3709" s="19"/>
      <c r="M3709" s="19"/>
      <c r="N3709" s="19"/>
      <c r="O3709" s="23"/>
      <c r="P3709" s="17"/>
      <c r="Q3709" s="17"/>
      <c r="R3709" s="24"/>
      <c r="U3709" s="22"/>
      <c r="V3709" s="18">
        <v>0.0</v>
      </c>
      <c r="W3709" s="17">
        <v>0.0</v>
      </c>
      <c r="X3709" s="18">
        <v>2.0</v>
      </c>
      <c r="Y3709" s="17" t="s">
        <v>36</v>
      </c>
      <c r="Z3709" s="17">
        <v>0.0</v>
      </c>
      <c r="AA3709" s="17" t="s">
        <v>47</v>
      </c>
      <c r="AB3709" s="18">
        <v>1.0</v>
      </c>
      <c r="AC3709" s="17">
        <v>39.0</v>
      </c>
      <c r="AD3709" s="18">
        <v>2.0</v>
      </c>
      <c r="AE3709" s="17">
        <v>46.0</v>
      </c>
      <c r="AF3709" s="20"/>
      <c r="AG3709" s="17"/>
      <c r="AH3709" s="17"/>
      <c r="AI3709" s="17"/>
    </row>
    <row r="3710" ht="18.75" customHeight="1">
      <c r="A3710" s="14">
        <v>1581.0</v>
      </c>
      <c r="B3710" s="15">
        <v>344.0</v>
      </c>
      <c r="C3710" s="16">
        <v>43444.0</v>
      </c>
      <c r="D3710" s="17">
        <f t="array" ref="D3710">IFS(AND(A3710=A3709, NOT(ISBLANK(E3709))), E3709, A3710 &lt;&gt; A3709, E3710, A3709=A3710, D3709)</f>
        <v>0</v>
      </c>
      <c r="E3710" s="18">
        <v>0.0</v>
      </c>
      <c r="F3710" s="18"/>
      <c r="G3710" s="18"/>
      <c r="H3710" s="19" t="s">
        <v>178</v>
      </c>
      <c r="I3710" s="19" t="s">
        <v>34</v>
      </c>
      <c r="J3710" s="19"/>
      <c r="K3710" s="19"/>
      <c r="L3710" s="19"/>
      <c r="M3710" s="19"/>
      <c r="N3710" s="19"/>
      <c r="O3710" s="23"/>
      <c r="P3710" s="17"/>
      <c r="Q3710" s="17">
        <v>0.0721019</v>
      </c>
      <c r="R3710" s="24"/>
      <c r="S3710" s="21">
        <v>25.0</v>
      </c>
      <c r="U3710" s="21">
        <v>0.0</v>
      </c>
      <c r="V3710" s="18">
        <v>0.0</v>
      </c>
      <c r="W3710" s="17">
        <v>1.0</v>
      </c>
      <c r="X3710" s="18">
        <v>4.0</v>
      </c>
      <c r="Y3710" s="17" t="s">
        <v>36</v>
      </c>
      <c r="Z3710" s="17">
        <v>0.0</v>
      </c>
      <c r="AA3710" s="17" t="s">
        <v>47</v>
      </c>
      <c r="AB3710" s="18">
        <v>3.0</v>
      </c>
      <c r="AC3710" s="17">
        <v>39.0</v>
      </c>
      <c r="AD3710" s="18">
        <v>4.0</v>
      </c>
      <c r="AE3710" s="17">
        <v>46.0</v>
      </c>
      <c r="AF3710" s="20"/>
      <c r="AG3710" s="17"/>
      <c r="AH3710" s="17"/>
      <c r="AI3710" s="17"/>
    </row>
    <row r="3711" ht="18.75" customHeight="1">
      <c r="A3711" s="14">
        <v>1581.0</v>
      </c>
      <c r="B3711" s="15"/>
      <c r="C3711" s="16">
        <v>43445.0</v>
      </c>
      <c r="D3711" s="17">
        <f t="array" ref="D3711">IFS(AND(A3711=A3710, NOT(ISBLANK(E3710))), E3710, A3711 &lt;&gt; A3710, E3711, A3710=A3711, D3710)</f>
        <v>0</v>
      </c>
      <c r="E3711" s="18">
        <v>0.0</v>
      </c>
      <c r="F3711" s="18"/>
      <c r="G3711" s="18"/>
      <c r="H3711" s="19">
        <v>0.06</v>
      </c>
      <c r="I3711" s="19">
        <v>1.07</v>
      </c>
      <c r="J3711" s="19"/>
      <c r="K3711" s="19"/>
      <c r="L3711" s="19"/>
      <c r="M3711" s="19"/>
      <c r="N3711" s="19"/>
      <c r="O3711" s="23"/>
      <c r="P3711" s="17"/>
      <c r="Q3711" s="17"/>
      <c r="R3711" s="24"/>
      <c r="V3711" s="18">
        <v>0.0</v>
      </c>
      <c r="W3711" s="17">
        <v>1.0</v>
      </c>
      <c r="X3711" s="18">
        <v>4.0</v>
      </c>
      <c r="Y3711" s="17" t="s">
        <v>36</v>
      </c>
      <c r="Z3711" s="17">
        <v>0.0</v>
      </c>
      <c r="AA3711" s="17" t="s">
        <v>47</v>
      </c>
      <c r="AB3711" s="18">
        <v>3.0</v>
      </c>
      <c r="AC3711" s="17">
        <v>39.0</v>
      </c>
      <c r="AD3711" s="18">
        <v>4.0</v>
      </c>
      <c r="AE3711" s="17">
        <v>46.0</v>
      </c>
      <c r="AF3711" s="20"/>
      <c r="AG3711" s="17"/>
      <c r="AH3711" s="17"/>
      <c r="AI3711" s="17"/>
    </row>
    <row r="3712" ht="18.75" customHeight="1">
      <c r="A3712" s="14">
        <v>1587.0</v>
      </c>
      <c r="B3712" s="15">
        <v>345.0</v>
      </c>
      <c r="C3712" s="16">
        <v>43452.0</v>
      </c>
      <c r="D3712" s="17" t="str">
        <f t="array" ref="D3712">IFS(AND(A3712=A3711, NOT(ISBLANK(E3711))), E3711, A3712 &lt;&gt; A3711, E3712, A3711=A3712, D3711)</f>
        <v>-</v>
      </c>
      <c r="E3712" s="18" t="s">
        <v>33</v>
      </c>
      <c r="F3712" s="18"/>
      <c r="G3712" s="18"/>
      <c r="H3712" s="19"/>
      <c r="I3712" s="19"/>
      <c r="J3712" s="19"/>
      <c r="K3712" s="19"/>
      <c r="L3712" s="19"/>
      <c r="M3712" s="19"/>
      <c r="N3712" s="19"/>
      <c r="O3712" s="23"/>
      <c r="P3712" s="17"/>
      <c r="Q3712" s="17">
        <v>0.173233</v>
      </c>
      <c r="R3712" s="24"/>
      <c r="S3712" s="21">
        <v>24.0</v>
      </c>
      <c r="U3712" s="21">
        <v>0.0</v>
      </c>
      <c r="V3712" s="18" t="s">
        <v>33</v>
      </c>
      <c r="W3712" s="17">
        <v>0.0</v>
      </c>
      <c r="X3712" s="18">
        <v>2.0</v>
      </c>
      <c r="Y3712" s="17" t="s">
        <v>36</v>
      </c>
      <c r="Z3712" s="17">
        <v>0.0</v>
      </c>
      <c r="AA3712" s="17" t="s">
        <v>47</v>
      </c>
      <c r="AB3712" s="18">
        <v>1.0</v>
      </c>
      <c r="AC3712" s="17">
        <v>39.0</v>
      </c>
      <c r="AD3712" s="18">
        <v>2.0</v>
      </c>
      <c r="AE3712" s="17">
        <v>46.0</v>
      </c>
      <c r="AF3712" s="20"/>
      <c r="AG3712" s="17"/>
      <c r="AH3712" s="17"/>
      <c r="AI3712" s="17"/>
    </row>
    <row r="3713" ht="18.75" customHeight="1">
      <c r="A3713" s="14">
        <v>1588.0</v>
      </c>
      <c r="B3713" s="15">
        <v>346.0</v>
      </c>
      <c r="C3713" s="16">
        <v>43454.0</v>
      </c>
      <c r="D3713" s="17">
        <f t="array" ref="D3713">IFS(AND(A3713=A3712, NOT(ISBLANK(E3712))), E3712, A3713 &lt;&gt; A3712, E3713, A3712=A3713, D3712)</f>
        <v>1</v>
      </c>
      <c r="E3713" s="18">
        <v>1.0</v>
      </c>
      <c r="F3713" s="18"/>
      <c r="G3713" s="18"/>
      <c r="H3713" s="19"/>
      <c r="I3713" s="45"/>
      <c r="J3713" s="45"/>
      <c r="K3713" s="45"/>
      <c r="L3713" s="45"/>
      <c r="M3713" s="45"/>
      <c r="N3713" s="19"/>
      <c r="O3713" s="23"/>
      <c r="P3713" s="17"/>
      <c r="Q3713" s="17">
        <v>0.141854</v>
      </c>
      <c r="R3713" s="24"/>
      <c r="S3713" s="21" t="s">
        <v>33</v>
      </c>
      <c r="U3713" s="22" t="s">
        <v>33</v>
      </c>
      <c r="V3713" s="18">
        <v>1.0</v>
      </c>
      <c r="W3713" s="17">
        <v>9.0</v>
      </c>
      <c r="X3713" s="18">
        <v>18.0</v>
      </c>
      <c r="Y3713" s="17" t="s">
        <v>35</v>
      </c>
      <c r="Z3713" s="17">
        <v>-2.0</v>
      </c>
      <c r="AA3713" s="17" t="s">
        <v>46</v>
      </c>
      <c r="AB3713" s="18">
        <v>13.0</v>
      </c>
      <c r="AC3713" s="17">
        <v>36.0</v>
      </c>
      <c r="AD3713" s="18">
        <v>18.0</v>
      </c>
      <c r="AE3713" s="17">
        <v>43.0</v>
      </c>
      <c r="AF3713" s="20"/>
      <c r="AG3713" s="17"/>
      <c r="AH3713" s="17"/>
      <c r="AI3713" s="17"/>
    </row>
    <row r="3714" ht="18.75" customHeight="1">
      <c r="A3714" s="14">
        <v>1589.0</v>
      </c>
      <c r="B3714" s="15">
        <v>347.0</v>
      </c>
      <c r="C3714" s="16">
        <v>43455.0</v>
      </c>
      <c r="D3714" s="17">
        <f t="array" ref="D3714">IFS(AND(A3714=A3713, NOT(ISBLANK(E3713))), E3713, A3714 &lt;&gt; A3713, E3714, A3713=A3714, D3713)</f>
        <v>0</v>
      </c>
      <c r="E3714" s="18">
        <v>0.0</v>
      </c>
      <c r="F3714" s="18"/>
      <c r="G3714" s="18"/>
      <c r="H3714" s="19"/>
      <c r="I3714" s="19"/>
      <c r="J3714" s="19"/>
      <c r="K3714" s="19"/>
      <c r="L3714" s="19"/>
      <c r="M3714" s="19"/>
      <c r="N3714" s="19"/>
      <c r="O3714" s="23"/>
      <c r="P3714" s="17"/>
      <c r="Q3714" s="17">
        <v>0.191053</v>
      </c>
      <c r="R3714" s="24"/>
      <c r="S3714" s="21">
        <v>26.0</v>
      </c>
      <c r="U3714" s="21">
        <v>0.0</v>
      </c>
      <c r="V3714" s="18">
        <v>0.0</v>
      </c>
      <c r="W3714" s="17">
        <v>0.0</v>
      </c>
      <c r="X3714" s="18">
        <v>2.0</v>
      </c>
      <c r="Y3714" s="17" t="s">
        <v>33</v>
      </c>
      <c r="Z3714" s="17">
        <v>0.0</v>
      </c>
      <c r="AA3714" s="17" t="s">
        <v>47</v>
      </c>
      <c r="AB3714" s="18">
        <v>1.0</v>
      </c>
      <c r="AC3714" s="17">
        <v>39.0</v>
      </c>
      <c r="AD3714" s="18">
        <v>2.0</v>
      </c>
      <c r="AE3714" s="17">
        <v>46.0</v>
      </c>
      <c r="AF3714" s="20"/>
      <c r="AG3714" s="17"/>
      <c r="AH3714" s="17"/>
      <c r="AI3714" s="17"/>
    </row>
    <row r="3715" ht="18.75" customHeight="1">
      <c r="A3715" s="35">
        <v>1590.0</v>
      </c>
      <c r="B3715" s="46">
        <v>348.0</v>
      </c>
      <c r="C3715" s="16">
        <v>43472.0</v>
      </c>
      <c r="D3715" s="17">
        <f t="array" ref="D3715">IFS(AND(A3715=A3714, NOT(ISBLANK(E3714))), E3714, A3715 &lt;&gt; A3714, E3715, A3714=A3715, D3714)</f>
        <v>0</v>
      </c>
      <c r="E3715" s="18">
        <v>0.0</v>
      </c>
      <c r="F3715" s="18"/>
      <c r="G3715" s="18"/>
      <c r="H3715" s="19"/>
      <c r="I3715" s="19"/>
      <c r="J3715" s="19"/>
      <c r="K3715" s="19"/>
      <c r="L3715" s="19"/>
      <c r="M3715" s="19"/>
      <c r="N3715" s="19"/>
      <c r="O3715" s="23"/>
      <c r="P3715" s="17"/>
      <c r="Q3715" s="17"/>
      <c r="R3715" s="24"/>
      <c r="S3715" s="21">
        <v>27.0</v>
      </c>
      <c r="U3715" s="21">
        <v>0.0</v>
      </c>
      <c r="V3715" s="18">
        <v>0.0</v>
      </c>
      <c r="W3715" s="17">
        <v>0.0</v>
      </c>
      <c r="X3715" s="18">
        <v>2.0</v>
      </c>
      <c r="Y3715" s="17" t="s">
        <v>36</v>
      </c>
      <c r="Z3715" s="17">
        <v>0.0</v>
      </c>
      <c r="AA3715" s="17" t="s">
        <v>47</v>
      </c>
      <c r="AB3715" s="18">
        <v>1.0</v>
      </c>
      <c r="AC3715" s="17">
        <v>39.0</v>
      </c>
      <c r="AD3715" s="18">
        <v>2.0</v>
      </c>
      <c r="AE3715" s="17">
        <v>46.0</v>
      </c>
      <c r="AF3715" s="20"/>
      <c r="AG3715" s="17"/>
      <c r="AH3715" s="17"/>
      <c r="AI3715" s="17"/>
    </row>
    <row r="3716" ht="18.75" customHeight="1">
      <c r="A3716" s="35">
        <v>1590.0</v>
      </c>
      <c r="C3716" s="16" t="s">
        <v>56</v>
      </c>
      <c r="D3716" s="17">
        <f t="array" ref="D3716">IFS(AND(A3716=A3715, NOT(ISBLANK(E3715))), E3715, A3716 &lt;&gt; A3715, E3716, A3715=A3716, D3715)</f>
        <v>0</v>
      </c>
      <c r="E3716" s="18"/>
      <c r="F3716" s="18"/>
      <c r="G3716" s="18"/>
      <c r="H3716" s="19"/>
      <c r="I3716" s="19"/>
      <c r="J3716" s="19"/>
      <c r="K3716" s="19"/>
      <c r="L3716" s="19"/>
      <c r="M3716" s="19"/>
      <c r="N3716" s="19"/>
      <c r="O3716" s="23"/>
      <c r="P3716" s="17"/>
      <c r="Q3716" s="17"/>
      <c r="R3716" s="24"/>
      <c r="U3716" s="22"/>
      <c r="V3716" s="18"/>
      <c r="W3716" s="17"/>
      <c r="X3716" s="18"/>
      <c r="Y3716" s="17"/>
      <c r="Z3716" s="17"/>
      <c r="AA3716" s="17"/>
      <c r="AB3716" s="18"/>
      <c r="AC3716" s="17"/>
      <c r="AD3716" s="18"/>
      <c r="AE3716" s="17"/>
      <c r="AF3716" s="20"/>
      <c r="AG3716" s="17"/>
      <c r="AH3716" s="17"/>
      <c r="AI3716" s="17"/>
    </row>
    <row r="3717" ht="15.0" customHeight="1">
      <c r="A3717" s="35">
        <v>1590.0</v>
      </c>
      <c r="C3717" s="16">
        <v>43479.0</v>
      </c>
      <c r="D3717" s="17">
        <f t="array" ref="D3717">IFS(AND(A3717=A3716, NOT(ISBLANK(E3716))), E3716, A3717 &lt;&gt; A3716, E3717, A3716=A3717, D3716)</f>
        <v>0</v>
      </c>
      <c r="E3717" s="17">
        <v>0.0</v>
      </c>
      <c r="F3717" s="17"/>
      <c r="G3717" s="17"/>
      <c r="H3717" s="17"/>
      <c r="I3717" s="17"/>
      <c r="J3717" s="17"/>
      <c r="K3717" s="17"/>
      <c r="L3717" s="17"/>
      <c r="M3717" s="17"/>
      <c r="N3717" s="17"/>
      <c r="O3717" s="17"/>
      <c r="P3717" s="17"/>
      <c r="Q3717" s="17"/>
      <c r="R3717" s="17"/>
      <c r="U3717" s="22"/>
      <c r="V3717" s="17">
        <v>0.0</v>
      </c>
      <c r="W3717" s="17">
        <v>0.0</v>
      </c>
      <c r="X3717" s="17">
        <v>2.0</v>
      </c>
      <c r="Y3717" s="17" t="s">
        <v>36</v>
      </c>
      <c r="Z3717" s="17">
        <v>0.0</v>
      </c>
      <c r="AA3717" s="17" t="s">
        <v>47</v>
      </c>
      <c r="AB3717" s="17">
        <v>1.0</v>
      </c>
      <c r="AC3717" s="17">
        <v>39.0</v>
      </c>
      <c r="AD3717" s="17">
        <v>2.0</v>
      </c>
      <c r="AE3717" s="17">
        <v>46.0</v>
      </c>
      <c r="AF3717" s="20"/>
      <c r="AG3717" s="17"/>
      <c r="AH3717" s="17"/>
      <c r="AI3717" s="17"/>
    </row>
    <row r="3718" ht="18.75" customHeight="1">
      <c r="A3718" s="35">
        <v>1590.0</v>
      </c>
      <c r="C3718" s="16">
        <v>43480.0</v>
      </c>
      <c r="D3718" s="17">
        <f t="array" ref="D3718">IFS(AND(A3718=A3717, NOT(ISBLANK(E3717))), E3717, A3718 &lt;&gt; A3717, E3718, A3717=A3718, D3717)</f>
        <v>0</v>
      </c>
      <c r="E3718" s="18">
        <v>0.0</v>
      </c>
      <c r="F3718" s="18"/>
      <c r="G3718" s="18"/>
      <c r="H3718" s="19"/>
      <c r="I3718" s="19"/>
      <c r="J3718" s="19"/>
      <c r="K3718" s="19"/>
      <c r="L3718" s="19"/>
      <c r="M3718" s="19"/>
      <c r="N3718" s="19"/>
      <c r="O3718" s="23"/>
      <c r="P3718" s="17"/>
      <c r="Q3718" s="17"/>
      <c r="R3718" s="24"/>
      <c r="U3718" s="22"/>
      <c r="V3718" s="18">
        <v>0.0</v>
      </c>
      <c r="W3718" s="17">
        <v>0.0</v>
      </c>
      <c r="X3718" s="18">
        <v>3.0</v>
      </c>
      <c r="Y3718" s="17" t="s">
        <v>36</v>
      </c>
      <c r="Z3718" s="17">
        <v>0.0</v>
      </c>
      <c r="AA3718" s="17" t="s">
        <v>47</v>
      </c>
      <c r="AB3718" s="18">
        <v>2.0</v>
      </c>
      <c r="AC3718" s="17">
        <v>39.0</v>
      </c>
      <c r="AD3718" s="18">
        <v>3.0</v>
      </c>
      <c r="AE3718" s="17">
        <v>46.0</v>
      </c>
      <c r="AF3718" s="20"/>
      <c r="AG3718" s="17"/>
      <c r="AH3718" s="17"/>
      <c r="AI3718" s="17"/>
    </row>
    <row r="3719" ht="18.75" customHeight="1">
      <c r="A3719" s="35">
        <v>1590.0</v>
      </c>
      <c r="C3719" s="16">
        <v>43480.0</v>
      </c>
      <c r="D3719" s="17">
        <f t="array" ref="D3719">IFS(AND(A3719=A3718, NOT(ISBLANK(E3718))), E3718, A3719 &lt;&gt; A3718, E3719, A3718=A3719, D3718)</f>
        <v>0</v>
      </c>
      <c r="E3719" s="18">
        <v>0.0</v>
      </c>
      <c r="F3719" s="18"/>
      <c r="G3719" s="18"/>
      <c r="H3719" s="19"/>
      <c r="I3719" s="19"/>
      <c r="J3719" s="19"/>
      <c r="K3719" s="19"/>
      <c r="L3719" s="19"/>
      <c r="M3719" s="19"/>
      <c r="N3719" s="19"/>
      <c r="O3719" s="23"/>
      <c r="P3719" s="17"/>
      <c r="Q3719" s="17"/>
      <c r="R3719" s="24"/>
      <c r="U3719" s="22"/>
      <c r="V3719" s="18">
        <v>0.0</v>
      </c>
      <c r="W3719" s="17">
        <v>0.0</v>
      </c>
      <c r="X3719" s="18">
        <v>3.0</v>
      </c>
      <c r="Y3719" s="17" t="s">
        <v>36</v>
      </c>
      <c r="Z3719" s="17">
        <v>0.0</v>
      </c>
      <c r="AA3719" s="17" t="s">
        <v>47</v>
      </c>
      <c r="AB3719" s="18">
        <v>2.0</v>
      </c>
      <c r="AC3719" s="17">
        <v>39.0</v>
      </c>
      <c r="AD3719" s="18">
        <v>3.0</v>
      </c>
      <c r="AE3719" s="17">
        <v>46.0</v>
      </c>
      <c r="AF3719" s="20"/>
      <c r="AG3719" s="17"/>
      <c r="AH3719" s="17"/>
      <c r="AI3719" s="17"/>
    </row>
    <row r="3720" ht="18.75" customHeight="1">
      <c r="A3720" s="35">
        <v>1591.0</v>
      </c>
      <c r="B3720" s="15">
        <v>349.0</v>
      </c>
      <c r="C3720" s="16">
        <v>43473.0</v>
      </c>
      <c r="D3720" s="17">
        <f t="array" ref="D3720">IFS(AND(A3720=A3719, NOT(ISBLANK(E3719))), E3719, A3720 &lt;&gt; A3719, E3720, A3719=A3720, D3719)</f>
        <v>0</v>
      </c>
      <c r="E3720" s="18">
        <v>0.0</v>
      </c>
      <c r="F3720" s="18"/>
      <c r="G3720" s="18"/>
      <c r="H3720" s="19"/>
      <c r="I3720" s="19"/>
      <c r="J3720" s="19"/>
      <c r="K3720" s="19"/>
      <c r="L3720" s="19"/>
      <c r="M3720" s="19"/>
      <c r="N3720" s="19"/>
      <c r="O3720" s="23"/>
      <c r="P3720" s="17"/>
      <c r="Q3720" s="17"/>
      <c r="R3720" s="24"/>
      <c r="S3720" s="21">
        <v>18.0</v>
      </c>
      <c r="U3720" s="21">
        <v>0.0</v>
      </c>
      <c r="V3720" s="18">
        <v>0.0</v>
      </c>
      <c r="W3720" s="17">
        <v>2.0</v>
      </c>
      <c r="X3720" s="18">
        <v>8.0</v>
      </c>
      <c r="Y3720" s="17" t="s">
        <v>36</v>
      </c>
      <c r="Z3720" s="17">
        <v>0.0</v>
      </c>
      <c r="AA3720" s="17" t="s">
        <v>47</v>
      </c>
      <c r="AB3720" s="18">
        <v>7.0</v>
      </c>
      <c r="AC3720" s="17">
        <v>39.0</v>
      </c>
      <c r="AD3720" s="18">
        <v>8.0</v>
      </c>
      <c r="AE3720" s="17">
        <v>46.0</v>
      </c>
      <c r="AF3720" s="20"/>
      <c r="AG3720" s="17"/>
      <c r="AH3720" s="17"/>
      <c r="AI3720" s="17"/>
    </row>
    <row r="3721" ht="18.75" customHeight="1">
      <c r="A3721" s="35">
        <v>1591.0</v>
      </c>
      <c r="C3721" s="16">
        <v>43475.0</v>
      </c>
      <c r="D3721" s="17">
        <f t="array" ref="D3721">IFS(AND(A3721=A3720, NOT(ISBLANK(E3720))), E3720, A3721 &lt;&gt; A3720, E3721, A3720=A3721, D3720)</f>
        <v>0</v>
      </c>
      <c r="E3721" s="18">
        <v>0.0</v>
      </c>
      <c r="F3721" s="18"/>
      <c r="G3721" s="18"/>
      <c r="H3721" s="19"/>
      <c r="I3721" s="19"/>
      <c r="J3721" s="19"/>
      <c r="K3721" s="19"/>
      <c r="L3721" s="19"/>
      <c r="M3721" s="19"/>
      <c r="N3721" s="19"/>
      <c r="O3721" s="23"/>
      <c r="P3721" s="17"/>
      <c r="Q3721" s="17"/>
      <c r="R3721" s="24"/>
      <c r="U3721" s="22"/>
      <c r="V3721" s="18">
        <v>0.0</v>
      </c>
      <c r="W3721" s="17">
        <v>2.0</v>
      </c>
      <c r="X3721" s="18">
        <v>6.0</v>
      </c>
      <c r="Y3721" s="17" t="s">
        <v>36</v>
      </c>
      <c r="Z3721" s="17">
        <v>0.0</v>
      </c>
      <c r="AA3721" s="17" t="s">
        <v>47</v>
      </c>
      <c r="AB3721" s="18">
        <v>5.0</v>
      </c>
      <c r="AC3721" s="17">
        <v>39.0</v>
      </c>
      <c r="AD3721" s="18">
        <v>6.0</v>
      </c>
      <c r="AE3721" s="17">
        <v>46.0</v>
      </c>
      <c r="AF3721" s="20"/>
      <c r="AG3721" s="17"/>
      <c r="AH3721" s="17"/>
      <c r="AI3721" s="17"/>
    </row>
    <row r="3722" ht="18.75" customHeight="1">
      <c r="A3722" s="35">
        <v>1591.0</v>
      </c>
      <c r="C3722" s="16">
        <v>43479.0</v>
      </c>
      <c r="D3722" s="17">
        <f t="array" ref="D3722">IFS(AND(A3722=A3721, NOT(ISBLANK(E3721))), E3721, A3722 &lt;&gt; A3721, E3722, A3721=A3722, D3721)</f>
        <v>0</v>
      </c>
      <c r="E3722" s="18">
        <v>0.0</v>
      </c>
      <c r="F3722" s="18"/>
      <c r="G3722" s="18"/>
      <c r="H3722" s="19"/>
      <c r="I3722" s="19"/>
      <c r="J3722" s="19"/>
      <c r="K3722" s="19"/>
      <c r="L3722" s="19"/>
      <c r="M3722" s="19"/>
      <c r="N3722" s="19"/>
      <c r="O3722" s="23"/>
      <c r="P3722" s="17"/>
      <c r="Q3722" s="17"/>
      <c r="R3722" s="24"/>
      <c r="U3722" s="22"/>
      <c r="V3722" s="18">
        <v>0.0</v>
      </c>
      <c r="W3722" s="17">
        <v>2.0</v>
      </c>
      <c r="X3722" s="18">
        <v>6.0</v>
      </c>
      <c r="Y3722" s="17" t="s">
        <v>36</v>
      </c>
      <c r="Z3722" s="17">
        <v>0.0</v>
      </c>
      <c r="AA3722" s="17" t="s">
        <v>47</v>
      </c>
      <c r="AB3722" s="18">
        <v>5.0</v>
      </c>
      <c r="AC3722" s="17">
        <v>39.0</v>
      </c>
      <c r="AD3722" s="18">
        <v>6.0</v>
      </c>
      <c r="AE3722" s="17">
        <v>46.0</v>
      </c>
      <c r="AF3722" s="20"/>
      <c r="AG3722" s="17"/>
      <c r="AH3722" s="17"/>
      <c r="AI3722" s="17"/>
    </row>
    <row r="3723" ht="18.75" customHeight="1">
      <c r="A3723" s="35">
        <v>1591.0</v>
      </c>
      <c r="C3723" s="16">
        <v>43480.0</v>
      </c>
      <c r="D3723" s="17">
        <f t="array" ref="D3723">IFS(AND(A3723=A3722, NOT(ISBLANK(E3722))), E3722, A3723 &lt;&gt; A3722, E3723, A3722=A3723, D3722)</f>
        <v>0</v>
      </c>
      <c r="E3723" s="18">
        <v>0.0</v>
      </c>
      <c r="F3723" s="18"/>
      <c r="G3723" s="18"/>
      <c r="H3723" s="19"/>
      <c r="I3723" s="19"/>
      <c r="J3723" s="19"/>
      <c r="K3723" s="19"/>
      <c r="L3723" s="19"/>
      <c r="M3723" s="19"/>
      <c r="N3723" s="19"/>
      <c r="O3723" s="23"/>
      <c r="P3723" s="17"/>
      <c r="Q3723" s="17"/>
      <c r="R3723" s="24"/>
      <c r="U3723" s="22"/>
      <c r="V3723" s="18">
        <v>0.0</v>
      </c>
      <c r="W3723" s="17">
        <v>0.0</v>
      </c>
      <c r="X3723" s="18">
        <v>9.0</v>
      </c>
      <c r="Y3723" s="17" t="s">
        <v>36</v>
      </c>
      <c r="Z3723" s="17">
        <v>0.0</v>
      </c>
      <c r="AA3723" s="17" t="s">
        <v>47</v>
      </c>
      <c r="AB3723" s="18">
        <v>8.0</v>
      </c>
      <c r="AC3723" s="17">
        <v>39.0</v>
      </c>
      <c r="AD3723" s="18">
        <v>9.0</v>
      </c>
      <c r="AE3723" s="17">
        <v>46.0</v>
      </c>
      <c r="AF3723" s="20"/>
      <c r="AG3723" s="17"/>
      <c r="AH3723" s="17"/>
      <c r="AI3723" s="17"/>
    </row>
    <row r="3724" ht="18.75" customHeight="1">
      <c r="A3724" s="35">
        <v>1591.0</v>
      </c>
      <c r="C3724" s="16">
        <v>43480.0</v>
      </c>
      <c r="D3724" s="17">
        <f t="array" ref="D3724">IFS(AND(A3724=A3723, NOT(ISBLANK(E3723))), E3723, A3724 &lt;&gt; A3723, E3724, A3723=A3724, D3723)</f>
        <v>0</v>
      </c>
      <c r="E3724" s="18">
        <v>0.0</v>
      </c>
      <c r="F3724" s="18"/>
      <c r="G3724" s="18"/>
      <c r="H3724" s="19"/>
      <c r="I3724" s="19"/>
      <c r="J3724" s="19"/>
      <c r="K3724" s="19"/>
      <c r="L3724" s="19"/>
      <c r="M3724" s="19"/>
      <c r="N3724" s="19"/>
      <c r="O3724" s="23"/>
      <c r="P3724" s="17"/>
      <c r="Q3724" s="17"/>
      <c r="R3724" s="24"/>
      <c r="U3724" s="22"/>
      <c r="V3724" s="18">
        <v>0.0</v>
      </c>
      <c r="W3724" s="17">
        <v>1.0</v>
      </c>
      <c r="X3724" s="18">
        <v>10.0</v>
      </c>
      <c r="Y3724" s="17" t="s">
        <v>36</v>
      </c>
      <c r="Z3724" s="17">
        <v>-1.0</v>
      </c>
      <c r="AA3724" s="17" t="s">
        <v>47</v>
      </c>
      <c r="AB3724" s="18">
        <v>9.0</v>
      </c>
      <c r="AC3724" s="17">
        <v>39.0</v>
      </c>
      <c r="AD3724" s="18">
        <v>10.0</v>
      </c>
      <c r="AE3724" s="17">
        <v>46.0</v>
      </c>
      <c r="AF3724" s="20"/>
      <c r="AG3724" s="17"/>
      <c r="AH3724" s="17"/>
      <c r="AI3724" s="17"/>
    </row>
    <row r="3725" ht="18.75" customHeight="1">
      <c r="A3725" s="35">
        <v>1591.0</v>
      </c>
      <c r="C3725" s="16">
        <v>43481.0</v>
      </c>
      <c r="D3725" s="17">
        <f t="array" ref="D3725">IFS(AND(A3725=A3724, NOT(ISBLANK(E3724))), E3724, A3725 &lt;&gt; A3724, E3725, A3724=A3725, D3724)</f>
        <v>0</v>
      </c>
      <c r="E3725" s="18">
        <v>0.0</v>
      </c>
      <c r="F3725" s="18"/>
      <c r="G3725" s="18"/>
      <c r="H3725" s="19"/>
      <c r="I3725" s="19"/>
      <c r="J3725" s="19"/>
      <c r="K3725" s="19"/>
      <c r="L3725" s="19"/>
      <c r="M3725" s="19"/>
      <c r="N3725" s="19"/>
      <c r="O3725" s="23"/>
      <c r="P3725" s="17"/>
      <c r="Q3725" s="17"/>
      <c r="R3725" s="24"/>
      <c r="U3725" s="22"/>
      <c r="V3725" s="18">
        <v>0.0</v>
      </c>
      <c r="W3725" s="17">
        <v>1.0</v>
      </c>
      <c r="X3725" s="18">
        <v>5.0</v>
      </c>
      <c r="Y3725" s="17" t="s">
        <v>36</v>
      </c>
      <c r="Z3725" s="17">
        <v>0.0</v>
      </c>
      <c r="AA3725" s="17" t="s">
        <v>47</v>
      </c>
      <c r="AB3725" s="18">
        <v>4.0</v>
      </c>
      <c r="AC3725" s="17">
        <v>36.0</v>
      </c>
      <c r="AD3725" s="18">
        <v>5.0</v>
      </c>
      <c r="AE3725" s="17">
        <v>43.0</v>
      </c>
      <c r="AF3725" s="20"/>
      <c r="AG3725" s="17"/>
      <c r="AH3725" s="17"/>
      <c r="AI3725" s="17"/>
    </row>
    <row r="3726" ht="18.75" customHeight="1">
      <c r="A3726" s="35">
        <v>1592.0</v>
      </c>
      <c r="B3726" s="15" t="s">
        <v>33</v>
      </c>
      <c r="C3726" s="16">
        <v>43475.0</v>
      </c>
      <c r="D3726" s="17" t="str">
        <f t="array" ref="D3726">IFS(AND(A3726=A3725, NOT(ISBLANK(E3725))), E3725, A3726 &lt;&gt; A3725, E3726, A3725=A3726, D3725)</f>
        <v>-</v>
      </c>
      <c r="E3726" s="18" t="s">
        <v>33</v>
      </c>
      <c r="F3726" s="18"/>
      <c r="G3726" s="18"/>
      <c r="H3726" s="19"/>
      <c r="I3726" s="19"/>
      <c r="J3726" s="19"/>
      <c r="K3726" s="19"/>
      <c r="L3726" s="19"/>
      <c r="M3726" s="19"/>
      <c r="N3726" s="19"/>
      <c r="O3726" s="23"/>
      <c r="P3726" s="17"/>
      <c r="Q3726" s="17"/>
      <c r="R3726" s="24"/>
      <c r="S3726" s="21">
        <v>17.0</v>
      </c>
      <c r="U3726" s="21">
        <v>0.0</v>
      </c>
      <c r="V3726" s="18" t="s">
        <v>33</v>
      </c>
      <c r="W3726" s="17">
        <v>2.0</v>
      </c>
      <c r="X3726" s="18">
        <v>7.0</v>
      </c>
      <c r="Y3726" s="17" t="s">
        <v>36</v>
      </c>
      <c r="Z3726" s="17">
        <v>0.0</v>
      </c>
      <c r="AA3726" s="17" t="s">
        <v>47</v>
      </c>
      <c r="AB3726" s="18">
        <v>6.0</v>
      </c>
      <c r="AC3726" s="17">
        <v>39.0</v>
      </c>
      <c r="AD3726" s="18">
        <v>7.0</v>
      </c>
      <c r="AE3726" s="17">
        <v>46.0</v>
      </c>
      <c r="AF3726" s="20"/>
      <c r="AG3726" s="17"/>
      <c r="AH3726" s="17"/>
      <c r="AI3726" s="17"/>
    </row>
    <row r="3727" ht="18.75" customHeight="1">
      <c r="A3727" s="35">
        <v>1592.0</v>
      </c>
      <c r="C3727" s="16">
        <v>43475.0</v>
      </c>
      <c r="D3727" s="17" t="str">
        <f t="array" ref="D3727">IFS(AND(A3727=A3726, NOT(ISBLANK(E3726))), E3726, A3727 &lt;&gt; A3726, E3727, A3726=A3727, D3726)</f>
        <v>-</v>
      </c>
      <c r="E3727" s="18">
        <v>0.0</v>
      </c>
      <c r="F3727" s="18"/>
      <c r="G3727" s="18"/>
      <c r="H3727" s="19"/>
      <c r="I3727" s="19"/>
      <c r="J3727" s="19"/>
      <c r="K3727" s="19"/>
      <c r="L3727" s="19"/>
      <c r="M3727" s="19"/>
      <c r="N3727" s="19"/>
      <c r="O3727" s="23"/>
      <c r="P3727" s="17"/>
      <c r="Q3727" s="17"/>
      <c r="R3727" s="24"/>
      <c r="U3727" s="22"/>
      <c r="V3727" s="18">
        <v>0.0</v>
      </c>
      <c r="W3727" s="17">
        <v>2.0</v>
      </c>
      <c r="X3727" s="18">
        <v>7.0</v>
      </c>
      <c r="Y3727" s="17" t="s">
        <v>33</v>
      </c>
      <c r="Z3727" s="17">
        <v>-1.0</v>
      </c>
      <c r="AA3727" s="17" t="s">
        <v>47</v>
      </c>
      <c r="AB3727" s="18">
        <v>4.0</v>
      </c>
      <c r="AC3727" s="17">
        <v>36.0</v>
      </c>
      <c r="AD3727" s="18">
        <v>7.0</v>
      </c>
      <c r="AE3727" s="17">
        <v>43.0</v>
      </c>
      <c r="AF3727" s="20"/>
      <c r="AG3727" s="17"/>
      <c r="AH3727" s="17"/>
      <c r="AI3727" s="17"/>
    </row>
    <row r="3728" ht="18.75" customHeight="1">
      <c r="A3728" s="35">
        <v>1592.0</v>
      </c>
      <c r="C3728" s="16">
        <v>43479.0</v>
      </c>
      <c r="D3728" s="17">
        <f t="array" ref="D3728">IFS(AND(A3728=A3727, NOT(ISBLANK(E3727))), E3727, A3728 &lt;&gt; A3727, E3728, A3727=A3728, D3727)</f>
        <v>0</v>
      </c>
      <c r="E3728" s="18">
        <v>0.0</v>
      </c>
      <c r="F3728" s="18"/>
      <c r="G3728" s="18"/>
      <c r="H3728" s="19"/>
      <c r="I3728" s="19"/>
      <c r="J3728" s="19"/>
      <c r="K3728" s="19"/>
      <c r="L3728" s="19"/>
      <c r="M3728" s="19"/>
      <c r="N3728" s="19"/>
      <c r="O3728" s="23"/>
      <c r="P3728" s="17"/>
      <c r="Q3728" s="17"/>
      <c r="R3728" s="24"/>
      <c r="U3728" s="22"/>
      <c r="V3728" s="18">
        <v>0.0</v>
      </c>
      <c r="W3728" s="17">
        <v>0.0</v>
      </c>
      <c r="X3728" s="18">
        <v>4.0</v>
      </c>
      <c r="Y3728" s="17" t="s">
        <v>36</v>
      </c>
      <c r="Z3728" s="17">
        <v>-1.0</v>
      </c>
      <c r="AA3728" s="17" t="s">
        <v>47</v>
      </c>
      <c r="AB3728" s="18">
        <v>3.0</v>
      </c>
      <c r="AC3728" s="17">
        <v>39.0</v>
      </c>
      <c r="AD3728" s="18">
        <v>4.0</v>
      </c>
      <c r="AE3728" s="17">
        <v>46.0</v>
      </c>
      <c r="AF3728" s="20"/>
      <c r="AG3728" s="17"/>
      <c r="AH3728" s="17"/>
      <c r="AI3728" s="17"/>
    </row>
    <row r="3729" ht="18.75" customHeight="1">
      <c r="A3729" s="14">
        <v>1593.0</v>
      </c>
      <c r="B3729" s="15" t="s">
        <v>33</v>
      </c>
      <c r="C3729" s="16">
        <v>43475.0</v>
      </c>
      <c r="D3729" s="17">
        <f t="array" ref="D3729">IFS(AND(A3729=A3728, NOT(ISBLANK(E3728))), E3728, A3729 &lt;&gt; A3728, E3729, A3728=A3729, D3728)</f>
        <v>0</v>
      </c>
      <c r="E3729" s="18">
        <v>0.0</v>
      </c>
      <c r="F3729" s="18"/>
      <c r="G3729" s="18"/>
      <c r="H3729" s="19"/>
      <c r="I3729" s="19"/>
      <c r="J3729" s="19"/>
      <c r="K3729" s="19"/>
      <c r="L3729" s="19"/>
      <c r="M3729" s="19"/>
      <c r="N3729" s="19"/>
      <c r="O3729" s="23"/>
      <c r="P3729" s="17"/>
      <c r="Q3729" s="17"/>
      <c r="R3729" s="24"/>
      <c r="S3729" s="21">
        <v>24.0</v>
      </c>
      <c r="U3729" s="21">
        <v>0.0</v>
      </c>
      <c r="V3729" s="18">
        <v>0.0</v>
      </c>
      <c r="W3729" s="17" t="s">
        <v>33</v>
      </c>
      <c r="X3729" s="18">
        <v>5.0</v>
      </c>
      <c r="Y3729" s="17" t="s">
        <v>36</v>
      </c>
      <c r="Z3729" s="17">
        <v>0.0</v>
      </c>
      <c r="AA3729" s="17" t="s">
        <v>47</v>
      </c>
      <c r="AB3729" s="18">
        <v>4.0</v>
      </c>
      <c r="AC3729" s="17">
        <v>39.0</v>
      </c>
      <c r="AD3729" s="18">
        <v>5.0</v>
      </c>
      <c r="AE3729" s="17">
        <v>46.0</v>
      </c>
      <c r="AF3729" s="20"/>
      <c r="AG3729" s="17"/>
      <c r="AH3729" s="17"/>
      <c r="AI3729" s="17"/>
    </row>
    <row r="3730" ht="18.75" customHeight="1">
      <c r="A3730" s="14">
        <v>1594.0</v>
      </c>
      <c r="B3730" s="15" t="s">
        <v>33</v>
      </c>
      <c r="C3730" s="16">
        <v>43476.0</v>
      </c>
      <c r="D3730" s="17">
        <f t="array" ref="D3730">IFS(AND(A3730=A3729, NOT(ISBLANK(E3729))), E3729, A3730 &lt;&gt; A3729, E3730, A3729=A3730, D3729)</f>
        <v>1</v>
      </c>
      <c r="E3730" s="18">
        <v>1.0</v>
      </c>
      <c r="F3730" s="18"/>
      <c r="G3730" s="18"/>
      <c r="H3730" s="19"/>
      <c r="I3730" s="19"/>
      <c r="J3730" s="19"/>
      <c r="K3730" s="19"/>
      <c r="L3730" s="19"/>
      <c r="M3730" s="19"/>
      <c r="N3730" s="19"/>
      <c r="O3730" s="23"/>
      <c r="P3730" s="17"/>
      <c r="Q3730" s="17"/>
      <c r="R3730" s="24"/>
      <c r="S3730" s="21">
        <v>15.0</v>
      </c>
      <c r="U3730" s="22" t="s">
        <v>33</v>
      </c>
      <c r="V3730" s="18">
        <v>1.0</v>
      </c>
      <c r="W3730" s="17">
        <v>4.0</v>
      </c>
      <c r="X3730" s="18">
        <v>15.0</v>
      </c>
      <c r="Y3730" s="17" t="s">
        <v>36</v>
      </c>
      <c r="Z3730" s="17">
        <v>-1.0</v>
      </c>
      <c r="AA3730" s="17" t="s">
        <v>46</v>
      </c>
      <c r="AB3730" s="18">
        <v>14.0</v>
      </c>
      <c r="AC3730" s="17">
        <v>39.0</v>
      </c>
      <c r="AD3730" s="18">
        <v>15.0</v>
      </c>
      <c r="AE3730" s="17">
        <v>46.0</v>
      </c>
      <c r="AF3730" s="20"/>
      <c r="AG3730" s="17"/>
      <c r="AH3730" s="17"/>
      <c r="AI3730" s="17"/>
    </row>
    <row r="3731" ht="18.75" customHeight="1">
      <c r="A3731" s="35">
        <v>1596.0</v>
      </c>
      <c r="B3731" s="15">
        <v>350.0</v>
      </c>
      <c r="C3731" s="16">
        <v>43479.0</v>
      </c>
      <c r="D3731" s="17">
        <f t="array" ref="D3731">IFS(AND(A3731=A3730, NOT(ISBLANK(E3730))), E3730, A3731 &lt;&gt; A3730, E3731, A3730=A3731, D3730)</f>
        <v>0</v>
      </c>
      <c r="E3731" s="18">
        <v>0.0</v>
      </c>
      <c r="F3731" s="18"/>
      <c r="G3731" s="18"/>
      <c r="H3731" s="19">
        <v>0.16</v>
      </c>
      <c r="I3731" s="19">
        <v>1.37</v>
      </c>
      <c r="J3731" s="19"/>
      <c r="K3731" s="19"/>
      <c r="L3731" s="19"/>
      <c r="M3731" s="19"/>
      <c r="N3731" s="19"/>
      <c r="O3731" s="23"/>
      <c r="P3731" s="17"/>
      <c r="Q3731" s="17"/>
      <c r="R3731" s="24"/>
      <c r="S3731" s="21">
        <v>28.0</v>
      </c>
      <c r="U3731" s="21">
        <v>0.0</v>
      </c>
      <c r="V3731" s="18">
        <v>0.0</v>
      </c>
      <c r="W3731" s="17">
        <v>0.0</v>
      </c>
      <c r="X3731" s="18">
        <v>2.0</v>
      </c>
      <c r="Y3731" s="17" t="s">
        <v>36</v>
      </c>
      <c r="Z3731" s="17">
        <v>0.0</v>
      </c>
      <c r="AA3731" s="17" t="s">
        <v>33</v>
      </c>
      <c r="AB3731" s="18">
        <v>1.0</v>
      </c>
      <c r="AC3731" s="17">
        <v>39.0</v>
      </c>
      <c r="AD3731" s="18">
        <v>2.0</v>
      </c>
      <c r="AE3731" s="17">
        <v>46.0</v>
      </c>
      <c r="AF3731" s="20"/>
      <c r="AG3731" s="17"/>
      <c r="AH3731" s="17"/>
      <c r="AI3731" s="17"/>
    </row>
    <row r="3732" ht="18.75" customHeight="1">
      <c r="A3732" s="35">
        <v>1596.0</v>
      </c>
      <c r="C3732" s="16">
        <v>43479.0</v>
      </c>
      <c r="D3732" s="17">
        <f t="array" ref="D3732">IFS(AND(A3732=A3731, NOT(ISBLANK(E3731))), E3731, A3732 &lt;&gt; A3731, E3732, A3731=A3732, D3731)</f>
        <v>0</v>
      </c>
      <c r="E3732" s="18">
        <v>0.0</v>
      </c>
      <c r="F3732" s="18"/>
      <c r="G3732" s="18"/>
      <c r="H3732" s="19">
        <v>0.1</v>
      </c>
      <c r="I3732" s="19">
        <v>1.28</v>
      </c>
      <c r="J3732" s="19"/>
      <c r="K3732" s="19"/>
      <c r="L3732" s="19"/>
      <c r="M3732" s="19"/>
      <c r="N3732" s="19"/>
      <c r="O3732" s="23"/>
      <c r="P3732" s="17"/>
      <c r="Q3732" s="17"/>
      <c r="R3732" s="24"/>
      <c r="U3732" s="22"/>
      <c r="V3732" s="18">
        <v>0.0</v>
      </c>
      <c r="W3732" s="17">
        <v>0.0</v>
      </c>
      <c r="X3732" s="18">
        <v>1.0</v>
      </c>
      <c r="Y3732" s="17" t="s">
        <v>36</v>
      </c>
      <c r="Z3732" s="17">
        <v>0.0</v>
      </c>
      <c r="AA3732" s="17" t="s">
        <v>47</v>
      </c>
      <c r="AB3732" s="18">
        <v>0.0</v>
      </c>
      <c r="AC3732" s="17">
        <v>39.0</v>
      </c>
      <c r="AD3732" s="18">
        <v>1.0</v>
      </c>
      <c r="AE3732" s="17">
        <v>46.0</v>
      </c>
      <c r="AF3732" s="20"/>
      <c r="AG3732" s="17"/>
      <c r="AH3732" s="17"/>
      <c r="AI3732" s="17"/>
    </row>
    <row r="3733" ht="18.75" customHeight="1">
      <c r="A3733" s="35">
        <v>1596.0</v>
      </c>
      <c r="C3733" s="16">
        <v>43480.0</v>
      </c>
      <c r="D3733" s="17">
        <f t="array" ref="D3733">IFS(AND(A3733=A3732, NOT(ISBLANK(E3732))), E3732, A3733 &lt;&gt; A3732, E3733, A3732=A3733, D3732)</f>
        <v>0</v>
      </c>
      <c r="E3733" s="18">
        <v>0.0</v>
      </c>
      <c r="F3733" s="18"/>
      <c r="G3733" s="18"/>
      <c r="H3733" s="19" t="s">
        <v>33</v>
      </c>
      <c r="I3733" s="19" t="s">
        <v>33</v>
      </c>
      <c r="J3733" s="19"/>
      <c r="K3733" s="19"/>
      <c r="L3733" s="19"/>
      <c r="M3733" s="19"/>
      <c r="N3733" s="19"/>
      <c r="O3733" s="23"/>
      <c r="P3733" s="17"/>
      <c r="Q3733" s="17"/>
      <c r="R3733" s="24"/>
      <c r="U3733" s="22"/>
      <c r="V3733" s="18">
        <v>0.0</v>
      </c>
      <c r="W3733" s="17">
        <v>0.0</v>
      </c>
      <c r="X3733" s="18">
        <v>1.0</v>
      </c>
      <c r="Y3733" s="17" t="s">
        <v>36</v>
      </c>
      <c r="Z3733" s="17">
        <v>0.0</v>
      </c>
      <c r="AA3733" s="17" t="s">
        <v>47</v>
      </c>
      <c r="AB3733" s="18">
        <v>0.0</v>
      </c>
      <c r="AC3733" s="17">
        <v>39.0</v>
      </c>
      <c r="AD3733" s="18">
        <v>1.0</v>
      </c>
      <c r="AE3733" s="17">
        <v>46.0</v>
      </c>
      <c r="AF3733" s="20"/>
      <c r="AG3733" s="17"/>
      <c r="AH3733" s="17"/>
      <c r="AI3733" s="17"/>
    </row>
    <row r="3734" ht="18.75" customHeight="1">
      <c r="A3734" s="35">
        <v>1596.0</v>
      </c>
      <c r="C3734" s="16">
        <v>43480.0</v>
      </c>
      <c r="D3734" s="17">
        <f t="array" ref="D3734">IFS(AND(A3734=A3733, NOT(ISBLANK(E3733))), E3733, A3734 &lt;&gt; A3733, E3734, A3733=A3734, D3733)</f>
        <v>0</v>
      </c>
      <c r="E3734" s="18">
        <v>0.0</v>
      </c>
      <c r="F3734" s="18"/>
      <c r="G3734" s="18"/>
      <c r="H3734" s="19">
        <v>0.07</v>
      </c>
      <c r="I3734" s="19">
        <v>1.43</v>
      </c>
      <c r="J3734" s="19"/>
      <c r="K3734" s="19"/>
      <c r="L3734" s="19"/>
      <c r="M3734" s="19"/>
      <c r="N3734" s="19"/>
      <c r="O3734" s="23"/>
      <c r="P3734" s="17"/>
      <c r="Q3734" s="17"/>
      <c r="R3734" s="24"/>
      <c r="U3734" s="22"/>
      <c r="V3734" s="18">
        <v>0.0</v>
      </c>
      <c r="W3734" s="17">
        <v>0.0</v>
      </c>
      <c r="X3734" s="18">
        <v>2.0</v>
      </c>
      <c r="Y3734" s="17" t="s">
        <v>36</v>
      </c>
      <c r="Z3734" s="17">
        <v>0.0</v>
      </c>
      <c r="AA3734" s="17" t="s">
        <v>47</v>
      </c>
      <c r="AB3734" s="18">
        <v>1.0</v>
      </c>
      <c r="AC3734" s="17">
        <v>39.0</v>
      </c>
      <c r="AD3734" s="18">
        <v>2.0</v>
      </c>
      <c r="AE3734" s="17">
        <v>46.0</v>
      </c>
      <c r="AF3734" s="20"/>
      <c r="AG3734" s="17"/>
      <c r="AH3734" s="17"/>
      <c r="AI3734" s="17"/>
    </row>
    <row r="3735" ht="18.75" customHeight="1">
      <c r="A3735" s="35">
        <v>1596.0</v>
      </c>
      <c r="C3735" s="16">
        <v>43481.0</v>
      </c>
      <c r="D3735" s="17">
        <f t="array" ref="D3735">IFS(AND(A3735=A3734, NOT(ISBLANK(E3734))), E3734, A3735 &lt;&gt; A3734, E3735, A3734=A3735, D3734)</f>
        <v>0</v>
      </c>
      <c r="E3735" s="18">
        <v>0.0</v>
      </c>
      <c r="F3735" s="18"/>
      <c r="G3735" s="18"/>
      <c r="H3735" s="19" t="s">
        <v>33</v>
      </c>
      <c r="I3735" s="19" t="s">
        <v>33</v>
      </c>
      <c r="J3735" s="19"/>
      <c r="K3735" s="19"/>
      <c r="L3735" s="19"/>
      <c r="M3735" s="19"/>
      <c r="N3735" s="19"/>
      <c r="O3735" s="23"/>
      <c r="P3735" s="17"/>
      <c r="Q3735" s="17"/>
      <c r="R3735" s="24"/>
      <c r="U3735" s="22"/>
      <c r="V3735" s="18">
        <v>0.0</v>
      </c>
      <c r="W3735" s="17">
        <v>0.0</v>
      </c>
      <c r="X3735" s="18">
        <v>1.0</v>
      </c>
      <c r="Y3735" s="17" t="s">
        <v>36</v>
      </c>
      <c r="Z3735" s="17">
        <v>0.0</v>
      </c>
      <c r="AA3735" s="17" t="s">
        <v>47</v>
      </c>
      <c r="AB3735" s="18">
        <v>0.0</v>
      </c>
      <c r="AC3735" s="17">
        <v>39.0</v>
      </c>
      <c r="AD3735" s="18">
        <v>1.0</v>
      </c>
      <c r="AE3735" s="17">
        <v>46.0</v>
      </c>
      <c r="AF3735" s="20"/>
      <c r="AG3735" s="17"/>
      <c r="AH3735" s="17"/>
      <c r="AI3735" s="17"/>
    </row>
    <row r="3736" ht="18.75" customHeight="1">
      <c r="A3736" s="14">
        <v>1597.0</v>
      </c>
      <c r="B3736" s="15">
        <v>351.0</v>
      </c>
      <c r="C3736" s="16">
        <v>43479.0</v>
      </c>
      <c r="D3736" s="17">
        <f t="array" ref="D3736">IFS(AND(A3736=A3735, NOT(ISBLANK(E3735))), E3735, A3736 &lt;&gt; A3735, E3736, A3735=A3736, D3735)</f>
        <v>0</v>
      </c>
      <c r="E3736" s="18">
        <v>0.0</v>
      </c>
      <c r="F3736" s="18"/>
      <c r="G3736" s="18"/>
      <c r="H3736" s="19">
        <v>0.23</v>
      </c>
      <c r="I3736" s="19">
        <v>1.3</v>
      </c>
      <c r="J3736" s="19"/>
      <c r="K3736" s="19"/>
      <c r="L3736" s="19"/>
      <c r="M3736" s="19"/>
      <c r="N3736" s="19"/>
      <c r="O3736" s="23"/>
      <c r="P3736" s="17"/>
      <c r="Q3736" s="17"/>
      <c r="R3736" s="24"/>
      <c r="S3736" s="21">
        <v>0.68</v>
      </c>
      <c r="U3736" s="21">
        <v>0.0</v>
      </c>
      <c r="V3736" s="18">
        <v>0.0</v>
      </c>
      <c r="W3736" s="17" t="s">
        <v>33</v>
      </c>
      <c r="X3736" s="18">
        <v>5.0</v>
      </c>
      <c r="Y3736" s="17" t="s">
        <v>36</v>
      </c>
      <c r="Z3736" s="17">
        <v>0.0</v>
      </c>
      <c r="AA3736" s="17" t="s">
        <v>47</v>
      </c>
      <c r="AB3736" s="18">
        <v>4.0</v>
      </c>
      <c r="AC3736" s="17">
        <v>36.0</v>
      </c>
      <c r="AD3736" s="18">
        <v>5.0</v>
      </c>
      <c r="AE3736" s="17">
        <v>43.0</v>
      </c>
      <c r="AF3736" s="20"/>
      <c r="AG3736" s="17"/>
      <c r="AH3736" s="17"/>
      <c r="AI3736" s="17"/>
    </row>
    <row r="3737" ht="18.75" customHeight="1">
      <c r="A3737" s="14">
        <v>1599.0</v>
      </c>
      <c r="B3737" s="15">
        <v>352.0</v>
      </c>
      <c r="C3737" s="16">
        <v>43481.0</v>
      </c>
      <c r="D3737" s="17">
        <f t="array" ref="D3737">IFS(AND(A3737=A3736, NOT(ISBLANK(E3736))), E3736, A3737 &lt;&gt; A3736, E3737, A3736=A3737, D3736)</f>
        <v>0</v>
      </c>
      <c r="E3737" s="18">
        <v>0.0</v>
      </c>
      <c r="F3737" s="18"/>
      <c r="G3737" s="18"/>
      <c r="H3737" s="19">
        <v>0.13</v>
      </c>
      <c r="I3737" s="19">
        <v>1.12</v>
      </c>
      <c r="J3737" s="19"/>
      <c r="K3737" s="19"/>
      <c r="L3737" s="19"/>
      <c r="M3737" s="19"/>
      <c r="N3737" s="19"/>
      <c r="O3737" s="23"/>
      <c r="P3737" s="17"/>
      <c r="Q3737" s="17"/>
      <c r="R3737" s="24"/>
      <c r="S3737" s="21">
        <v>20.0</v>
      </c>
      <c r="U3737" s="21">
        <v>0.0</v>
      </c>
      <c r="V3737" s="18">
        <v>0.0</v>
      </c>
      <c r="W3737" s="17">
        <v>0.0</v>
      </c>
      <c r="X3737" s="18">
        <v>7.0</v>
      </c>
      <c r="Y3737" s="17" t="s">
        <v>36</v>
      </c>
      <c r="Z3737" s="17">
        <v>0.0</v>
      </c>
      <c r="AA3737" s="17" t="s">
        <v>47</v>
      </c>
      <c r="AB3737" s="18">
        <v>6.0</v>
      </c>
      <c r="AC3737" s="17">
        <v>39.0</v>
      </c>
      <c r="AD3737" s="18">
        <v>7.0</v>
      </c>
      <c r="AE3737" s="17">
        <v>46.0</v>
      </c>
      <c r="AF3737" s="20"/>
      <c r="AG3737" s="17"/>
      <c r="AH3737" s="17"/>
      <c r="AI3737" s="17"/>
    </row>
    <row r="3738" ht="18.75" customHeight="1">
      <c r="A3738" s="35">
        <v>1600.0</v>
      </c>
      <c r="B3738" s="15">
        <v>353.0</v>
      </c>
      <c r="C3738" s="16">
        <v>43481.0</v>
      </c>
      <c r="D3738" s="17">
        <f t="array" ref="D3738">IFS(AND(A3738=A3737, NOT(ISBLANK(E3737))), E3737, A3738 &lt;&gt; A3737, E3738, A3737=A3738, D3737)</f>
        <v>0</v>
      </c>
      <c r="E3738" s="18">
        <v>0.0</v>
      </c>
      <c r="F3738" s="18"/>
      <c r="G3738" s="18"/>
      <c r="H3738" s="19">
        <v>0.13</v>
      </c>
      <c r="I3738" s="19">
        <v>1.31</v>
      </c>
      <c r="J3738" s="19"/>
      <c r="K3738" s="19"/>
      <c r="L3738" s="19"/>
      <c r="M3738" s="19"/>
      <c r="N3738" s="19"/>
      <c r="O3738" s="23"/>
      <c r="P3738" s="17"/>
      <c r="Q3738" s="17"/>
      <c r="R3738" s="24"/>
      <c r="S3738" s="21" t="s">
        <v>179</v>
      </c>
      <c r="U3738" s="21">
        <v>0.0</v>
      </c>
      <c r="V3738" s="18">
        <v>0.0</v>
      </c>
      <c r="W3738" s="17">
        <v>0.0</v>
      </c>
      <c r="X3738" s="18">
        <v>10.0</v>
      </c>
      <c r="Y3738" s="17" t="s">
        <v>36</v>
      </c>
      <c r="Z3738" s="17">
        <v>0.0</v>
      </c>
      <c r="AA3738" s="17" t="s">
        <v>47</v>
      </c>
      <c r="AB3738" s="18">
        <v>9.0</v>
      </c>
      <c r="AC3738" s="17">
        <v>36.0</v>
      </c>
      <c r="AD3738" s="18">
        <v>10.0</v>
      </c>
      <c r="AE3738" s="17">
        <v>43.0</v>
      </c>
      <c r="AF3738" s="20"/>
      <c r="AG3738" s="17"/>
      <c r="AH3738" s="17"/>
      <c r="AI3738" s="17"/>
    </row>
    <row r="3739" ht="18.75" customHeight="1">
      <c r="A3739" s="35">
        <v>1600.0</v>
      </c>
      <c r="C3739" s="16">
        <v>43482.0</v>
      </c>
      <c r="D3739" s="17">
        <f t="array" ref="D3739">IFS(AND(A3739=A3738, NOT(ISBLANK(E3738))), E3738, A3739 &lt;&gt; A3738, E3739, A3738=A3739, D3738)</f>
        <v>0</v>
      </c>
      <c r="E3739" s="18">
        <v>0.0</v>
      </c>
      <c r="F3739" s="18"/>
      <c r="G3739" s="18"/>
      <c r="H3739" s="19">
        <v>0.13</v>
      </c>
      <c r="I3739" s="19">
        <v>1.24</v>
      </c>
      <c r="J3739" s="19"/>
      <c r="K3739" s="19"/>
      <c r="L3739" s="19"/>
      <c r="M3739" s="19"/>
      <c r="N3739" s="19"/>
      <c r="O3739" s="23"/>
      <c r="P3739" s="17"/>
      <c r="Q3739" s="17"/>
      <c r="R3739" s="24"/>
      <c r="U3739" s="22"/>
      <c r="V3739" s="18">
        <v>0.0</v>
      </c>
      <c r="W3739" s="17">
        <v>1.0</v>
      </c>
      <c r="X3739" s="18">
        <v>4.0</v>
      </c>
      <c r="Y3739" s="17" t="s">
        <v>36</v>
      </c>
      <c r="Z3739" s="17">
        <v>0.0</v>
      </c>
      <c r="AA3739" s="17" t="s">
        <v>47</v>
      </c>
      <c r="AB3739" s="18">
        <v>3.0</v>
      </c>
      <c r="AC3739" s="17">
        <v>39.0</v>
      </c>
      <c r="AD3739" s="18">
        <v>4.0</v>
      </c>
      <c r="AE3739" s="17">
        <v>46.0</v>
      </c>
      <c r="AF3739" s="20"/>
      <c r="AG3739" s="17"/>
      <c r="AH3739" s="17"/>
      <c r="AI3739" s="17"/>
    </row>
    <row r="3740" ht="18.75" customHeight="1">
      <c r="A3740" s="35">
        <v>1600.0</v>
      </c>
      <c r="C3740" s="16">
        <v>43483.0</v>
      </c>
      <c r="D3740" s="17">
        <f t="array" ref="D3740">IFS(AND(A3740=A3739, NOT(ISBLANK(E3739))), E3739, A3740 &lt;&gt; A3739, E3740, A3739=A3740, D3739)</f>
        <v>0</v>
      </c>
      <c r="E3740" s="18">
        <v>0.0</v>
      </c>
      <c r="F3740" s="18"/>
      <c r="G3740" s="18"/>
      <c r="H3740" s="19">
        <v>0.15</v>
      </c>
      <c r="I3740" s="19">
        <v>1.23</v>
      </c>
      <c r="J3740" s="19"/>
      <c r="K3740" s="19"/>
      <c r="L3740" s="19"/>
      <c r="M3740" s="19"/>
      <c r="N3740" s="19"/>
      <c r="O3740" s="23"/>
      <c r="P3740" s="17"/>
      <c r="Q3740" s="17"/>
      <c r="R3740" s="24"/>
      <c r="U3740" s="22"/>
      <c r="V3740" s="18">
        <v>0.0</v>
      </c>
      <c r="W3740" s="17">
        <v>0.0</v>
      </c>
      <c r="X3740" s="18">
        <v>8.0</v>
      </c>
      <c r="Y3740" s="17" t="s">
        <v>36</v>
      </c>
      <c r="Z3740" s="17">
        <v>0.0</v>
      </c>
      <c r="AA3740" s="17" t="s">
        <v>47</v>
      </c>
      <c r="AB3740" s="18">
        <v>7.0</v>
      </c>
      <c r="AC3740" s="17">
        <v>39.0</v>
      </c>
      <c r="AD3740" s="18">
        <v>8.0</v>
      </c>
      <c r="AE3740" s="17">
        <v>46.0</v>
      </c>
      <c r="AF3740" s="20"/>
      <c r="AG3740" s="17"/>
      <c r="AH3740" s="17"/>
      <c r="AI3740" s="17"/>
    </row>
    <row r="3741" ht="18.75" customHeight="1">
      <c r="A3741" s="35">
        <v>1601.0</v>
      </c>
      <c r="B3741" s="15" t="s">
        <v>33</v>
      </c>
      <c r="C3741" s="16">
        <v>43482.0</v>
      </c>
      <c r="D3741" s="17">
        <f t="array" ref="D3741">IFS(AND(A3741=A3740, NOT(ISBLANK(E3740))), E3740, A3741 &lt;&gt; A3740, E3741, A3740=A3741, D3740)</f>
        <v>0</v>
      </c>
      <c r="E3741" s="18">
        <v>0.0</v>
      </c>
      <c r="F3741" s="18"/>
      <c r="G3741" s="18"/>
      <c r="H3741" s="19">
        <v>0.1</v>
      </c>
      <c r="I3741" s="19">
        <v>1.31</v>
      </c>
      <c r="J3741" s="19"/>
      <c r="K3741" s="19"/>
      <c r="L3741" s="19"/>
      <c r="M3741" s="19"/>
      <c r="N3741" s="19"/>
      <c r="O3741" s="23"/>
      <c r="P3741" s="17"/>
      <c r="Q3741" s="17"/>
      <c r="R3741" s="24"/>
      <c r="S3741" s="21">
        <v>14.0</v>
      </c>
      <c r="U3741" s="21">
        <v>0.0</v>
      </c>
      <c r="V3741" s="18">
        <v>0.0</v>
      </c>
      <c r="W3741" s="17">
        <v>6.0</v>
      </c>
      <c r="X3741" s="18">
        <v>6.0</v>
      </c>
      <c r="Y3741" s="17" t="s">
        <v>35</v>
      </c>
      <c r="Z3741" s="17">
        <v>-1.0</v>
      </c>
      <c r="AA3741" s="17" t="s">
        <v>46</v>
      </c>
      <c r="AB3741" s="18">
        <v>4.0</v>
      </c>
      <c r="AC3741" s="17">
        <v>39.0</v>
      </c>
      <c r="AD3741" s="18">
        <v>6.0</v>
      </c>
      <c r="AE3741" s="17">
        <v>46.0</v>
      </c>
      <c r="AF3741" s="20"/>
      <c r="AG3741" s="17"/>
      <c r="AH3741" s="17"/>
      <c r="AI3741" s="17"/>
    </row>
    <row r="3742" ht="18.75" customHeight="1">
      <c r="A3742" s="35">
        <v>1601.0</v>
      </c>
      <c r="C3742" s="16">
        <v>43483.0</v>
      </c>
      <c r="D3742" s="17">
        <f t="array" ref="D3742">IFS(AND(A3742=A3741, NOT(ISBLANK(E3741))), E3741, A3742 &lt;&gt; A3741, E3742, A3741=A3742, D3741)</f>
        <v>0</v>
      </c>
      <c r="E3742" s="18">
        <v>1.0</v>
      </c>
      <c r="F3742" s="18"/>
      <c r="G3742" s="18"/>
      <c r="H3742" s="19">
        <v>0.13</v>
      </c>
      <c r="I3742" s="19">
        <v>1.3</v>
      </c>
      <c r="J3742" s="19"/>
      <c r="K3742" s="19"/>
      <c r="L3742" s="19"/>
      <c r="M3742" s="19"/>
      <c r="N3742" s="19"/>
      <c r="O3742" s="23"/>
      <c r="P3742" s="17"/>
      <c r="Q3742" s="17"/>
      <c r="R3742" s="24"/>
      <c r="U3742" s="22"/>
      <c r="V3742" s="18">
        <v>1.0</v>
      </c>
      <c r="W3742" s="17">
        <v>5.0</v>
      </c>
      <c r="X3742" s="18">
        <v>6.0</v>
      </c>
      <c r="Y3742" s="17" t="s">
        <v>35</v>
      </c>
      <c r="Z3742" s="17">
        <v>-1.0</v>
      </c>
      <c r="AA3742" s="17" t="s">
        <v>46</v>
      </c>
      <c r="AB3742" s="18">
        <v>5.0</v>
      </c>
      <c r="AC3742" s="17">
        <v>39.0</v>
      </c>
      <c r="AD3742" s="18">
        <v>6.0</v>
      </c>
      <c r="AE3742" s="17">
        <v>46.0</v>
      </c>
      <c r="AF3742" s="20"/>
      <c r="AG3742" s="17"/>
      <c r="AH3742" s="17"/>
      <c r="AI3742" s="17"/>
    </row>
    <row r="3743" ht="18.75" customHeight="1">
      <c r="A3743" s="35">
        <v>1604.0</v>
      </c>
      <c r="B3743" s="15">
        <v>355.0</v>
      </c>
      <c r="C3743" s="16">
        <v>43489.0</v>
      </c>
      <c r="D3743" s="17">
        <f t="array" ref="D3743">IFS(AND(A3743=A3742, NOT(ISBLANK(E3742))), E3742, A3743 &lt;&gt; A3742, E3743, A3742=A3743, D3742)</f>
        <v>0</v>
      </c>
      <c r="E3743" s="18">
        <v>0.0</v>
      </c>
      <c r="F3743" s="18"/>
      <c r="G3743" s="18"/>
      <c r="H3743" s="19" t="s">
        <v>33</v>
      </c>
      <c r="I3743" s="19" t="s">
        <v>33</v>
      </c>
      <c r="J3743" s="19"/>
      <c r="K3743" s="19"/>
      <c r="L3743" s="19"/>
      <c r="M3743" s="19"/>
      <c r="N3743" s="19"/>
      <c r="O3743" s="23"/>
      <c r="P3743" s="17"/>
      <c r="Q3743" s="17"/>
      <c r="R3743" s="24"/>
      <c r="S3743" s="21">
        <v>21.0</v>
      </c>
      <c r="U3743" s="21">
        <v>0.5</v>
      </c>
      <c r="V3743" s="18">
        <v>0.0</v>
      </c>
      <c r="W3743" s="17" t="s">
        <v>33</v>
      </c>
      <c r="X3743" s="18">
        <v>4.0</v>
      </c>
      <c r="Y3743" s="17" t="s">
        <v>36</v>
      </c>
      <c r="Z3743" s="17">
        <v>0.0</v>
      </c>
      <c r="AA3743" s="17" t="s">
        <v>47</v>
      </c>
      <c r="AB3743" s="18">
        <v>3.0</v>
      </c>
      <c r="AC3743" s="17">
        <v>39.0</v>
      </c>
      <c r="AD3743" s="18">
        <v>4.0</v>
      </c>
      <c r="AE3743" s="17">
        <v>46.0</v>
      </c>
      <c r="AF3743" s="20"/>
      <c r="AG3743" s="17"/>
      <c r="AH3743" s="17"/>
      <c r="AI3743" s="17"/>
    </row>
    <row r="3744" ht="18.75" customHeight="1">
      <c r="A3744" s="35">
        <v>1604.0</v>
      </c>
      <c r="C3744" s="16">
        <v>43489.0</v>
      </c>
      <c r="D3744" s="17">
        <f t="array" ref="D3744">IFS(AND(A3744=A3743, NOT(ISBLANK(E3743))), E3743, A3744 &lt;&gt; A3743, E3744, A3743=A3744, D3743)</f>
        <v>0</v>
      </c>
      <c r="E3744" s="18">
        <v>0.0</v>
      </c>
      <c r="F3744" s="18"/>
      <c r="G3744" s="18"/>
      <c r="H3744" s="19"/>
      <c r="I3744" s="19"/>
      <c r="J3744" s="19"/>
      <c r="K3744" s="19"/>
      <c r="L3744" s="19"/>
      <c r="M3744" s="19"/>
      <c r="N3744" s="19"/>
      <c r="O3744" s="23"/>
      <c r="P3744" s="17"/>
      <c r="Q3744" s="17"/>
      <c r="R3744" s="24"/>
      <c r="U3744" s="22"/>
      <c r="V3744" s="18">
        <v>0.0</v>
      </c>
      <c r="W3744" s="17" t="s">
        <v>33</v>
      </c>
      <c r="X3744" s="18">
        <v>2.0</v>
      </c>
      <c r="Y3744" s="17" t="s">
        <v>36</v>
      </c>
      <c r="Z3744" s="17">
        <v>0.0</v>
      </c>
      <c r="AA3744" s="17" t="s">
        <v>47</v>
      </c>
      <c r="AB3744" s="18">
        <v>1.0</v>
      </c>
      <c r="AC3744" s="17">
        <v>39.0</v>
      </c>
      <c r="AD3744" s="18">
        <v>2.0</v>
      </c>
      <c r="AE3744" s="17">
        <v>46.0</v>
      </c>
      <c r="AF3744" s="20"/>
      <c r="AG3744" s="17"/>
      <c r="AH3744" s="17"/>
      <c r="AI3744" s="17"/>
    </row>
    <row r="3745" ht="18.75" customHeight="1">
      <c r="A3745" s="35">
        <v>1605.0</v>
      </c>
      <c r="B3745" s="15">
        <v>354.0</v>
      </c>
      <c r="C3745" s="16">
        <v>43489.0</v>
      </c>
      <c r="D3745" s="17">
        <f t="array" ref="D3745">IFS(AND(A3745=A3744, NOT(ISBLANK(E3744))), E3744, A3745 &lt;&gt; A3744, E3745, A3744=A3745, D3744)</f>
        <v>0</v>
      </c>
      <c r="E3745" s="18">
        <v>0.0</v>
      </c>
      <c r="F3745" s="18"/>
      <c r="G3745" s="18"/>
      <c r="H3745" s="19"/>
      <c r="I3745" s="19"/>
      <c r="J3745" s="19"/>
      <c r="K3745" s="19"/>
      <c r="L3745" s="19"/>
      <c r="M3745" s="19"/>
      <c r="N3745" s="19"/>
      <c r="O3745" s="23"/>
      <c r="P3745" s="17"/>
      <c r="Q3745" s="17"/>
      <c r="R3745" s="24"/>
      <c r="S3745" s="21">
        <v>23.0</v>
      </c>
      <c r="U3745" s="21">
        <v>0.0</v>
      </c>
      <c r="V3745" s="18">
        <v>0.0</v>
      </c>
      <c r="W3745" s="17" t="s">
        <v>33</v>
      </c>
      <c r="X3745" s="18">
        <v>4.0</v>
      </c>
      <c r="Y3745" s="17" t="s">
        <v>36</v>
      </c>
      <c r="Z3745" s="17">
        <v>0.0</v>
      </c>
      <c r="AA3745" s="17" t="s">
        <v>33</v>
      </c>
      <c r="AB3745" s="18">
        <v>3.0</v>
      </c>
      <c r="AC3745" s="17">
        <v>39.0</v>
      </c>
      <c r="AD3745" s="18">
        <v>4.0</v>
      </c>
      <c r="AE3745" s="17">
        <v>46.0</v>
      </c>
      <c r="AF3745" s="20"/>
      <c r="AG3745" s="17"/>
      <c r="AH3745" s="17"/>
      <c r="AI3745" s="17"/>
    </row>
    <row r="3746" ht="18.75" customHeight="1">
      <c r="A3746" s="35">
        <v>1605.0</v>
      </c>
      <c r="C3746" s="16">
        <v>43489.0</v>
      </c>
      <c r="D3746" s="17">
        <f t="array" ref="D3746">IFS(AND(A3746=A3745, NOT(ISBLANK(E3745))), E3745, A3746 &lt;&gt; A3745, E3746, A3745=A3746, D3745)</f>
        <v>0</v>
      </c>
      <c r="E3746" s="18">
        <v>0.0</v>
      </c>
      <c r="F3746" s="18"/>
      <c r="G3746" s="18"/>
      <c r="H3746" s="19"/>
      <c r="I3746" s="19"/>
      <c r="J3746" s="19"/>
      <c r="K3746" s="19"/>
      <c r="L3746" s="19"/>
      <c r="M3746" s="19"/>
      <c r="N3746" s="19"/>
      <c r="O3746" s="23"/>
      <c r="P3746" s="17"/>
      <c r="Q3746" s="17"/>
      <c r="R3746" s="24"/>
      <c r="U3746" s="22"/>
      <c r="V3746" s="18">
        <v>0.0</v>
      </c>
      <c r="W3746" s="17" t="s">
        <v>33</v>
      </c>
      <c r="X3746" s="18">
        <v>2.0</v>
      </c>
      <c r="Y3746" s="17" t="s">
        <v>36</v>
      </c>
      <c r="Z3746" s="17">
        <v>0.0</v>
      </c>
      <c r="AA3746" s="17" t="s">
        <v>47</v>
      </c>
      <c r="AB3746" s="18">
        <v>1.0</v>
      </c>
      <c r="AC3746" s="17">
        <v>39.0</v>
      </c>
      <c r="AD3746" s="18">
        <v>2.0</v>
      </c>
      <c r="AE3746" s="17">
        <v>46.0</v>
      </c>
      <c r="AF3746" s="20"/>
      <c r="AG3746" s="17"/>
      <c r="AH3746" s="17"/>
      <c r="AI3746" s="17"/>
    </row>
    <row r="3747" ht="18.75" customHeight="1">
      <c r="A3747" s="35">
        <v>1605.0</v>
      </c>
      <c r="C3747" s="16">
        <v>43490.0</v>
      </c>
      <c r="D3747" s="17">
        <f t="array" ref="D3747">IFS(AND(A3747=A3746, NOT(ISBLANK(E3746))), E3746, A3747 &lt;&gt; A3746, E3747, A3746=A3747, D3746)</f>
        <v>0</v>
      </c>
      <c r="E3747" s="18">
        <v>0.0</v>
      </c>
      <c r="F3747" s="18"/>
      <c r="G3747" s="18"/>
      <c r="H3747" s="19"/>
      <c r="I3747" s="19"/>
      <c r="J3747" s="19"/>
      <c r="K3747" s="19"/>
      <c r="L3747" s="19"/>
      <c r="M3747" s="19"/>
      <c r="N3747" s="19"/>
      <c r="O3747" s="23"/>
      <c r="P3747" s="17"/>
      <c r="Q3747" s="17"/>
      <c r="R3747" s="24"/>
      <c r="U3747" s="22"/>
      <c r="V3747" s="18">
        <v>0.0</v>
      </c>
      <c r="W3747" s="17" t="s">
        <v>33</v>
      </c>
      <c r="X3747" s="18">
        <v>1.0</v>
      </c>
      <c r="Y3747" s="17" t="s">
        <v>36</v>
      </c>
      <c r="Z3747" s="17">
        <v>0.0</v>
      </c>
      <c r="AA3747" s="17" t="s">
        <v>47</v>
      </c>
      <c r="AB3747" s="18">
        <v>0.0</v>
      </c>
      <c r="AC3747" s="17">
        <v>39.0</v>
      </c>
      <c r="AD3747" s="18">
        <v>1.0</v>
      </c>
      <c r="AE3747" s="17">
        <v>46.0</v>
      </c>
      <c r="AF3747" s="20"/>
      <c r="AG3747" s="17"/>
      <c r="AH3747" s="17"/>
      <c r="AI3747" s="17"/>
    </row>
    <row r="3748" ht="18.75" customHeight="1">
      <c r="A3748" s="35">
        <v>1606.0</v>
      </c>
      <c r="B3748" s="15">
        <v>356.0</v>
      </c>
      <c r="C3748" s="16">
        <v>43489.0</v>
      </c>
      <c r="D3748" s="17">
        <f t="array" ref="D3748">IFS(AND(A3748=A3747, NOT(ISBLANK(E3747))), E3747, A3748 &lt;&gt; A3747, E3748, A3747=A3748, D3747)</f>
        <v>0</v>
      </c>
      <c r="E3748" s="18">
        <v>0.0</v>
      </c>
      <c r="F3748" s="18"/>
      <c r="G3748" s="18"/>
      <c r="H3748" s="19"/>
      <c r="I3748" s="19"/>
      <c r="J3748" s="19"/>
      <c r="K3748" s="19"/>
      <c r="L3748" s="19"/>
      <c r="M3748" s="19"/>
      <c r="N3748" s="19"/>
      <c r="O3748" s="23"/>
      <c r="P3748" s="17"/>
      <c r="Q3748" s="17"/>
      <c r="R3748" s="24"/>
      <c r="S3748" s="21">
        <v>26.0</v>
      </c>
      <c r="U3748" s="21">
        <v>0.0</v>
      </c>
      <c r="V3748" s="18">
        <v>0.0</v>
      </c>
      <c r="W3748" s="17" t="s">
        <v>33</v>
      </c>
      <c r="X3748" s="18">
        <v>2.0</v>
      </c>
      <c r="Y3748" s="17" t="s">
        <v>36</v>
      </c>
      <c r="Z3748" s="17">
        <v>0.0</v>
      </c>
      <c r="AA3748" s="17" t="s">
        <v>47</v>
      </c>
      <c r="AB3748" s="18">
        <v>1.0</v>
      </c>
      <c r="AC3748" s="17">
        <v>39.0</v>
      </c>
      <c r="AD3748" s="18">
        <v>2.0</v>
      </c>
      <c r="AE3748" s="17">
        <v>46.0</v>
      </c>
      <c r="AF3748" s="20"/>
      <c r="AG3748" s="17"/>
      <c r="AH3748" s="17"/>
      <c r="AI3748" s="17"/>
    </row>
    <row r="3749" ht="18.75" customHeight="1">
      <c r="A3749" s="35">
        <v>1606.0</v>
      </c>
      <c r="C3749" s="16">
        <v>43490.0</v>
      </c>
      <c r="D3749" s="17">
        <f t="array" ref="D3749">IFS(AND(A3749=A3748, NOT(ISBLANK(E3748))), E3748, A3749 &lt;&gt; A3748, E3749, A3748=A3749, D3748)</f>
        <v>0</v>
      </c>
      <c r="E3749" s="18">
        <v>0.0</v>
      </c>
      <c r="F3749" s="18"/>
      <c r="G3749" s="18"/>
      <c r="H3749" s="19"/>
      <c r="I3749" s="19"/>
      <c r="J3749" s="19"/>
      <c r="K3749" s="19"/>
      <c r="L3749" s="19"/>
      <c r="M3749" s="19"/>
      <c r="N3749" s="19"/>
      <c r="O3749" s="23"/>
      <c r="P3749" s="17"/>
      <c r="Q3749" s="17"/>
      <c r="R3749" s="24"/>
      <c r="U3749" s="22"/>
      <c r="V3749" s="18">
        <v>0.0</v>
      </c>
      <c r="W3749" s="17" t="s">
        <v>33</v>
      </c>
      <c r="X3749" s="18">
        <v>4.0</v>
      </c>
      <c r="Y3749" s="17" t="s">
        <v>36</v>
      </c>
      <c r="Z3749" s="17">
        <v>0.0</v>
      </c>
      <c r="AA3749" s="17" t="s">
        <v>47</v>
      </c>
      <c r="AB3749" s="18">
        <v>3.0</v>
      </c>
      <c r="AC3749" s="17">
        <v>39.0</v>
      </c>
      <c r="AD3749" s="18">
        <v>4.0</v>
      </c>
      <c r="AE3749" s="17">
        <v>46.0</v>
      </c>
      <c r="AF3749" s="20"/>
      <c r="AG3749" s="17"/>
      <c r="AH3749" s="17"/>
      <c r="AI3749" s="17"/>
    </row>
    <row r="3750" ht="18.75" customHeight="1">
      <c r="A3750" s="35">
        <v>1607.0</v>
      </c>
      <c r="B3750" s="15">
        <v>357.0</v>
      </c>
      <c r="C3750" s="16">
        <v>43490.0</v>
      </c>
      <c r="D3750" s="17">
        <f t="array" ref="D3750">IFS(AND(A3750=A3749, NOT(ISBLANK(E3749))), E3749, A3750 &lt;&gt; A3749, E3750, A3749=A3750, D3749)</f>
        <v>0</v>
      </c>
      <c r="E3750" s="18">
        <v>0.0</v>
      </c>
      <c r="F3750" s="18"/>
      <c r="G3750" s="18"/>
      <c r="H3750" s="19" t="s">
        <v>33</v>
      </c>
      <c r="I3750" s="19" t="s">
        <v>33</v>
      </c>
      <c r="J3750" s="19"/>
      <c r="K3750" s="19"/>
      <c r="L3750" s="19"/>
      <c r="M3750" s="19"/>
      <c r="N3750" s="19"/>
      <c r="O3750" s="23"/>
      <c r="P3750" s="17"/>
      <c r="Q3750" s="17"/>
      <c r="R3750" s="24"/>
      <c r="S3750" s="21">
        <v>21.0</v>
      </c>
      <c r="U3750" s="21">
        <v>0.5</v>
      </c>
      <c r="V3750" s="18">
        <v>0.0</v>
      </c>
      <c r="W3750" s="17" t="s">
        <v>33</v>
      </c>
      <c r="X3750" s="18">
        <v>4.0</v>
      </c>
      <c r="Y3750" s="17" t="s">
        <v>36</v>
      </c>
      <c r="Z3750" s="17">
        <v>0.0</v>
      </c>
      <c r="AA3750" s="17" t="s">
        <v>47</v>
      </c>
      <c r="AB3750" s="18">
        <v>3.0</v>
      </c>
      <c r="AC3750" s="17">
        <v>39.0</v>
      </c>
      <c r="AD3750" s="18">
        <v>4.0</v>
      </c>
      <c r="AE3750" s="17">
        <v>46.0</v>
      </c>
      <c r="AF3750" s="20"/>
      <c r="AG3750" s="17"/>
      <c r="AH3750" s="17"/>
      <c r="AI3750" s="17"/>
    </row>
    <row r="3751" ht="18.75" customHeight="1">
      <c r="A3751" s="35">
        <v>1607.0</v>
      </c>
      <c r="C3751" s="16">
        <v>43491.0</v>
      </c>
      <c r="D3751" s="17">
        <f t="array" ref="D3751">IFS(AND(A3751=A3750, NOT(ISBLANK(E3750))), E3750, A3751 &lt;&gt; A3750, E3751, A3750=A3751, D3750)</f>
        <v>0</v>
      </c>
      <c r="E3751" s="18">
        <v>0.0</v>
      </c>
      <c r="F3751" s="18"/>
      <c r="G3751" s="18"/>
      <c r="H3751" s="19"/>
      <c r="I3751" s="19"/>
      <c r="J3751" s="19"/>
      <c r="K3751" s="19"/>
      <c r="L3751" s="19"/>
      <c r="M3751" s="19"/>
      <c r="N3751" s="19"/>
      <c r="O3751" s="23"/>
      <c r="P3751" s="17"/>
      <c r="Q3751" s="17"/>
      <c r="R3751" s="24"/>
      <c r="U3751" s="22"/>
      <c r="V3751" s="18">
        <v>0.0</v>
      </c>
      <c r="W3751" s="17" t="s">
        <v>33</v>
      </c>
      <c r="X3751" s="18">
        <v>3.0</v>
      </c>
      <c r="Y3751" s="17" t="s">
        <v>36</v>
      </c>
      <c r="Z3751" s="17">
        <v>0.0</v>
      </c>
      <c r="AA3751" s="17" t="s">
        <v>47</v>
      </c>
      <c r="AB3751" s="18">
        <v>2.0</v>
      </c>
      <c r="AC3751" s="17">
        <v>39.0</v>
      </c>
      <c r="AD3751" s="18">
        <v>3.0</v>
      </c>
      <c r="AE3751" s="17">
        <v>46.0</v>
      </c>
      <c r="AF3751" s="20"/>
      <c r="AG3751" s="17"/>
      <c r="AH3751" s="17"/>
      <c r="AI3751" s="17"/>
    </row>
    <row r="3752" ht="18.75" customHeight="1">
      <c r="A3752" s="35">
        <v>1608.0</v>
      </c>
      <c r="B3752" s="15">
        <v>358.0</v>
      </c>
      <c r="C3752" s="16">
        <v>43490.0</v>
      </c>
      <c r="D3752" s="17">
        <f t="array" ref="D3752">IFS(AND(A3752=A3751, NOT(ISBLANK(E3751))), E3751, A3752 &lt;&gt; A3751, E3752, A3751=A3752, D3751)</f>
        <v>0</v>
      </c>
      <c r="E3752" s="18">
        <v>0.0</v>
      </c>
      <c r="F3752" s="18"/>
      <c r="G3752" s="18"/>
      <c r="H3752" s="19"/>
      <c r="I3752" s="19"/>
      <c r="J3752" s="19"/>
      <c r="K3752" s="19"/>
      <c r="L3752" s="19"/>
      <c r="M3752" s="19"/>
      <c r="N3752" s="19"/>
      <c r="O3752" s="23"/>
      <c r="P3752" s="17"/>
      <c r="Q3752" s="17"/>
      <c r="R3752" s="24"/>
      <c r="S3752" s="21">
        <v>24.0</v>
      </c>
      <c r="U3752" s="21">
        <v>0.0</v>
      </c>
      <c r="V3752" s="18">
        <v>0.0</v>
      </c>
      <c r="W3752" s="17" t="s">
        <v>33</v>
      </c>
      <c r="X3752" s="18">
        <v>7.0</v>
      </c>
      <c r="Y3752" s="17" t="s">
        <v>36</v>
      </c>
      <c r="Z3752" s="17">
        <v>0.0</v>
      </c>
      <c r="AA3752" s="17" t="s">
        <v>47</v>
      </c>
      <c r="AB3752" s="18">
        <v>3.0</v>
      </c>
      <c r="AC3752" s="17">
        <v>39.0</v>
      </c>
      <c r="AD3752" s="18">
        <v>7.0</v>
      </c>
      <c r="AE3752" s="17">
        <v>46.0</v>
      </c>
      <c r="AF3752" s="20"/>
      <c r="AG3752" s="17"/>
      <c r="AH3752" s="17"/>
      <c r="AI3752" s="17"/>
    </row>
    <row r="3753" ht="18.75" customHeight="1">
      <c r="A3753" s="35">
        <v>1608.0</v>
      </c>
      <c r="C3753" s="16">
        <v>43491.0</v>
      </c>
      <c r="D3753" s="17">
        <f t="array" ref="D3753">IFS(AND(A3753=A3752, NOT(ISBLANK(E3752))), E3752, A3753 &lt;&gt; A3752, E3753, A3752=A3753, D3752)</f>
        <v>0</v>
      </c>
      <c r="E3753" s="18">
        <v>0.0</v>
      </c>
      <c r="F3753" s="18"/>
      <c r="G3753" s="18"/>
      <c r="H3753" s="19"/>
      <c r="I3753" s="19"/>
      <c r="J3753" s="19"/>
      <c r="K3753" s="19"/>
      <c r="L3753" s="19"/>
      <c r="M3753" s="19"/>
      <c r="N3753" s="19"/>
      <c r="O3753" s="23"/>
      <c r="P3753" s="17"/>
      <c r="Q3753" s="17"/>
      <c r="R3753" s="24"/>
      <c r="U3753" s="22"/>
      <c r="V3753" s="18">
        <v>0.0</v>
      </c>
      <c r="W3753" s="17" t="s">
        <v>33</v>
      </c>
      <c r="X3753" s="18">
        <v>4.0</v>
      </c>
      <c r="Y3753" s="17" t="s">
        <v>36</v>
      </c>
      <c r="Z3753" s="17">
        <v>0.0</v>
      </c>
      <c r="AA3753" s="17" t="s">
        <v>47</v>
      </c>
      <c r="AB3753" s="18">
        <v>3.0</v>
      </c>
      <c r="AC3753" s="17">
        <v>39.0</v>
      </c>
      <c r="AD3753" s="18">
        <v>4.0</v>
      </c>
      <c r="AE3753" s="17">
        <v>46.0</v>
      </c>
      <c r="AF3753" s="20"/>
      <c r="AG3753" s="17"/>
      <c r="AH3753" s="17"/>
      <c r="AI3753" s="17"/>
    </row>
    <row r="3754" ht="18.75" customHeight="1">
      <c r="A3754" s="35">
        <v>1608.0</v>
      </c>
      <c r="C3754" s="16">
        <v>43492.0</v>
      </c>
      <c r="D3754" s="17">
        <f t="array" ref="D3754">IFS(AND(A3754=A3753, NOT(ISBLANK(E3753))), E3753, A3754 &lt;&gt; A3753, E3754, A3753=A3754, D3753)</f>
        <v>0</v>
      </c>
      <c r="E3754" s="18">
        <v>0.0</v>
      </c>
      <c r="F3754" s="18"/>
      <c r="G3754" s="18"/>
      <c r="H3754" s="19">
        <v>0.12</v>
      </c>
      <c r="I3754" s="19">
        <v>1.34</v>
      </c>
      <c r="J3754" s="19"/>
      <c r="K3754" s="19"/>
      <c r="L3754" s="19"/>
      <c r="M3754" s="19"/>
      <c r="N3754" s="19"/>
      <c r="O3754" s="23"/>
      <c r="P3754" s="17"/>
      <c r="Q3754" s="17"/>
      <c r="R3754" s="24"/>
      <c r="U3754" s="22"/>
      <c r="V3754" s="18">
        <v>0.0</v>
      </c>
      <c r="W3754" s="17" t="s">
        <v>33</v>
      </c>
      <c r="X3754" s="18">
        <v>5.0</v>
      </c>
      <c r="Y3754" s="17" t="s">
        <v>36</v>
      </c>
      <c r="Z3754" s="17">
        <v>0.0</v>
      </c>
      <c r="AA3754" s="17" t="s">
        <v>47</v>
      </c>
      <c r="AB3754" s="18">
        <v>4.0</v>
      </c>
      <c r="AC3754" s="17">
        <v>39.0</v>
      </c>
      <c r="AD3754" s="18">
        <v>5.0</v>
      </c>
      <c r="AE3754" s="17">
        <v>46.0</v>
      </c>
      <c r="AF3754" s="20"/>
      <c r="AG3754" s="17"/>
      <c r="AH3754" s="17"/>
      <c r="AI3754" s="17"/>
    </row>
    <row r="3755" ht="18.75" customHeight="1">
      <c r="A3755" s="35">
        <v>1608.0</v>
      </c>
      <c r="C3755" s="16">
        <v>43493.0</v>
      </c>
      <c r="D3755" s="17">
        <f t="array" ref="D3755">IFS(AND(A3755=A3754, NOT(ISBLANK(E3754))), E3754, A3755 &lt;&gt; A3754, E3755, A3754=A3755, D3754)</f>
        <v>0</v>
      </c>
      <c r="E3755" s="18">
        <v>0.0</v>
      </c>
      <c r="F3755" s="18"/>
      <c r="G3755" s="18"/>
      <c r="H3755" s="19">
        <v>0.45</v>
      </c>
      <c r="I3755" s="19">
        <v>0.93</v>
      </c>
      <c r="J3755" s="19"/>
      <c r="K3755" s="19"/>
      <c r="L3755" s="19"/>
      <c r="M3755" s="19"/>
      <c r="N3755" s="19"/>
      <c r="O3755" s="23"/>
      <c r="P3755" s="17"/>
      <c r="Q3755" s="17"/>
      <c r="R3755" s="24"/>
      <c r="U3755" s="22"/>
      <c r="V3755" s="18">
        <v>0.0</v>
      </c>
      <c r="W3755" s="17" t="s">
        <v>33</v>
      </c>
      <c r="X3755" s="18">
        <v>3.0</v>
      </c>
      <c r="Y3755" s="17" t="s">
        <v>36</v>
      </c>
      <c r="Z3755" s="17">
        <v>0.0</v>
      </c>
      <c r="AA3755" s="17" t="s">
        <v>47</v>
      </c>
      <c r="AB3755" s="18">
        <v>2.0</v>
      </c>
      <c r="AC3755" s="17">
        <v>39.0</v>
      </c>
      <c r="AD3755" s="18">
        <v>3.0</v>
      </c>
      <c r="AE3755" s="17">
        <v>46.0</v>
      </c>
      <c r="AF3755" s="20"/>
      <c r="AG3755" s="17"/>
      <c r="AH3755" s="17"/>
      <c r="AI3755" s="17"/>
    </row>
    <row r="3756" ht="18.75" customHeight="1">
      <c r="A3756" s="35">
        <v>1608.0</v>
      </c>
      <c r="C3756" s="16">
        <v>43493.0</v>
      </c>
      <c r="D3756" s="17">
        <f t="array" ref="D3756">IFS(AND(A3756=A3755, NOT(ISBLANK(E3755))), E3755, A3756 &lt;&gt; A3755, E3756, A3755=A3756, D3755)</f>
        <v>0</v>
      </c>
      <c r="E3756" s="18">
        <v>0.0</v>
      </c>
      <c r="F3756" s="18"/>
      <c r="G3756" s="18"/>
      <c r="H3756" s="19">
        <v>0.15</v>
      </c>
      <c r="I3756" s="19">
        <v>1.05</v>
      </c>
      <c r="J3756" s="19"/>
      <c r="K3756" s="19"/>
      <c r="L3756" s="19"/>
      <c r="M3756" s="19"/>
      <c r="N3756" s="19"/>
      <c r="O3756" s="23"/>
      <c r="P3756" s="17"/>
      <c r="Q3756" s="17"/>
      <c r="R3756" s="24"/>
      <c r="U3756" s="22"/>
      <c r="V3756" s="18">
        <v>0.0</v>
      </c>
      <c r="W3756" s="17" t="s">
        <v>33</v>
      </c>
      <c r="X3756" s="18">
        <v>4.0</v>
      </c>
      <c r="Y3756" s="17" t="s">
        <v>36</v>
      </c>
      <c r="Z3756" s="17">
        <v>0.0</v>
      </c>
      <c r="AA3756" s="17" t="s">
        <v>47</v>
      </c>
      <c r="AB3756" s="18">
        <v>3.0</v>
      </c>
      <c r="AC3756" s="17">
        <v>39.0</v>
      </c>
      <c r="AD3756" s="18">
        <v>4.0</v>
      </c>
      <c r="AE3756" s="17">
        <v>46.0</v>
      </c>
      <c r="AF3756" s="20"/>
      <c r="AG3756" s="17"/>
      <c r="AH3756" s="17"/>
      <c r="AI3756" s="17"/>
    </row>
    <row r="3757" ht="18.75" customHeight="1">
      <c r="A3757" s="35">
        <v>1608.0</v>
      </c>
      <c r="C3757" s="16">
        <v>43494.0</v>
      </c>
      <c r="D3757" s="17">
        <f t="array" ref="D3757">IFS(AND(A3757=A3756, NOT(ISBLANK(E3756))), E3756, A3757 &lt;&gt; A3756, E3757, A3756=A3757, D3756)</f>
        <v>0</v>
      </c>
      <c r="E3757" s="18">
        <v>0.0</v>
      </c>
      <c r="F3757" s="18"/>
      <c r="G3757" s="18"/>
      <c r="H3757" s="19">
        <v>0.14</v>
      </c>
      <c r="I3757" s="19">
        <v>1.38</v>
      </c>
      <c r="J3757" s="19"/>
      <c r="K3757" s="19"/>
      <c r="L3757" s="19"/>
      <c r="M3757" s="19"/>
      <c r="N3757" s="19"/>
      <c r="O3757" s="23"/>
      <c r="P3757" s="17"/>
      <c r="Q3757" s="17"/>
      <c r="R3757" s="24"/>
      <c r="U3757" s="22"/>
      <c r="V3757" s="18">
        <v>0.0</v>
      </c>
      <c r="W3757" s="17" t="s">
        <v>33</v>
      </c>
      <c r="X3757" s="18">
        <v>7.0</v>
      </c>
      <c r="Y3757" s="17" t="s">
        <v>36</v>
      </c>
      <c r="Z3757" s="17">
        <v>0.0</v>
      </c>
      <c r="AA3757" s="17" t="s">
        <v>47</v>
      </c>
      <c r="AB3757" s="18">
        <v>6.0</v>
      </c>
      <c r="AC3757" s="17">
        <v>39.0</v>
      </c>
      <c r="AD3757" s="18">
        <v>7.0</v>
      </c>
      <c r="AE3757" s="17">
        <v>46.0</v>
      </c>
      <c r="AF3757" s="20"/>
      <c r="AG3757" s="17"/>
      <c r="AH3757" s="17"/>
      <c r="AI3757" s="17"/>
    </row>
    <row r="3758" ht="18.75" customHeight="1">
      <c r="A3758" s="35">
        <v>1611.0</v>
      </c>
      <c r="B3758" s="15">
        <v>359.0</v>
      </c>
      <c r="C3758" s="16">
        <v>43490.0</v>
      </c>
      <c r="D3758" s="17">
        <f t="array" ref="D3758">IFS(AND(A3758=A3757, NOT(ISBLANK(E3757))), E3757, A3758 &lt;&gt; A3757, E3758, A3757=A3758, D3757)</f>
        <v>1</v>
      </c>
      <c r="E3758" s="18">
        <v>1.0</v>
      </c>
      <c r="F3758" s="18"/>
      <c r="G3758" s="18"/>
      <c r="H3758" s="19"/>
      <c r="I3758" s="19"/>
      <c r="J3758" s="19"/>
      <c r="K3758" s="19"/>
      <c r="L3758" s="19"/>
      <c r="M3758" s="19"/>
      <c r="N3758" s="19"/>
      <c r="O3758" s="23"/>
      <c r="P3758" s="17"/>
      <c r="Q3758" s="17"/>
      <c r="R3758" s="24"/>
      <c r="S3758" s="21">
        <v>19.0</v>
      </c>
      <c r="U3758" s="21">
        <v>0.5</v>
      </c>
      <c r="V3758" s="18">
        <v>1.0</v>
      </c>
      <c r="W3758" s="17">
        <v>10.0</v>
      </c>
      <c r="X3758" s="18">
        <v>16.0</v>
      </c>
      <c r="Y3758" s="17" t="s">
        <v>35</v>
      </c>
      <c r="Z3758" s="17">
        <v>-1.0</v>
      </c>
      <c r="AA3758" s="17" t="s">
        <v>46</v>
      </c>
      <c r="AB3758" s="18">
        <v>13.0</v>
      </c>
      <c r="AC3758" s="17">
        <v>39.0</v>
      </c>
      <c r="AD3758" s="18">
        <v>16.0</v>
      </c>
      <c r="AE3758" s="17">
        <v>46.0</v>
      </c>
      <c r="AF3758" s="20"/>
      <c r="AG3758" s="17"/>
      <c r="AH3758" s="17"/>
      <c r="AI3758" s="17"/>
    </row>
    <row r="3759" ht="18.75" customHeight="1">
      <c r="A3759" s="35">
        <v>1611.0</v>
      </c>
      <c r="C3759" s="16">
        <v>43491.0</v>
      </c>
      <c r="D3759" s="17">
        <f t="array" ref="D3759">IFS(AND(A3759=A3758, NOT(ISBLANK(E3758))), E3758, A3759 &lt;&gt; A3758, E3759, A3758=A3759, D3758)</f>
        <v>1</v>
      </c>
      <c r="E3759" s="18">
        <v>0.0</v>
      </c>
      <c r="F3759" s="18"/>
      <c r="G3759" s="18"/>
      <c r="H3759" s="19"/>
      <c r="I3759" s="19"/>
      <c r="J3759" s="19"/>
      <c r="K3759" s="19"/>
      <c r="L3759" s="19"/>
      <c r="M3759" s="19"/>
      <c r="N3759" s="19"/>
      <c r="O3759" s="23"/>
      <c r="P3759" s="17"/>
      <c r="Q3759" s="17"/>
      <c r="R3759" s="24"/>
      <c r="U3759" s="22"/>
      <c r="V3759" s="18">
        <v>0.0</v>
      </c>
      <c r="W3759" s="17">
        <v>9.0</v>
      </c>
      <c r="X3759" s="18">
        <v>7.0</v>
      </c>
      <c r="Y3759" s="17" t="s">
        <v>36</v>
      </c>
      <c r="Z3759" s="17">
        <v>-1.0</v>
      </c>
      <c r="AA3759" s="17" t="s">
        <v>46</v>
      </c>
      <c r="AB3759" s="18">
        <v>6.0</v>
      </c>
      <c r="AC3759" s="17">
        <v>39.0</v>
      </c>
      <c r="AD3759" s="18">
        <v>7.0</v>
      </c>
      <c r="AE3759" s="17">
        <v>46.0</v>
      </c>
      <c r="AF3759" s="20"/>
      <c r="AG3759" s="17"/>
      <c r="AH3759" s="17"/>
      <c r="AI3759" s="17"/>
    </row>
    <row r="3760" ht="18.75" customHeight="1">
      <c r="A3760" s="35">
        <v>1611.0</v>
      </c>
      <c r="C3760" s="16">
        <v>43492.0</v>
      </c>
      <c r="D3760" s="17">
        <f t="array" ref="D3760">IFS(AND(A3760=A3759, NOT(ISBLANK(E3759))), E3759, A3760 &lt;&gt; A3759, E3760, A3759=A3760, D3759)</f>
        <v>0</v>
      </c>
      <c r="E3760" s="18" t="s">
        <v>33</v>
      </c>
      <c r="F3760" s="18"/>
      <c r="G3760" s="18"/>
      <c r="H3760" s="19">
        <v>0.09</v>
      </c>
      <c r="I3760" s="19">
        <v>1.22</v>
      </c>
      <c r="J3760" s="19"/>
      <c r="K3760" s="19"/>
      <c r="L3760" s="19"/>
      <c r="M3760" s="19"/>
      <c r="N3760" s="19"/>
      <c r="O3760" s="23"/>
      <c r="P3760" s="17"/>
      <c r="Q3760" s="17"/>
      <c r="R3760" s="24"/>
      <c r="U3760" s="22"/>
      <c r="V3760" s="18" t="s">
        <v>33</v>
      </c>
      <c r="W3760" s="17">
        <v>3.0</v>
      </c>
      <c r="X3760" s="18" t="s">
        <v>33</v>
      </c>
      <c r="Y3760" s="17" t="s">
        <v>35</v>
      </c>
      <c r="Z3760" s="17">
        <v>-2.0</v>
      </c>
      <c r="AA3760" s="17" t="s">
        <v>46</v>
      </c>
      <c r="AB3760" s="18" t="s">
        <v>33</v>
      </c>
      <c r="AC3760" s="17" t="s">
        <v>33</v>
      </c>
      <c r="AD3760" s="18" t="s">
        <v>33</v>
      </c>
      <c r="AE3760" s="17" t="s">
        <v>33</v>
      </c>
      <c r="AF3760" s="20"/>
      <c r="AG3760" s="17"/>
      <c r="AH3760" s="17"/>
      <c r="AI3760" s="17"/>
    </row>
    <row r="3761" ht="18.75" customHeight="1">
      <c r="A3761" s="35">
        <v>1611.0</v>
      </c>
      <c r="C3761" s="16">
        <v>43493.0</v>
      </c>
      <c r="D3761" s="17" t="str">
        <f t="array" ref="D3761">IFS(AND(A3761=A3760, NOT(ISBLANK(E3760))), E3760, A3761 &lt;&gt; A3760, E3761, A3760=A3761, D3760)</f>
        <v>-</v>
      </c>
      <c r="E3761" s="18">
        <v>0.0</v>
      </c>
      <c r="F3761" s="18"/>
      <c r="G3761" s="18"/>
      <c r="H3761" s="19">
        <v>0.41</v>
      </c>
      <c r="I3761" s="19">
        <v>1.12</v>
      </c>
      <c r="J3761" s="19"/>
      <c r="K3761" s="19"/>
      <c r="L3761" s="19"/>
      <c r="M3761" s="19"/>
      <c r="N3761" s="19"/>
      <c r="O3761" s="23"/>
      <c r="P3761" s="17"/>
      <c r="Q3761" s="17"/>
      <c r="R3761" s="24"/>
      <c r="U3761" s="22"/>
      <c r="V3761" s="18">
        <v>0.0</v>
      </c>
      <c r="W3761" s="17">
        <v>2.0</v>
      </c>
      <c r="X3761" s="18">
        <v>8.0</v>
      </c>
      <c r="Y3761" s="17" t="s">
        <v>35</v>
      </c>
      <c r="Z3761" s="17">
        <v>-1.0</v>
      </c>
      <c r="AA3761" s="17" t="s">
        <v>46</v>
      </c>
      <c r="AB3761" s="18">
        <v>7.0</v>
      </c>
      <c r="AC3761" s="17">
        <v>39.0</v>
      </c>
      <c r="AD3761" s="18">
        <v>8.0</v>
      </c>
      <c r="AE3761" s="17">
        <v>46.0</v>
      </c>
      <c r="AF3761" s="20"/>
      <c r="AG3761" s="17"/>
      <c r="AH3761" s="17"/>
      <c r="AI3761" s="17"/>
    </row>
    <row r="3762" ht="18.75" customHeight="1">
      <c r="A3762" s="35">
        <v>1611.0</v>
      </c>
      <c r="C3762" s="16">
        <v>43493.0</v>
      </c>
      <c r="D3762" s="17">
        <f t="array" ref="D3762">IFS(AND(A3762=A3761, NOT(ISBLANK(E3761))), E3761, A3762 &lt;&gt; A3761, E3762, A3761=A3762, D3761)</f>
        <v>0</v>
      </c>
      <c r="E3762" s="18">
        <v>0.0</v>
      </c>
      <c r="F3762" s="18"/>
      <c r="G3762" s="18"/>
      <c r="H3762" s="19"/>
      <c r="I3762" s="19"/>
      <c r="J3762" s="19"/>
      <c r="K3762" s="19"/>
      <c r="L3762" s="19"/>
      <c r="M3762" s="19"/>
      <c r="N3762" s="19"/>
      <c r="O3762" s="23"/>
      <c r="P3762" s="17"/>
      <c r="Q3762" s="17"/>
      <c r="R3762" s="24"/>
      <c r="U3762" s="22"/>
      <c r="V3762" s="18">
        <v>0.0</v>
      </c>
      <c r="W3762" s="17">
        <v>2.0</v>
      </c>
      <c r="X3762" s="18">
        <v>4.0</v>
      </c>
      <c r="Y3762" s="17" t="s">
        <v>35</v>
      </c>
      <c r="Z3762" s="17">
        <v>0.0</v>
      </c>
      <c r="AA3762" s="17" t="s">
        <v>46</v>
      </c>
      <c r="AB3762" s="18">
        <v>3.0</v>
      </c>
      <c r="AC3762" s="17">
        <v>39.0</v>
      </c>
      <c r="AD3762" s="18">
        <v>4.0</v>
      </c>
      <c r="AE3762" s="17">
        <v>46.0</v>
      </c>
      <c r="AF3762" s="20"/>
      <c r="AG3762" s="17"/>
      <c r="AH3762" s="17"/>
      <c r="AI3762" s="17"/>
    </row>
    <row r="3763" ht="18.75" customHeight="1">
      <c r="A3763" s="35">
        <v>1611.0</v>
      </c>
      <c r="C3763" s="16">
        <v>43494.0</v>
      </c>
      <c r="D3763" s="17">
        <f t="array" ref="D3763">IFS(AND(A3763=A3762, NOT(ISBLANK(E3762))), E3762, A3763 &lt;&gt; A3762, E3763, A3762=A3763, D3762)</f>
        <v>0</v>
      </c>
      <c r="E3763" s="18">
        <v>0.0</v>
      </c>
      <c r="F3763" s="18"/>
      <c r="G3763" s="18"/>
      <c r="H3763" s="19"/>
      <c r="I3763" s="19"/>
      <c r="J3763" s="19"/>
      <c r="K3763" s="19"/>
      <c r="L3763" s="19"/>
      <c r="M3763" s="19"/>
      <c r="N3763" s="19"/>
      <c r="O3763" s="23"/>
      <c r="P3763" s="17"/>
      <c r="Q3763" s="17"/>
      <c r="R3763" s="24"/>
      <c r="U3763" s="22"/>
      <c r="V3763" s="18">
        <v>0.0</v>
      </c>
      <c r="W3763" s="17">
        <v>1.0</v>
      </c>
      <c r="X3763" s="18">
        <v>9.0</v>
      </c>
      <c r="Y3763" s="17" t="s">
        <v>35</v>
      </c>
      <c r="Z3763" s="17">
        <v>-1.0</v>
      </c>
      <c r="AA3763" s="17" t="s">
        <v>46</v>
      </c>
      <c r="AB3763" s="18">
        <v>8.0</v>
      </c>
      <c r="AC3763" s="17">
        <v>39.0</v>
      </c>
      <c r="AD3763" s="18">
        <v>9.0</v>
      </c>
      <c r="AE3763" s="17">
        <v>46.0</v>
      </c>
      <c r="AF3763" s="20"/>
      <c r="AG3763" s="17"/>
      <c r="AH3763" s="17"/>
      <c r="AI3763" s="17"/>
    </row>
    <row r="3764" ht="18.75" customHeight="1">
      <c r="A3764" s="35">
        <v>1611.0</v>
      </c>
      <c r="C3764" s="16">
        <v>43497.0</v>
      </c>
      <c r="D3764" s="17">
        <f t="array" ref="D3764">IFS(AND(A3764=A3763, NOT(ISBLANK(E3763))), E3763, A3764 &lt;&gt; A3763, E3764, A3763=A3764, D3763)</f>
        <v>0</v>
      </c>
      <c r="E3764" s="18">
        <v>0.0</v>
      </c>
      <c r="F3764" s="18"/>
      <c r="G3764" s="18"/>
      <c r="H3764" s="19">
        <v>0.25</v>
      </c>
      <c r="I3764" s="19">
        <v>0.95</v>
      </c>
      <c r="J3764" s="19"/>
      <c r="K3764" s="19"/>
      <c r="L3764" s="19"/>
      <c r="M3764" s="19"/>
      <c r="N3764" s="19"/>
      <c r="O3764" s="23"/>
      <c r="P3764" s="17"/>
      <c r="Q3764" s="17"/>
      <c r="R3764" s="24"/>
      <c r="U3764" s="22"/>
      <c r="V3764" s="18">
        <v>0.0</v>
      </c>
      <c r="W3764" s="17">
        <v>3.0</v>
      </c>
      <c r="X3764" s="18">
        <v>6.0</v>
      </c>
      <c r="Y3764" s="17" t="s">
        <v>36</v>
      </c>
      <c r="Z3764" s="17">
        <v>0.0</v>
      </c>
      <c r="AA3764" s="17" t="s">
        <v>47</v>
      </c>
      <c r="AB3764" s="18">
        <v>4.0</v>
      </c>
      <c r="AC3764" s="17">
        <v>39.0</v>
      </c>
      <c r="AD3764" s="18">
        <v>6.0</v>
      </c>
      <c r="AE3764" s="17">
        <v>46.0</v>
      </c>
      <c r="AF3764" s="20"/>
      <c r="AG3764" s="17"/>
      <c r="AH3764" s="17"/>
      <c r="AI3764" s="17"/>
    </row>
    <row r="3765" ht="18.75" customHeight="1">
      <c r="A3765" s="35">
        <v>1611.0</v>
      </c>
      <c r="C3765" s="16">
        <v>43498.0</v>
      </c>
      <c r="D3765" s="17">
        <f t="array" ref="D3765">IFS(AND(A3765=A3764, NOT(ISBLANK(E3764))), E3764, A3765 &lt;&gt; A3764, E3765, A3764=A3765, D3764)</f>
        <v>0</v>
      </c>
      <c r="E3765" s="18">
        <v>0.0</v>
      </c>
      <c r="F3765" s="18"/>
      <c r="G3765" s="18"/>
      <c r="H3765" s="19"/>
      <c r="I3765" s="19"/>
      <c r="J3765" s="19"/>
      <c r="K3765" s="19"/>
      <c r="L3765" s="19"/>
      <c r="M3765" s="19"/>
      <c r="N3765" s="19"/>
      <c r="O3765" s="23"/>
      <c r="P3765" s="17"/>
      <c r="Q3765" s="17"/>
      <c r="R3765" s="24"/>
      <c r="U3765" s="22"/>
      <c r="V3765" s="18">
        <v>0.0</v>
      </c>
      <c r="W3765" s="17">
        <v>2.0</v>
      </c>
      <c r="X3765" s="18">
        <v>5.0</v>
      </c>
      <c r="Y3765" s="17" t="s">
        <v>36</v>
      </c>
      <c r="Z3765" s="17">
        <v>0.0</v>
      </c>
      <c r="AA3765" s="17" t="s">
        <v>47</v>
      </c>
      <c r="AB3765" s="18">
        <v>3.0</v>
      </c>
      <c r="AC3765" s="17">
        <v>39.0</v>
      </c>
      <c r="AD3765" s="18">
        <v>5.0</v>
      </c>
      <c r="AE3765" s="17">
        <v>46.0</v>
      </c>
      <c r="AF3765" s="20"/>
      <c r="AG3765" s="17"/>
      <c r="AH3765" s="17"/>
      <c r="AI3765" s="17"/>
    </row>
    <row r="3766" ht="18.75" customHeight="1">
      <c r="A3766" s="14">
        <v>1615.0</v>
      </c>
      <c r="B3766" s="15">
        <v>360.0</v>
      </c>
      <c r="C3766" s="16">
        <v>43494.0</v>
      </c>
      <c r="D3766" s="17">
        <f t="array" ref="D3766">IFS(AND(A3766=A3765, NOT(ISBLANK(E3765))), E3765, A3766 &lt;&gt; A3765, E3766, A3765=A3766, D3765)</f>
        <v>0</v>
      </c>
      <c r="E3766" s="18">
        <v>0.0</v>
      </c>
      <c r="F3766" s="18"/>
      <c r="G3766" s="18"/>
      <c r="H3766" s="19">
        <v>0.12</v>
      </c>
      <c r="I3766" s="19">
        <v>1.12</v>
      </c>
      <c r="J3766" s="19"/>
      <c r="K3766" s="19"/>
      <c r="L3766" s="19"/>
      <c r="M3766" s="19"/>
      <c r="N3766" s="19"/>
      <c r="O3766" s="23"/>
      <c r="P3766" s="17"/>
      <c r="Q3766" s="17"/>
      <c r="R3766" s="24"/>
      <c r="S3766" s="21">
        <v>17.0</v>
      </c>
      <c r="U3766" s="21">
        <v>0.0</v>
      </c>
      <c r="V3766" s="18">
        <v>0.0</v>
      </c>
      <c r="W3766" s="17">
        <v>0.0</v>
      </c>
      <c r="X3766" s="18">
        <v>5.0</v>
      </c>
      <c r="Y3766" s="17" t="s">
        <v>36</v>
      </c>
      <c r="Z3766" s="17">
        <v>0.0</v>
      </c>
      <c r="AA3766" s="17" t="s">
        <v>47</v>
      </c>
      <c r="AB3766" s="18">
        <v>4.0</v>
      </c>
      <c r="AC3766" s="17">
        <v>39.0</v>
      </c>
      <c r="AD3766" s="18">
        <v>5.0</v>
      </c>
      <c r="AE3766" s="17">
        <v>46.0</v>
      </c>
      <c r="AF3766" s="20"/>
      <c r="AG3766" s="17"/>
      <c r="AH3766" s="17"/>
      <c r="AI3766" s="17"/>
    </row>
    <row r="3767" ht="18.75" customHeight="1">
      <c r="A3767" s="35">
        <v>1616.0</v>
      </c>
      <c r="B3767" s="15">
        <v>361.0</v>
      </c>
      <c r="C3767" s="16">
        <v>43494.0</v>
      </c>
      <c r="D3767" s="17" t="str">
        <f t="array" ref="D3767">IFS(AND(A3767=A3766, NOT(ISBLANK(E3766))), E3766, A3767 &lt;&gt; A3766, E3767, A3766=A3767, D3766)</f>
        <v>-</v>
      </c>
      <c r="E3767" s="18" t="s">
        <v>33</v>
      </c>
      <c r="F3767" s="18"/>
      <c r="G3767" s="18"/>
      <c r="H3767" s="19"/>
      <c r="I3767" s="19"/>
      <c r="J3767" s="19"/>
      <c r="K3767" s="19"/>
      <c r="L3767" s="19"/>
      <c r="M3767" s="19"/>
      <c r="N3767" s="19"/>
      <c r="O3767" s="23"/>
      <c r="P3767" s="17"/>
      <c r="Q3767" s="17"/>
      <c r="R3767" s="24"/>
      <c r="S3767" s="21">
        <v>22.0</v>
      </c>
      <c r="U3767" s="21">
        <v>0.0</v>
      </c>
      <c r="V3767" s="18" t="s">
        <v>33</v>
      </c>
      <c r="W3767" s="17" t="s">
        <v>33</v>
      </c>
      <c r="X3767" s="18">
        <v>5.0</v>
      </c>
      <c r="Y3767" s="17" t="s">
        <v>35</v>
      </c>
      <c r="Z3767" s="17">
        <v>-1.0</v>
      </c>
      <c r="AA3767" s="17" t="s">
        <v>46</v>
      </c>
      <c r="AB3767" s="18">
        <v>4.0</v>
      </c>
      <c r="AC3767" s="17">
        <v>39.0</v>
      </c>
      <c r="AD3767" s="18">
        <v>5.0</v>
      </c>
      <c r="AE3767" s="17">
        <v>46.0</v>
      </c>
      <c r="AF3767" s="20"/>
      <c r="AG3767" s="17"/>
      <c r="AH3767" s="17"/>
      <c r="AI3767" s="17"/>
    </row>
    <row r="3768" ht="18.75" customHeight="1">
      <c r="A3768" s="35">
        <v>1616.0</v>
      </c>
      <c r="C3768" s="16">
        <v>43496.0</v>
      </c>
      <c r="D3768" s="17" t="str">
        <f t="array" ref="D3768">IFS(AND(A3768=A3767, NOT(ISBLANK(E3767))), E3767, A3768 &lt;&gt; A3767, E3768, A3767=A3768, D3767)</f>
        <v>-</v>
      </c>
      <c r="E3768" s="18">
        <v>0.0</v>
      </c>
      <c r="F3768" s="18"/>
      <c r="G3768" s="18"/>
      <c r="H3768" s="19"/>
      <c r="I3768" s="19"/>
      <c r="J3768" s="19"/>
      <c r="K3768" s="19"/>
      <c r="L3768" s="19"/>
      <c r="M3768" s="19"/>
      <c r="N3768" s="19"/>
      <c r="O3768" s="23"/>
      <c r="P3768" s="17"/>
      <c r="Q3768" s="17"/>
      <c r="R3768" s="24"/>
      <c r="U3768" s="22"/>
      <c r="V3768" s="18">
        <v>0.0</v>
      </c>
      <c r="W3768" s="17" t="s">
        <v>33</v>
      </c>
      <c r="X3768" s="18">
        <v>3.0</v>
      </c>
      <c r="Y3768" s="17" t="s">
        <v>36</v>
      </c>
      <c r="Z3768" s="17">
        <v>0.0</v>
      </c>
      <c r="AA3768" s="17" t="s">
        <v>47</v>
      </c>
      <c r="AB3768" s="18">
        <v>2.0</v>
      </c>
      <c r="AC3768" s="17">
        <v>39.0</v>
      </c>
      <c r="AD3768" s="18">
        <v>3.0</v>
      </c>
      <c r="AE3768" s="17">
        <v>46.0</v>
      </c>
      <c r="AF3768" s="20"/>
      <c r="AG3768" s="17"/>
      <c r="AH3768" s="17"/>
      <c r="AI3768" s="17"/>
    </row>
    <row r="3769" ht="18.75" customHeight="1">
      <c r="A3769" s="35">
        <v>1616.0</v>
      </c>
      <c r="C3769" s="16">
        <v>43497.0</v>
      </c>
      <c r="D3769" s="17">
        <f t="array" ref="D3769">IFS(AND(A3769=A3768, NOT(ISBLANK(E3768))), E3768, A3769 &lt;&gt; A3768, E3769, A3768=A3769, D3768)</f>
        <v>0</v>
      </c>
      <c r="E3769" s="18">
        <v>0.0</v>
      </c>
      <c r="F3769" s="18"/>
      <c r="G3769" s="18"/>
      <c r="H3769" s="19">
        <v>0.13</v>
      </c>
      <c r="I3769" s="19">
        <v>1.16</v>
      </c>
      <c r="J3769" s="19"/>
      <c r="K3769" s="19"/>
      <c r="L3769" s="19">
        <v>0.14</v>
      </c>
      <c r="M3769" s="19">
        <v>1.23</v>
      </c>
      <c r="N3769" s="19"/>
      <c r="O3769" s="23"/>
      <c r="P3769" s="17"/>
      <c r="Q3769" s="17"/>
      <c r="R3769" s="24"/>
      <c r="U3769" s="22"/>
      <c r="V3769" s="18">
        <v>0.0</v>
      </c>
      <c r="W3769" s="17" t="s">
        <v>33</v>
      </c>
      <c r="X3769" s="18">
        <v>3.0</v>
      </c>
      <c r="Y3769" s="17" t="s">
        <v>36</v>
      </c>
      <c r="Z3769" s="17">
        <v>0.0</v>
      </c>
      <c r="AA3769" s="17" t="s">
        <v>47</v>
      </c>
      <c r="AB3769" s="18">
        <v>2.0</v>
      </c>
      <c r="AC3769" s="17">
        <v>39.0</v>
      </c>
      <c r="AD3769" s="18">
        <v>3.0</v>
      </c>
      <c r="AE3769" s="17">
        <v>46.0</v>
      </c>
      <c r="AF3769" s="20"/>
      <c r="AG3769" s="17"/>
      <c r="AH3769" s="17"/>
      <c r="AI3769" s="17"/>
    </row>
    <row r="3770" ht="18.75" customHeight="1">
      <c r="A3770" s="35">
        <v>1616.0</v>
      </c>
      <c r="C3770" s="16">
        <v>43498.0</v>
      </c>
      <c r="D3770" s="17">
        <f t="array" ref="D3770">IFS(AND(A3770=A3769, NOT(ISBLANK(E3769))), E3769, A3770 &lt;&gt; A3769, E3770, A3769=A3770, D3769)</f>
        <v>0</v>
      </c>
      <c r="E3770" s="18">
        <v>0.0</v>
      </c>
      <c r="F3770" s="18"/>
      <c r="G3770" s="18"/>
      <c r="H3770" s="19"/>
      <c r="I3770" s="19"/>
      <c r="J3770" s="19"/>
      <c r="K3770" s="19"/>
      <c r="L3770" s="19"/>
      <c r="M3770" s="19"/>
      <c r="N3770" s="19"/>
      <c r="O3770" s="23"/>
      <c r="P3770" s="17"/>
      <c r="Q3770" s="17"/>
      <c r="R3770" s="24"/>
      <c r="U3770" s="22"/>
      <c r="V3770" s="18">
        <v>0.0</v>
      </c>
      <c r="W3770" s="17" t="s">
        <v>33</v>
      </c>
      <c r="X3770" s="18">
        <v>3.0</v>
      </c>
      <c r="Y3770" s="17" t="s">
        <v>36</v>
      </c>
      <c r="Z3770" s="17">
        <v>0.0</v>
      </c>
      <c r="AA3770" s="17" t="s">
        <v>47</v>
      </c>
      <c r="AB3770" s="18">
        <v>2.0</v>
      </c>
      <c r="AC3770" s="17">
        <v>39.0</v>
      </c>
      <c r="AD3770" s="18">
        <v>3.0</v>
      </c>
      <c r="AE3770" s="17">
        <v>46.0</v>
      </c>
      <c r="AF3770" s="20"/>
      <c r="AG3770" s="17"/>
      <c r="AH3770" s="17"/>
      <c r="AI3770" s="17"/>
    </row>
    <row r="3771" ht="18.75" customHeight="1">
      <c r="A3771" s="35">
        <v>1617.0</v>
      </c>
      <c r="B3771" s="15" t="s">
        <v>33</v>
      </c>
      <c r="C3771" s="16">
        <v>43496.0</v>
      </c>
      <c r="D3771" s="17" t="str">
        <f t="array" ref="D3771">IFS(AND(A3771=A3770, NOT(ISBLANK(E3770))), E3770, A3771 &lt;&gt; A3770, E3771, A3770=A3771, D3770)</f>
        <v>-</v>
      </c>
      <c r="E3771" s="18" t="s">
        <v>33</v>
      </c>
      <c r="F3771" s="18"/>
      <c r="G3771" s="18"/>
      <c r="H3771" s="19">
        <v>0.1</v>
      </c>
      <c r="I3771" s="19">
        <v>1.18</v>
      </c>
      <c r="J3771" s="19"/>
      <c r="K3771" s="19"/>
      <c r="L3771" s="19"/>
      <c r="M3771" s="19"/>
      <c r="N3771" s="19"/>
      <c r="O3771" s="23"/>
      <c r="P3771" s="17"/>
      <c r="Q3771" s="17"/>
      <c r="R3771" s="24"/>
      <c r="S3771" s="21">
        <v>24.0</v>
      </c>
      <c r="U3771" s="21">
        <v>0.0</v>
      </c>
      <c r="V3771" s="18" t="s">
        <v>33</v>
      </c>
      <c r="W3771" s="17" t="s">
        <v>33</v>
      </c>
      <c r="X3771" s="18">
        <v>3.0</v>
      </c>
      <c r="Y3771" s="17" t="s">
        <v>36</v>
      </c>
      <c r="Z3771" s="17">
        <v>0.0</v>
      </c>
      <c r="AA3771" s="17" t="s">
        <v>47</v>
      </c>
      <c r="AB3771" s="18">
        <v>2.0</v>
      </c>
      <c r="AC3771" s="17">
        <v>39.0</v>
      </c>
      <c r="AD3771" s="18">
        <v>3.0</v>
      </c>
      <c r="AE3771" s="17">
        <v>46.0</v>
      </c>
      <c r="AF3771" s="20"/>
      <c r="AG3771" s="17"/>
      <c r="AH3771" s="17"/>
      <c r="AI3771" s="17"/>
    </row>
    <row r="3772" ht="18.75" customHeight="1">
      <c r="A3772" s="35">
        <v>1617.0</v>
      </c>
      <c r="C3772" s="16">
        <v>43497.0</v>
      </c>
      <c r="D3772" s="17" t="str">
        <f t="array" ref="D3772">IFS(AND(A3772=A3771, NOT(ISBLANK(E3771))), E3771, A3772 &lt;&gt; A3771, E3772, A3771=A3772, D3771)</f>
        <v>-</v>
      </c>
      <c r="E3772" s="18">
        <v>0.0</v>
      </c>
      <c r="F3772" s="18"/>
      <c r="G3772" s="18"/>
      <c r="H3772" s="19">
        <v>0.06</v>
      </c>
      <c r="I3772" s="19">
        <v>1.16</v>
      </c>
      <c r="J3772" s="19"/>
      <c r="K3772" s="19"/>
      <c r="L3772" s="19">
        <v>0.18</v>
      </c>
      <c r="M3772" s="19">
        <v>1.36</v>
      </c>
      <c r="N3772" s="19"/>
      <c r="O3772" s="23"/>
      <c r="P3772" s="17"/>
      <c r="Q3772" s="17"/>
      <c r="R3772" s="24"/>
      <c r="U3772" s="22"/>
      <c r="V3772" s="18">
        <v>0.0</v>
      </c>
      <c r="W3772" s="17" t="s">
        <v>33</v>
      </c>
      <c r="X3772" s="18">
        <v>4.0</v>
      </c>
      <c r="Y3772" s="17" t="s">
        <v>36</v>
      </c>
      <c r="Z3772" s="17">
        <v>0.0</v>
      </c>
      <c r="AA3772" s="17" t="s">
        <v>47</v>
      </c>
      <c r="AB3772" s="18">
        <v>3.0</v>
      </c>
      <c r="AC3772" s="17">
        <v>39.0</v>
      </c>
      <c r="AD3772" s="18">
        <v>4.0</v>
      </c>
      <c r="AE3772" s="17">
        <v>46.0</v>
      </c>
      <c r="AF3772" s="20"/>
      <c r="AG3772" s="17"/>
      <c r="AH3772" s="17"/>
      <c r="AI3772" s="17"/>
    </row>
    <row r="3773" ht="18.75" customHeight="1">
      <c r="A3773" s="35">
        <v>1618.0</v>
      </c>
      <c r="B3773" s="15">
        <v>362.0</v>
      </c>
      <c r="C3773" s="16">
        <v>43497.0</v>
      </c>
      <c r="D3773" s="17">
        <f t="array" ref="D3773">IFS(AND(A3773=A3772, NOT(ISBLANK(E3772))), E3772, A3773 &lt;&gt; A3772, E3773, A3772=A3773, D3772)</f>
        <v>0</v>
      </c>
      <c r="E3773" s="18">
        <v>0.0</v>
      </c>
      <c r="F3773" s="18"/>
      <c r="G3773" s="18"/>
      <c r="H3773" s="19">
        <v>0.19</v>
      </c>
      <c r="I3773" s="19">
        <v>1.0</v>
      </c>
      <c r="J3773" s="19"/>
      <c r="K3773" s="19"/>
      <c r="L3773" s="19">
        <v>0.14</v>
      </c>
      <c r="M3773" s="19">
        <v>1.28</v>
      </c>
      <c r="N3773" s="19"/>
      <c r="O3773" s="23"/>
      <c r="P3773" s="17"/>
      <c r="Q3773" s="17"/>
      <c r="R3773" s="24"/>
      <c r="S3773" s="21">
        <v>26.0</v>
      </c>
      <c r="T3773" s="21">
        <v>27.0</v>
      </c>
      <c r="U3773" s="21">
        <v>0.0</v>
      </c>
      <c r="V3773" s="18">
        <v>0.0</v>
      </c>
      <c r="W3773" s="17" t="s">
        <v>33</v>
      </c>
      <c r="X3773" s="18">
        <v>2.0</v>
      </c>
      <c r="Y3773" s="17" t="s">
        <v>36</v>
      </c>
      <c r="Z3773" s="17">
        <v>0.0</v>
      </c>
      <c r="AA3773" s="17" t="s">
        <v>47</v>
      </c>
      <c r="AB3773" s="18">
        <v>1.0</v>
      </c>
      <c r="AC3773" s="17">
        <v>39.0</v>
      </c>
      <c r="AD3773" s="18">
        <v>2.0</v>
      </c>
      <c r="AE3773" s="17">
        <v>46.0</v>
      </c>
      <c r="AF3773" s="20"/>
      <c r="AG3773" s="17"/>
      <c r="AH3773" s="17"/>
      <c r="AI3773" s="17"/>
    </row>
    <row r="3774" ht="18.75" customHeight="1">
      <c r="A3774" s="35">
        <v>1618.0</v>
      </c>
      <c r="C3774" s="16">
        <v>43497.0</v>
      </c>
      <c r="D3774" s="17">
        <f t="array" ref="D3774">IFS(AND(A3774=A3773, NOT(ISBLANK(E3773))), E3773, A3774 &lt;&gt; A3773, E3774, A3773=A3774, D3773)</f>
        <v>0</v>
      </c>
      <c r="E3774" s="18" t="s">
        <v>33</v>
      </c>
      <c r="F3774" s="18"/>
      <c r="G3774" s="18"/>
      <c r="H3774" s="19"/>
      <c r="I3774" s="19"/>
      <c r="J3774" s="19"/>
      <c r="K3774" s="19"/>
      <c r="L3774" s="19"/>
      <c r="M3774" s="19"/>
      <c r="N3774" s="19"/>
      <c r="O3774" s="23"/>
      <c r="P3774" s="17"/>
      <c r="Q3774" s="17"/>
      <c r="R3774" s="24"/>
      <c r="U3774" s="22"/>
      <c r="V3774" s="18" t="s">
        <v>33</v>
      </c>
      <c r="W3774" s="17" t="s">
        <v>33</v>
      </c>
      <c r="X3774" s="18">
        <v>4.0</v>
      </c>
      <c r="Y3774" s="17" t="s">
        <v>36</v>
      </c>
      <c r="Z3774" s="17">
        <v>0.0</v>
      </c>
      <c r="AA3774" s="17" t="s">
        <v>47</v>
      </c>
      <c r="AB3774" s="18">
        <v>3.0</v>
      </c>
      <c r="AC3774" s="17">
        <v>39.0</v>
      </c>
      <c r="AD3774" s="18">
        <v>4.0</v>
      </c>
      <c r="AE3774" s="17">
        <v>46.0</v>
      </c>
      <c r="AF3774" s="20"/>
      <c r="AG3774" s="17"/>
      <c r="AH3774" s="17"/>
      <c r="AI3774" s="17"/>
    </row>
    <row r="3775" ht="18.75" customHeight="1">
      <c r="A3775" s="35">
        <v>1618.0</v>
      </c>
      <c r="C3775" s="16">
        <v>43498.0</v>
      </c>
      <c r="D3775" s="17" t="str">
        <f t="array" ref="D3775">IFS(AND(A3775=A3774, NOT(ISBLANK(E3774))), E3774, A3775 &lt;&gt; A3774, E3775, A3774=A3775, D3774)</f>
        <v>-</v>
      </c>
      <c r="E3775" s="18">
        <v>0.0</v>
      </c>
      <c r="F3775" s="18"/>
      <c r="G3775" s="18"/>
      <c r="H3775" s="19"/>
      <c r="I3775" s="19"/>
      <c r="J3775" s="19"/>
      <c r="K3775" s="19"/>
      <c r="L3775" s="19"/>
      <c r="M3775" s="19"/>
      <c r="N3775" s="19"/>
      <c r="O3775" s="23"/>
      <c r="P3775" s="17"/>
      <c r="Q3775" s="17"/>
      <c r="R3775" s="24"/>
      <c r="U3775" s="22"/>
      <c r="V3775" s="18">
        <v>0.0</v>
      </c>
      <c r="W3775" s="17" t="s">
        <v>33</v>
      </c>
      <c r="X3775" s="18">
        <v>3.0</v>
      </c>
      <c r="Y3775" s="17" t="s">
        <v>36</v>
      </c>
      <c r="Z3775" s="17">
        <v>0.0</v>
      </c>
      <c r="AA3775" s="17" t="s">
        <v>47</v>
      </c>
      <c r="AB3775" s="18">
        <v>2.0</v>
      </c>
      <c r="AC3775" s="17">
        <v>39.0</v>
      </c>
      <c r="AD3775" s="18">
        <v>3.0</v>
      </c>
      <c r="AE3775" s="17">
        <v>46.0</v>
      </c>
      <c r="AF3775" s="20"/>
      <c r="AG3775" s="17"/>
      <c r="AH3775" s="17"/>
      <c r="AI3775" s="17"/>
    </row>
    <row r="3776" ht="18.75" customHeight="1">
      <c r="A3776" s="35">
        <v>1618.0</v>
      </c>
      <c r="C3776" s="16">
        <v>43500.0</v>
      </c>
      <c r="D3776" s="17">
        <f t="array" ref="D3776">IFS(AND(A3776=A3775, NOT(ISBLANK(E3775))), E3775, A3776 &lt;&gt; A3775, E3776, A3775=A3776, D3775)</f>
        <v>0</v>
      </c>
      <c r="E3776" s="18">
        <v>0.0</v>
      </c>
      <c r="F3776" s="18"/>
      <c r="G3776" s="18"/>
      <c r="H3776" s="19">
        <v>0.07</v>
      </c>
      <c r="I3776" s="19">
        <v>1.12</v>
      </c>
      <c r="J3776" s="19"/>
      <c r="K3776" s="19"/>
      <c r="L3776" s="19">
        <v>0.17</v>
      </c>
      <c r="M3776" s="19">
        <v>1.39</v>
      </c>
      <c r="N3776" s="19"/>
      <c r="O3776" s="23"/>
      <c r="P3776" s="17"/>
      <c r="Q3776" s="17"/>
      <c r="R3776" s="24"/>
      <c r="U3776" s="22"/>
      <c r="V3776" s="18">
        <v>0.0</v>
      </c>
      <c r="W3776" s="17" t="s">
        <v>33</v>
      </c>
      <c r="X3776" s="18">
        <v>4.0</v>
      </c>
      <c r="Y3776" s="17" t="s">
        <v>36</v>
      </c>
      <c r="Z3776" s="17">
        <v>0.0</v>
      </c>
      <c r="AA3776" s="17" t="s">
        <v>47</v>
      </c>
      <c r="AB3776" s="18">
        <v>3.0</v>
      </c>
      <c r="AC3776" s="17">
        <v>39.0</v>
      </c>
      <c r="AD3776" s="18">
        <v>4.0</v>
      </c>
      <c r="AE3776" s="17">
        <v>46.0</v>
      </c>
      <c r="AF3776" s="20"/>
      <c r="AG3776" s="17"/>
      <c r="AH3776" s="17"/>
      <c r="AI3776" s="17"/>
    </row>
    <row r="3777" ht="18.75" customHeight="1">
      <c r="A3777" s="35">
        <v>1618.0</v>
      </c>
      <c r="C3777" s="16">
        <v>43500.0</v>
      </c>
      <c r="D3777" s="17">
        <f t="array" ref="D3777">IFS(AND(A3777=A3776, NOT(ISBLANK(E3776))), E3776, A3777 &lt;&gt; A3776, E3777, A3776=A3777, D3776)</f>
        <v>0</v>
      </c>
      <c r="E3777" s="18">
        <v>0.0</v>
      </c>
      <c r="F3777" s="18"/>
      <c r="G3777" s="18"/>
      <c r="H3777" s="19">
        <v>0.16</v>
      </c>
      <c r="I3777" s="19">
        <v>1.34</v>
      </c>
      <c r="J3777" s="19"/>
      <c r="K3777" s="19"/>
      <c r="L3777" s="19">
        <v>0.21</v>
      </c>
      <c r="M3777" s="19">
        <v>1.44</v>
      </c>
      <c r="N3777" s="19"/>
      <c r="O3777" s="23"/>
      <c r="P3777" s="17"/>
      <c r="Q3777" s="17"/>
      <c r="R3777" s="24"/>
      <c r="U3777" s="22"/>
      <c r="V3777" s="18">
        <v>0.0</v>
      </c>
      <c r="W3777" s="17" t="s">
        <v>33</v>
      </c>
      <c r="X3777" s="18">
        <v>3.0</v>
      </c>
      <c r="Y3777" s="17" t="s">
        <v>36</v>
      </c>
      <c r="Z3777" s="17">
        <v>0.0</v>
      </c>
      <c r="AA3777" s="17" t="s">
        <v>47</v>
      </c>
      <c r="AB3777" s="18">
        <v>2.0</v>
      </c>
      <c r="AC3777" s="17">
        <v>39.0</v>
      </c>
      <c r="AD3777" s="18">
        <v>3.0</v>
      </c>
      <c r="AE3777" s="17">
        <v>46.0</v>
      </c>
      <c r="AF3777" s="20"/>
      <c r="AG3777" s="17"/>
      <c r="AH3777" s="17"/>
      <c r="AI3777" s="17"/>
    </row>
    <row r="3778" ht="18.75" customHeight="1">
      <c r="A3778" s="35">
        <v>1618.0</v>
      </c>
      <c r="C3778" s="16">
        <v>43501.0</v>
      </c>
      <c r="D3778" s="17">
        <f t="array" ref="D3778">IFS(AND(A3778=A3777, NOT(ISBLANK(E3777))), E3777, A3778 &lt;&gt; A3777, E3778, A3777=A3778, D3777)</f>
        <v>0</v>
      </c>
      <c r="E3778" s="18">
        <v>0.0</v>
      </c>
      <c r="F3778" s="18"/>
      <c r="G3778" s="18"/>
      <c r="H3778" s="19">
        <v>0.16</v>
      </c>
      <c r="I3778" s="19">
        <v>1.33</v>
      </c>
      <c r="J3778" s="19"/>
      <c r="K3778" s="19"/>
      <c r="L3778" s="19">
        <v>0.19</v>
      </c>
      <c r="M3778" s="19">
        <v>1.52</v>
      </c>
      <c r="N3778" s="19"/>
      <c r="O3778" s="23"/>
      <c r="P3778" s="17"/>
      <c r="Q3778" s="17"/>
      <c r="R3778" s="24"/>
      <c r="U3778" s="22"/>
      <c r="V3778" s="18">
        <v>0.0</v>
      </c>
      <c r="W3778" s="17" t="s">
        <v>33</v>
      </c>
      <c r="X3778" s="18">
        <v>3.0</v>
      </c>
      <c r="Y3778" s="17" t="s">
        <v>36</v>
      </c>
      <c r="Z3778" s="17">
        <v>0.0</v>
      </c>
      <c r="AA3778" s="17" t="s">
        <v>47</v>
      </c>
      <c r="AB3778" s="18">
        <v>2.0</v>
      </c>
      <c r="AC3778" s="17">
        <v>39.0</v>
      </c>
      <c r="AD3778" s="18">
        <v>3.0</v>
      </c>
      <c r="AE3778" s="17">
        <v>46.0</v>
      </c>
      <c r="AF3778" s="20"/>
      <c r="AG3778" s="17"/>
      <c r="AH3778" s="17"/>
      <c r="AI3778" s="17"/>
    </row>
    <row r="3779" ht="18.75" customHeight="1">
      <c r="A3779" s="35">
        <v>1618.0</v>
      </c>
      <c r="C3779" s="16">
        <v>43502.0</v>
      </c>
      <c r="D3779" s="17">
        <f t="array" ref="D3779">IFS(AND(A3779=A3778, NOT(ISBLANK(E3778))), E3778, A3779 &lt;&gt; A3778, E3779, A3778=A3779, D3778)</f>
        <v>0</v>
      </c>
      <c r="E3779" s="18">
        <v>0.0</v>
      </c>
      <c r="F3779" s="18"/>
      <c r="G3779" s="18"/>
      <c r="H3779" s="19">
        <v>0.12</v>
      </c>
      <c r="I3779" s="19">
        <v>1.2</v>
      </c>
      <c r="J3779" s="19"/>
      <c r="K3779" s="19"/>
      <c r="L3779" s="19">
        <v>0.21</v>
      </c>
      <c r="M3779" s="19">
        <v>1.45</v>
      </c>
      <c r="N3779" s="19"/>
      <c r="O3779" s="23"/>
      <c r="P3779" s="17"/>
      <c r="Q3779" s="17"/>
      <c r="R3779" s="24"/>
      <c r="U3779" s="22"/>
      <c r="V3779" s="18">
        <v>0.0</v>
      </c>
      <c r="W3779" s="17" t="s">
        <v>33</v>
      </c>
      <c r="X3779" s="18">
        <v>5.0</v>
      </c>
      <c r="Y3779" s="17" t="s">
        <v>36</v>
      </c>
      <c r="Z3779" s="17">
        <v>0.0</v>
      </c>
      <c r="AA3779" s="17" t="s">
        <v>47</v>
      </c>
      <c r="AB3779" s="18">
        <v>4.0</v>
      </c>
      <c r="AC3779" s="17">
        <v>39.0</v>
      </c>
      <c r="AD3779" s="18">
        <v>5.0</v>
      </c>
      <c r="AE3779" s="17">
        <v>46.0</v>
      </c>
      <c r="AF3779" s="20"/>
      <c r="AG3779" s="17"/>
      <c r="AH3779" s="17"/>
      <c r="AI3779" s="17"/>
    </row>
    <row r="3780" ht="18.75" customHeight="1">
      <c r="A3780" s="35">
        <v>1618.0</v>
      </c>
      <c r="C3780" s="16">
        <v>43502.0</v>
      </c>
      <c r="D3780" s="17">
        <f t="array" ref="D3780">IFS(AND(A3780=A3779, NOT(ISBLANK(E3779))), E3779, A3780 &lt;&gt; A3779, E3780, A3779=A3780, D3779)</f>
        <v>0</v>
      </c>
      <c r="E3780" s="18">
        <v>0.0</v>
      </c>
      <c r="F3780" s="18"/>
      <c r="G3780" s="18"/>
      <c r="H3780" s="19">
        <v>0.11</v>
      </c>
      <c r="I3780" s="19">
        <v>1.3</v>
      </c>
      <c r="J3780" s="19"/>
      <c r="K3780" s="19"/>
      <c r="L3780" s="19">
        <v>0.23</v>
      </c>
      <c r="M3780" s="19">
        <v>1.58</v>
      </c>
      <c r="N3780" s="19"/>
      <c r="O3780" s="23"/>
      <c r="P3780" s="17"/>
      <c r="Q3780" s="17"/>
      <c r="R3780" s="24"/>
      <c r="U3780" s="22"/>
      <c r="V3780" s="18">
        <v>0.0</v>
      </c>
      <c r="W3780" s="17" t="s">
        <v>33</v>
      </c>
      <c r="X3780" s="18">
        <v>4.0</v>
      </c>
      <c r="Y3780" s="17" t="s">
        <v>36</v>
      </c>
      <c r="Z3780" s="17">
        <v>-1.0</v>
      </c>
      <c r="AA3780" s="17" t="s">
        <v>46</v>
      </c>
      <c r="AB3780" s="18">
        <v>3.0</v>
      </c>
      <c r="AC3780" s="17">
        <v>39.0</v>
      </c>
      <c r="AD3780" s="18">
        <v>4.0</v>
      </c>
      <c r="AE3780" s="17">
        <v>46.0</v>
      </c>
      <c r="AF3780" s="20"/>
      <c r="AG3780" s="17"/>
      <c r="AH3780" s="17"/>
      <c r="AI3780" s="17"/>
    </row>
    <row r="3781" ht="18.75" customHeight="1">
      <c r="A3781" s="35">
        <v>1618.0</v>
      </c>
      <c r="C3781" s="16">
        <v>43503.0</v>
      </c>
      <c r="D3781" s="17">
        <f t="array" ref="D3781">IFS(AND(A3781=A3780, NOT(ISBLANK(E3780))), E3780, A3781 &lt;&gt; A3780, E3781, A3780=A3781, D3780)</f>
        <v>0</v>
      </c>
      <c r="E3781" s="18">
        <v>0.0</v>
      </c>
      <c r="F3781" s="18"/>
      <c r="G3781" s="18"/>
      <c r="H3781" s="19"/>
      <c r="I3781" s="19"/>
      <c r="J3781" s="19"/>
      <c r="K3781" s="19"/>
      <c r="L3781" s="19"/>
      <c r="M3781" s="19"/>
      <c r="N3781" s="19"/>
      <c r="O3781" s="23"/>
      <c r="P3781" s="17"/>
      <c r="Q3781" s="17"/>
      <c r="R3781" s="24"/>
      <c r="U3781" s="22"/>
      <c r="V3781" s="18">
        <v>0.0</v>
      </c>
      <c r="W3781" s="17">
        <v>0.0</v>
      </c>
      <c r="X3781" s="18">
        <v>2.0</v>
      </c>
      <c r="Y3781" s="17" t="s">
        <v>36</v>
      </c>
      <c r="Z3781" s="17">
        <v>0.0</v>
      </c>
      <c r="AA3781" s="17" t="s">
        <v>47</v>
      </c>
      <c r="AB3781" s="18">
        <v>1.0</v>
      </c>
      <c r="AC3781" s="17">
        <v>39.0</v>
      </c>
      <c r="AD3781" s="18">
        <v>2.0</v>
      </c>
      <c r="AE3781" s="17">
        <v>46.0</v>
      </c>
      <c r="AF3781" s="20"/>
      <c r="AG3781" s="17"/>
      <c r="AH3781" s="17"/>
      <c r="AI3781" s="17"/>
    </row>
    <row r="3782" ht="18.75" customHeight="1">
      <c r="A3782" s="35">
        <v>1618.0</v>
      </c>
      <c r="C3782" s="16">
        <v>43504.0</v>
      </c>
      <c r="D3782" s="17">
        <f t="array" ref="D3782">IFS(AND(A3782=A3781, NOT(ISBLANK(E3781))), E3781, A3782 &lt;&gt; A3781, E3782, A3781=A3782, D3781)</f>
        <v>0</v>
      </c>
      <c r="E3782" s="18">
        <v>0.0</v>
      </c>
      <c r="F3782" s="18"/>
      <c r="G3782" s="18"/>
      <c r="H3782" s="19"/>
      <c r="I3782" s="19"/>
      <c r="J3782" s="19"/>
      <c r="K3782" s="19"/>
      <c r="L3782" s="19">
        <v>0.22</v>
      </c>
      <c r="M3782" s="19">
        <v>1.27</v>
      </c>
      <c r="N3782" s="19"/>
      <c r="O3782" s="23"/>
      <c r="P3782" s="17"/>
      <c r="Q3782" s="17"/>
      <c r="R3782" s="24"/>
      <c r="U3782" s="22"/>
      <c r="V3782" s="18">
        <v>0.0</v>
      </c>
      <c r="W3782" s="17">
        <v>0.0</v>
      </c>
      <c r="X3782" s="18">
        <v>1.0</v>
      </c>
      <c r="Y3782" s="17" t="s">
        <v>36</v>
      </c>
      <c r="Z3782" s="17">
        <v>0.0</v>
      </c>
      <c r="AA3782" s="17" t="s">
        <v>47</v>
      </c>
      <c r="AB3782" s="18">
        <v>0.0</v>
      </c>
      <c r="AC3782" s="17">
        <v>39.0</v>
      </c>
      <c r="AD3782" s="18">
        <v>1.0</v>
      </c>
      <c r="AE3782" s="17">
        <v>46.0</v>
      </c>
      <c r="AF3782" s="20"/>
      <c r="AG3782" s="17"/>
      <c r="AH3782" s="17"/>
      <c r="AI3782" s="17"/>
    </row>
    <row r="3783" ht="18.75" customHeight="1">
      <c r="A3783" s="35">
        <v>1618.0</v>
      </c>
      <c r="C3783" s="16">
        <v>43504.0</v>
      </c>
      <c r="D3783" s="17">
        <f t="array" ref="D3783">IFS(AND(A3783=A3782, NOT(ISBLANK(E3782))), E3782, A3783 &lt;&gt; A3782, E3783, A3782=A3783, D3782)</f>
        <v>0</v>
      </c>
      <c r="E3783" s="18">
        <v>0.0</v>
      </c>
      <c r="F3783" s="18"/>
      <c r="G3783" s="18"/>
      <c r="H3783" s="19">
        <v>0.14</v>
      </c>
      <c r="I3783" s="19">
        <v>1.29</v>
      </c>
      <c r="J3783" s="19"/>
      <c r="K3783" s="19"/>
      <c r="L3783" s="19"/>
      <c r="M3783" s="19"/>
      <c r="N3783" s="19"/>
      <c r="O3783" s="23"/>
      <c r="P3783" s="17"/>
      <c r="Q3783" s="17"/>
      <c r="R3783" s="24"/>
      <c r="U3783" s="22"/>
      <c r="V3783" s="18">
        <v>0.0</v>
      </c>
      <c r="W3783" s="17" t="s">
        <v>33</v>
      </c>
      <c r="X3783" s="18">
        <v>2.0</v>
      </c>
      <c r="Y3783" s="17" t="s">
        <v>36</v>
      </c>
      <c r="Z3783" s="17">
        <v>0.0</v>
      </c>
      <c r="AA3783" s="17" t="s">
        <v>47</v>
      </c>
      <c r="AB3783" s="18">
        <v>1.0</v>
      </c>
      <c r="AC3783" s="17">
        <v>39.0</v>
      </c>
      <c r="AD3783" s="18">
        <v>2.0</v>
      </c>
      <c r="AE3783" s="17">
        <v>46.0</v>
      </c>
      <c r="AF3783" s="20"/>
      <c r="AG3783" s="17"/>
      <c r="AH3783" s="17"/>
      <c r="AI3783" s="17"/>
    </row>
    <row r="3784" ht="18.75" customHeight="1">
      <c r="A3784" s="35">
        <v>1618.0</v>
      </c>
      <c r="C3784" s="16">
        <v>43507.0</v>
      </c>
      <c r="D3784" s="17">
        <f t="array" ref="D3784">IFS(AND(A3784=A3783, NOT(ISBLANK(E3783))), E3783, A3784 &lt;&gt; A3783, E3784, A3783=A3784, D3783)</f>
        <v>0</v>
      </c>
      <c r="E3784" s="18">
        <v>0.0</v>
      </c>
      <c r="F3784" s="18"/>
      <c r="G3784" s="18"/>
      <c r="H3784" s="19">
        <v>0.08</v>
      </c>
      <c r="I3784" s="19">
        <v>1.11</v>
      </c>
      <c r="J3784" s="19"/>
      <c r="K3784" s="19"/>
      <c r="L3784" s="19">
        <v>0.07</v>
      </c>
      <c r="M3784" s="19">
        <v>1.28</v>
      </c>
      <c r="N3784" s="19"/>
      <c r="O3784" s="23"/>
      <c r="P3784" s="17"/>
      <c r="Q3784" s="17"/>
      <c r="R3784" s="24"/>
      <c r="U3784" s="22"/>
      <c r="V3784" s="18">
        <v>0.0</v>
      </c>
      <c r="W3784" s="17" t="s">
        <v>33</v>
      </c>
      <c r="X3784" s="18">
        <v>1.0</v>
      </c>
      <c r="Y3784" s="17" t="s">
        <v>36</v>
      </c>
      <c r="Z3784" s="17">
        <v>0.0</v>
      </c>
      <c r="AA3784" s="17" t="s">
        <v>47</v>
      </c>
      <c r="AB3784" s="18">
        <v>0.0</v>
      </c>
      <c r="AC3784" s="17">
        <v>39.0</v>
      </c>
      <c r="AD3784" s="18">
        <v>1.0</v>
      </c>
      <c r="AE3784" s="17">
        <v>46.0</v>
      </c>
      <c r="AF3784" s="20"/>
      <c r="AG3784" s="17"/>
      <c r="AH3784" s="17"/>
      <c r="AI3784" s="17"/>
    </row>
    <row r="3785" ht="18.75" customHeight="1">
      <c r="A3785" s="35">
        <v>1619.0</v>
      </c>
      <c r="B3785" s="15">
        <v>363.0</v>
      </c>
      <c r="C3785" s="16">
        <v>43497.0</v>
      </c>
      <c r="D3785" s="17">
        <f t="array" ref="D3785">IFS(AND(A3785=A3784, NOT(ISBLANK(E3784))), E3784, A3785 &lt;&gt; A3784, E3785, A3784=A3785, D3784)</f>
        <v>0</v>
      </c>
      <c r="E3785" s="18">
        <v>0.0</v>
      </c>
      <c r="F3785" s="18"/>
      <c r="G3785" s="18"/>
      <c r="H3785" s="19"/>
      <c r="I3785" s="19"/>
      <c r="J3785" s="19"/>
      <c r="K3785" s="19"/>
      <c r="L3785" s="19"/>
      <c r="M3785" s="19"/>
      <c r="N3785" s="19"/>
      <c r="O3785" s="23"/>
      <c r="P3785" s="17"/>
      <c r="Q3785" s="17"/>
      <c r="R3785" s="24"/>
      <c r="S3785" s="21">
        <v>19.0</v>
      </c>
      <c r="U3785" s="21">
        <v>1.0</v>
      </c>
      <c r="V3785" s="18">
        <v>0.0</v>
      </c>
      <c r="W3785" s="17" t="s">
        <v>33</v>
      </c>
      <c r="X3785" s="18">
        <v>4.0</v>
      </c>
      <c r="Y3785" s="17" t="s">
        <v>36</v>
      </c>
      <c r="Z3785" s="17">
        <v>0.0</v>
      </c>
      <c r="AA3785" s="17" t="s">
        <v>47</v>
      </c>
      <c r="AB3785" s="18">
        <v>3.0</v>
      </c>
      <c r="AC3785" s="17">
        <v>39.0</v>
      </c>
      <c r="AD3785" s="18">
        <v>4.0</v>
      </c>
      <c r="AE3785" s="17">
        <v>46.0</v>
      </c>
      <c r="AF3785" s="20"/>
      <c r="AG3785" s="17"/>
      <c r="AH3785" s="17"/>
      <c r="AI3785" s="17"/>
    </row>
    <row r="3786" ht="18.75" customHeight="1">
      <c r="A3786" s="35">
        <v>1619.0</v>
      </c>
      <c r="C3786" s="16">
        <v>43497.0</v>
      </c>
      <c r="D3786" s="17">
        <f t="array" ref="D3786">IFS(AND(A3786=A3785, NOT(ISBLANK(E3785))), E3785, A3786 &lt;&gt; A3785, E3786, A3785=A3786, D3785)</f>
        <v>0</v>
      </c>
      <c r="E3786" s="18">
        <v>0.0</v>
      </c>
      <c r="F3786" s="18"/>
      <c r="G3786" s="18"/>
      <c r="H3786" s="19"/>
      <c r="I3786" s="19"/>
      <c r="J3786" s="19"/>
      <c r="K3786" s="19"/>
      <c r="L3786" s="19"/>
      <c r="M3786" s="19"/>
      <c r="N3786" s="19"/>
      <c r="O3786" s="23"/>
      <c r="P3786" s="17"/>
      <c r="Q3786" s="17"/>
      <c r="R3786" s="24"/>
      <c r="U3786" s="22"/>
      <c r="V3786" s="18">
        <v>0.0</v>
      </c>
      <c r="W3786" s="17" t="s">
        <v>33</v>
      </c>
      <c r="X3786" s="18">
        <v>4.0</v>
      </c>
      <c r="Y3786" s="17" t="s">
        <v>36</v>
      </c>
      <c r="Z3786" s="17">
        <v>-1.0</v>
      </c>
      <c r="AA3786" s="17" t="s">
        <v>46</v>
      </c>
      <c r="AB3786" s="18">
        <v>3.0</v>
      </c>
      <c r="AC3786" s="17">
        <v>39.0</v>
      </c>
      <c r="AD3786" s="18">
        <v>4.0</v>
      </c>
      <c r="AE3786" s="17">
        <v>46.0</v>
      </c>
      <c r="AF3786" s="20"/>
      <c r="AG3786" s="17"/>
      <c r="AH3786" s="17"/>
      <c r="AI3786" s="17"/>
    </row>
    <row r="3787" ht="18.75" customHeight="1">
      <c r="A3787" s="35">
        <v>1619.0</v>
      </c>
      <c r="C3787" s="16">
        <v>43498.0</v>
      </c>
      <c r="D3787" s="17">
        <f t="array" ref="D3787">IFS(AND(A3787=A3786, NOT(ISBLANK(E3786))), E3786, A3787 &lt;&gt; A3786, E3787, A3786=A3787, D3786)</f>
        <v>0</v>
      </c>
      <c r="E3787" s="18">
        <v>0.0</v>
      </c>
      <c r="F3787" s="18"/>
      <c r="G3787" s="18"/>
      <c r="H3787" s="19"/>
      <c r="I3787" s="19"/>
      <c r="J3787" s="19"/>
      <c r="K3787" s="19"/>
      <c r="L3787" s="19"/>
      <c r="M3787" s="19"/>
      <c r="N3787" s="19"/>
      <c r="O3787" s="23"/>
      <c r="P3787" s="17"/>
      <c r="Q3787" s="17"/>
      <c r="R3787" s="24"/>
      <c r="U3787" s="22"/>
      <c r="V3787" s="18">
        <v>0.0</v>
      </c>
      <c r="W3787" s="17">
        <v>0.0</v>
      </c>
      <c r="X3787" s="18">
        <v>6.0</v>
      </c>
      <c r="Y3787" s="17" t="s">
        <v>36</v>
      </c>
      <c r="Z3787" s="17">
        <v>0.0</v>
      </c>
      <c r="AA3787" s="17" t="s">
        <v>47</v>
      </c>
      <c r="AB3787" s="18">
        <v>5.0</v>
      </c>
      <c r="AC3787" s="17">
        <v>39.0</v>
      </c>
      <c r="AD3787" s="18">
        <v>6.0</v>
      </c>
      <c r="AE3787" s="17">
        <v>46.0</v>
      </c>
      <c r="AF3787" s="20"/>
      <c r="AG3787" s="17"/>
      <c r="AH3787" s="17"/>
      <c r="AI3787" s="17"/>
    </row>
    <row r="3788" ht="18.75" customHeight="1">
      <c r="A3788" s="35">
        <v>1619.0</v>
      </c>
      <c r="C3788" s="16">
        <v>43500.0</v>
      </c>
      <c r="D3788" s="17">
        <f t="array" ref="D3788">IFS(AND(A3788=A3787, NOT(ISBLANK(E3787))), E3787, A3788 &lt;&gt; A3787, E3788, A3787=A3788, D3787)</f>
        <v>0</v>
      </c>
      <c r="E3788" s="18">
        <v>0.0</v>
      </c>
      <c r="F3788" s="18"/>
      <c r="G3788" s="18"/>
      <c r="H3788" s="19">
        <v>0.14</v>
      </c>
      <c r="I3788" s="19">
        <v>1.12</v>
      </c>
      <c r="J3788" s="19"/>
      <c r="K3788" s="19"/>
      <c r="L3788" s="19">
        <v>0.1</v>
      </c>
      <c r="M3788" s="19">
        <v>1.37</v>
      </c>
      <c r="N3788" s="19"/>
      <c r="O3788" s="23"/>
      <c r="P3788" s="17"/>
      <c r="Q3788" s="17"/>
      <c r="R3788" s="24"/>
      <c r="U3788" s="22"/>
      <c r="V3788" s="18">
        <v>0.0</v>
      </c>
      <c r="W3788" s="17">
        <v>2.0</v>
      </c>
      <c r="X3788" s="18">
        <v>5.0</v>
      </c>
      <c r="Y3788" s="17" t="s">
        <v>36</v>
      </c>
      <c r="Z3788" s="17">
        <v>0.0</v>
      </c>
      <c r="AA3788" s="17" t="s">
        <v>47</v>
      </c>
      <c r="AB3788" s="18">
        <v>4.0</v>
      </c>
      <c r="AC3788" s="17">
        <v>39.0</v>
      </c>
      <c r="AD3788" s="18">
        <v>5.0</v>
      </c>
      <c r="AE3788" s="17">
        <v>46.0</v>
      </c>
      <c r="AF3788" s="20"/>
      <c r="AG3788" s="17"/>
      <c r="AH3788" s="17"/>
      <c r="AI3788" s="17"/>
    </row>
    <row r="3789" ht="18.75" customHeight="1">
      <c r="A3789" s="35">
        <v>1620.0</v>
      </c>
      <c r="B3789" s="15">
        <v>364.0</v>
      </c>
      <c r="C3789" s="16">
        <v>43497.0</v>
      </c>
      <c r="D3789" s="17">
        <f t="array" ref="D3789">IFS(AND(A3789=A3788, NOT(ISBLANK(E3788))), E3788, A3789 &lt;&gt; A3788, E3789, A3788=A3789, D3788)</f>
        <v>0</v>
      </c>
      <c r="E3789" s="18">
        <v>0.0</v>
      </c>
      <c r="F3789" s="18"/>
      <c r="G3789" s="18"/>
      <c r="H3789" s="19">
        <v>0.18</v>
      </c>
      <c r="I3789" s="19">
        <v>1.37</v>
      </c>
      <c r="J3789" s="19"/>
      <c r="K3789" s="19"/>
      <c r="L3789" s="19">
        <v>0.16</v>
      </c>
      <c r="M3789" s="19">
        <v>1.34</v>
      </c>
      <c r="N3789" s="19"/>
      <c r="O3789" s="23"/>
      <c r="P3789" s="17"/>
      <c r="Q3789" s="17"/>
      <c r="R3789" s="24"/>
      <c r="S3789" s="21">
        <v>27.0</v>
      </c>
      <c r="U3789" s="21">
        <v>0.0</v>
      </c>
      <c r="V3789" s="18">
        <v>0.0</v>
      </c>
      <c r="W3789" s="17" t="s">
        <v>33</v>
      </c>
      <c r="X3789" s="18">
        <v>3.0</v>
      </c>
      <c r="Y3789" s="17" t="s">
        <v>36</v>
      </c>
      <c r="Z3789" s="17">
        <v>0.0</v>
      </c>
      <c r="AA3789" s="17" t="s">
        <v>47</v>
      </c>
      <c r="AB3789" s="18">
        <v>2.0</v>
      </c>
      <c r="AC3789" s="17">
        <v>39.0</v>
      </c>
      <c r="AD3789" s="18">
        <v>3.0</v>
      </c>
      <c r="AE3789" s="17">
        <v>46.0</v>
      </c>
      <c r="AF3789" s="20"/>
      <c r="AG3789" s="17"/>
      <c r="AH3789" s="17"/>
      <c r="AI3789" s="17"/>
    </row>
    <row r="3790" ht="18.75" customHeight="1">
      <c r="A3790" s="35">
        <v>1620.0</v>
      </c>
      <c r="C3790" s="16">
        <v>43498.0</v>
      </c>
      <c r="D3790" s="17">
        <f t="array" ref="D3790">IFS(AND(A3790=A3789, NOT(ISBLANK(E3789))), E3789, A3790 &lt;&gt; A3789, E3790, A3789=A3790, D3789)</f>
        <v>0</v>
      </c>
      <c r="E3790" s="18">
        <v>0.0</v>
      </c>
      <c r="F3790" s="18"/>
      <c r="G3790" s="18"/>
      <c r="H3790" s="19"/>
      <c r="I3790" s="19"/>
      <c r="J3790" s="19"/>
      <c r="K3790" s="19"/>
      <c r="L3790" s="19"/>
      <c r="M3790" s="19"/>
      <c r="N3790" s="19"/>
      <c r="O3790" s="23"/>
      <c r="P3790" s="17"/>
      <c r="Q3790" s="17"/>
      <c r="R3790" s="24"/>
      <c r="U3790" s="22"/>
      <c r="V3790" s="18">
        <v>0.0</v>
      </c>
      <c r="W3790" s="17" t="s">
        <v>33</v>
      </c>
      <c r="X3790" s="18">
        <v>3.0</v>
      </c>
      <c r="Y3790" s="17" t="s">
        <v>36</v>
      </c>
      <c r="Z3790" s="17">
        <v>0.0</v>
      </c>
      <c r="AA3790" s="17" t="s">
        <v>47</v>
      </c>
      <c r="AB3790" s="18">
        <v>2.0</v>
      </c>
      <c r="AC3790" s="17">
        <v>39.0</v>
      </c>
      <c r="AD3790" s="18">
        <v>3.0</v>
      </c>
      <c r="AE3790" s="17">
        <v>46.0</v>
      </c>
      <c r="AF3790" s="20"/>
      <c r="AG3790" s="17"/>
      <c r="AH3790" s="17"/>
      <c r="AI3790" s="17"/>
    </row>
    <row r="3791" ht="18.75" customHeight="1">
      <c r="A3791" s="35">
        <v>1620.0</v>
      </c>
      <c r="C3791" s="16">
        <v>43500.0</v>
      </c>
      <c r="D3791" s="17">
        <f t="array" ref="D3791">IFS(AND(A3791=A3790, NOT(ISBLANK(E3790))), E3790, A3791 &lt;&gt; A3790, E3791, A3790=A3791, D3790)</f>
        <v>0</v>
      </c>
      <c r="E3791" s="18">
        <v>0.0</v>
      </c>
      <c r="F3791" s="18"/>
      <c r="G3791" s="18"/>
      <c r="H3791" s="19"/>
      <c r="I3791" s="19"/>
      <c r="J3791" s="19"/>
      <c r="K3791" s="19"/>
      <c r="L3791" s="19"/>
      <c r="M3791" s="19"/>
      <c r="N3791" s="19"/>
      <c r="O3791" s="23"/>
      <c r="P3791" s="17"/>
      <c r="Q3791" s="17"/>
      <c r="R3791" s="24"/>
      <c r="U3791" s="22"/>
      <c r="V3791" s="18">
        <v>0.0</v>
      </c>
      <c r="W3791" s="17" t="s">
        <v>33</v>
      </c>
      <c r="X3791" s="18">
        <v>3.0</v>
      </c>
      <c r="Y3791" s="17" t="s">
        <v>36</v>
      </c>
      <c r="Z3791" s="17">
        <v>0.0</v>
      </c>
      <c r="AA3791" s="17" t="s">
        <v>47</v>
      </c>
      <c r="AB3791" s="18">
        <v>2.0</v>
      </c>
      <c r="AC3791" s="17">
        <v>39.0</v>
      </c>
      <c r="AD3791" s="18">
        <v>3.0</v>
      </c>
      <c r="AE3791" s="17">
        <v>46.0</v>
      </c>
      <c r="AF3791" s="20"/>
      <c r="AG3791" s="17"/>
      <c r="AH3791" s="17"/>
      <c r="AI3791" s="17"/>
    </row>
    <row r="3792" ht="18.75" customHeight="1">
      <c r="A3792" s="35">
        <v>1625.0</v>
      </c>
      <c r="B3792" s="15">
        <v>365.0</v>
      </c>
      <c r="C3792" s="16">
        <v>43500.0</v>
      </c>
      <c r="D3792" s="17" t="str">
        <f t="array" ref="D3792">IFS(AND(A3792=A3791, NOT(ISBLANK(E3791))), E3791, A3792 &lt;&gt; A3791, E3792, A3791=A3792, D3791)</f>
        <v>-</v>
      </c>
      <c r="E3792" s="18" t="s">
        <v>33</v>
      </c>
      <c r="F3792" s="18"/>
      <c r="G3792" s="18"/>
      <c r="H3792" s="19"/>
      <c r="I3792" s="19"/>
      <c r="J3792" s="19"/>
      <c r="K3792" s="19"/>
      <c r="L3792" s="19"/>
      <c r="M3792" s="19"/>
      <c r="N3792" s="19"/>
      <c r="O3792" s="23"/>
      <c r="P3792" s="17"/>
      <c r="Q3792" s="17"/>
      <c r="R3792" s="24"/>
      <c r="S3792" s="21">
        <v>26.0</v>
      </c>
      <c r="U3792" s="21">
        <v>0.5</v>
      </c>
      <c r="V3792" s="18" t="s">
        <v>33</v>
      </c>
      <c r="W3792" s="17">
        <v>0.0</v>
      </c>
      <c r="X3792" s="18">
        <v>2.0</v>
      </c>
      <c r="Y3792" s="17" t="s">
        <v>36</v>
      </c>
      <c r="Z3792" s="17">
        <v>0.0</v>
      </c>
      <c r="AA3792" s="17" t="s">
        <v>47</v>
      </c>
      <c r="AB3792" s="18">
        <v>1.0</v>
      </c>
      <c r="AC3792" s="17">
        <v>39.0</v>
      </c>
      <c r="AD3792" s="18">
        <v>2.0</v>
      </c>
      <c r="AE3792" s="17">
        <v>46.0</v>
      </c>
      <c r="AF3792" s="20"/>
      <c r="AG3792" s="17"/>
      <c r="AH3792" s="17"/>
      <c r="AI3792" s="17"/>
    </row>
    <row r="3793" ht="18.75" customHeight="1">
      <c r="A3793" s="35">
        <v>1625.0</v>
      </c>
      <c r="C3793" s="16">
        <v>43500.0</v>
      </c>
      <c r="D3793" s="17" t="str">
        <f t="array" ref="D3793">IFS(AND(A3793=A3792, NOT(ISBLANK(E3792))), E3792, A3793 &lt;&gt; A3792, E3793, A3792=A3793, D3792)</f>
        <v>-</v>
      </c>
      <c r="E3793" s="18">
        <v>0.0</v>
      </c>
      <c r="F3793" s="18"/>
      <c r="G3793" s="18"/>
      <c r="H3793" s="19">
        <v>0.06</v>
      </c>
      <c r="I3793" s="19">
        <v>1.57</v>
      </c>
      <c r="J3793" s="19"/>
      <c r="K3793" s="19"/>
      <c r="L3793" s="19"/>
      <c r="M3793" s="19"/>
      <c r="N3793" s="19"/>
      <c r="O3793" s="23"/>
      <c r="P3793" s="17"/>
      <c r="Q3793" s="17"/>
      <c r="R3793" s="24"/>
      <c r="U3793" s="22"/>
      <c r="V3793" s="18">
        <v>0.0</v>
      </c>
      <c r="W3793" s="17">
        <v>0.0</v>
      </c>
      <c r="X3793" s="18">
        <v>3.0</v>
      </c>
      <c r="Y3793" s="17" t="s">
        <v>36</v>
      </c>
      <c r="Z3793" s="17">
        <v>0.0</v>
      </c>
      <c r="AA3793" s="17" t="s">
        <v>47</v>
      </c>
      <c r="AB3793" s="18">
        <v>2.0</v>
      </c>
      <c r="AC3793" s="17">
        <v>39.0</v>
      </c>
      <c r="AD3793" s="18">
        <v>3.0</v>
      </c>
      <c r="AE3793" s="17">
        <v>46.0</v>
      </c>
      <c r="AF3793" s="20"/>
      <c r="AG3793" s="17"/>
      <c r="AH3793" s="17"/>
      <c r="AI3793" s="17"/>
    </row>
    <row r="3794" ht="18.75" customHeight="1">
      <c r="A3794" s="35">
        <v>1625.0</v>
      </c>
      <c r="C3794" s="16">
        <v>43501.0</v>
      </c>
      <c r="D3794" s="17">
        <f t="array" ref="D3794">IFS(AND(A3794=A3793, NOT(ISBLANK(E3793))), E3793, A3794 &lt;&gt; A3793, E3794, A3793=A3794, D3793)</f>
        <v>0</v>
      </c>
      <c r="E3794" s="18">
        <v>0.0</v>
      </c>
      <c r="F3794" s="18"/>
      <c r="G3794" s="18"/>
      <c r="H3794" s="19">
        <v>0.09</v>
      </c>
      <c r="I3794" s="19">
        <v>1.31</v>
      </c>
      <c r="J3794" s="19"/>
      <c r="K3794" s="19"/>
      <c r="L3794" s="19">
        <v>0.13</v>
      </c>
      <c r="M3794" s="19">
        <v>1.53</v>
      </c>
      <c r="N3794" s="19"/>
      <c r="O3794" s="23"/>
      <c r="P3794" s="17"/>
      <c r="Q3794" s="17"/>
      <c r="R3794" s="24"/>
      <c r="U3794" s="22"/>
      <c r="V3794" s="18">
        <v>0.0</v>
      </c>
      <c r="W3794" s="17">
        <v>0.0</v>
      </c>
      <c r="X3794" s="18">
        <v>7.0</v>
      </c>
      <c r="Y3794" s="17" t="s">
        <v>36</v>
      </c>
      <c r="Z3794" s="17">
        <v>-1.0</v>
      </c>
      <c r="AA3794" s="17" t="s">
        <v>47</v>
      </c>
      <c r="AB3794" s="18">
        <v>6.0</v>
      </c>
      <c r="AC3794" s="17">
        <v>39.0</v>
      </c>
      <c r="AD3794" s="18">
        <v>7.0</v>
      </c>
      <c r="AE3794" s="17">
        <v>46.0</v>
      </c>
      <c r="AF3794" s="20"/>
      <c r="AG3794" s="17"/>
      <c r="AH3794" s="17"/>
      <c r="AI3794" s="17"/>
    </row>
    <row r="3795" ht="18.75" customHeight="1">
      <c r="A3795" s="35">
        <v>1625.0</v>
      </c>
      <c r="C3795" s="16">
        <v>43501.0</v>
      </c>
      <c r="D3795" s="17">
        <f t="array" ref="D3795">IFS(AND(A3795=A3794, NOT(ISBLANK(E3794))), E3794, A3795 &lt;&gt; A3794, E3795, A3794=A3795, D3794)</f>
        <v>0</v>
      </c>
      <c r="E3795" s="18">
        <v>0.0</v>
      </c>
      <c r="F3795" s="18"/>
      <c r="G3795" s="18"/>
      <c r="H3795" s="19">
        <v>0.12</v>
      </c>
      <c r="I3795" s="19">
        <v>1.43</v>
      </c>
      <c r="J3795" s="19"/>
      <c r="K3795" s="19"/>
      <c r="L3795" s="19">
        <v>0.14</v>
      </c>
      <c r="M3795" s="19">
        <v>1.42</v>
      </c>
      <c r="N3795" s="19"/>
      <c r="O3795" s="23"/>
      <c r="P3795" s="17"/>
      <c r="Q3795" s="17"/>
      <c r="R3795" s="24"/>
      <c r="U3795" s="22"/>
      <c r="V3795" s="18">
        <v>0.0</v>
      </c>
      <c r="W3795" s="17">
        <v>0.0</v>
      </c>
      <c r="X3795" s="18">
        <v>5.0</v>
      </c>
      <c r="Y3795" s="17" t="s">
        <v>36</v>
      </c>
      <c r="Z3795" s="17">
        <v>-1.0</v>
      </c>
      <c r="AA3795" s="17" t="s">
        <v>46</v>
      </c>
      <c r="AB3795" s="18">
        <v>4.0</v>
      </c>
      <c r="AC3795" s="17">
        <v>39.0</v>
      </c>
      <c r="AD3795" s="18">
        <v>5.0</v>
      </c>
      <c r="AE3795" s="17">
        <v>46.0</v>
      </c>
      <c r="AF3795" s="20"/>
      <c r="AG3795" s="17"/>
      <c r="AH3795" s="17"/>
      <c r="AI3795" s="17"/>
    </row>
    <row r="3796" ht="18.75" customHeight="1">
      <c r="A3796" s="35">
        <v>1625.0</v>
      </c>
      <c r="C3796" s="16">
        <v>43502.0</v>
      </c>
      <c r="D3796" s="17">
        <f t="array" ref="D3796">IFS(AND(A3796=A3795, NOT(ISBLANK(E3795))), E3795, A3796 &lt;&gt; A3795, E3796, A3795=A3796, D3795)</f>
        <v>0</v>
      </c>
      <c r="E3796" s="18">
        <v>0.0</v>
      </c>
      <c r="F3796" s="18"/>
      <c r="G3796" s="18"/>
      <c r="H3796" s="19">
        <v>0.13</v>
      </c>
      <c r="I3796" s="19">
        <v>1.25</v>
      </c>
      <c r="J3796" s="19"/>
      <c r="K3796" s="19"/>
      <c r="L3796" s="19">
        <v>0.1</v>
      </c>
      <c r="M3796" s="19">
        <v>1.37</v>
      </c>
      <c r="N3796" s="19"/>
      <c r="O3796" s="23"/>
      <c r="P3796" s="17"/>
      <c r="Q3796" s="17"/>
      <c r="R3796" s="24"/>
      <c r="U3796" s="22"/>
      <c r="V3796" s="18">
        <v>0.0</v>
      </c>
      <c r="W3796" s="17">
        <v>0.0</v>
      </c>
      <c r="X3796" s="18">
        <v>3.0</v>
      </c>
      <c r="Y3796" s="17" t="s">
        <v>36</v>
      </c>
      <c r="Z3796" s="17">
        <v>0.0</v>
      </c>
      <c r="AA3796" s="17" t="s">
        <v>47</v>
      </c>
      <c r="AB3796" s="18">
        <v>2.0</v>
      </c>
      <c r="AC3796" s="17">
        <v>39.0</v>
      </c>
      <c r="AD3796" s="18">
        <v>3.0</v>
      </c>
      <c r="AE3796" s="17">
        <v>46.0</v>
      </c>
      <c r="AF3796" s="20"/>
      <c r="AG3796" s="17"/>
      <c r="AH3796" s="17"/>
      <c r="AI3796" s="17"/>
    </row>
    <row r="3797" ht="18.75" customHeight="1">
      <c r="A3797" s="35">
        <v>1626.0</v>
      </c>
      <c r="B3797" s="15">
        <v>366.0</v>
      </c>
      <c r="C3797" s="16">
        <v>43500.0</v>
      </c>
      <c r="D3797" s="17">
        <f t="array" ref="D3797">IFS(AND(A3797=A3796, NOT(ISBLANK(E3796))), E3796, A3797 &lt;&gt; A3796, E3797, A3796=A3797, D3796)</f>
        <v>0</v>
      </c>
      <c r="E3797" s="18">
        <v>0.0</v>
      </c>
      <c r="F3797" s="18"/>
      <c r="G3797" s="18"/>
      <c r="H3797" s="19"/>
      <c r="I3797" s="19"/>
      <c r="J3797" s="19"/>
      <c r="K3797" s="19"/>
      <c r="L3797" s="19"/>
      <c r="M3797" s="19"/>
      <c r="N3797" s="19"/>
      <c r="O3797" s="23"/>
      <c r="P3797" s="17"/>
      <c r="Q3797" s="17"/>
      <c r="R3797" s="24"/>
      <c r="S3797" s="21">
        <v>27.0</v>
      </c>
      <c r="U3797" s="21">
        <v>0.0</v>
      </c>
      <c r="V3797" s="18">
        <v>0.0</v>
      </c>
      <c r="W3797" s="17">
        <v>0.0</v>
      </c>
      <c r="X3797" s="18">
        <v>6.0</v>
      </c>
      <c r="Y3797" s="17" t="s">
        <v>36</v>
      </c>
      <c r="Z3797" s="17">
        <v>0.0</v>
      </c>
      <c r="AA3797" s="17" t="s">
        <v>47</v>
      </c>
      <c r="AB3797" s="18">
        <v>5.0</v>
      </c>
      <c r="AC3797" s="17">
        <v>39.0</v>
      </c>
      <c r="AD3797" s="18">
        <v>6.0</v>
      </c>
      <c r="AE3797" s="17">
        <v>46.0</v>
      </c>
      <c r="AF3797" s="20"/>
      <c r="AG3797" s="17"/>
      <c r="AH3797" s="17"/>
      <c r="AI3797" s="17"/>
    </row>
    <row r="3798" ht="18.75" customHeight="1">
      <c r="A3798" s="35">
        <v>1626.0</v>
      </c>
      <c r="C3798" s="16">
        <v>43501.0</v>
      </c>
      <c r="D3798" s="17">
        <f t="array" ref="D3798">IFS(AND(A3798=A3797, NOT(ISBLANK(E3797))), E3797, A3798 &lt;&gt; A3797, E3798, A3797=A3798, D3797)</f>
        <v>0</v>
      </c>
      <c r="E3798" s="18">
        <v>0.0</v>
      </c>
      <c r="F3798" s="18"/>
      <c r="G3798" s="18"/>
      <c r="H3798" s="19">
        <v>0.1</v>
      </c>
      <c r="I3798" s="19">
        <v>1.34</v>
      </c>
      <c r="J3798" s="19"/>
      <c r="K3798" s="19"/>
      <c r="L3798" s="19">
        <v>0.12</v>
      </c>
      <c r="M3798" s="19">
        <v>1.45</v>
      </c>
      <c r="N3798" s="19"/>
      <c r="O3798" s="23"/>
      <c r="P3798" s="17"/>
      <c r="Q3798" s="17"/>
      <c r="R3798" s="24"/>
      <c r="U3798" s="22"/>
      <c r="V3798" s="18">
        <v>0.0</v>
      </c>
      <c r="W3798" s="17" t="s">
        <v>33</v>
      </c>
      <c r="X3798" s="18">
        <v>6.0</v>
      </c>
      <c r="Y3798" s="17" t="s">
        <v>36</v>
      </c>
      <c r="Z3798" s="17">
        <v>-1.0</v>
      </c>
      <c r="AA3798" s="17" t="s">
        <v>46</v>
      </c>
      <c r="AB3798" s="18">
        <v>5.0</v>
      </c>
      <c r="AC3798" s="17">
        <v>39.0</v>
      </c>
      <c r="AD3798" s="18">
        <v>6.0</v>
      </c>
      <c r="AE3798" s="17">
        <v>46.0</v>
      </c>
      <c r="AF3798" s="20"/>
      <c r="AG3798" s="17"/>
      <c r="AH3798" s="17"/>
      <c r="AI3798" s="17"/>
    </row>
    <row r="3799" ht="18.75" customHeight="1">
      <c r="A3799" s="35">
        <v>1630.0</v>
      </c>
      <c r="B3799" s="15">
        <v>367.0</v>
      </c>
      <c r="C3799" s="16">
        <v>43501.0</v>
      </c>
      <c r="D3799" s="17" t="str">
        <f t="array" ref="D3799">IFS(AND(A3799=A3798, NOT(ISBLANK(E3798))), E3798, A3799 &lt;&gt; A3798, E3799, A3798=A3799, D3798)</f>
        <v>-</v>
      </c>
      <c r="E3799" s="18" t="s">
        <v>33</v>
      </c>
      <c r="F3799" s="18"/>
      <c r="G3799" s="18"/>
      <c r="H3799" s="19"/>
      <c r="I3799" s="19"/>
      <c r="J3799" s="19"/>
      <c r="K3799" s="19"/>
      <c r="L3799" s="19"/>
      <c r="M3799" s="19"/>
      <c r="N3799" s="19"/>
      <c r="O3799" s="23"/>
      <c r="P3799" s="17"/>
      <c r="Q3799" s="17"/>
      <c r="R3799" s="24"/>
      <c r="S3799" s="21">
        <v>23.0</v>
      </c>
      <c r="U3799" s="21">
        <v>0.5</v>
      </c>
      <c r="V3799" s="18" t="s">
        <v>33</v>
      </c>
      <c r="W3799" s="17">
        <v>0.0</v>
      </c>
      <c r="X3799" s="18">
        <v>3.0</v>
      </c>
      <c r="Y3799" s="17" t="s">
        <v>36</v>
      </c>
      <c r="Z3799" s="17">
        <v>-2.0</v>
      </c>
      <c r="AA3799" s="17" t="s">
        <v>46</v>
      </c>
      <c r="AB3799" s="18">
        <v>2.0</v>
      </c>
      <c r="AC3799" s="17">
        <v>39.0</v>
      </c>
      <c r="AD3799" s="18">
        <v>3.0</v>
      </c>
      <c r="AE3799" s="17">
        <v>46.0</v>
      </c>
      <c r="AF3799" s="20"/>
      <c r="AG3799" s="17"/>
      <c r="AH3799" s="17"/>
      <c r="AI3799" s="17"/>
    </row>
    <row r="3800" ht="18.75" customHeight="1">
      <c r="A3800" s="35">
        <v>1630.0</v>
      </c>
      <c r="C3800" s="16">
        <v>43501.0</v>
      </c>
      <c r="D3800" s="17" t="str">
        <f t="array" ref="D3800">IFS(AND(A3800=A3799, NOT(ISBLANK(E3799))), E3799, A3800 &lt;&gt; A3799, E3800, A3799=A3800, D3799)</f>
        <v>-</v>
      </c>
      <c r="E3800" s="18">
        <v>0.0</v>
      </c>
      <c r="F3800" s="18"/>
      <c r="G3800" s="18"/>
      <c r="H3800" s="19">
        <v>0.19</v>
      </c>
      <c r="I3800" s="19">
        <v>1.2</v>
      </c>
      <c r="J3800" s="19"/>
      <c r="K3800" s="19"/>
      <c r="L3800" s="19">
        <v>0.15</v>
      </c>
      <c r="M3800" s="19">
        <v>1.221</v>
      </c>
      <c r="N3800" s="19"/>
      <c r="O3800" s="23"/>
      <c r="P3800" s="17"/>
      <c r="Q3800" s="17"/>
      <c r="R3800" s="24"/>
      <c r="U3800" s="22"/>
      <c r="V3800" s="18">
        <v>0.0</v>
      </c>
      <c r="W3800" s="17">
        <v>0.0</v>
      </c>
      <c r="X3800" s="18">
        <v>2.0</v>
      </c>
      <c r="Y3800" s="17" t="s">
        <v>36</v>
      </c>
      <c r="Z3800" s="17">
        <v>0.0</v>
      </c>
      <c r="AA3800" s="17" t="s">
        <v>47</v>
      </c>
      <c r="AB3800" s="18">
        <v>1.0</v>
      </c>
      <c r="AC3800" s="17">
        <v>39.0</v>
      </c>
      <c r="AD3800" s="18">
        <v>2.0</v>
      </c>
      <c r="AE3800" s="17">
        <v>46.0</v>
      </c>
      <c r="AF3800" s="20"/>
      <c r="AG3800" s="17"/>
      <c r="AH3800" s="17"/>
      <c r="AI3800" s="17"/>
    </row>
    <row r="3801" ht="18.75" customHeight="1">
      <c r="A3801" s="35">
        <v>1630.0</v>
      </c>
      <c r="C3801" s="16">
        <v>43503.0</v>
      </c>
      <c r="D3801" s="17">
        <f t="array" ref="D3801">IFS(AND(A3801=A3800, NOT(ISBLANK(E3800))), E3800, A3801 &lt;&gt; A3800, E3801, A3800=A3801, D3800)</f>
        <v>0</v>
      </c>
      <c r="E3801" s="18">
        <v>0.0</v>
      </c>
      <c r="F3801" s="18"/>
      <c r="G3801" s="18"/>
      <c r="H3801" s="19"/>
      <c r="I3801" s="19"/>
      <c r="J3801" s="19"/>
      <c r="K3801" s="19"/>
      <c r="L3801" s="19">
        <v>0.29</v>
      </c>
      <c r="M3801" s="19">
        <v>0.92</v>
      </c>
      <c r="N3801" s="19"/>
      <c r="O3801" s="23"/>
      <c r="P3801" s="17"/>
      <c r="Q3801" s="17"/>
      <c r="R3801" s="24"/>
      <c r="U3801" s="22"/>
      <c r="V3801" s="18">
        <v>0.0</v>
      </c>
      <c r="W3801" s="17">
        <v>0.0</v>
      </c>
      <c r="X3801" s="18">
        <v>4.0</v>
      </c>
      <c r="Y3801" s="17" t="s">
        <v>36</v>
      </c>
      <c r="Z3801" s="17">
        <v>0.0</v>
      </c>
      <c r="AA3801" s="17" t="s">
        <v>47</v>
      </c>
      <c r="AB3801" s="18">
        <v>3.0</v>
      </c>
      <c r="AC3801" s="17">
        <v>39.0</v>
      </c>
      <c r="AD3801" s="18">
        <v>4.0</v>
      </c>
      <c r="AE3801" s="17">
        <v>46.0</v>
      </c>
      <c r="AF3801" s="20"/>
      <c r="AG3801" s="17"/>
      <c r="AH3801" s="17"/>
      <c r="AI3801" s="17"/>
    </row>
    <row r="3802" ht="18.75" customHeight="1">
      <c r="A3802" s="35">
        <v>1630.0</v>
      </c>
      <c r="C3802" s="16">
        <v>43503.0</v>
      </c>
      <c r="D3802" s="17">
        <f t="array" ref="D3802">IFS(AND(A3802=A3801, NOT(ISBLANK(E3801))), E3801, A3802 &lt;&gt; A3801, E3802, A3801=A3802, D3801)</f>
        <v>0</v>
      </c>
      <c r="E3802" s="18">
        <v>0.0</v>
      </c>
      <c r="F3802" s="18"/>
      <c r="G3802" s="18"/>
      <c r="H3802" s="19"/>
      <c r="I3802" s="19"/>
      <c r="J3802" s="19"/>
      <c r="K3802" s="19"/>
      <c r="L3802" s="19"/>
      <c r="M3802" s="19"/>
      <c r="N3802" s="19"/>
      <c r="O3802" s="23"/>
      <c r="P3802" s="17"/>
      <c r="Q3802" s="17"/>
      <c r="R3802" s="24"/>
      <c r="U3802" s="22"/>
      <c r="V3802" s="18">
        <v>0.0</v>
      </c>
      <c r="W3802" s="17">
        <v>0.0</v>
      </c>
      <c r="X3802" s="18">
        <v>4.0</v>
      </c>
      <c r="Y3802" s="17" t="s">
        <v>36</v>
      </c>
      <c r="Z3802" s="17">
        <v>0.0</v>
      </c>
      <c r="AA3802" s="17" t="s">
        <v>47</v>
      </c>
      <c r="AB3802" s="18">
        <v>3.0</v>
      </c>
      <c r="AC3802" s="17">
        <v>39.0</v>
      </c>
      <c r="AD3802" s="18">
        <v>4.0</v>
      </c>
      <c r="AE3802" s="17">
        <v>46.0</v>
      </c>
      <c r="AF3802" s="20"/>
      <c r="AG3802" s="17"/>
      <c r="AH3802" s="17"/>
      <c r="AI3802" s="17"/>
    </row>
    <row r="3803" ht="18.75" customHeight="1">
      <c r="A3803" s="35">
        <v>1630.0</v>
      </c>
      <c r="C3803" s="16">
        <v>43504.0</v>
      </c>
      <c r="D3803" s="17">
        <f t="array" ref="D3803">IFS(AND(A3803=A3802, NOT(ISBLANK(E3802))), E3802, A3803 &lt;&gt; A3802, E3803, A3802=A3803, D3802)</f>
        <v>0</v>
      </c>
      <c r="E3803" s="18">
        <v>0.0</v>
      </c>
      <c r="F3803" s="18"/>
      <c r="G3803" s="18"/>
      <c r="H3803" s="19">
        <v>0.22</v>
      </c>
      <c r="I3803" s="19">
        <v>1.28</v>
      </c>
      <c r="J3803" s="19"/>
      <c r="K3803" s="19"/>
      <c r="L3803" s="19">
        <v>0.11</v>
      </c>
      <c r="M3803" s="19">
        <v>1.19</v>
      </c>
      <c r="N3803" s="19"/>
      <c r="O3803" s="23"/>
      <c r="P3803" s="17"/>
      <c r="Q3803" s="17"/>
      <c r="R3803" s="24"/>
      <c r="U3803" s="22"/>
      <c r="V3803" s="18">
        <v>0.0</v>
      </c>
      <c r="W3803" s="17">
        <v>0.0</v>
      </c>
      <c r="X3803" s="18">
        <v>3.0</v>
      </c>
      <c r="Y3803" s="17" t="s">
        <v>36</v>
      </c>
      <c r="Z3803" s="17">
        <v>0.0</v>
      </c>
      <c r="AA3803" s="17" t="s">
        <v>47</v>
      </c>
      <c r="AB3803" s="18">
        <v>2.0</v>
      </c>
      <c r="AC3803" s="17">
        <v>39.0</v>
      </c>
      <c r="AD3803" s="18">
        <v>3.0</v>
      </c>
      <c r="AE3803" s="17">
        <v>46.0</v>
      </c>
      <c r="AF3803" s="20"/>
      <c r="AG3803" s="17"/>
      <c r="AH3803" s="17"/>
      <c r="AI3803" s="17"/>
    </row>
    <row r="3804" ht="18.75" customHeight="1">
      <c r="A3804" s="35">
        <v>1630.0</v>
      </c>
      <c r="C3804" s="16">
        <v>43506.0</v>
      </c>
      <c r="D3804" s="17">
        <f t="array" ref="D3804">IFS(AND(A3804=A3803, NOT(ISBLANK(E3803))), E3803, A3804 &lt;&gt; A3803, E3804, A3803=A3804, D3803)</f>
        <v>0</v>
      </c>
      <c r="E3804" s="18">
        <v>0.0</v>
      </c>
      <c r="F3804" s="18"/>
      <c r="G3804" s="18"/>
      <c r="H3804" s="19">
        <v>0.13</v>
      </c>
      <c r="I3804" s="19">
        <v>1.16</v>
      </c>
      <c r="J3804" s="19"/>
      <c r="K3804" s="19"/>
      <c r="L3804" s="19">
        <v>0.12</v>
      </c>
      <c r="M3804" s="19">
        <v>1.2</v>
      </c>
      <c r="N3804" s="19"/>
      <c r="O3804" s="23"/>
      <c r="P3804" s="17"/>
      <c r="Q3804" s="17"/>
      <c r="R3804" s="24"/>
      <c r="U3804" s="22"/>
      <c r="V3804" s="18">
        <v>0.0</v>
      </c>
      <c r="W3804" s="17">
        <v>0.0</v>
      </c>
      <c r="X3804" s="18">
        <v>5.0</v>
      </c>
      <c r="Y3804" s="17" t="s">
        <v>36</v>
      </c>
      <c r="Z3804" s="17">
        <v>0.0</v>
      </c>
      <c r="AA3804" s="17" t="s">
        <v>47</v>
      </c>
      <c r="AB3804" s="18">
        <v>4.0</v>
      </c>
      <c r="AC3804" s="17">
        <v>39.0</v>
      </c>
      <c r="AD3804" s="18">
        <v>5.0</v>
      </c>
      <c r="AE3804" s="17">
        <v>46.0</v>
      </c>
      <c r="AF3804" s="20"/>
      <c r="AG3804" s="17"/>
      <c r="AH3804" s="17"/>
      <c r="AI3804" s="17"/>
    </row>
    <row r="3805" ht="18.75" customHeight="1">
      <c r="A3805" s="35">
        <v>1631.0</v>
      </c>
      <c r="B3805" s="15" t="s">
        <v>33</v>
      </c>
      <c r="C3805" s="16">
        <v>43501.0</v>
      </c>
      <c r="D3805" s="17">
        <f t="array" ref="D3805">IFS(AND(A3805=A3804, NOT(ISBLANK(E3804))), E3804, A3805 &lt;&gt; A3804, E3805, A3804=A3805, D3804)</f>
        <v>1</v>
      </c>
      <c r="E3805" s="18">
        <v>1.0</v>
      </c>
      <c r="F3805" s="18"/>
      <c r="G3805" s="18"/>
      <c r="H3805" s="19"/>
      <c r="I3805" s="19"/>
      <c r="J3805" s="19"/>
      <c r="K3805" s="19"/>
      <c r="L3805" s="19"/>
      <c r="M3805" s="19"/>
      <c r="N3805" s="19"/>
      <c r="O3805" s="23"/>
      <c r="P3805" s="17"/>
      <c r="Q3805" s="17"/>
      <c r="R3805" s="24"/>
      <c r="S3805" s="21">
        <v>12.0</v>
      </c>
      <c r="U3805" s="21">
        <v>1.0</v>
      </c>
      <c r="V3805" s="18">
        <v>1.0</v>
      </c>
      <c r="W3805" s="17">
        <v>3.0</v>
      </c>
      <c r="X3805" s="18">
        <v>11.0</v>
      </c>
      <c r="Y3805" s="17" t="s">
        <v>36</v>
      </c>
      <c r="Z3805" s="17">
        <v>-2.0</v>
      </c>
      <c r="AA3805" s="17" t="s">
        <v>47</v>
      </c>
      <c r="AB3805" s="18">
        <v>9.0</v>
      </c>
      <c r="AC3805" s="17">
        <v>39.0</v>
      </c>
      <c r="AD3805" s="18">
        <v>11.0</v>
      </c>
      <c r="AE3805" s="17">
        <v>46.0</v>
      </c>
      <c r="AF3805" s="20"/>
      <c r="AG3805" s="17"/>
      <c r="AH3805" s="17"/>
      <c r="AI3805" s="17"/>
    </row>
    <row r="3806" ht="18.75" customHeight="1">
      <c r="A3806" s="35">
        <v>1631.0</v>
      </c>
      <c r="C3806" s="16">
        <v>43503.0</v>
      </c>
      <c r="D3806" s="17">
        <f t="array" ref="D3806">IFS(AND(A3806=A3805, NOT(ISBLANK(E3805))), E3805, A3806 &lt;&gt; A3805, E3806, A3805=A3806, D3805)</f>
        <v>1</v>
      </c>
      <c r="E3806" s="18">
        <v>0.0</v>
      </c>
      <c r="F3806" s="18"/>
      <c r="G3806" s="18"/>
      <c r="H3806" s="19"/>
      <c r="I3806" s="19"/>
      <c r="J3806" s="19"/>
      <c r="K3806" s="19"/>
      <c r="L3806" s="19"/>
      <c r="M3806" s="19"/>
      <c r="N3806" s="19"/>
      <c r="O3806" s="23"/>
      <c r="P3806" s="17"/>
      <c r="Q3806" s="17"/>
      <c r="R3806" s="24"/>
      <c r="U3806" s="22"/>
      <c r="V3806" s="18">
        <v>0.0</v>
      </c>
      <c r="W3806" s="17">
        <v>2.0</v>
      </c>
      <c r="X3806" s="18">
        <v>4.0</v>
      </c>
      <c r="Y3806" s="17" t="s">
        <v>36</v>
      </c>
      <c r="Z3806" s="17">
        <v>-1.0</v>
      </c>
      <c r="AA3806" s="17" t="s">
        <v>47</v>
      </c>
      <c r="AB3806" s="18">
        <v>3.0</v>
      </c>
      <c r="AC3806" s="17">
        <v>39.0</v>
      </c>
      <c r="AD3806" s="18">
        <v>4.0</v>
      </c>
      <c r="AE3806" s="17">
        <v>46.0</v>
      </c>
      <c r="AF3806" s="20"/>
      <c r="AG3806" s="17"/>
      <c r="AH3806" s="17"/>
      <c r="AI3806" s="17"/>
    </row>
    <row r="3807" ht="18.75" customHeight="1">
      <c r="A3807" s="35">
        <v>1631.0</v>
      </c>
      <c r="C3807" s="16">
        <v>43503.0</v>
      </c>
      <c r="D3807" s="17">
        <f t="array" ref="D3807">IFS(AND(A3807=A3806, NOT(ISBLANK(E3806))), E3806, A3807 &lt;&gt; A3806, E3807, A3806=A3807, D3806)</f>
        <v>0</v>
      </c>
      <c r="E3807" s="18">
        <v>0.0</v>
      </c>
      <c r="F3807" s="18"/>
      <c r="G3807" s="18"/>
      <c r="H3807" s="19"/>
      <c r="I3807" s="19"/>
      <c r="J3807" s="19"/>
      <c r="K3807" s="19"/>
      <c r="L3807" s="19"/>
      <c r="M3807" s="19"/>
      <c r="N3807" s="19"/>
      <c r="O3807" s="23"/>
      <c r="P3807" s="17"/>
      <c r="Q3807" s="17"/>
      <c r="R3807" s="24"/>
      <c r="U3807" s="22"/>
      <c r="V3807" s="18">
        <v>0.0</v>
      </c>
      <c r="W3807" s="17">
        <v>2.0</v>
      </c>
      <c r="X3807" s="18">
        <v>2.0</v>
      </c>
      <c r="Y3807" s="17" t="s">
        <v>36</v>
      </c>
      <c r="Z3807" s="17">
        <v>0.0</v>
      </c>
      <c r="AA3807" s="17" t="s">
        <v>47</v>
      </c>
      <c r="AB3807" s="18">
        <v>1.0</v>
      </c>
      <c r="AC3807" s="17">
        <v>36.0</v>
      </c>
      <c r="AD3807" s="18">
        <v>2.0</v>
      </c>
      <c r="AE3807" s="17">
        <v>43.0</v>
      </c>
      <c r="AF3807" s="20"/>
      <c r="AG3807" s="17"/>
      <c r="AH3807" s="17"/>
      <c r="AI3807" s="17"/>
    </row>
    <row r="3808" ht="18.75" customHeight="1">
      <c r="A3808" s="35">
        <v>1631.0</v>
      </c>
      <c r="C3808" s="16">
        <v>43504.0</v>
      </c>
      <c r="D3808" s="17">
        <f t="array" ref="D3808">IFS(AND(A3808=A3807, NOT(ISBLANK(E3807))), E3807, A3808 &lt;&gt; A3807, E3808, A3807=A3808, D3807)</f>
        <v>0</v>
      </c>
      <c r="E3808" s="18">
        <v>0.0</v>
      </c>
      <c r="F3808" s="18"/>
      <c r="G3808" s="18"/>
      <c r="H3808" s="19"/>
      <c r="I3808" s="19"/>
      <c r="J3808" s="19"/>
      <c r="K3808" s="19"/>
      <c r="L3808" s="19"/>
      <c r="M3808" s="19"/>
      <c r="N3808" s="19"/>
      <c r="O3808" s="23"/>
      <c r="P3808" s="17"/>
      <c r="Q3808" s="17"/>
      <c r="R3808" s="24"/>
      <c r="U3808" s="22"/>
      <c r="V3808" s="18">
        <v>0.0</v>
      </c>
      <c r="W3808" s="17">
        <v>1.0</v>
      </c>
      <c r="X3808" s="18">
        <v>5.0</v>
      </c>
      <c r="Y3808" s="17" t="s">
        <v>36</v>
      </c>
      <c r="Z3808" s="17">
        <v>0.0</v>
      </c>
      <c r="AA3808" s="17" t="s">
        <v>47</v>
      </c>
      <c r="AB3808" s="18">
        <v>4.0</v>
      </c>
      <c r="AC3808" s="17">
        <v>39.0</v>
      </c>
      <c r="AD3808" s="18">
        <v>5.0</v>
      </c>
      <c r="AE3808" s="17">
        <v>46.0</v>
      </c>
      <c r="AF3808" s="20"/>
      <c r="AG3808" s="17"/>
      <c r="AH3808" s="17"/>
      <c r="AI3808" s="17"/>
    </row>
    <row r="3809" ht="18.75" customHeight="1">
      <c r="A3809" s="35">
        <v>1631.0</v>
      </c>
      <c r="C3809" s="16">
        <v>43504.0</v>
      </c>
      <c r="D3809" s="17">
        <f t="array" ref="D3809">IFS(AND(A3809=A3808, NOT(ISBLANK(E3808))), E3808, A3809 &lt;&gt; A3808, E3809, A3808=A3809, D3808)</f>
        <v>0</v>
      </c>
      <c r="E3809" s="18">
        <v>0.0</v>
      </c>
      <c r="F3809" s="18"/>
      <c r="G3809" s="18"/>
      <c r="H3809" s="19">
        <v>0.13</v>
      </c>
      <c r="I3809" s="19">
        <v>1.23</v>
      </c>
      <c r="J3809" s="19"/>
      <c r="K3809" s="19"/>
      <c r="L3809" s="19">
        <v>0.23</v>
      </c>
      <c r="M3809" s="19">
        <v>1.37</v>
      </c>
      <c r="N3809" s="19"/>
      <c r="O3809" s="23"/>
      <c r="P3809" s="17"/>
      <c r="Q3809" s="17"/>
      <c r="R3809" s="24"/>
      <c r="U3809" s="22"/>
      <c r="V3809" s="18">
        <v>0.0</v>
      </c>
      <c r="W3809" s="17">
        <v>1.0</v>
      </c>
      <c r="X3809" s="18">
        <v>3.0</v>
      </c>
      <c r="Y3809" s="17" t="s">
        <v>36</v>
      </c>
      <c r="Z3809" s="17">
        <v>0.0</v>
      </c>
      <c r="AA3809" s="17" t="s">
        <v>47</v>
      </c>
      <c r="AB3809" s="18">
        <v>2.0</v>
      </c>
      <c r="AC3809" s="17">
        <v>39.0</v>
      </c>
      <c r="AD3809" s="18">
        <v>3.0</v>
      </c>
      <c r="AE3809" s="17">
        <v>46.0</v>
      </c>
      <c r="AF3809" s="20"/>
      <c r="AG3809" s="17"/>
      <c r="AH3809" s="17"/>
      <c r="AI3809" s="17"/>
    </row>
    <row r="3810" ht="18.75" customHeight="1">
      <c r="A3810" s="35">
        <v>1631.0</v>
      </c>
      <c r="C3810" s="16">
        <v>43507.0</v>
      </c>
      <c r="D3810" s="17">
        <f t="array" ref="D3810">IFS(AND(A3810=A3809, NOT(ISBLANK(E3809))), E3809, A3810 &lt;&gt; A3809, E3810, A3809=A3810, D3809)</f>
        <v>0</v>
      </c>
      <c r="E3810" s="18">
        <v>0.0</v>
      </c>
      <c r="F3810" s="18"/>
      <c r="G3810" s="18"/>
      <c r="H3810" s="19">
        <v>0.18</v>
      </c>
      <c r="I3810" s="19">
        <v>1.23</v>
      </c>
      <c r="J3810" s="19"/>
      <c r="K3810" s="19"/>
      <c r="L3810" s="19">
        <v>0.13</v>
      </c>
      <c r="M3810" s="19">
        <v>1.29</v>
      </c>
      <c r="N3810" s="19"/>
      <c r="O3810" s="23"/>
      <c r="P3810" s="17"/>
      <c r="Q3810" s="17"/>
      <c r="R3810" s="24"/>
      <c r="U3810" s="22"/>
      <c r="V3810" s="18">
        <v>0.0</v>
      </c>
      <c r="W3810" s="17">
        <v>1.0</v>
      </c>
      <c r="X3810" s="18">
        <v>5.0</v>
      </c>
      <c r="Y3810" s="17" t="s">
        <v>36</v>
      </c>
      <c r="Z3810" s="17">
        <v>0.0</v>
      </c>
      <c r="AA3810" s="17" t="s">
        <v>47</v>
      </c>
      <c r="AB3810" s="18">
        <v>4.0</v>
      </c>
      <c r="AC3810" s="17">
        <v>39.0</v>
      </c>
      <c r="AD3810" s="18">
        <v>5.0</v>
      </c>
      <c r="AE3810" s="17">
        <v>46.0</v>
      </c>
      <c r="AF3810" s="20"/>
      <c r="AG3810" s="17"/>
      <c r="AH3810" s="17"/>
      <c r="AI3810" s="17"/>
    </row>
    <row r="3811" ht="18.75" customHeight="1">
      <c r="A3811" s="14">
        <v>1632.0</v>
      </c>
      <c r="B3811" s="15">
        <v>368.0</v>
      </c>
      <c r="C3811" s="16">
        <v>43502.0</v>
      </c>
      <c r="D3811" s="17" t="str">
        <f t="array" ref="D3811">IFS(AND(A3811=A3810, NOT(ISBLANK(E3810))), E3810, A3811 &lt;&gt; A3810, E3811, A3810=A3811, D3810)</f>
        <v>-</v>
      </c>
      <c r="E3811" s="18" t="s">
        <v>33</v>
      </c>
      <c r="F3811" s="18"/>
      <c r="G3811" s="18"/>
      <c r="H3811" s="19"/>
      <c r="I3811" s="19"/>
      <c r="J3811" s="19"/>
      <c r="K3811" s="19"/>
      <c r="L3811" s="19"/>
      <c r="M3811" s="19"/>
      <c r="N3811" s="19"/>
      <c r="O3811" s="23"/>
      <c r="P3811" s="17"/>
      <c r="Q3811" s="17"/>
      <c r="R3811" s="24"/>
      <c r="S3811" s="21">
        <v>26.0</v>
      </c>
      <c r="U3811" s="21">
        <v>0.0</v>
      </c>
      <c r="V3811" s="18" t="s">
        <v>33</v>
      </c>
      <c r="W3811" s="17" t="s">
        <v>33</v>
      </c>
      <c r="X3811" s="18">
        <v>6.0</v>
      </c>
      <c r="Y3811" s="17" t="s">
        <v>36</v>
      </c>
      <c r="Z3811" s="17">
        <v>0.0</v>
      </c>
      <c r="AA3811" s="17" t="s">
        <v>47</v>
      </c>
      <c r="AB3811" s="18">
        <v>5.0</v>
      </c>
      <c r="AC3811" s="17">
        <v>39.0</v>
      </c>
      <c r="AD3811" s="18">
        <v>6.0</v>
      </c>
      <c r="AE3811" s="17">
        <v>46.0</v>
      </c>
      <c r="AF3811" s="20"/>
      <c r="AG3811" s="17"/>
      <c r="AH3811" s="17"/>
      <c r="AI3811" s="17"/>
    </row>
    <row r="3812" ht="18.75" customHeight="1">
      <c r="A3812" s="35">
        <v>1633.0</v>
      </c>
      <c r="B3812" s="15">
        <v>369.0</v>
      </c>
      <c r="C3812" s="16">
        <v>43502.0</v>
      </c>
      <c r="D3812" s="17">
        <f t="array" ref="D3812">IFS(AND(A3812=A3811, NOT(ISBLANK(E3811))), E3811, A3812 &lt;&gt; A3811, E3812, A3811=A3812, D3811)</f>
        <v>1</v>
      </c>
      <c r="E3812" s="18">
        <v>1.0</v>
      </c>
      <c r="F3812" s="18"/>
      <c r="G3812" s="18"/>
      <c r="H3812" s="19">
        <v>0.12</v>
      </c>
      <c r="I3812" s="19">
        <v>1.24</v>
      </c>
      <c r="J3812" s="19"/>
      <c r="K3812" s="19"/>
      <c r="L3812" s="19">
        <v>0.16</v>
      </c>
      <c r="M3812" s="19">
        <v>1.5</v>
      </c>
      <c r="N3812" s="19"/>
      <c r="O3812" s="23"/>
      <c r="P3812" s="17"/>
      <c r="Q3812" s="17"/>
      <c r="R3812" s="24"/>
      <c r="S3812" s="21" t="s">
        <v>33</v>
      </c>
      <c r="U3812" s="21">
        <v>0.5</v>
      </c>
      <c r="V3812" s="18">
        <v>1.0</v>
      </c>
      <c r="W3812" s="17">
        <v>7.0</v>
      </c>
      <c r="X3812" s="18">
        <v>14.0</v>
      </c>
      <c r="Y3812" s="17" t="s">
        <v>35</v>
      </c>
      <c r="Z3812" s="17">
        <v>0.0</v>
      </c>
      <c r="AA3812" s="17" t="s">
        <v>47</v>
      </c>
      <c r="AB3812" s="18">
        <v>13.0</v>
      </c>
      <c r="AC3812" s="17">
        <v>39.0</v>
      </c>
      <c r="AD3812" s="18">
        <v>14.0</v>
      </c>
      <c r="AE3812" s="17">
        <v>46.0</v>
      </c>
      <c r="AF3812" s="20"/>
      <c r="AG3812" s="17"/>
      <c r="AH3812" s="17"/>
      <c r="AI3812" s="17"/>
    </row>
    <row r="3813" ht="18.75" customHeight="1">
      <c r="A3813" s="35">
        <v>1633.0</v>
      </c>
      <c r="C3813" s="16">
        <v>43503.0</v>
      </c>
      <c r="D3813" s="17">
        <f t="array" ref="D3813">IFS(AND(A3813=A3812, NOT(ISBLANK(E3812))), E3812, A3813 &lt;&gt; A3812, E3813, A3812=A3813, D3812)</f>
        <v>1</v>
      </c>
      <c r="E3813" s="18" t="s">
        <v>33</v>
      </c>
      <c r="F3813" s="18"/>
      <c r="G3813" s="18"/>
      <c r="H3813" s="19"/>
      <c r="I3813" s="19"/>
      <c r="J3813" s="19"/>
      <c r="K3813" s="19"/>
      <c r="L3813" s="19"/>
      <c r="M3813" s="19"/>
      <c r="N3813" s="19"/>
      <c r="O3813" s="23"/>
      <c r="P3813" s="17"/>
      <c r="Q3813" s="17"/>
      <c r="R3813" s="24"/>
      <c r="U3813" s="22"/>
      <c r="V3813" s="18" t="s">
        <v>33</v>
      </c>
      <c r="W3813" s="17">
        <v>9.0</v>
      </c>
      <c r="X3813" s="18">
        <v>6.0</v>
      </c>
      <c r="Y3813" s="17" t="s">
        <v>35</v>
      </c>
      <c r="Z3813" s="17">
        <v>-3.0</v>
      </c>
      <c r="AA3813" s="17" t="s">
        <v>46</v>
      </c>
      <c r="AB3813" s="18">
        <v>5.0</v>
      </c>
      <c r="AC3813" s="17">
        <v>39.0</v>
      </c>
      <c r="AD3813" s="18">
        <v>6.0</v>
      </c>
      <c r="AE3813" s="17">
        <v>46.0</v>
      </c>
      <c r="AF3813" s="20"/>
      <c r="AG3813" s="17"/>
      <c r="AH3813" s="17"/>
      <c r="AI3813" s="17"/>
    </row>
    <row r="3814" ht="18.75" customHeight="1">
      <c r="A3814" s="35">
        <v>1633.0</v>
      </c>
      <c r="C3814" s="16">
        <v>43503.0</v>
      </c>
      <c r="D3814" s="17" t="str">
        <f t="array" ref="D3814">IFS(AND(A3814=A3813, NOT(ISBLANK(E3813))), E3813, A3814 &lt;&gt; A3813, E3814, A3813=A3814, D3813)</f>
        <v>-</v>
      </c>
      <c r="E3814" s="18">
        <v>1.0</v>
      </c>
      <c r="F3814" s="18"/>
      <c r="G3814" s="18"/>
      <c r="H3814" s="19">
        <v>0.32</v>
      </c>
      <c r="I3814" s="19">
        <v>1.04</v>
      </c>
      <c r="J3814" s="19"/>
      <c r="K3814" s="19"/>
      <c r="L3814" s="19">
        <v>0.58</v>
      </c>
      <c r="M3814" s="19">
        <v>1.16</v>
      </c>
      <c r="N3814" s="19"/>
      <c r="O3814" s="23"/>
      <c r="P3814" s="17"/>
      <c r="Q3814" s="17"/>
      <c r="R3814" s="24"/>
      <c r="U3814" s="22"/>
      <c r="V3814" s="18">
        <v>1.0</v>
      </c>
      <c r="W3814" s="17">
        <v>9.0</v>
      </c>
      <c r="X3814" s="18">
        <v>13.0</v>
      </c>
      <c r="Y3814" s="17" t="s">
        <v>35</v>
      </c>
      <c r="Z3814" s="17">
        <v>-3.0</v>
      </c>
      <c r="AA3814" s="17" t="s">
        <v>46</v>
      </c>
      <c r="AB3814" s="18">
        <v>12.0</v>
      </c>
      <c r="AC3814" s="17">
        <v>36.0</v>
      </c>
      <c r="AD3814" s="18">
        <v>13.0</v>
      </c>
      <c r="AE3814" s="17">
        <v>43.0</v>
      </c>
      <c r="AF3814" s="20"/>
      <c r="AG3814" s="17"/>
      <c r="AH3814" s="17"/>
      <c r="AI3814" s="17"/>
    </row>
    <row r="3815" ht="18.75" customHeight="1">
      <c r="A3815" s="35">
        <v>1633.0</v>
      </c>
      <c r="C3815" s="16">
        <v>43504.0</v>
      </c>
      <c r="D3815" s="17">
        <f t="array" ref="D3815">IFS(AND(A3815=A3814, NOT(ISBLANK(E3814))), E3814, A3815 &lt;&gt; A3814, E3815, A3814=A3815, D3814)</f>
        <v>1</v>
      </c>
      <c r="E3815" s="18">
        <v>0.0</v>
      </c>
      <c r="F3815" s="18"/>
      <c r="G3815" s="18"/>
      <c r="H3815" s="19"/>
      <c r="I3815" s="19"/>
      <c r="J3815" s="19"/>
      <c r="K3815" s="19"/>
      <c r="L3815" s="19"/>
      <c r="M3815" s="19"/>
      <c r="N3815" s="19"/>
      <c r="O3815" s="23"/>
      <c r="P3815" s="17"/>
      <c r="Q3815" s="17"/>
      <c r="R3815" s="24"/>
      <c r="U3815" s="22"/>
      <c r="V3815" s="18">
        <v>0.0</v>
      </c>
      <c r="W3815" s="17">
        <v>3.0</v>
      </c>
      <c r="X3815" s="18">
        <v>3.0</v>
      </c>
      <c r="Y3815" s="17" t="s">
        <v>36</v>
      </c>
      <c r="Z3815" s="17">
        <v>0.0</v>
      </c>
      <c r="AA3815" s="17" t="s">
        <v>47</v>
      </c>
      <c r="AB3815" s="18">
        <v>2.0</v>
      </c>
      <c r="AC3815" s="17">
        <v>39.0</v>
      </c>
      <c r="AD3815" s="18">
        <v>3.0</v>
      </c>
      <c r="AE3815" s="17">
        <v>46.0</v>
      </c>
      <c r="AF3815" s="20"/>
      <c r="AG3815" s="17"/>
      <c r="AH3815" s="17"/>
      <c r="AI3815" s="17"/>
    </row>
    <row r="3816" ht="18.75" customHeight="1">
      <c r="A3816" s="35">
        <v>1634.0</v>
      </c>
      <c r="B3816" s="15">
        <v>370.0</v>
      </c>
      <c r="C3816" s="16">
        <v>43502.0</v>
      </c>
      <c r="D3816" s="17">
        <f t="array" ref="D3816">IFS(AND(A3816=A3815, NOT(ISBLANK(E3815))), E3815, A3816 &lt;&gt; A3815, E3816, A3815=A3816, D3815)</f>
        <v>0</v>
      </c>
      <c r="E3816" s="18">
        <v>0.0</v>
      </c>
      <c r="F3816" s="18"/>
      <c r="G3816" s="18"/>
      <c r="H3816" s="19"/>
      <c r="I3816" s="19"/>
      <c r="J3816" s="19"/>
      <c r="K3816" s="19"/>
      <c r="L3816" s="19">
        <v>0.29</v>
      </c>
      <c r="M3816" s="19">
        <v>0.95</v>
      </c>
      <c r="N3816" s="19"/>
      <c r="O3816" s="23"/>
      <c r="P3816" s="17"/>
      <c r="Q3816" s="17"/>
      <c r="R3816" s="24"/>
      <c r="S3816" s="21">
        <v>23.0</v>
      </c>
      <c r="U3816" s="21">
        <v>0.5</v>
      </c>
      <c r="V3816" s="18">
        <v>0.0</v>
      </c>
      <c r="W3816" s="17" t="s">
        <v>33</v>
      </c>
      <c r="X3816" s="18">
        <v>8.0</v>
      </c>
      <c r="Y3816" s="17" t="s">
        <v>36</v>
      </c>
      <c r="Z3816" s="17">
        <v>0.0</v>
      </c>
      <c r="AA3816" s="17" t="s">
        <v>47</v>
      </c>
      <c r="AB3816" s="18">
        <v>7.0</v>
      </c>
      <c r="AC3816" s="17">
        <v>39.0</v>
      </c>
      <c r="AD3816" s="18">
        <v>8.0</v>
      </c>
      <c r="AE3816" s="17">
        <v>46.0</v>
      </c>
      <c r="AF3816" s="20"/>
      <c r="AG3816" s="17"/>
      <c r="AH3816" s="17"/>
      <c r="AI3816" s="17"/>
    </row>
    <row r="3817" ht="18.75" customHeight="1">
      <c r="A3817" s="35">
        <v>1634.0</v>
      </c>
      <c r="C3817" s="16">
        <v>43503.0</v>
      </c>
      <c r="D3817" s="17">
        <f t="array" ref="D3817">IFS(AND(A3817=A3816, NOT(ISBLANK(E3816))), E3816, A3817 &lt;&gt; A3816, E3817, A3816=A3817, D3816)</f>
        <v>0</v>
      </c>
      <c r="E3817" s="18">
        <v>0.0</v>
      </c>
      <c r="F3817" s="18"/>
      <c r="G3817" s="18"/>
      <c r="H3817" s="19"/>
      <c r="I3817" s="19"/>
      <c r="J3817" s="19"/>
      <c r="K3817" s="19"/>
      <c r="L3817" s="19"/>
      <c r="M3817" s="19"/>
      <c r="N3817" s="19"/>
      <c r="O3817" s="23"/>
      <c r="P3817" s="17"/>
      <c r="Q3817" s="17"/>
      <c r="R3817" s="24"/>
      <c r="U3817" s="22"/>
      <c r="V3817" s="18">
        <v>0.0</v>
      </c>
      <c r="W3817" s="17" t="s">
        <v>33</v>
      </c>
      <c r="X3817" s="18">
        <v>5.0</v>
      </c>
      <c r="Y3817" s="17" t="s">
        <v>36</v>
      </c>
      <c r="Z3817" s="17">
        <v>0.0</v>
      </c>
      <c r="AA3817" s="17" t="s">
        <v>47</v>
      </c>
      <c r="AB3817" s="18">
        <v>4.0</v>
      </c>
      <c r="AC3817" s="17">
        <v>39.0</v>
      </c>
      <c r="AD3817" s="18">
        <v>5.0</v>
      </c>
      <c r="AE3817" s="17">
        <v>46.0</v>
      </c>
      <c r="AF3817" s="20"/>
      <c r="AG3817" s="17"/>
      <c r="AH3817" s="17"/>
      <c r="AI3817" s="17"/>
    </row>
    <row r="3818" ht="18.75" customHeight="1">
      <c r="A3818" s="35">
        <v>1634.0</v>
      </c>
      <c r="C3818" s="16">
        <v>43503.0</v>
      </c>
      <c r="D3818" s="17">
        <f t="array" ref="D3818">IFS(AND(A3818=A3817, NOT(ISBLANK(E3817))), E3817, A3818 &lt;&gt; A3817, E3818, A3817=A3818, D3817)</f>
        <v>0</v>
      </c>
      <c r="E3818" s="18">
        <v>0.0</v>
      </c>
      <c r="F3818" s="18"/>
      <c r="G3818" s="18"/>
      <c r="H3818" s="19"/>
      <c r="I3818" s="19"/>
      <c r="J3818" s="19"/>
      <c r="K3818" s="19"/>
      <c r="L3818" s="19"/>
      <c r="M3818" s="19"/>
      <c r="N3818" s="19"/>
      <c r="O3818" s="23"/>
      <c r="P3818" s="17"/>
      <c r="Q3818" s="17"/>
      <c r="R3818" s="24"/>
      <c r="U3818" s="22"/>
      <c r="V3818" s="18">
        <v>0.0</v>
      </c>
      <c r="W3818" s="17" t="s">
        <v>33</v>
      </c>
      <c r="X3818" s="18">
        <v>4.0</v>
      </c>
      <c r="Y3818" s="17" t="s">
        <v>36</v>
      </c>
      <c r="Z3818" s="17">
        <v>0.0</v>
      </c>
      <c r="AA3818" s="17" t="s">
        <v>47</v>
      </c>
      <c r="AB3818" s="18">
        <v>3.0</v>
      </c>
      <c r="AC3818" s="17">
        <v>39.0</v>
      </c>
      <c r="AD3818" s="18">
        <v>4.0</v>
      </c>
      <c r="AE3818" s="17">
        <v>46.0</v>
      </c>
      <c r="AF3818" s="20"/>
      <c r="AG3818" s="17"/>
      <c r="AH3818" s="17"/>
      <c r="AI3818" s="17"/>
    </row>
    <row r="3819" ht="18.75" customHeight="1">
      <c r="A3819" s="14">
        <v>1637.0</v>
      </c>
      <c r="B3819" s="15">
        <v>371.0</v>
      </c>
      <c r="C3819" s="16">
        <v>43503.0</v>
      </c>
      <c r="D3819" s="17">
        <f t="array" ref="D3819">IFS(AND(A3819=A3818, NOT(ISBLANK(E3818))), E3818, A3819 &lt;&gt; A3818, E3819, A3818=A3819, D3818)</f>
        <v>0</v>
      </c>
      <c r="E3819" s="18">
        <v>0.0</v>
      </c>
      <c r="F3819" s="18"/>
      <c r="G3819" s="18"/>
      <c r="H3819" s="19">
        <v>0.08</v>
      </c>
      <c r="I3819" s="19">
        <v>1.05</v>
      </c>
      <c r="J3819" s="19"/>
      <c r="K3819" s="19"/>
      <c r="L3819" s="19">
        <v>0.1</v>
      </c>
      <c r="M3819" s="19">
        <v>1.17</v>
      </c>
      <c r="N3819" s="19"/>
      <c r="O3819" s="23"/>
      <c r="P3819" s="17"/>
      <c r="Q3819" s="17"/>
      <c r="R3819" s="24"/>
      <c r="S3819" s="21">
        <v>24.0</v>
      </c>
      <c r="U3819" s="21">
        <v>0.0</v>
      </c>
      <c r="V3819" s="18">
        <v>0.0</v>
      </c>
      <c r="W3819" s="17" t="s">
        <v>33</v>
      </c>
      <c r="X3819" s="18">
        <v>6.0</v>
      </c>
      <c r="Y3819" s="17" t="s">
        <v>36</v>
      </c>
      <c r="Z3819" s="17">
        <v>0.0</v>
      </c>
      <c r="AA3819" s="17" t="s">
        <v>47</v>
      </c>
      <c r="AB3819" s="18">
        <v>5.0</v>
      </c>
      <c r="AC3819" s="17">
        <v>39.0</v>
      </c>
      <c r="AD3819" s="18">
        <v>6.0</v>
      </c>
      <c r="AE3819" s="17">
        <v>46.0</v>
      </c>
      <c r="AF3819" s="20"/>
      <c r="AG3819" s="17"/>
      <c r="AH3819" s="17"/>
      <c r="AI3819" s="17"/>
    </row>
    <row r="3820" ht="18.75" customHeight="1">
      <c r="A3820" s="35">
        <v>1638.0</v>
      </c>
      <c r="B3820" s="15" t="s">
        <v>33</v>
      </c>
      <c r="C3820" s="16">
        <v>43503.0</v>
      </c>
      <c r="D3820" s="17">
        <f t="array" ref="D3820">IFS(AND(A3820=A3819, NOT(ISBLANK(E3819))), E3819, A3820 &lt;&gt; A3819, E3820, A3819=A3820, D3819)</f>
        <v>0</v>
      </c>
      <c r="E3820" s="18">
        <v>0.0</v>
      </c>
      <c r="F3820" s="18"/>
      <c r="G3820" s="18"/>
      <c r="H3820" s="19">
        <v>0.09</v>
      </c>
      <c r="I3820" s="19">
        <v>1.09</v>
      </c>
      <c r="J3820" s="19"/>
      <c r="K3820" s="19"/>
      <c r="L3820" s="19">
        <v>0.08</v>
      </c>
      <c r="M3820" s="19">
        <v>1.19</v>
      </c>
      <c r="N3820" s="19"/>
      <c r="O3820" s="23"/>
      <c r="P3820" s="17"/>
      <c r="Q3820" s="17"/>
      <c r="R3820" s="24"/>
      <c r="S3820" s="21">
        <v>8.0</v>
      </c>
      <c r="U3820" s="21">
        <v>1.0</v>
      </c>
      <c r="V3820" s="18">
        <v>0.0</v>
      </c>
      <c r="W3820" s="17" t="s">
        <v>33</v>
      </c>
      <c r="X3820" s="18">
        <v>16.0</v>
      </c>
      <c r="Y3820" s="17" t="s">
        <v>36</v>
      </c>
      <c r="Z3820" s="17">
        <v>0.0</v>
      </c>
      <c r="AA3820" s="17" t="s">
        <v>47</v>
      </c>
      <c r="AB3820" s="18">
        <v>15.0</v>
      </c>
      <c r="AC3820" s="17">
        <v>39.0</v>
      </c>
      <c r="AD3820" s="18">
        <v>16.0</v>
      </c>
      <c r="AE3820" s="17">
        <v>46.0</v>
      </c>
      <c r="AF3820" s="20"/>
      <c r="AG3820" s="17"/>
      <c r="AH3820" s="17"/>
      <c r="AI3820" s="17"/>
    </row>
    <row r="3821" ht="18.75" customHeight="1">
      <c r="A3821" s="35">
        <v>1638.0</v>
      </c>
      <c r="C3821" s="16">
        <v>43504.0</v>
      </c>
      <c r="D3821" s="17">
        <f t="array" ref="D3821">IFS(AND(A3821=A3820, NOT(ISBLANK(E3820))), E3820, A3821 &lt;&gt; A3820, E3821, A3820=A3821, D3820)</f>
        <v>0</v>
      </c>
      <c r="E3821" s="18" t="s">
        <v>33</v>
      </c>
      <c r="F3821" s="18"/>
      <c r="G3821" s="18"/>
      <c r="H3821" s="19"/>
      <c r="I3821" s="19"/>
      <c r="J3821" s="19"/>
      <c r="K3821" s="19"/>
      <c r="L3821" s="19"/>
      <c r="M3821" s="19"/>
      <c r="N3821" s="19"/>
      <c r="O3821" s="23"/>
      <c r="P3821" s="17"/>
      <c r="Q3821" s="17"/>
      <c r="R3821" s="24"/>
      <c r="U3821" s="22"/>
      <c r="V3821" s="18" t="s">
        <v>33</v>
      </c>
      <c r="W3821" s="17">
        <v>4.0</v>
      </c>
      <c r="X3821" s="18" t="s">
        <v>33</v>
      </c>
      <c r="Y3821" s="17" t="s">
        <v>33</v>
      </c>
      <c r="Z3821" s="17">
        <v>-2.0</v>
      </c>
      <c r="AA3821" s="17" t="s">
        <v>46</v>
      </c>
      <c r="AB3821" s="18" t="s">
        <v>33</v>
      </c>
      <c r="AC3821" s="17" t="s">
        <v>33</v>
      </c>
      <c r="AD3821" s="18" t="s">
        <v>33</v>
      </c>
      <c r="AE3821" s="17" t="s">
        <v>33</v>
      </c>
      <c r="AF3821" s="20"/>
      <c r="AG3821" s="17"/>
      <c r="AH3821" s="17"/>
      <c r="AI3821" s="17"/>
    </row>
    <row r="3822" ht="18.75" customHeight="1">
      <c r="A3822" s="35">
        <v>1638.0</v>
      </c>
      <c r="C3822" s="16">
        <v>43504.0</v>
      </c>
      <c r="D3822" s="17" t="str">
        <f t="array" ref="D3822">IFS(AND(A3822=A3821, NOT(ISBLANK(E3821))), E3821, A3822 &lt;&gt; A3821, E3822, A3821=A3822, D3821)</f>
        <v>-</v>
      </c>
      <c r="E3822" s="18">
        <v>0.0</v>
      </c>
      <c r="F3822" s="18"/>
      <c r="G3822" s="18"/>
      <c r="H3822" s="19">
        <v>0.06</v>
      </c>
      <c r="I3822" s="19">
        <v>1.13</v>
      </c>
      <c r="J3822" s="19"/>
      <c r="K3822" s="19"/>
      <c r="L3822" s="19">
        <v>0.1</v>
      </c>
      <c r="M3822" s="19">
        <v>1.25</v>
      </c>
      <c r="N3822" s="19"/>
      <c r="O3822" s="23"/>
      <c r="P3822" s="17"/>
      <c r="Q3822" s="17"/>
      <c r="R3822" s="24"/>
      <c r="U3822" s="22"/>
      <c r="V3822" s="18">
        <v>0.0</v>
      </c>
      <c r="W3822" s="17">
        <v>4.0</v>
      </c>
      <c r="X3822" s="18">
        <v>21.0</v>
      </c>
      <c r="Y3822" s="17" t="s">
        <v>35</v>
      </c>
      <c r="Z3822" s="17">
        <v>-3.0</v>
      </c>
      <c r="AA3822" s="17" t="s">
        <v>46</v>
      </c>
      <c r="AB3822" s="18">
        <v>20.0</v>
      </c>
      <c r="AC3822" s="17">
        <v>39.0</v>
      </c>
      <c r="AD3822" s="18">
        <v>21.0</v>
      </c>
      <c r="AE3822" s="17">
        <v>46.0</v>
      </c>
      <c r="AF3822" s="20"/>
      <c r="AG3822" s="17"/>
      <c r="AH3822" s="17"/>
      <c r="AI3822" s="17"/>
    </row>
    <row r="3823" ht="18.75" customHeight="1">
      <c r="A3823" s="35">
        <v>1638.0</v>
      </c>
      <c r="C3823" s="16">
        <v>43505.0</v>
      </c>
      <c r="D3823" s="17">
        <f t="array" ref="D3823">IFS(AND(A3823=A3822, NOT(ISBLANK(E3822))), E3822, A3823 &lt;&gt; A3822, E3823, A3822=A3823, D3822)</f>
        <v>0</v>
      </c>
      <c r="E3823" s="18">
        <v>1.0</v>
      </c>
      <c r="F3823" s="18"/>
      <c r="G3823" s="18"/>
      <c r="H3823" s="19">
        <v>0.21</v>
      </c>
      <c r="I3823" s="19">
        <v>1.13</v>
      </c>
      <c r="J3823" s="19"/>
      <c r="K3823" s="19"/>
      <c r="L3823" s="19">
        <v>0.19</v>
      </c>
      <c r="M3823" s="19">
        <v>1.35</v>
      </c>
      <c r="N3823" s="19"/>
      <c r="O3823" s="23"/>
      <c r="P3823" s="17"/>
      <c r="Q3823" s="17"/>
      <c r="R3823" s="24"/>
      <c r="U3823" s="22"/>
      <c r="V3823" s="18">
        <v>1.0</v>
      </c>
      <c r="W3823" s="17">
        <v>4.0</v>
      </c>
      <c r="X3823" s="18">
        <v>18.0</v>
      </c>
      <c r="Y3823" s="17" t="s">
        <v>35</v>
      </c>
      <c r="Z3823" s="17">
        <v>-2.0</v>
      </c>
      <c r="AA3823" s="17" t="s">
        <v>46</v>
      </c>
      <c r="AB3823" s="18">
        <v>17.0</v>
      </c>
      <c r="AC3823" s="17">
        <v>39.0</v>
      </c>
      <c r="AD3823" s="18">
        <v>18.0</v>
      </c>
      <c r="AE3823" s="17">
        <v>46.0</v>
      </c>
      <c r="AF3823" s="20"/>
      <c r="AG3823" s="17"/>
      <c r="AH3823" s="17"/>
      <c r="AI3823" s="17"/>
    </row>
    <row r="3824" ht="18.75" customHeight="1">
      <c r="A3824" s="14">
        <v>1639.0</v>
      </c>
      <c r="B3824" s="15">
        <v>372.0</v>
      </c>
      <c r="C3824" s="16">
        <v>43504.0</v>
      </c>
      <c r="D3824" s="17" t="str">
        <f t="array" ref="D3824">IFS(AND(A3824=A3823, NOT(ISBLANK(E3823))), E3823, A3824 &lt;&gt; A3823, E3824, A3823=A3824, D3823)</f>
        <v>-</v>
      </c>
      <c r="E3824" s="18" t="s">
        <v>33</v>
      </c>
      <c r="F3824" s="18"/>
      <c r="G3824" s="18"/>
      <c r="H3824" s="19">
        <v>0.07</v>
      </c>
      <c r="I3824" s="19">
        <v>1.59</v>
      </c>
      <c r="J3824" s="19"/>
      <c r="K3824" s="19"/>
      <c r="L3824" s="19">
        <v>0.09</v>
      </c>
      <c r="M3824" s="19">
        <v>1.46</v>
      </c>
      <c r="N3824" s="19"/>
      <c r="O3824" s="23"/>
      <c r="P3824" s="17"/>
      <c r="Q3824" s="17"/>
      <c r="R3824" s="24"/>
      <c r="S3824" s="21">
        <v>26.0</v>
      </c>
      <c r="U3824" s="21">
        <v>0.5</v>
      </c>
      <c r="V3824" s="18" t="s">
        <v>33</v>
      </c>
      <c r="W3824" s="17" t="s">
        <v>33</v>
      </c>
      <c r="X3824" s="18">
        <v>3.0</v>
      </c>
      <c r="Y3824" s="17" t="s">
        <v>36</v>
      </c>
      <c r="Z3824" s="17">
        <v>0.0</v>
      </c>
      <c r="AA3824" s="17" t="s">
        <v>47</v>
      </c>
      <c r="AB3824" s="18">
        <v>2.0</v>
      </c>
      <c r="AC3824" s="17">
        <v>39.0</v>
      </c>
      <c r="AD3824" s="18">
        <v>3.0</v>
      </c>
      <c r="AE3824" s="17">
        <v>46.0</v>
      </c>
      <c r="AF3824" s="20"/>
      <c r="AG3824" s="17"/>
      <c r="AH3824" s="17"/>
      <c r="AI3824" s="17"/>
    </row>
    <row r="3825" ht="18.75" customHeight="1">
      <c r="A3825" s="35">
        <v>1641.0</v>
      </c>
      <c r="B3825" s="15">
        <v>373.0</v>
      </c>
      <c r="C3825" s="16">
        <v>43504.0</v>
      </c>
      <c r="D3825" s="17">
        <f t="array" ref="D3825">IFS(AND(A3825=A3824, NOT(ISBLANK(E3824))), E3824, A3825 &lt;&gt; A3824, E3825, A3824=A3825, D3824)</f>
        <v>0</v>
      </c>
      <c r="E3825" s="18">
        <v>0.0</v>
      </c>
      <c r="F3825" s="18"/>
      <c r="G3825" s="18"/>
      <c r="H3825" s="19"/>
      <c r="I3825" s="19"/>
      <c r="J3825" s="19"/>
      <c r="K3825" s="19"/>
      <c r="L3825" s="19">
        <v>0.16</v>
      </c>
      <c r="M3825" s="19">
        <v>1.27</v>
      </c>
      <c r="N3825" s="19"/>
      <c r="O3825" s="23"/>
      <c r="P3825" s="17"/>
      <c r="Q3825" s="17"/>
      <c r="R3825" s="24"/>
      <c r="S3825" s="21">
        <v>14.0</v>
      </c>
      <c r="T3825" s="21">
        <v>25.0</v>
      </c>
      <c r="U3825" s="21">
        <v>0.5</v>
      </c>
      <c r="V3825" s="18">
        <v>0.0</v>
      </c>
      <c r="W3825" s="17" t="s">
        <v>33</v>
      </c>
      <c r="X3825" s="18">
        <v>7.0</v>
      </c>
      <c r="Y3825" s="17" t="s">
        <v>36</v>
      </c>
      <c r="Z3825" s="17">
        <v>0.0</v>
      </c>
      <c r="AA3825" s="17" t="s">
        <v>47</v>
      </c>
      <c r="AB3825" s="18">
        <v>6.0</v>
      </c>
      <c r="AC3825" s="17">
        <v>36.0</v>
      </c>
      <c r="AD3825" s="18">
        <v>7.0</v>
      </c>
      <c r="AE3825" s="17">
        <v>43.0</v>
      </c>
      <c r="AF3825" s="20"/>
      <c r="AG3825" s="17"/>
      <c r="AH3825" s="17"/>
      <c r="AI3825" s="17"/>
    </row>
    <row r="3826" ht="18.75" customHeight="1">
      <c r="A3826" s="35">
        <v>1641.0</v>
      </c>
      <c r="C3826" s="16">
        <v>43505.0</v>
      </c>
      <c r="D3826" s="17">
        <f t="array" ref="D3826">IFS(AND(A3826=A3825, NOT(ISBLANK(E3825))), E3825, A3826 &lt;&gt; A3825, E3826, A3825=A3826, D3825)</f>
        <v>0</v>
      </c>
      <c r="E3826" s="18" t="s">
        <v>33</v>
      </c>
      <c r="F3826" s="18"/>
      <c r="G3826" s="18"/>
      <c r="H3826" s="19">
        <v>0.15</v>
      </c>
      <c r="I3826" s="19">
        <v>1.11</v>
      </c>
      <c r="J3826" s="19"/>
      <c r="K3826" s="19"/>
      <c r="L3826" s="19">
        <v>0.16</v>
      </c>
      <c r="M3826" s="19">
        <v>1.27</v>
      </c>
      <c r="N3826" s="19"/>
      <c r="O3826" s="23"/>
      <c r="P3826" s="17"/>
      <c r="Q3826" s="17"/>
      <c r="R3826" s="24"/>
      <c r="U3826" s="22"/>
      <c r="V3826" s="18" t="s">
        <v>33</v>
      </c>
      <c r="W3826" s="17" t="s">
        <v>33</v>
      </c>
      <c r="X3826" s="18">
        <v>4.0</v>
      </c>
      <c r="Y3826" s="17" t="s">
        <v>33</v>
      </c>
      <c r="Z3826" s="17" t="s">
        <v>33</v>
      </c>
      <c r="AA3826" s="17" t="s">
        <v>33</v>
      </c>
      <c r="AB3826" s="18">
        <v>3.0</v>
      </c>
      <c r="AC3826" s="17">
        <v>36.0</v>
      </c>
      <c r="AD3826" s="18">
        <v>4.0</v>
      </c>
      <c r="AE3826" s="17">
        <v>43.0</v>
      </c>
      <c r="AF3826" s="20"/>
      <c r="AG3826" s="17"/>
      <c r="AH3826" s="17"/>
      <c r="AI3826" s="17"/>
    </row>
    <row r="3827" ht="18.75" customHeight="1">
      <c r="A3827" s="14">
        <v>1645.0</v>
      </c>
      <c r="B3827" s="15" t="s">
        <v>33</v>
      </c>
      <c r="C3827" s="16">
        <v>43507.0</v>
      </c>
      <c r="D3827" s="17" t="str">
        <f t="array" ref="D3827">IFS(AND(A3827=A3826, NOT(ISBLANK(E3826))), E3826, A3827 &lt;&gt; A3826, E3827, A3826=A3827, D3826)</f>
        <v>-</v>
      </c>
      <c r="E3827" s="18" t="s">
        <v>33</v>
      </c>
      <c r="F3827" s="18"/>
      <c r="G3827" s="18"/>
      <c r="H3827" s="19">
        <v>0.11</v>
      </c>
      <c r="I3827" s="19">
        <v>1.15</v>
      </c>
      <c r="J3827" s="19"/>
      <c r="K3827" s="19"/>
      <c r="L3827" s="19">
        <v>0.12</v>
      </c>
      <c r="M3827" s="19">
        <v>1.22</v>
      </c>
      <c r="N3827" s="19"/>
      <c r="O3827" s="23"/>
      <c r="P3827" s="17"/>
      <c r="Q3827" s="17"/>
      <c r="R3827" s="24"/>
      <c r="S3827" s="21">
        <v>24.0</v>
      </c>
      <c r="U3827" s="21">
        <v>0.5</v>
      </c>
      <c r="V3827" s="18" t="s">
        <v>33</v>
      </c>
      <c r="W3827" s="17" t="s">
        <v>33</v>
      </c>
      <c r="X3827" s="18">
        <v>3.0</v>
      </c>
      <c r="Y3827" s="17" t="s">
        <v>36</v>
      </c>
      <c r="Z3827" s="17">
        <v>0.0</v>
      </c>
      <c r="AA3827" s="17" t="s">
        <v>47</v>
      </c>
      <c r="AB3827" s="18">
        <v>2.0</v>
      </c>
      <c r="AC3827" s="17">
        <v>39.0</v>
      </c>
      <c r="AD3827" s="18">
        <v>3.0</v>
      </c>
      <c r="AE3827" s="17">
        <v>46.0</v>
      </c>
      <c r="AF3827" s="20"/>
      <c r="AG3827" s="17"/>
      <c r="AH3827" s="17"/>
      <c r="AI3827" s="17"/>
    </row>
    <row r="3828" ht="18.75" customHeight="1">
      <c r="A3828" s="35">
        <v>1647.0</v>
      </c>
      <c r="B3828" s="15">
        <v>374.0</v>
      </c>
      <c r="C3828" s="16">
        <v>43507.0</v>
      </c>
      <c r="D3828" s="17">
        <f t="array" ref="D3828">IFS(AND(A3828=A3827, NOT(ISBLANK(E3827))), E3827, A3828 &lt;&gt; A3827, E3828, A3827=A3828, D3827)</f>
        <v>0</v>
      </c>
      <c r="E3828" s="18">
        <v>0.0</v>
      </c>
      <c r="F3828" s="18"/>
      <c r="G3828" s="18"/>
      <c r="H3828" s="19">
        <v>0.08</v>
      </c>
      <c r="I3828" s="19">
        <v>1.03</v>
      </c>
      <c r="J3828" s="19"/>
      <c r="K3828" s="19"/>
      <c r="L3828" s="19">
        <v>0.12</v>
      </c>
      <c r="M3828" s="19">
        <v>1.27</v>
      </c>
      <c r="N3828" s="19"/>
      <c r="O3828" s="23"/>
      <c r="P3828" s="17"/>
      <c r="Q3828" s="17"/>
      <c r="R3828" s="24"/>
      <c r="S3828" s="21">
        <v>24.0</v>
      </c>
      <c r="U3828" s="21">
        <v>0.0</v>
      </c>
      <c r="V3828" s="18">
        <v>0.0</v>
      </c>
      <c r="W3828" s="17" t="s">
        <v>33</v>
      </c>
      <c r="X3828" s="18">
        <v>4.0</v>
      </c>
      <c r="Y3828" s="17" t="s">
        <v>36</v>
      </c>
      <c r="Z3828" s="17">
        <v>0.0</v>
      </c>
      <c r="AA3828" s="17" t="s">
        <v>47</v>
      </c>
      <c r="AB3828" s="18">
        <v>3.0</v>
      </c>
      <c r="AC3828" s="17">
        <v>39.0</v>
      </c>
      <c r="AD3828" s="18">
        <v>4.0</v>
      </c>
      <c r="AE3828" s="17">
        <v>46.0</v>
      </c>
      <c r="AF3828" s="20"/>
      <c r="AG3828" s="17"/>
      <c r="AH3828" s="17"/>
      <c r="AI3828" s="17"/>
    </row>
    <row r="3829" ht="18.75" customHeight="1">
      <c r="A3829" s="35">
        <v>1647.0</v>
      </c>
      <c r="C3829" s="16">
        <v>43508.0</v>
      </c>
      <c r="D3829" s="17">
        <f t="array" ref="D3829">IFS(AND(A3829=A3828, NOT(ISBLANK(E3828))), E3828, A3829 &lt;&gt; A3828, E3829, A3828=A3829, D3828)</f>
        <v>0</v>
      </c>
      <c r="E3829" s="18">
        <v>0.0</v>
      </c>
      <c r="F3829" s="18"/>
      <c r="G3829" s="18"/>
      <c r="H3829" s="19">
        <v>0.11</v>
      </c>
      <c r="I3829" s="19">
        <v>1.08</v>
      </c>
      <c r="J3829" s="19"/>
      <c r="K3829" s="19"/>
      <c r="L3829" s="19">
        <v>0.23</v>
      </c>
      <c r="M3829" s="19">
        <v>1.13</v>
      </c>
      <c r="N3829" s="19"/>
      <c r="O3829" s="23"/>
      <c r="P3829" s="17"/>
      <c r="Q3829" s="17"/>
      <c r="R3829" s="24"/>
      <c r="U3829" s="22"/>
      <c r="V3829" s="18">
        <v>0.0</v>
      </c>
      <c r="W3829" s="17" t="s">
        <v>33</v>
      </c>
      <c r="X3829" s="18">
        <v>4.0</v>
      </c>
      <c r="Y3829" s="17" t="s">
        <v>36</v>
      </c>
      <c r="Z3829" s="17">
        <v>0.0</v>
      </c>
      <c r="AA3829" s="17" t="s">
        <v>47</v>
      </c>
      <c r="AB3829" s="18">
        <v>3.0</v>
      </c>
      <c r="AC3829" s="17">
        <v>39.0</v>
      </c>
      <c r="AD3829" s="18">
        <v>4.0</v>
      </c>
      <c r="AE3829" s="17">
        <v>46.0</v>
      </c>
      <c r="AF3829" s="20"/>
      <c r="AG3829" s="17"/>
      <c r="AH3829" s="17"/>
      <c r="AI3829" s="17"/>
    </row>
    <row r="3830" ht="18.75" customHeight="1">
      <c r="A3830" s="35">
        <v>1648.0</v>
      </c>
      <c r="B3830" s="15">
        <v>375.0</v>
      </c>
      <c r="C3830" s="16">
        <v>43507.0</v>
      </c>
      <c r="D3830" s="17">
        <f t="array" ref="D3830">IFS(AND(A3830=A3829, NOT(ISBLANK(E3829))), E3829, A3830 &lt;&gt; A3829, E3830, A3829=A3830, D3829)</f>
        <v>0</v>
      </c>
      <c r="E3830" s="18">
        <v>0.0</v>
      </c>
      <c r="F3830" s="18"/>
      <c r="G3830" s="18"/>
      <c r="H3830" s="19">
        <v>0.11</v>
      </c>
      <c r="I3830" s="19">
        <v>1.47</v>
      </c>
      <c r="J3830" s="19"/>
      <c r="K3830" s="19"/>
      <c r="L3830" s="19">
        <v>0.18</v>
      </c>
      <c r="M3830" s="19">
        <v>1.65</v>
      </c>
      <c r="N3830" s="19"/>
      <c r="O3830" s="23"/>
      <c r="P3830" s="17"/>
      <c r="Q3830" s="17"/>
      <c r="R3830" s="24"/>
      <c r="S3830" s="21">
        <v>26.0</v>
      </c>
      <c r="U3830" s="21">
        <v>0.0</v>
      </c>
      <c r="V3830" s="18">
        <v>0.0</v>
      </c>
      <c r="W3830" s="17" t="s">
        <v>33</v>
      </c>
      <c r="X3830" s="18">
        <v>1.0</v>
      </c>
      <c r="Y3830" s="17" t="s">
        <v>36</v>
      </c>
      <c r="Z3830" s="17">
        <v>0.0</v>
      </c>
      <c r="AA3830" s="17" t="s">
        <v>47</v>
      </c>
      <c r="AB3830" s="18">
        <v>0.0</v>
      </c>
      <c r="AC3830" s="17">
        <v>39.0</v>
      </c>
      <c r="AD3830" s="18">
        <v>1.0</v>
      </c>
      <c r="AE3830" s="17">
        <v>46.0</v>
      </c>
      <c r="AF3830" s="20"/>
      <c r="AG3830" s="17"/>
      <c r="AH3830" s="17"/>
      <c r="AI3830" s="17"/>
    </row>
    <row r="3831" ht="18.75" customHeight="1">
      <c r="A3831" s="35">
        <v>1648.0</v>
      </c>
      <c r="C3831" s="16">
        <v>43508.0</v>
      </c>
      <c r="D3831" s="17">
        <f t="array" ref="D3831">IFS(AND(A3831=A3830, NOT(ISBLANK(E3830))), E3830, A3831 &lt;&gt; A3830, E3831, A3830=A3831, D3830)</f>
        <v>0</v>
      </c>
      <c r="E3831" s="18">
        <v>0.0</v>
      </c>
      <c r="F3831" s="18"/>
      <c r="G3831" s="18"/>
      <c r="H3831" s="19">
        <v>0.15</v>
      </c>
      <c r="I3831" s="19">
        <v>1.42</v>
      </c>
      <c r="J3831" s="19"/>
      <c r="K3831" s="19"/>
      <c r="L3831" s="19">
        <v>0.17</v>
      </c>
      <c r="M3831" s="19">
        <v>1.62</v>
      </c>
      <c r="N3831" s="19"/>
      <c r="O3831" s="23"/>
      <c r="P3831" s="17"/>
      <c r="Q3831" s="17"/>
      <c r="R3831" s="24"/>
      <c r="U3831" s="22"/>
      <c r="V3831" s="18">
        <v>0.0</v>
      </c>
      <c r="W3831" s="17" t="s">
        <v>33</v>
      </c>
      <c r="X3831" s="18">
        <v>4.0</v>
      </c>
      <c r="Y3831" s="17" t="s">
        <v>36</v>
      </c>
      <c r="Z3831" s="17">
        <v>0.0</v>
      </c>
      <c r="AA3831" s="17" t="s">
        <v>47</v>
      </c>
      <c r="AB3831" s="18">
        <v>3.0</v>
      </c>
      <c r="AC3831" s="17">
        <v>39.0</v>
      </c>
      <c r="AD3831" s="18">
        <v>4.0</v>
      </c>
      <c r="AE3831" s="17">
        <v>46.0</v>
      </c>
      <c r="AF3831" s="20"/>
      <c r="AG3831" s="17"/>
      <c r="AH3831" s="17"/>
      <c r="AI3831" s="17"/>
    </row>
    <row r="3832" ht="18.75" customHeight="1">
      <c r="A3832" s="35">
        <v>1648.0</v>
      </c>
      <c r="C3832" s="16">
        <v>43509.0</v>
      </c>
      <c r="D3832" s="17">
        <f t="array" ref="D3832">IFS(AND(A3832=A3831, NOT(ISBLANK(E3831))), E3831, A3832 &lt;&gt; A3831, E3832, A3831=A3832, D3831)</f>
        <v>0</v>
      </c>
      <c r="E3832" s="18">
        <v>0.0</v>
      </c>
      <c r="F3832" s="18"/>
      <c r="G3832" s="18"/>
      <c r="H3832" s="19">
        <v>0.12</v>
      </c>
      <c r="I3832" s="19">
        <v>1.24</v>
      </c>
      <c r="J3832" s="19"/>
      <c r="K3832" s="19"/>
      <c r="L3832" s="19">
        <v>0.16</v>
      </c>
      <c r="M3832" s="19">
        <v>1.39</v>
      </c>
      <c r="N3832" s="19"/>
      <c r="O3832" s="23"/>
      <c r="P3832" s="17"/>
      <c r="Q3832" s="17"/>
      <c r="R3832" s="24"/>
      <c r="U3832" s="22"/>
      <c r="V3832" s="18">
        <v>0.0</v>
      </c>
      <c r="W3832" s="17" t="s">
        <v>33</v>
      </c>
      <c r="X3832" s="18">
        <v>3.0</v>
      </c>
      <c r="Y3832" s="17" t="s">
        <v>36</v>
      </c>
      <c r="Z3832" s="17">
        <v>0.0</v>
      </c>
      <c r="AA3832" s="17" t="s">
        <v>47</v>
      </c>
      <c r="AB3832" s="18">
        <v>2.0</v>
      </c>
      <c r="AC3832" s="17">
        <v>39.0</v>
      </c>
      <c r="AD3832" s="18">
        <v>3.0</v>
      </c>
      <c r="AE3832" s="17">
        <v>46.0</v>
      </c>
      <c r="AF3832" s="20"/>
      <c r="AG3832" s="17"/>
      <c r="AH3832" s="17"/>
      <c r="AI3832" s="17"/>
    </row>
    <row r="3833" ht="18.75" customHeight="1">
      <c r="A3833" s="14">
        <v>1649.0</v>
      </c>
      <c r="B3833" s="15">
        <v>376.0</v>
      </c>
      <c r="C3833" s="16">
        <v>43508.0</v>
      </c>
      <c r="D3833" s="17" t="str">
        <f t="array" ref="D3833">IFS(AND(A3833=A3832, NOT(ISBLANK(E3832))), E3832, A3833 &lt;&gt; A3832, E3833, A3832=A3833, D3832)</f>
        <v>-</v>
      </c>
      <c r="E3833" s="18" t="s">
        <v>33</v>
      </c>
      <c r="F3833" s="18"/>
      <c r="G3833" s="18"/>
      <c r="H3833" s="19">
        <v>0.21</v>
      </c>
      <c r="I3833" s="19">
        <v>1.17</v>
      </c>
      <c r="J3833" s="19"/>
      <c r="K3833" s="19"/>
      <c r="L3833" s="19">
        <v>0.2</v>
      </c>
      <c r="M3833" s="19">
        <v>1.28</v>
      </c>
      <c r="N3833" s="19"/>
      <c r="O3833" s="23"/>
      <c r="P3833" s="17"/>
      <c r="Q3833" s="17"/>
      <c r="R3833" s="24"/>
      <c r="S3833" s="21">
        <v>18.0</v>
      </c>
      <c r="U3833" s="21">
        <v>0.5</v>
      </c>
      <c r="V3833" s="18" t="s">
        <v>33</v>
      </c>
      <c r="W3833" s="17" t="s">
        <v>33</v>
      </c>
      <c r="X3833" s="18">
        <v>5.0</v>
      </c>
      <c r="Y3833" s="17" t="s">
        <v>35</v>
      </c>
      <c r="Z3833" s="17">
        <v>-1.0</v>
      </c>
      <c r="AA3833" s="17" t="s">
        <v>46</v>
      </c>
      <c r="AB3833" s="18">
        <v>4.0</v>
      </c>
      <c r="AC3833" s="17">
        <v>39.0</v>
      </c>
      <c r="AD3833" s="18">
        <v>5.0</v>
      </c>
      <c r="AE3833" s="17">
        <v>46.0</v>
      </c>
      <c r="AF3833" s="20"/>
      <c r="AG3833" s="17"/>
      <c r="AH3833" s="17"/>
      <c r="AI3833" s="17"/>
    </row>
    <row r="3834" ht="18.75" customHeight="1">
      <c r="A3834" s="35">
        <v>1650.0</v>
      </c>
      <c r="B3834" s="15">
        <v>377.0</v>
      </c>
      <c r="C3834" s="16">
        <v>43508.0</v>
      </c>
      <c r="D3834" s="17">
        <f t="array" ref="D3834">IFS(AND(A3834=A3833, NOT(ISBLANK(E3833))), E3833, A3834 &lt;&gt; A3833, E3834, A3833=A3834, D3833)</f>
        <v>1</v>
      </c>
      <c r="E3834" s="18">
        <v>1.0</v>
      </c>
      <c r="F3834" s="18"/>
      <c r="G3834" s="18"/>
      <c r="H3834" s="19">
        <v>0.15</v>
      </c>
      <c r="I3834" s="19">
        <v>1.02</v>
      </c>
      <c r="J3834" s="19"/>
      <c r="K3834" s="19"/>
      <c r="L3834" s="19">
        <v>0.19</v>
      </c>
      <c r="M3834" s="19">
        <v>1.12</v>
      </c>
      <c r="N3834" s="19"/>
      <c r="O3834" s="23"/>
      <c r="P3834" s="17"/>
      <c r="Q3834" s="17"/>
      <c r="R3834" s="24"/>
      <c r="S3834" s="21">
        <v>26.0</v>
      </c>
      <c r="U3834" s="21">
        <v>0.5</v>
      </c>
      <c r="V3834" s="18">
        <v>1.0</v>
      </c>
      <c r="W3834" s="17" t="s">
        <v>33</v>
      </c>
      <c r="X3834" s="18">
        <v>3.0</v>
      </c>
      <c r="Y3834" s="17" t="s">
        <v>36</v>
      </c>
      <c r="Z3834" s="17">
        <v>0.0</v>
      </c>
      <c r="AA3834" s="17" t="s">
        <v>47</v>
      </c>
      <c r="AB3834" s="18">
        <v>2.0</v>
      </c>
      <c r="AC3834" s="17">
        <v>39.0</v>
      </c>
      <c r="AD3834" s="18">
        <v>3.0</v>
      </c>
      <c r="AE3834" s="17">
        <v>46.0</v>
      </c>
      <c r="AF3834" s="20"/>
      <c r="AG3834" s="17"/>
      <c r="AH3834" s="17"/>
      <c r="AI3834" s="17"/>
    </row>
    <row r="3835" ht="18.75" customHeight="1">
      <c r="A3835" s="35">
        <v>1650.0</v>
      </c>
      <c r="C3835" s="16">
        <v>43509.0</v>
      </c>
      <c r="D3835" s="17">
        <f t="array" ref="D3835">IFS(AND(A3835=A3834, NOT(ISBLANK(E3834))), E3834, A3835 &lt;&gt; A3834, E3835, A3834=A3835, D3834)</f>
        <v>1</v>
      </c>
      <c r="E3835" s="18">
        <v>0.0</v>
      </c>
      <c r="F3835" s="18"/>
      <c r="G3835" s="18"/>
      <c r="H3835" s="19">
        <v>0.18</v>
      </c>
      <c r="I3835" s="19">
        <v>1.01</v>
      </c>
      <c r="J3835" s="19"/>
      <c r="K3835" s="19"/>
      <c r="L3835" s="19">
        <v>0.19</v>
      </c>
      <c r="M3835" s="19">
        <v>0.98</v>
      </c>
      <c r="N3835" s="19"/>
      <c r="O3835" s="23"/>
      <c r="P3835" s="17"/>
      <c r="Q3835" s="17"/>
      <c r="R3835" s="24"/>
      <c r="U3835" s="22"/>
      <c r="V3835" s="18">
        <v>0.0</v>
      </c>
      <c r="W3835" s="17" t="s">
        <v>33</v>
      </c>
      <c r="X3835" s="18">
        <v>2.0</v>
      </c>
      <c r="Y3835" s="17" t="s">
        <v>36</v>
      </c>
      <c r="Z3835" s="17">
        <v>0.0</v>
      </c>
      <c r="AA3835" s="17" t="s">
        <v>47</v>
      </c>
      <c r="AB3835" s="18">
        <v>1.0</v>
      </c>
      <c r="AC3835" s="17">
        <v>39.0</v>
      </c>
      <c r="AD3835" s="18">
        <v>2.0</v>
      </c>
      <c r="AE3835" s="17">
        <v>46.0</v>
      </c>
      <c r="AF3835" s="20"/>
      <c r="AG3835" s="17"/>
      <c r="AH3835" s="17"/>
      <c r="AI3835" s="17"/>
    </row>
    <row r="3836" ht="18.75" customHeight="1">
      <c r="A3836" s="35">
        <v>1650.0</v>
      </c>
      <c r="C3836" s="16">
        <v>43510.0</v>
      </c>
      <c r="D3836" s="17">
        <f t="array" ref="D3836">IFS(AND(A3836=A3835, NOT(ISBLANK(E3835))), E3835, A3836 &lt;&gt; A3835, E3836, A3835=A3836, D3835)</f>
        <v>0</v>
      </c>
      <c r="E3836" s="18">
        <v>0.0</v>
      </c>
      <c r="F3836" s="18"/>
      <c r="G3836" s="18"/>
      <c r="H3836" s="19">
        <v>0.14</v>
      </c>
      <c r="I3836" s="19">
        <v>1.12</v>
      </c>
      <c r="J3836" s="19"/>
      <c r="K3836" s="19"/>
      <c r="L3836" s="19">
        <v>0.13</v>
      </c>
      <c r="M3836" s="19">
        <v>1.26</v>
      </c>
      <c r="N3836" s="19"/>
      <c r="O3836" s="23"/>
      <c r="P3836" s="17"/>
      <c r="Q3836" s="17"/>
      <c r="R3836" s="24"/>
      <c r="U3836" s="22"/>
      <c r="V3836" s="18">
        <v>0.0</v>
      </c>
      <c r="W3836" s="17" t="s">
        <v>33</v>
      </c>
      <c r="X3836" s="18">
        <v>1.0</v>
      </c>
      <c r="Y3836" s="17" t="s">
        <v>36</v>
      </c>
      <c r="Z3836" s="17">
        <v>0.0</v>
      </c>
      <c r="AA3836" s="17" t="s">
        <v>47</v>
      </c>
      <c r="AB3836" s="18">
        <v>0.0</v>
      </c>
      <c r="AC3836" s="17">
        <v>39.0</v>
      </c>
      <c r="AD3836" s="18">
        <v>1.0</v>
      </c>
      <c r="AE3836" s="17">
        <v>46.0</v>
      </c>
      <c r="AF3836" s="20"/>
      <c r="AG3836" s="17"/>
      <c r="AH3836" s="17"/>
      <c r="AI3836" s="17"/>
    </row>
    <row r="3837" ht="18.75" customHeight="1">
      <c r="A3837" s="35">
        <v>1650.0</v>
      </c>
      <c r="C3837" s="16">
        <v>43511.0</v>
      </c>
      <c r="D3837" s="17">
        <f t="array" ref="D3837">IFS(AND(A3837=A3836, NOT(ISBLANK(E3836))), E3836, A3837 &lt;&gt; A3836, E3837, A3836=A3837, D3836)</f>
        <v>0</v>
      </c>
      <c r="E3837" s="18">
        <v>0.0</v>
      </c>
      <c r="F3837" s="18"/>
      <c r="G3837" s="18"/>
      <c r="H3837" s="19">
        <v>0.06</v>
      </c>
      <c r="I3837" s="19">
        <v>1.02</v>
      </c>
      <c r="J3837" s="19"/>
      <c r="K3837" s="19"/>
      <c r="L3837" s="19">
        <v>0.1</v>
      </c>
      <c r="M3837" s="19">
        <v>1.18</v>
      </c>
      <c r="N3837" s="19"/>
      <c r="O3837" s="23"/>
      <c r="P3837" s="17"/>
      <c r="Q3837" s="17"/>
      <c r="R3837" s="24"/>
      <c r="U3837" s="22"/>
      <c r="V3837" s="18">
        <v>0.0</v>
      </c>
      <c r="W3837" s="17" t="s">
        <v>33</v>
      </c>
      <c r="X3837" s="18">
        <v>3.0</v>
      </c>
      <c r="Y3837" s="17" t="s">
        <v>36</v>
      </c>
      <c r="Z3837" s="17">
        <v>0.0</v>
      </c>
      <c r="AA3837" s="17" t="s">
        <v>47</v>
      </c>
      <c r="AB3837" s="18">
        <v>2.0</v>
      </c>
      <c r="AC3837" s="17">
        <v>39.0</v>
      </c>
      <c r="AD3837" s="18">
        <v>3.0</v>
      </c>
      <c r="AE3837" s="17">
        <v>46.0</v>
      </c>
      <c r="AF3837" s="20"/>
      <c r="AG3837" s="17"/>
      <c r="AH3837" s="17"/>
      <c r="AI3837" s="17"/>
    </row>
    <row r="3838" ht="18.75" customHeight="1">
      <c r="A3838" s="14">
        <v>1652.0</v>
      </c>
      <c r="B3838" s="15" t="s">
        <v>33</v>
      </c>
      <c r="C3838" s="16">
        <v>43509.0</v>
      </c>
      <c r="D3838" s="17" t="str">
        <f t="array" ref="D3838">IFS(AND(A3838=A3837, NOT(ISBLANK(E3837))), E3837, A3838 &lt;&gt; A3837, E3838, A3837=A3838, D3837)</f>
        <v>-</v>
      </c>
      <c r="E3838" s="18" t="s">
        <v>33</v>
      </c>
      <c r="F3838" s="18"/>
      <c r="G3838" s="18"/>
      <c r="H3838" s="19">
        <v>0.05</v>
      </c>
      <c r="I3838" s="19">
        <v>1.0</v>
      </c>
      <c r="J3838" s="19"/>
      <c r="K3838" s="19"/>
      <c r="L3838" s="19">
        <v>0.06</v>
      </c>
      <c r="M3838" s="19">
        <v>1.19</v>
      </c>
      <c r="N3838" s="19"/>
      <c r="O3838" s="23"/>
      <c r="P3838" s="17"/>
      <c r="Q3838" s="17"/>
      <c r="R3838" s="24"/>
      <c r="S3838" s="21">
        <v>27.0</v>
      </c>
      <c r="U3838" s="21">
        <v>0.0</v>
      </c>
      <c r="V3838" s="18" t="s">
        <v>33</v>
      </c>
      <c r="W3838" s="17" t="s">
        <v>33</v>
      </c>
      <c r="X3838" s="18">
        <v>3.0</v>
      </c>
      <c r="Y3838" s="17" t="s">
        <v>36</v>
      </c>
      <c r="Z3838" s="17">
        <v>0.0</v>
      </c>
      <c r="AA3838" s="17" t="s">
        <v>47</v>
      </c>
      <c r="AB3838" s="18">
        <v>2.0</v>
      </c>
      <c r="AC3838" s="17">
        <v>39.0</v>
      </c>
      <c r="AD3838" s="18">
        <v>3.0</v>
      </c>
      <c r="AE3838" s="17">
        <v>46.0</v>
      </c>
      <c r="AF3838" s="20"/>
      <c r="AG3838" s="17"/>
      <c r="AH3838" s="17"/>
      <c r="AI3838" s="17"/>
    </row>
    <row r="3839" ht="18.75" customHeight="1">
      <c r="A3839" s="35">
        <v>1655.0</v>
      </c>
      <c r="B3839" s="15" t="s">
        <v>33</v>
      </c>
      <c r="C3839" s="16">
        <v>43509.0</v>
      </c>
      <c r="D3839" s="17">
        <f t="array" ref="D3839">IFS(AND(A3839=A3838, NOT(ISBLANK(E3838))), E3838, A3839 &lt;&gt; A3838, E3839, A3838=A3839, D3838)</f>
        <v>1</v>
      </c>
      <c r="E3839" s="18">
        <v>1.0</v>
      </c>
      <c r="F3839" s="18"/>
      <c r="G3839" s="18"/>
      <c r="H3839" s="19">
        <v>0.03</v>
      </c>
      <c r="I3839" s="19">
        <v>1.23</v>
      </c>
      <c r="J3839" s="19"/>
      <c r="K3839" s="19"/>
      <c r="L3839" s="19">
        <v>0.08</v>
      </c>
      <c r="M3839" s="19">
        <v>1.29</v>
      </c>
      <c r="N3839" s="19"/>
      <c r="O3839" s="23"/>
      <c r="P3839" s="17"/>
      <c r="Q3839" s="17"/>
      <c r="R3839" s="24"/>
      <c r="S3839" s="21">
        <v>3.0</v>
      </c>
      <c r="T3839" s="21">
        <v>25.0</v>
      </c>
      <c r="U3839" s="22" t="s">
        <v>33</v>
      </c>
      <c r="V3839" s="18">
        <v>1.0</v>
      </c>
      <c r="W3839" s="17">
        <v>8.0</v>
      </c>
      <c r="X3839" s="18">
        <v>18.0</v>
      </c>
      <c r="Y3839" s="17" t="s">
        <v>35</v>
      </c>
      <c r="Z3839" s="17">
        <v>1.0</v>
      </c>
      <c r="AA3839" s="17" t="s">
        <v>49</v>
      </c>
      <c r="AB3839" s="18">
        <v>17.0</v>
      </c>
      <c r="AC3839" s="17">
        <v>36.0</v>
      </c>
      <c r="AD3839" s="18">
        <v>18.0</v>
      </c>
      <c r="AE3839" s="17">
        <v>43.0</v>
      </c>
      <c r="AF3839" s="20"/>
      <c r="AG3839" s="17"/>
      <c r="AH3839" s="17"/>
      <c r="AI3839" s="17"/>
    </row>
    <row r="3840" ht="18.75" customHeight="1">
      <c r="A3840" s="35">
        <v>1655.0</v>
      </c>
      <c r="C3840" s="16">
        <v>43511.0</v>
      </c>
      <c r="D3840" s="17">
        <f t="array" ref="D3840">IFS(AND(A3840=A3839, NOT(ISBLANK(E3839))), E3839, A3840 &lt;&gt; A3839, E3840, A3839=A3840, D3839)</f>
        <v>1</v>
      </c>
      <c r="E3840" s="18">
        <v>0.0</v>
      </c>
      <c r="F3840" s="18"/>
      <c r="G3840" s="18"/>
      <c r="H3840" s="19">
        <v>0.15</v>
      </c>
      <c r="I3840" s="19">
        <v>1.29</v>
      </c>
      <c r="J3840" s="19"/>
      <c r="K3840" s="19"/>
      <c r="L3840" s="19">
        <v>0.16</v>
      </c>
      <c r="M3840" s="19">
        <v>1.31</v>
      </c>
      <c r="N3840" s="19"/>
      <c r="O3840" s="23"/>
      <c r="P3840" s="17"/>
      <c r="Q3840" s="17"/>
      <c r="R3840" s="24"/>
      <c r="U3840" s="22"/>
      <c r="V3840" s="18">
        <v>0.0</v>
      </c>
      <c r="W3840" s="17">
        <v>2.0</v>
      </c>
      <c r="X3840" s="18">
        <v>7.0</v>
      </c>
      <c r="Y3840" s="17" t="s">
        <v>36</v>
      </c>
      <c r="Z3840" s="17">
        <v>0.0</v>
      </c>
      <c r="AA3840" s="17" t="s">
        <v>47</v>
      </c>
      <c r="AB3840" s="18">
        <v>6.0</v>
      </c>
      <c r="AC3840" s="17">
        <v>39.0</v>
      </c>
      <c r="AD3840" s="18">
        <v>7.0</v>
      </c>
      <c r="AE3840" s="17">
        <v>46.0</v>
      </c>
      <c r="AF3840" s="20"/>
      <c r="AG3840" s="17"/>
      <c r="AH3840" s="17"/>
      <c r="AI3840" s="17"/>
    </row>
    <row r="3841" ht="18.75" customHeight="1">
      <c r="A3841" s="14">
        <v>1656.0</v>
      </c>
      <c r="B3841" s="15">
        <v>378.0</v>
      </c>
      <c r="C3841" s="16">
        <v>43509.0</v>
      </c>
      <c r="D3841" s="17">
        <f t="array" ref="D3841">IFS(AND(A3841=A3840, NOT(ISBLANK(E3840))), E3840, A3841 &lt;&gt; A3840, E3841, A3840=A3841, D3840)</f>
        <v>0</v>
      </c>
      <c r="E3841" s="18">
        <v>0.0</v>
      </c>
      <c r="F3841" s="18"/>
      <c r="G3841" s="18"/>
      <c r="H3841" s="19">
        <v>0.13</v>
      </c>
      <c r="I3841" s="19">
        <v>1.07</v>
      </c>
      <c r="J3841" s="19"/>
      <c r="K3841" s="19"/>
      <c r="L3841" s="19">
        <v>0.09</v>
      </c>
      <c r="M3841" s="19">
        <v>1.22</v>
      </c>
      <c r="N3841" s="19"/>
      <c r="O3841" s="23"/>
      <c r="P3841" s="17"/>
      <c r="Q3841" s="17"/>
      <c r="R3841" s="24"/>
      <c r="S3841" s="21">
        <v>25.0</v>
      </c>
      <c r="U3841" s="21">
        <v>0.0</v>
      </c>
      <c r="V3841" s="18">
        <v>0.0</v>
      </c>
      <c r="W3841" s="17" t="s">
        <v>33</v>
      </c>
      <c r="X3841" s="18">
        <v>5.0</v>
      </c>
      <c r="Y3841" s="17" t="s">
        <v>36</v>
      </c>
      <c r="Z3841" s="17">
        <v>0.0</v>
      </c>
      <c r="AA3841" s="17" t="s">
        <v>47</v>
      </c>
      <c r="AB3841" s="18">
        <v>4.0</v>
      </c>
      <c r="AC3841" s="17">
        <v>39.0</v>
      </c>
      <c r="AD3841" s="18">
        <v>5.0</v>
      </c>
      <c r="AE3841" s="17">
        <v>46.0</v>
      </c>
      <c r="AF3841" s="20"/>
      <c r="AG3841" s="17"/>
      <c r="AH3841" s="17"/>
      <c r="AI3841" s="17"/>
    </row>
    <row r="3842" ht="18.75" customHeight="1">
      <c r="A3842" s="35">
        <v>1659.0</v>
      </c>
      <c r="B3842" s="15">
        <v>379.0</v>
      </c>
      <c r="C3842" s="16">
        <v>43509.0</v>
      </c>
      <c r="D3842" s="17">
        <f t="array" ref="D3842">IFS(AND(A3842=A3841, NOT(ISBLANK(E3841))), E3841, A3842 &lt;&gt; A3841, E3842, A3841=A3842, D3841)</f>
        <v>0</v>
      </c>
      <c r="E3842" s="18">
        <v>0.0</v>
      </c>
      <c r="F3842" s="18"/>
      <c r="G3842" s="18"/>
      <c r="H3842" s="19">
        <v>0.17</v>
      </c>
      <c r="I3842" s="19">
        <v>1.41</v>
      </c>
      <c r="J3842" s="19"/>
      <c r="K3842" s="19"/>
      <c r="L3842" s="19">
        <v>0.18</v>
      </c>
      <c r="M3842" s="19">
        <v>1.27</v>
      </c>
      <c r="N3842" s="19"/>
      <c r="O3842" s="23"/>
      <c r="P3842" s="17"/>
      <c r="Q3842" s="17"/>
      <c r="R3842" s="24"/>
      <c r="S3842" s="21">
        <v>26.0</v>
      </c>
      <c r="U3842" s="21">
        <v>0.0</v>
      </c>
      <c r="V3842" s="18">
        <v>0.0</v>
      </c>
      <c r="W3842" s="17" t="s">
        <v>33</v>
      </c>
      <c r="X3842" s="18">
        <v>4.0</v>
      </c>
      <c r="Y3842" s="17" t="s">
        <v>36</v>
      </c>
      <c r="Z3842" s="17">
        <v>0.0</v>
      </c>
      <c r="AA3842" s="17" t="s">
        <v>47</v>
      </c>
      <c r="AB3842" s="18">
        <v>3.0</v>
      </c>
      <c r="AC3842" s="17">
        <v>39.0</v>
      </c>
      <c r="AD3842" s="18">
        <v>4.0</v>
      </c>
      <c r="AE3842" s="17">
        <v>46.0</v>
      </c>
      <c r="AF3842" s="20"/>
      <c r="AG3842" s="17"/>
      <c r="AH3842" s="17"/>
      <c r="AI3842" s="17"/>
    </row>
    <row r="3843" ht="18.75" customHeight="1">
      <c r="A3843" s="35">
        <v>1659.0</v>
      </c>
      <c r="C3843" s="16">
        <v>43510.0</v>
      </c>
      <c r="D3843" s="17">
        <f t="array" ref="D3843">IFS(AND(A3843=A3842, NOT(ISBLANK(E3842))), E3842, A3843 &lt;&gt; A3842, E3843, A3842=A3843, D3842)</f>
        <v>0</v>
      </c>
      <c r="E3843" s="18">
        <v>0.0</v>
      </c>
      <c r="F3843" s="18"/>
      <c r="G3843" s="18"/>
      <c r="H3843" s="19">
        <v>0.17</v>
      </c>
      <c r="I3843" s="19">
        <v>1.42</v>
      </c>
      <c r="J3843" s="19"/>
      <c r="K3843" s="19"/>
      <c r="L3843" s="19">
        <v>0.21</v>
      </c>
      <c r="M3843" s="19">
        <v>1.33</v>
      </c>
      <c r="N3843" s="19"/>
      <c r="O3843" s="23"/>
      <c r="P3843" s="17"/>
      <c r="Q3843" s="17"/>
      <c r="R3843" s="24"/>
      <c r="U3843" s="22"/>
      <c r="V3843" s="18">
        <v>0.0</v>
      </c>
      <c r="W3843" s="17" t="s">
        <v>33</v>
      </c>
      <c r="X3843" s="18">
        <v>1.0</v>
      </c>
      <c r="Y3843" s="17" t="s">
        <v>36</v>
      </c>
      <c r="Z3843" s="17">
        <v>0.0</v>
      </c>
      <c r="AA3843" s="17" t="s">
        <v>47</v>
      </c>
      <c r="AB3843" s="18">
        <v>0.0</v>
      </c>
      <c r="AC3843" s="17">
        <v>39.0</v>
      </c>
      <c r="AD3843" s="18">
        <v>1.0</v>
      </c>
      <c r="AE3843" s="17">
        <v>46.0</v>
      </c>
      <c r="AF3843" s="20"/>
      <c r="AG3843" s="17"/>
      <c r="AH3843" s="17"/>
      <c r="AI3843" s="17"/>
    </row>
    <row r="3844" ht="18.75" customHeight="1">
      <c r="A3844" s="35">
        <v>1663.0</v>
      </c>
      <c r="B3844" s="15">
        <v>380.0</v>
      </c>
      <c r="C3844" s="16">
        <v>43510.0</v>
      </c>
      <c r="D3844" s="17" t="str">
        <f t="array" ref="D3844">IFS(AND(A3844=A3843, NOT(ISBLANK(E3843))), E3843, A3844 &lt;&gt; A3843, E3844, A3843=A3844, D3843)</f>
        <v>-</v>
      </c>
      <c r="E3844" s="18" t="s">
        <v>33</v>
      </c>
      <c r="F3844" s="18"/>
      <c r="G3844" s="18"/>
      <c r="H3844" s="19">
        <v>0.09</v>
      </c>
      <c r="I3844" s="19">
        <v>1.11</v>
      </c>
      <c r="J3844" s="19"/>
      <c r="K3844" s="19"/>
      <c r="L3844" s="19">
        <v>0.1</v>
      </c>
      <c r="M3844" s="19">
        <v>1.32</v>
      </c>
      <c r="N3844" s="19"/>
      <c r="O3844" s="23"/>
      <c r="P3844" s="17"/>
      <c r="Q3844" s="17"/>
      <c r="R3844" s="24"/>
      <c r="S3844" s="21" t="s">
        <v>179</v>
      </c>
      <c r="U3844" s="21">
        <v>0.5</v>
      </c>
      <c r="V3844" s="18" t="s">
        <v>33</v>
      </c>
      <c r="W3844" s="17" t="s">
        <v>33</v>
      </c>
      <c r="X3844" s="18">
        <v>12.0</v>
      </c>
      <c r="Y3844" s="17" t="s">
        <v>35</v>
      </c>
      <c r="Z3844" s="17">
        <v>-1.0</v>
      </c>
      <c r="AA3844" s="17" t="s">
        <v>46</v>
      </c>
      <c r="AB3844" s="18">
        <v>8.0</v>
      </c>
      <c r="AC3844" s="17">
        <v>36.0</v>
      </c>
      <c r="AD3844" s="18">
        <v>12.0</v>
      </c>
      <c r="AE3844" s="17">
        <v>43.0</v>
      </c>
      <c r="AF3844" s="20"/>
      <c r="AG3844" s="17"/>
      <c r="AH3844" s="17"/>
      <c r="AI3844" s="17"/>
    </row>
    <row r="3845" ht="18.75" customHeight="1">
      <c r="A3845" s="35">
        <v>1663.0</v>
      </c>
      <c r="C3845" s="16">
        <v>43512.0</v>
      </c>
      <c r="D3845" s="17" t="str">
        <f t="array" ref="D3845">IFS(AND(A3845=A3844, NOT(ISBLANK(E3844))), E3844, A3845 &lt;&gt; A3844, E3845, A3844=A3845, D3844)</f>
        <v>-</v>
      </c>
      <c r="E3845" s="18">
        <v>1.0</v>
      </c>
      <c r="F3845" s="18"/>
      <c r="G3845" s="18"/>
      <c r="H3845" s="19">
        <v>0.2</v>
      </c>
      <c r="I3845" s="19">
        <v>1.25</v>
      </c>
      <c r="J3845" s="19"/>
      <c r="K3845" s="19"/>
      <c r="L3845" s="19">
        <v>0.22</v>
      </c>
      <c r="M3845" s="19">
        <v>1.37</v>
      </c>
      <c r="N3845" s="19"/>
      <c r="O3845" s="23"/>
      <c r="P3845" s="17"/>
      <c r="Q3845" s="17"/>
      <c r="R3845" s="24"/>
      <c r="U3845" s="22"/>
      <c r="V3845" s="18">
        <v>1.0</v>
      </c>
      <c r="W3845" s="17">
        <v>10.0</v>
      </c>
      <c r="X3845" s="18">
        <v>12.0</v>
      </c>
      <c r="Y3845" s="17" t="s">
        <v>35</v>
      </c>
      <c r="Z3845" s="17">
        <v>-3.0</v>
      </c>
      <c r="AA3845" s="17" t="s">
        <v>46</v>
      </c>
      <c r="AB3845" s="18">
        <v>8.0</v>
      </c>
      <c r="AC3845" s="17">
        <v>33.0</v>
      </c>
      <c r="AD3845" s="18">
        <v>12.0</v>
      </c>
      <c r="AE3845" s="17">
        <v>40.0</v>
      </c>
      <c r="AF3845" s="20"/>
      <c r="AG3845" s="17"/>
      <c r="AH3845" s="17"/>
      <c r="AI3845" s="17"/>
    </row>
    <row r="3846" ht="18.75" customHeight="1">
      <c r="A3846" s="35">
        <v>1663.0</v>
      </c>
      <c r="C3846" s="16">
        <v>43513.0</v>
      </c>
      <c r="D3846" s="17">
        <f t="array" ref="D3846">IFS(AND(A3846=A3845, NOT(ISBLANK(E3845))), E3845, A3846 &lt;&gt; A3845, E3846, A3845=A3846, D3845)</f>
        <v>1</v>
      </c>
      <c r="E3846" s="18">
        <v>1.0</v>
      </c>
      <c r="F3846" s="18"/>
      <c r="G3846" s="18"/>
      <c r="H3846" s="19">
        <v>0.08</v>
      </c>
      <c r="I3846" s="19">
        <v>1.14</v>
      </c>
      <c r="J3846" s="19"/>
      <c r="K3846" s="19"/>
      <c r="L3846" s="19">
        <v>0.11</v>
      </c>
      <c r="M3846" s="19">
        <v>1.42</v>
      </c>
      <c r="N3846" s="19"/>
      <c r="O3846" s="23"/>
      <c r="P3846" s="17"/>
      <c r="Q3846" s="17"/>
      <c r="R3846" s="24"/>
      <c r="U3846" s="22"/>
      <c r="V3846" s="18">
        <v>1.0</v>
      </c>
      <c r="W3846" s="17">
        <v>10.0</v>
      </c>
      <c r="X3846" s="18">
        <v>9.0</v>
      </c>
      <c r="Y3846" s="17" t="s">
        <v>35</v>
      </c>
      <c r="Z3846" s="17">
        <v>-1.0</v>
      </c>
      <c r="AA3846" s="17" t="s">
        <v>46</v>
      </c>
      <c r="AB3846" s="18">
        <v>5.0</v>
      </c>
      <c r="AC3846" s="17">
        <v>36.0</v>
      </c>
      <c r="AD3846" s="18">
        <v>9.0</v>
      </c>
      <c r="AE3846" s="17">
        <v>45.0</v>
      </c>
      <c r="AF3846" s="20"/>
      <c r="AG3846" s="17"/>
      <c r="AH3846" s="17"/>
      <c r="AI3846" s="17"/>
    </row>
    <row r="3847" ht="18.75" customHeight="1">
      <c r="A3847" s="35">
        <v>1663.0</v>
      </c>
      <c r="C3847" s="16">
        <v>43514.0</v>
      </c>
      <c r="D3847" s="17">
        <f t="array" ref="D3847">IFS(AND(A3847=A3846, NOT(ISBLANK(E3846))), E3846, A3847 &lt;&gt; A3846, E3847, A3846=A3847, D3846)</f>
        <v>1</v>
      </c>
      <c r="E3847" s="18">
        <v>0.0</v>
      </c>
      <c r="F3847" s="18"/>
      <c r="G3847" s="18"/>
      <c r="H3847" s="19">
        <v>0.09</v>
      </c>
      <c r="I3847" s="19">
        <v>1.18</v>
      </c>
      <c r="J3847" s="19"/>
      <c r="K3847" s="19"/>
      <c r="L3847" s="19">
        <v>0.11</v>
      </c>
      <c r="M3847" s="19">
        <v>1.32</v>
      </c>
      <c r="N3847" s="19"/>
      <c r="O3847" s="23"/>
      <c r="P3847" s="17"/>
      <c r="Q3847" s="17"/>
      <c r="R3847" s="24"/>
      <c r="U3847" s="22"/>
      <c r="V3847" s="18">
        <v>0.0</v>
      </c>
      <c r="W3847" s="17">
        <v>2.0</v>
      </c>
      <c r="X3847" s="18">
        <v>6.0</v>
      </c>
      <c r="Y3847" s="17" t="s">
        <v>35</v>
      </c>
      <c r="Z3847" s="17">
        <v>0.0</v>
      </c>
      <c r="AA3847" s="17" t="s">
        <v>46</v>
      </c>
      <c r="AB3847" s="18">
        <v>2.0</v>
      </c>
      <c r="AC3847" s="17">
        <v>36.0</v>
      </c>
      <c r="AD3847" s="18">
        <v>6.0</v>
      </c>
      <c r="AE3847" s="17">
        <v>43.0</v>
      </c>
      <c r="AF3847" s="20"/>
      <c r="AG3847" s="17"/>
      <c r="AH3847" s="17"/>
      <c r="AI3847" s="17"/>
    </row>
    <row r="3848" ht="18.75" customHeight="1">
      <c r="A3848" s="35">
        <v>1663.0</v>
      </c>
      <c r="C3848" s="16">
        <v>43515.0</v>
      </c>
      <c r="D3848" s="17">
        <f t="array" ref="D3848">IFS(AND(A3848=A3847, NOT(ISBLANK(E3847))), E3847, A3848 &lt;&gt; A3847, E3848, A3847=A3848, D3847)</f>
        <v>0</v>
      </c>
      <c r="E3848" s="18">
        <v>0.0</v>
      </c>
      <c r="F3848" s="18"/>
      <c r="G3848" s="18"/>
      <c r="H3848" s="19">
        <v>0.21</v>
      </c>
      <c r="I3848" s="19">
        <v>1.26</v>
      </c>
      <c r="J3848" s="19"/>
      <c r="K3848" s="19"/>
      <c r="L3848" s="19">
        <v>0.19</v>
      </c>
      <c r="M3848" s="19">
        <v>1.33</v>
      </c>
      <c r="N3848" s="19"/>
      <c r="O3848" s="23"/>
      <c r="P3848" s="17"/>
      <c r="Q3848" s="17"/>
      <c r="R3848" s="24"/>
      <c r="U3848" s="22"/>
      <c r="V3848" s="18">
        <v>0.0</v>
      </c>
      <c r="W3848" s="17">
        <v>5.0</v>
      </c>
      <c r="X3848" s="18">
        <v>10.0</v>
      </c>
      <c r="Y3848" s="17" t="s">
        <v>36</v>
      </c>
      <c r="Z3848" s="17">
        <v>0.0</v>
      </c>
      <c r="AA3848" s="17" t="s">
        <v>47</v>
      </c>
      <c r="AB3848" s="18">
        <v>6.0</v>
      </c>
      <c r="AC3848" s="17">
        <v>39.0</v>
      </c>
      <c r="AD3848" s="18">
        <v>10.0</v>
      </c>
      <c r="AE3848" s="17">
        <v>46.0</v>
      </c>
      <c r="AF3848" s="20"/>
      <c r="AG3848" s="17"/>
      <c r="AH3848" s="17"/>
      <c r="AI3848" s="17"/>
    </row>
    <row r="3849" ht="18.75" customHeight="1">
      <c r="A3849" s="35">
        <v>1663.0</v>
      </c>
      <c r="C3849" s="16">
        <v>43516.0</v>
      </c>
      <c r="D3849" s="17">
        <f t="array" ref="D3849">IFS(AND(A3849=A3848, NOT(ISBLANK(E3848))), E3848, A3849 &lt;&gt; A3848, E3849, A3848=A3849, D3848)</f>
        <v>0</v>
      </c>
      <c r="E3849" s="18">
        <v>0.0</v>
      </c>
      <c r="F3849" s="18"/>
      <c r="G3849" s="18"/>
      <c r="H3849" s="19">
        <v>0.13</v>
      </c>
      <c r="I3849" s="19">
        <v>1.26</v>
      </c>
      <c r="J3849" s="19"/>
      <c r="K3849" s="19"/>
      <c r="L3849" s="19">
        <v>0.16</v>
      </c>
      <c r="M3849" s="19">
        <v>1.34</v>
      </c>
      <c r="N3849" s="19"/>
      <c r="O3849" s="23"/>
      <c r="P3849" s="17"/>
      <c r="Q3849" s="17"/>
      <c r="R3849" s="24"/>
      <c r="U3849" s="22"/>
      <c r="V3849" s="18">
        <v>0.0</v>
      </c>
      <c r="W3849" s="17">
        <v>6.0</v>
      </c>
      <c r="X3849" s="18">
        <v>4.0</v>
      </c>
      <c r="Y3849" s="17" t="s">
        <v>36</v>
      </c>
      <c r="Z3849" s="17">
        <v>0.0</v>
      </c>
      <c r="AA3849" s="17" t="s">
        <v>47</v>
      </c>
      <c r="AB3849" s="18">
        <v>3.0</v>
      </c>
      <c r="AC3849" s="17">
        <v>36.0</v>
      </c>
      <c r="AD3849" s="18">
        <v>4.0</v>
      </c>
      <c r="AE3849" s="17">
        <v>43.0</v>
      </c>
      <c r="AF3849" s="20"/>
      <c r="AG3849" s="17"/>
      <c r="AH3849" s="17"/>
      <c r="AI3849" s="17"/>
    </row>
    <row r="3850" ht="18.75" customHeight="1">
      <c r="A3850" s="35">
        <v>1666.0</v>
      </c>
      <c r="B3850" s="15">
        <v>381.0</v>
      </c>
      <c r="C3850" s="16">
        <v>43511.0</v>
      </c>
      <c r="D3850" s="17" t="str">
        <f t="array" ref="D3850">IFS(AND(A3850=A3849, NOT(ISBLANK(E3849))), E3849, A3850 &lt;&gt; A3849, E3850, A3849=A3850, D3849)</f>
        <v>-</v>
      </c>
      <c r="E3850" s="18" t="s">
        <v>33</v>
      </c>
      <c r="F3850" s="18"/>
      <c r="G3850" s="18"/>
      <c r="H3850" s="19">
        <v>0.16</v>
      </c>
      <c r="I3850" s="19">
        <v>1.11</v>
      </c>
      <c r="J3850" s="19"/>
      <c r="K3850" s="19"/>
      <c r="L3850" s="19">
        <v>0.14</v>
      </c>
      <c r="M3850" s="19">
        <v>1.11</v>
      </c>
      <c r="N3850" s="19"/>
      <c r="O3850" s="23"/>
      <c r="P3850" s="17"/>
      <c r="Q3850" s="17"/>
      <c r="R3850" s="24"/>
      <c r="S3850" s="21">
        <v>19.0</v>
      </c>
      <c r="U3850" s="21">
        <v>0.5</v>
      </c>
      <c r="V3850" s="18" t="s">
        <v>33</v>
      </c>
      <c r="W3850" s="17" t="s">
        <v>33</v>
      </c>
      <c r="X3850" s="18">
        <v>3.0</v>
      </c>
      <c r="Y3850" s="17" t="s">
        <v>36</v>
      </c>
      <c r="Z3850" s="17">
        <v>0.0</v>
      </c>
      <c r="AA3850" s="17" t="s">
        <v>47</v>
      </c>
      <c r="AB3850" s="18">
        <v>2.0</v>
      </c>
      <c r="AC3850" s="17">
        <v>39.0</v>
      </c>
      <c r="AD3850" s="18">
        <v>3.0</v>
      </c>
      <c r="AE3850" s="17">
        <v>46.0</v>
      </c>
      <c r="AF3850" s="20"/>
      <c r="AG3850" s="17"/>
      <c r="AH3850" s="17"/>
      <c r="AI3850" s="17"/>
    </row>
    <row r="3851" ht="18.75" customHeight="1">
      <c r="A3851" s="35">
        <v>1666.0</v>
      </c>
      <c r="C3851" s="16">
        <v>43513.0</v>
      </c>
      <c r="D3851" s="17" t="str">
        <f t="array" ref="D3851">IFS(AND(A3851=A3850, NOT(ISBLANK(E3850))), E3850, A3851 &lt;&gt; A3850, E3851, A3850=A3851, D3850)</f>
        <v>-</v>
      </c>
      <c r="E3851" s="18">
        <v>0.0</v>
      </c>
      <c r="F3851" s="18"/>
      <c r="G3851" s="18"/>
      <c r="H3851" s="19">
        <v>0.2</v>
      </c>
      <c r="I3851" s="19">
        <v>1.08</v>
      </c>
      <c r="J3851" s="19"/>
      <c r="K3851" s="19"/>
      <c r="L3851" s="19">
        <v>0.21</v>
      </c>
      <c r="M3851" s="19">
        <v>1.25</v>
      </c>
      <c r="N3851" s="19"/>
      <c r="O3851" s="23"/>
      <c r="P3851" s="17"/>
      <c r="Q3851" s="17"/>
      <c r="R3851" s="24"/>
      <c r="U3851" s="22"/>
      <c r="V3851" s="18">
        <v>0.0</v>
      </c>
      <c r="W3851" s="17">
        <v>2.0</v>
      </c>
      <c r="X3851" s="18">
        <v>4.0</v>
      </c>
      <c r="Y3851" s="17" t="s">
        <v>36</v>
      </c>
      <c r="Z3851" s="17">
        <v>-1.0</v>
      </c>
      <c r="AA3851" s="17" t="s">
        <v>46</v>
      </c>
      <c r="AB3851" s="18">
        <v>3.0</v>
      </c>
      <c r="AC3851" s="17">
        <v>39.0</v>
      </c>
      <c r="AD3851" s="18">
        <v>4.0</v>
      </c>
      <c r="AE3851" s="17">
        <v>46.0</v>
      </c>
      <c r="AF3851" s="20"/>
      <c r="AG3851" s="17"/>
      <c r="AH3851" s="17"/>
      <c r="AI3851" s="17"/>
    </row>
    <row r="3852" ht="18.75" customHeight="1">
      <c r="A3852" s="35">
        <v>1666.0</v>
      </c>
      <c r="C3852" s="16">
        <v>43514.0</v>
      </c>
      <c r="D3852" s="17">
        <f t="array" ref="D3852">IFS(AND(A3852=A3851, NOT(ISBLANK(E3851))), E3851, A3852 &lt;&gt; A3851, E3852, A3851=A3852, D3851)</f>
        <v>0</v>
      </c>
      <c r="E3852" s="18">
        <v>0.0</v>
      </c>
      <c r="F3852" s="18"/>
      <c r="G3852" s="18"/>
      <c r="H3852" s="19">
        <v>0.14</v>
      </c>
      <c r="I3852" s="19">
        <v>1.25</v>
      </c>
      <c r="J3852" s="19"/>
      <c r="K3852" s="19"/>
      <c r="L3852" s="19">
        <v>0.2</v>
      </c>
      <c r="M3852" s="19">
        <v>1.3</v>
      </c>
      <c r="N3852" s="19"/>
      <c r="O3852" s="23"/>
      <c r="P3852" s="17"/>
      <c r="Q3852" s="17"/>
      <c r="R3852" s="24"/>
      <c r="U3852" s="22"/>
      <c r="V3852" s="18">
        <v>0.0</v>
      </c>
      <c r="W3852" s="17">
        <v>1.0</v>
      </c>
      <c r="X3852" s="18">
        <v>3.0</v>
      </c>
      <c r="Y3852" s="17" t="s">
        <v>36</v>
      </c>
      <c r="Z3852" s="17">
        <v>0.0</v>
      </c>
      <c r="AA3852" s="17" t="s">
        <v>47</v>
      </c>
      <c r="AB3852" s="18">
        <v>2.0</v>
      </c>
      <c r="AC3852" s="17">
        <v>36.0</v>
      </c>
      <c r="AD3852" s="18">
        <v>3.0</v>
      </c>
      <c r="AE3852" s="17">
        <v>43.0</v>
      </c>
      <c r="AF3852" s="20"/>
      <c r="AG3852" s="17"/>
      <c r="AH3852" s="17"/>
      <c r="AI3852" s="17"/>
    </row>
    <row r="3853" ht="18.75" customHeight="1">
      <c r="A3853" s="35">
        <v>1666.0</v>
      </c>
      <c r="C3853" s="16">
        <v>43514.0</v>
      </c>
      <c r="D3853" s="17">
        <f t="array" ref="D3853">IFS(AND(A3853=A3852, NOT(ISBLANK(E3852))), E3852, A3853 &lt;&gt; A3852, E3853, A3852=A3853, D3852)</f>
        <v>0</v>
      </c>
      <c r="E3853" s="18">
        <v>0.0</v>
      </c>
      <c r="F3853" s="18"/>
      <c r="G3853" s="18"/>
      <c r="H3853" s="19">
        <v>0.11</v>
      </c>
      <c r="I3853" s="19">
        <v>1.2</v>
      </c>
      <c r="J3853" s="19"/>
      <c r="K3853" s="19"/>
      <c r="L3853" s="19">
        <v>0.16</v>
      </c>
      <c r="M3853" s="19">
        <v>1.4</v>
      </c>
      <c r="N3853" s="19"/>
      <c r="O3853" s="23"/>
      <c r="P3853" s="17"/>
      <c r="Q3853" s="17"/>
      <c r="R3853" s="24"/>
      <c r="U3853" s="22"/>
      <c r="V3853" s="18">
        <v>0.0</v>
      </c>
      <c r="W3853" s="17">
        <v>0.0</v>
      </c>
      <c r="X3853" s="18">
        <v>13.0</v>
      </c>
      <c r="Y3853" s="17" t="s">
        <v>36</v>
      </c>
      <c r="Z3853" s="17">
        <v>-1.0</v>
      </c>
      <c r="AA3853" s="17" t="s">
        <v>47</v>
      </c>
      <c r="AB3853" s="18">
        <v>12.0</v>
      </c>
      <c r="AC3853" s="17">
        <v>39.0</v>
      </c>
      <c r="AD3853" s="18">
        <v>13.0</v>
      </c>
      <c r="AE3853" s="17">
        <v>46.0</v>
      </c>
      <c r="AF3853" s="20"/>
      <c r="AG3853" s="17"/>
      <c r="AH3853" s="17"/>
      <c r="AI3853" s="17"/>
    </row>
    <row r="3854" ht="18.75" customHeight="1">
      <c r="A3854" s="35">
        <v>1666.0</v>
      </c>
      <c r="C3854" s="16">
        <v>43516.0</v>
      </c>
      <c r="D3854" s="17">
        <f t="array" ref="D3854">IFS(AND(A3854=A3853, NOT(ISBLANK(E3853))), E3853, A3854 &lt;&gt; A3853, E3854, A3853=A3854, D3853)</f>
        <v>0</v>
      </c>
      <c r="E3854" s="18">
        <v>0.0</v>
      </c>
      <c r="F3854" s="18"/>
      <c r="G3854" s="18"/>
      <c r="H3854" s="19">
        <v>0.09</v>
      </c>
      <c r="I3854" s="19">
        <v>1.21</v>
      </c>
      <c r="J3854" s="19"/>
      <c r="K3854" s="19"/>
      <c r="L3854" s="19">
        <v>0.2</v>
      </c>
      <c r="M3854" s="19">
        <v>1.29</v>
      </c>
      <c r="N3854" s="19"/>
      <c r="O3854" s="23"/>
      <c r="P3854" s="17"/>
      <c r="Q3854" s="17"/>
      <c r="R3854" s="24"/>
      <c r="U3854" s="22"/>
      <c r="V3854" s="18">
        <v>0.0</v>
      </c>
      <c r="W3854" s="17">
        <v>0.0</v>
      </c>
      <c r="X3854" s="18">
        <v>12.0</v>
      </c>
      <c r="Y3854" s="17" t="s">
        <v>36</v>
      </c>
      <c r="Z3854" s="17">
        <v>-1.0</v>
      </c>
      <c r="AA3854" s="17" t="s">
        <v>46</v>
      </c>
      <c r="AB3854" s="18">
        <v>11.0</v>
      </c>
      <c r="AC3854" s="17">
        <v>39.0</v>
      </c>
      <c r="AD3854" s="18">
        <v>12.0</v>
      </c>
      <c r="AE3854" s="17">
        <v>46.0</v>
      </c>
      <c r="AF3854" s="20"/>
      <c r="AG3854" s="17"/>
      <c r="AH3854" s="17"/>
      <c r="AI3854" s="17"/>
    </row>
    <row r="3855" ht="18.75" customHeight="1">
      <c r="A3855" s="35">
        <v>1666.0</v>
      </c>
      <c r="C3855" s="16">
        <v>43518.0</v>
      </c>
      <c r="D3855" s="17">
        <f t="array" ref="D3855">IFS(AND(A3855=A3854, NOT(ISBLANK(E3854))), E3854, A3855 &lt;&gt; A3854, E3855, A3854=A3855, D3854)</f>
        <v>0</v>
      </c>
      <c r="E3855" s="18">
        <v>0.0</v>
      </c>
      <c r="F3855" s="18"/>
      <c r="G3855" s="18"/>
      <c r="H3855" s="19">
        <v>0.15</v>
      </c>
      <c r="I3855" s="19">
        <v>1.18</v>
      </c>
      <c r="J3855" s="19"/>
      <c r="K3855" s="19"/>
      <c r="L3855" s="19">
        <v>0.15</v>
      </c>
      <c r="M3855" s="19">
        <v>1.43</v>
      </c>
      <c r="N3855" s="19"/>
      <c r="O3855" s="23"/>
      <c r="P3855" s="17"/>
      <c r="Q3855" s="17"/>
      <c r="R3855" s="24"/>
      <c r="U3855" s="22"/>
      <c r="V3855" s="18">
        <v>0.0</v>
      </c>
      <c r="W3855" s="17">
        <v>0.0</v>
      </c>
      <c r="X3855" s="18">
        <v>4.0</v>
      </c>
      <c r="Y3855" s="17" t="s">
        <v>36</v>
      </c>
      <c r="Z3855" s="17">
        <v>-1.0</v>
      </c>
      <c r="AA3855" s="17" t="s">
        <v>46</v>
      </c>
      <c r="AB3855" s="18">
        <v>3.0</v>
      </c>
      <c r="AC3855" s="17">
        <v>39.0</v>
      </c>
      <c r="AD3855" s="18">
        <v>4.0</v>
      </c>
      <c r="AE3855" s="17">
        <v>46.0</v>
      </c>
      <c r="AF3855" s="20"/>
      <c r="AG3855" s="17"/>
      <c r="AH3855" s="17"/>
      <c r="AI3855" s="17"/>
    </row>
    <row r="3856" ht="18.75" customHeight="1">
      <c r="A3856" s="35">
        <v>1666.0</v>
      </c>
      <c r="C3856" s="16">
        <v>43519.0</v>
      </c>
      <c r="D3856" s="17">
        <f t="array" ref="D3856">IFS(AND(A3856=A3855, NOT(ISBLANK(E3855))), E3855, A3856 &lt;&gt; A3855, E3856, A3855=A3856, D3855)</f>
        <v>0</v>
      </c>
      <c r="E3856" s="18">
        <v>0.0</v>
      </c>
      <c r="F3856" s="18"/>
      <c r="G3856" s="18"/>
      <c r="H3856" s="19">
        <v>0.13</v>
      </c>
      <c r="I3856" s="19">
        <v>1.24</v>
      </c>
      <c r="J3856" s="19"/>
      <c r="K3856" s="19"/>
      <c r="L3856" s="19">
        <v>0.14</v>
      </c>
      <c r="M3856" s="19">
        <v>1.49</v>
      </c>
      <c r="N3856" s="19"/>
      <c r="O3856" s="23"/>
      <c r="P3856" s="17"/>
      <c r="Q3856" s="17"/>
      <c r="R3856" s="24"/>
      <c r="U3856" s="22"/>
      <c r="V3856" s="18">
        <v>0.0</v>
      </c>
      <c r="W3856" s="17">
        <v>3.0</v>
      </c>
      <c r="X3856" s="18">
        <v>5.0</v>
      </c>
      <c r="Y3856" s="17" t="s">
        <v>36</v>
      </c>
      <c r="Z3856" s="17">
        <v>0.0</v>
      </c>
      <c r="AA3856" s="17" t="s">
        <v>47</v>
      </c>
      <c r="AB3856" s="18">
        <v>4.0</v>
      </c>
      <c r="AC3856" s="17">
        <v>39.0</v>
      </c>
      <c r="AD3856" s="18">
        <v>5.0</v>
      </c>
      <c r="AE3856" s="17">
        <v>46.0</v>
      </c>
      <c r="AF3856" s="20"/>
      <c r="AG3856" s="17"/>
      <c r="AH3856" s="17"/>
      <c r="AI3856" s="17"/>
    </row>
    <row r="3857" ht="18.75" customHeight="1">
      <c r="A3857" s="35">
        <v>1666.0</v>
      </c>
      <c r="C3857" s="16">
        <v>43520.0</v>
      </c>
      <c r="D3857" s="17">
        <f t="array" ref="D3857">IFS(AND(A3857=A3856, NOT(ISBLANK(E3856))), E3856, A3857 &lt;&gt; A3856, E3857, A3856=A3857, D3856)</f>
        <v>0</v>
      </c>
      <c r="E3857" s="18">
        <v>0.0</v>
      </c>
      <c r="F3857" s="18"/>
      <c r="G3857" s="18"/>
      <c r="H3857" s="19">
        <v>0.1</v>
      </c>
      <c r="I3857" s="19">
        <v>1.27</v>
      </c>
      <c r="J3857" s="19"/>
      <c r="K3857" s="19"/>
      <c r="L3857" s="19">
        <v>0.11</v>
      </c>
      <c r="M3857" s="19">
        <v>1.34</v>
      </c>
      <c r="N3857" s="19"/>
      <c r="O3857" s="23"/>
      <c r="P3857" s="17"/>
      <c r="Q3857" s="17"/>
      <c r="R3857" s="24"/>
      <c r="U3857" s="22"/>
      <c r="V3857" s="18">
        <v>0.0</v>
      </c>
      <c r="W3857" s="17">
        <v>1.0</v>
      </c>
      <c r="X3857" s="18">
        <v>7.0</v>
      </c>
      <c r="Y3857" s="17" t="s">
        <v>36</v>
      </c>
      <c r="Z3857" s="17">
        <v>0.0</v>
      </c>
      <c r="AA3857" s="17" t="s">
        <v>47</v>
      </c>
      <c r="AB3857" s="18">
        <v>6.0</v>
      </c>
      <c r="AC3857" s="17">
        <v>39.0</v>
      </c>
      <c r="AD3857" s="18">
        <v>7.0</v>
      </c>
      <c r="AE3857" s="17">
        <v>46.0</v>
      </c>
      <c r="AF3857" s="20"/>
      <c r="AG3857" s="17"/>
      <c r="AH3857" s="17"/>
      <c r="AI3857" s="17"/>
    </row>
    <row r="3858" ht="18.75" customHeight="1">
      <c r="A3858" s="35">
        <v>1666.0</v>
      </c>
      <c r="C3858" s="16">
        <v>43521.0</v>
      </c>
      <c r="D3858" s="17">
        <f t="array" ref="D3858">IFS(AND(A3858=A3857, NOT(ISBLANK(E3857))), E3857, A3858 &lt;&gt; A3857, E3858, A3857=A3858, D3857)</f>
        <v>0</v>
      </c>
      <c r="E3858" s="18">
        <v>0.0</v>
      </c>
      <c r="F3858" s="18"/>
      <c r="G3858" s="18"/>
      <c r="H3858" s="19">
        <v>0.11</v>
      </c>
      <c r="I3858" s="19">
        <v>1.15</v>
      </c>
      <c r="J3858" s="19"/>
      <c r="K3858" s="19"/>
      <c r="L3858" s="19">
        <v>0.13</v>
      </c>
      <c r="M3858" s="19">
        <v>1.43</v>
      </c>
      <c r="N3858" s="19"/>
      <c r="O3858" s="23"/>
      <c r="P3858" s="17"/>
      <c r="Q3858" s="17"/>
      <c r="R3858" s="24"/>
      <c r="U3858" s="22"/>
      <c r="V3858" s="18">
        <v>0.0</v>
      </c>
      <c r="W3858" s="17">
        <v>2.0</v>
      </c>
      <c r="X3858" s="18">
        <v>12.0</v>
      </c>
      <c r="Y3858" s="17" t="s">
        <v>36</v>
      </c>
      <c r="Z3858" s="17">
        <v>-2.0</v>
      </c>
      <c r="AA3858" s="17" t="s">
        <v>46</v>
      </c>
      <c r="AB3858" s="18">
        <v>11.0</v>
      </c>
      <c r="AC3858" s="17">
        <v>39.0</v>
      </c>
      <c r="AD3858" s="18">
        <v>12.0</v>
      </c>
      <c r="AE3858" s="17">
        <v>46.0</v>
      </c>
      <c r="AF3858" s="20"/>
      <c r="AG3858" s="17"/>
      <c r="AH3858" s="17"/>
      <c r="AI3858" s="17"/>
    </row>
    <row r="3859" ht="18.75" customHeight="1">
      <c r="A3859" s="35">
        <v>1666.0</v>
      </c>
      <c r="C3859" s="16">
        <v>43523.0</v>
      </c>
      <c r="D3859" s="17">
        <f t="array" ref="D3859">IFS(AND(A3859=A3858, NOT(ISBLANK(E3858))), E3858, A3859 &lt;&gt; A3858, E3859, A3858=A3859, D3858)</f>
        <v>0</v>
      </c>
      <c r="E3859" s="18">
        <v>0.0</v>
      </c>
      <c r="F3859" s="18"/>
      <c r="G3859" s="18"/>
      <c r="H3859" s="19">
        <v>0.14</v>
      </c>
      <c r="I3859" s="19">
        <v>1.23</v>
      </c>
      <c r="J3859" s="19"/>
      <c r="K3859" s="19"/>
      <c r="L3859" s="19">
        <v>0.15</v>
      </c>
      <c r="M3859" s="19">
        <v>1.31</v>
      </c>
      <c r="N3859" s="19"/>
      <c r="O3859" s="23"/>
      <c r="P3859" s="17"/>
      <c r="Q3859" s="17"/>
      <c r="R3859" s="24"/>
      <c r="U3859" s="22"/>
      <c r="V3859" s="18">
        <v>0.0</v>
      </c>
      <c r="W3859" s="17">
        <v>2.0</v>
      </c>
      <c r="X3859" s="18">
        <v>7.0</v>
      </c>
      <c r="Y3859" s="17" t="s">
        <v>36</v>
      </c>
      <c r="Z3859" s="17">
        <v>0.0</v>
      </c>
      <c r="AA3859" s="17" t="s">
        <v>47</v>
      </c>
      <c r="AB3859" s="18">
        <v>6.0</v>
      </c>
      <c r="AC3859" s="17">
        <v>36.0</v>
      </c>
      <c r="AD3859" s="18">
        <v>7.0</v>
      </c>
      <c r="AE3859" s="17">
        <v>43.0</v>
      </c>
      <c r="AF3859" s="20"/>
      <c r="AG3859" s="17"/>
      <c r="AH3859" s="17"/>
      <c r="AI3859" s="17"/>
    </row>
    <row r="3860" ht="18.75" customHeight="1">
      <c r="A3860" s="35">
        <v>1667.0</v>
      </c>
      <c r="B3860" s="15">
        <v>383.0</v>
      </c>
      <c r="C3860" s="16">
        <v>43511.0</v>
      </c>
      <c r="D3860" s="17">
        <f t="array" ref="D3860">IFS(AND(A3860=A3859, NOT(ISBLANK(E3859))), E3859, A3860 &lt;&gt; A3859, E3860, A3859=A3860, D3859)</f>
        <v>0</v>
      </c>
      <c r="E3860" s="18">
        <v>0.0</v>
      </c>
      <c r="F3860" s="18"/>
      <c r="G3860" s="18"/>
      <c r="H3860" s="19">
        <v>0.25</v>
      </c>
      <c r="I3860" s="19">
        <v>1.52</v>
      </c>
      <c r="J3860" s="19"/>
      <c r="K3860" s="19"/>
      <c r="L3860" s="19">
        <v>0.48</v>
      </c>
      <c r="M3860" s="19">
        <v>1.7</v>
      </c>
      <c r="N3860" s="19"/>
      <c r="O3860" s="23"/>
      <c r="P3860" s="17"/>
      <c r="Q3860" s="17"/>
      <c r="R3860" s="24"/>
      <c r="S3860" s="21">
        <v>21.0</v>
      </c>
      <c r="T3860" s="21">
        <v>25.0</v>
      </c>
      <c r="U3860" s="21">
        <v>0.5</v>
      </c>
      <c r="V3860" s="18">
        <v>0.0</v>
      </c>
      <c r="W3860" s="17" t="s">
        <v>33</v>
      </c>
      <c r="X3860" s="18">
        <v>4.0</v>
      </c>
      <c r="Y3860" s="17" t="s">
        <v>36</v>
      </c>
      <c r="Z3860" s="17">
        <v>0.0</v>
      </c>
      <c r="AA3860" s="17" t="s">
        <v>47</v>
      </c>
      <c r="AB3860" s="18">
        <v>3.0</v>
      </c>
      <c r="AC3860" s="17">
        <v>36.0</v>
      </c>
      <c r="AD3860" s="18">
        <v>4.0</v>
      </c>
      <c r="AE3860" s="17">
        <v>43.0</v>
      </c>
      <c r="AF3860" s="20"/>
      <c r="AG3860" s="17"/>
      <c r="AH3860" s="17"/>
      <c r="AI3860" s="17"/>
    </row>
    <row r="3861" ht="18.75" customHeight="1">
      <c r="A3861" s="35">
        <v>1667.0</v>
      </c>
      <c r="C3861" s="16">
        <v>43512.0</v>
      </c>
      <c r="D3861" s="17">
        <f t="array" ref="D3861">IFS(AND(A3861=A3860, NOT(ISBLANK(E3860))), E3860, A3861 &lt;&gt; A3860, E3861, A3860=A3861, D3860)</f>
        <v>0</v>
      </c>
      <c r="E3861" s="18">
        <v>0.0</v>
      </c>
      <c r="F3861" s="18"/>
      <c r="G3861" s="18"/>
      <c r="H3861" s="19">
        <v>0.11</v>
      </c>
      <c r="I3861" s="19">
        <v>1.05</v>
      </c>
      <c r="J3861" s="19"/>
      <c r="K3861" s="19"/>
      <c r="L3861" s="19">
        <v>0.1</v>
      </c>
      <c r="M3861" s="19">
        <v>1.23</v>
      </c>
      <c r="N3861" s="19"/>
      <c r="O3861" s="23"/>
      <c r="P3861" s="17"/>
      <c r="Q3861" s="17"/>
      <c r="R3861" s="24"/>
      <c r="U3861" s="22"/>
      <c r="V3861" s="18">
        <v>0.0</v>
      </c>
      <c r="W3861" s="17" t="s">
        <v>33</v>
      </c>
      <c r="X3861" s="18">
        <v>3.0</v>
      </c>
      <c r="Y3861" s="17" t="s">
        <v>36</v>
      </c>
      <c r="Z3861" s="17">
        <v>0.0</v>
      </c>
      <c r="AA3861" s="17" t="s">
        <v>47</v>
      </c>
      <c r="AB3861" s="18">
        <v>2.0</v>
      </c>
      <c r="AC3861" s="17">
        <v>39.0</v>
      </c>
      <c r="AD3861" s="18">
        <v>3.0</v>
      </c>
      <c r="AE3861" s="17">
        <v>46.0</v>
      </c>
      <c r="AF3861" s="20"/>
      <c r="AG3861" s="17"/>
      <c r="AH3861" s="17"/>
      <c r="AI3861" s="17"/>
    </row>
    <row r="3862" ht="18.75" customHeight="1">
      <c r="A3862" s="35">
        <v>1667.0</v>
      </c>
      <c r="C3862" s="16">
        <v>43513.0</v>
      </c>
      <c r="D3862" s="17">
        <f t="array" ref="D3862">IFS(AND(A3862=A3861, NOT(ISBLANK(E3861))), E3861, A3862 &lt;&gt; A3861, E3862, A3861=A3862, D3861)</f>
        <v>0</v>
      </c>
      <c r="E3862" s="18">
        <v>0.0</v>
      </c>
      <c r="F3862" s="18"/>
      <c r="G3862" s="18"/>
      <c r="H3862" s="19">
        <v>0.1</v>
      </c>
      <c r="I3862" s="19">
        <v>1.04</v>
      </c>
      <c r="J3862" s="19"/>
      <c r="K3862" s="19"/>
      <c r="L3862" s="19">
        <v>0.15</v>
      </c>
      <c r="M3862" s="19">
        <v>1.19</v>
      </c>
      <c r="N3862" s="19"/>
      <c r="O3862" s="23"/>
      <c r="P3862" s="17"/>
      <c r="Q3862" s="17"/>
      <c r="R3862" s="24"/>
      <c r="U3862" s="22"/>
      <c r="V3862" s="18">
        <v>0.0</v>
      </c>
      <c r="W3862" s="17">
        <v>0.0</v>
      </c>
      <c r="X3862" s="18">
        <v>2.0</v>
      </c>
      <c r="Y3862" s="17" t="s">
        <v>36</v>
      </c>
      <c r="Z3862" s="17">
        <v>0.0</v>
      </c>
      <c r="AA3862" s="17" t="s">
        <v>47</v>
      </c>
      <c r="AB3862" s="18">
        <v>1.0</v>
      </c>
      <c r="AC3862" s="17">
        <v>39.0</v>
      </c>
      <c r="AD3862" s="18">
        <v>2.0</v>
      </c>
      <c r="AE3862" s="17">
        <v>46.0</v>
      </c>
      <c r="AF3862" s="20"/>
      <c r="AG3862" s="17"/>
      <c r="AH3862" s="17"/>
      <c r="AI3862" s="17"/>
    </row>
    <row r="3863" ht="18.75" customHeight="1">
      <c r="A3863" s="35">
        <v>1667.0</v>
      </c>
      <c r="C3863" s="16">
        <v>43515.0</v>
      </c>
      <c r="D3863" s="17">
        <f t="array" ref="D3863">IFS(AND(A3863=A3862, NOT(ISBLANK(E3862))), E3862, A3863 &lt;&gt; A3862, E3863, A3862=A3863, D3862)</f>
        <v>0</v>
      </c>
      <c r="E3863" s="18">
        <v>0.0</v>
      </c>
      <c r="F3863" s="18"/>
      <c r="G3863" s="18"/>
      <c r="H3863" s="19">
        <v>0.12</v>
      </c>
      <c r="I3863" s="19">
        <v>1.2</v>
      </c>
      <c r="J3863" s="19"/>
      <c r="K3863" s="19"/>
      <c r="L3863" s="19">
        <v>0.14</v>
      </c>
      <c r="M3863" s="19">
        <v>1.09</v>
      </c>
      <c r="N3863" s="19"/>
      <c r="O3863" s="23"/>
      <c r="P3863" s="17"/>
      <c r="Q3863" s="17"/>
      <c r="R3863" s="24"/>
      <c r="U3863" s="22"/>
      <c r="V3863" s="18">
        <v>0.0</v>
      </c>
      <c r="W3863" s="17" t="s">
        <v>33</v>
      </c>
      <c r="X3863" s="18">
        <v>12.0</v>
      </c>
      <c r="Y3863" s="17" t="s">
        <v>36</v>
      </c>
      <c r="Z3863" s="17">
        <v>-1.0</v>
      </c>
      <c r="AA3863" s="17" t="s">
        <v>47</v>
      </c>
      <c r="AB3863" s="18">
        <v>10.0</v>
      </c>
      <c r="AC3863" s="17">
        <v>36.0</v>
      </c>
      <c r="AD3863" s="18">
        <v>12.0</v>
      </c>
      <c r="AE3863" s="17">
        <v>43.0</v>
      </c>
      <c r="AF3863" s="20"/>
      <c r="AG3863" s="17"/>
      <c r="AH3863" s="17"/>
      <c r="AI3863" s="17"/>
    </row>
    <row r="3864" ht="18.75" customHeight="1">
      <c r="A3864" s="35">
        <v>1667.0</v>
      </c>
      <c r="C3864" s="16">
        <v>43516.0</v>
      </c>
      <c r="D3864" s="17">
        <f t="array" ref="D3864">IFS(AND(A3864=A3863, NOT(ISBLANK(E3863))), E3863, A3864 &lt;&gt; A3863, E3864, A3863=A3864, D3863)</f>
        <v>0</v>
      </c>
      <c r="E3864" s="18">
        <v>0.0</v>
      </c>
      <c r="F3864" s="18"/>
      <c r="G3864" s="18"/>
      <c r="H3864" s="19">
        <v>0.12</v>
      </c>
      <c r="I3864" s="19">
        <v>1.13</v>
      </c>
      <c r="J3864" s="19"/>
      <c r="K3864" s="19"/>
      <c r="L3864" s="19">
        <v>0.1</v>
      </c>
      <c r="M3864" s="19">
        <v>1.21</v>
      </c>
      <c r="N3864" s="19"/>
      <c r="O3864" s="23"/>
      <c r="P3864" s="17"/>
      <c r="Q3864" s="17"/>
      <c r="R3864" s="24"/>
      <c r="U3864" s="22"/>
      <c r="V3864" s="18">
        <v>0.0</v>
      </c>
      <c r="W3864" s="17" t="s">
        <v>33</v>
      </c>
      <c r="X3864" s="18">
        <v>9.0</v>
      </c>
      <c r="Y3864" s="17" t="s">
        <v>36</v>
      </c>
      <c r="Z3864" s="17">
        <v>0.0</v>
      </c>
      <c r="AA3864" s="17" t="s">
        <v>47</v>
      </c>
      <c r="AB3864" s="18">
        <v>8.0</v>
      </c>
      <c r="AC3864" s="17">
        <v>36.0</v>
      </c>
      <c r="AD3864" s="18">
        <v>9.0</v>
      </c>
      <c r="AE3864" s="17">
        <v>43.0</v>
      </c>
      <c r="AF3864" s="20"/>
      <c r="AG3864" s="17"/>
      <c r="AH3864" s="17"/>
      <c r="AI3864" s="17"/>
    </row>
    <row r="3865" ht="18.75" customHeight="1">
      <c r="A3865" s="35">
        <v>1667.0</v>
      </c>
      <c r="C3865" s="16">
        <v>43517.0</v>
      </c>
      <c r="D3865" s="17">
        <f t="array" ref="D3865">IFS(AND(A3865=A3864, NOT(ISBLANK(E3864))), E3864, A3865 &lt;&gt; A3864, E3865, A3864=A3865, D3864)</f>
        <v>0</v>
      </c>
      <c r="E3865" s="18">
        <v>0.0</v>
      </c>
      <c r="F3865" s="18"/>
      <c r="G3865" s="18"/>
      <c r="H3865" s="19">
        <v>0.1</v>
      </c>
      <c r="I3865" s="19">
        <v>1.1</v>
      </c>
      <c r="J3865" s="19"/>
      <c r="K3865" s="19"/>
      <c r="L3865" s="19">
        <v>0.12</v>
      </c>
      <c r="M3865" s="19">
        <v>1.12</v>
      </c>
      <c r="N3865" s="19"/>
      <c r="O3865" s="23"/>
      <c r="P3865" s="17"/>
      <c r="Q3865" s="17"/>
      <c r="R3865" s="24"/>
      <c r="U3865" s="22"/>
      <c r="V3865" s="18">
        <v>0.0</v>
      </c>
      <c r="W3865" s="17" t="s">
        <v>33</v>
      </c>
      <c r="X3865" s="18">
        <v>8.0</v>
      </c>
      <c r="Y3865" s="17" t="s">
        <v>36</v>
      </c>
      <c r="Z3865" s="17">
        <v>-1.0</v>
      </c>
      <c r="AA3865" s="17" t="s">
        <v>47</v>
      </c>
      <c r="AB3865" s="18">
        <v>7.0</v>
      </c>
      <c r="AC3865" s="17">
        <v>33.0</v>
      </c>
      <c r="AD3865" s="18">
        <v>8.0</v>
      </c>
      <c r="AE3865" s="17">
        <v>40.0</v>
      </c>
      <c r="AF3865" s="20"/>
      <c r="AG3865" s="17"/>
      <c r="AH3865" s="17"/>
      <c r="AI3865" s="17"/>
    </row>
    <row r="3866" ht="18.75" customHeight="1">
      <c r="A3866" s="35">
        <v>1667.0</v>
      </c>
      <c r="C3866" s="16">
        <v>43518.0</v>
      </c>
      <c r="D3866" s="17">
        <f t="array" ref="D3866">IFS(AND(A3866=A3865, NOT(ISBLANK(E3865))), E3865, A3866 &lt;&gt; A3865, E3866, A3865=A3866, D3865)</f>
        <v>0</v>
      </c>
      <c r="E3866" s="18">
        <v>0.0</v>
      </c>
      <c r="F3866" s="18"/>
      <c r="G3866" s="18"/>
      <c r="H3866" s="19" t="s">
        <v>33</v>
      </c>
      <c r="I3866" s="19" t="s">
        <v>33</v>
      </c>
      <c r="J3866" s="19"/>
      <c r="K3866" s="19"/>
      <c r="L3866" s="19"/>
      <c r="M3866" s="19"/>
      <c r="N3866" s="19"/>
      <c r="O3866" s="23"/>
      <c r="P3866" s="17"/>
      <c r="Q3866" s="17"/>
      <c r="R3866" s="24"/>
      <c r="U3866" s="22"/>
      <c r="V3866" s="18">
        <v>0.0</v>
      </c>
      <c r="W3866" s="17" t="s">
        <v>33</v>
      </c>
      <c r="X3866" s="18">
        <v>6.0</v>
      </c>
      <c r="Y3866" s="17" t="s">
        <v>36</v>
      </c>
      <c r="Z3866" s="17">
        <v>0.0</v>
      </c>
      <c r="AA3866" s="17" t="s">
        <v>47</v>
      </c>
      <c r="AB3866" s="18">
        <v>5.0</v>
      </c>
      <c r="AC3866" s="17">
        <v>39.0</v>
      </c>
      <c r="AD3866" s="18">
        <v>6.0</v>
      </c>
      <c r="AE3866" s="17">
        <v>46.0</v>
      </c>
      <c r="AF3866" s="20"/>
      <c r="AG3866" s="17"/>
      <c r="AH3866" s="17"/>
      <c r="AI3866" s="17"/>
    </row>
    <row r="3867" ht="18.75" customHeight="1">
      <c r="A3867" s="35">
        <v>1667.0</v>
      </c>
      <c r="C3867" s="16">
        <v>43518.0</v>
      </c>
      <c r="D3867" s="17">
        <f t="array" ref="D3867">IFS(AND(A3867=A3866, NOT(ISBLANK(E3866))), E3866, A3867 &lt;&gt; A3866, E3867, A3866=A3867, D3866)</f>
        <v>0</v>
      </c>
      <c r="E3867" s="18">
        <v>0.0</v>
      </c>
      <c r="F3867" s="18"/>
      <c r="G3867" s="18"/>
      <c r="H3867" s="19">
        <v>0.11</v>
      </c>
      <c r="I3867" s="19">
        <v>1.33</v>
      </c>
      <c r="J3867" s="19"/>
      <c r="K3867" s="19"/>
      <c r="L3867" s="19">
        <v>0.14</v>
      </c>
      <c r="M3867" s="19">
        <v>1.38</v>
      </c>
      <c r="N3867" s="19"/>
      <c r="O3867" s="23"/>
      <c r="P3867" s="17"/>
      <c r="Q3867" s="17"/>
      <c r="R3867" s="24"/>
      <c r="U3867" s="22"/>
      <c r="V3867" s="18">
        <v>0.0</v>
      </c>
      <c r="W3867" s="17" t="s">
        <v>33</v>
      </c>
      <c r="X3867" s="18">
        <v>8.0</v>
      </c>
      <c r="Y3867" s="17" t="s">
        <v>36</v>
      </c>
      <c r="Z3867" s="17">
        <v>0.0</v>
      </c>
      <c r="AA3867" s="17" t="s">
        <v>47</v>
      </c>
      <c r="AB3867" s="18">
        <v>7.0</v>
      </c>
      <c r="AC3867" s="17">
        <v>36.0</v>
      </c>
      <c r="AD3867" s="18">
        <v>8.0</v>
      </c>
      <c r="AE3867" s="17">
        <v>43.0</v>
      </c>
      <c r="AF3867" s="20"/>
      <c r="AG3867" s="17"/>
      <c r="AH3867" s="17"/>
      <c r="AI3867" s="17"/>
    </row>
    <row r="3868" ht="18.75" customHeight="1">
      <c r="A3868" s="35">
        <v>1667.0</v>
      </c>
      <c r="C3868" s="16">
        <v>43519.0</v>
      </c>
      <c r="D3868" s="17">
        <f t="array" ref="D3868">IFS(AND(A3868=A3867, NOT(ISBLANK(E3867))), E3867, A3868 &lt;&gt; A3867, E3868, A3867=A3868, D3867)</f>
        <v>0</v>
      </c>
      <c r="E3868" s="18">
        <v>0.0</v>
      </c>
      <c r="F3868" s="18"/>
      <c r="G3868" s="18"/>
      <c r="H3868" s="19">
        <v>0.16</v>
      </c>
      <c r="I3868" s="19">
        <v>1.37</v>
      </c>
      <c r="J3868" s="19"/>
      <c r="K3868" s="19"/>
      <c r="L3868" s="19">
        <v>0.3</v>
      </c>
      <c r="M3868" s="19">
        <v>1.61</v>
      </c>
      <c r="N3868" s="19"/>
      <c r="O3868" s="23"/>
      <c r="P3868" s="17"/>
      <c r="Q3868" s="17"/>
      <c r="R3868" s="24"/>
      <c r="U3868" s="22"/>
      <c r="V3868" s="18">
        <v>0.0</v>
      </c>
      <c r="W3868" s="17" t="s">
        <v>33</v>
      </c>
      <c r="X3868" s="18">
        <v>6.0</v>
      </c>
      <c r="Y3868" s="17" t="s">
        <v>36</v>
      </c>
      <c r="Z3868" s="17">
        <v>0.0</v>
      </c>
      <c r="AA3868" s="17" t="s">
        <v>47</v>
      </c>
      <c r="AB3868" s="18">
        <v>5.0</v>
      </c>
      <c r="AC3868" s="17">
        <v>39.0</v>
      </c>
      <c r="AD3868" s="18">
        <v>6.0</v>
      </c>
      <c r="AE3868" s="17">
        <v>46.0</v>
      </c>
      <c r="AF3868" s="20"/>
      <c r="AG3868" s="17"/>
      <c r="AH3868" s="17"/>
      <c r="AI3868" s="17"/>
    </row>
    <row r="3869" ht="18.75" customHeight="1">
      <c r="A3869" s="35">
        <v>1667.0</v>
      </c>
      <c r="C3869" s="16">
        <v>43520.0</v>
      </c>
      <c r="D3869" s="17">
        <f t="array" ref="D3869">IFS(AND(A3869=A3868, NOT(ISBLANK(E3868))), E3868, A3869 &lt;&gt; A3868, E3869, A3868=A3869, D3868)</f>
        <v>0</v>
      </c>
      <c r="E3869" s="18">
        <v>0.0</v>
      </c>
      <c r="F3869" s="18"/>
      <c r="G3869" s="18"/>
      <c r="H3869" s="19">
        <v>0.12</v>
      </c>
      <c r="I3869" s="19">
        <v>1.48</v>
      </c>
      <c r="J3869" s="19"/>
      <c r="K3869" s="19"/>
      <c r="L3869" s="19">
        <v>0.14</v>
      </c>
      <c r="M3869" s="19">
        <v>1.5</v>
      </c>
      <c r="N3869" s="19"/>
      <c r="O3869" s="23"/>
      <c r="P3869" s="17"/>
      <c r="Q3869" s="17"/>
      <c r="R3869" s="24"/>
      <c r="U3869" s="22"/>
      <c r="V3869" s="18">
        <v>0.0</v>
      </c>
      <c r="W3869" s="17" t="s">
        <v>33</v>
      </c>
      <c r="X3869" s="18">
        <v>5.0</v>
      </c>
      <c r="Y3869" s="17" t="s">
        <v>36</v>
      </c>
      <c r="Z3869" s="17">
        <v>0.0</v>
      </c>
      <c r="AA3869" s="17" t="s">
        <v>47</v>
      </c>
      <c r="AB3869" s="18">
        <v>4.0</v>
      </c>
      <c r="AC3869" s="17">
        <v>36.0</v>
      </c>
      <c r="AD3869" s="18">
        <v>5.0</v>
      </c>
      <c r="AE3869" s="17">
        <v>43.0</v>
      </c>
      <c r="AF3869" s="20"/>
      <c r="AG3869" s="17"/>
      <c r="AH3869" s="17"/>
      <c r="AI3869" s="17"/>
    </row>
    <row r="3870" ht="18.75" customHeight="1">
      <c r="A3870" s="35">
        <v>1667.0</v>
      </c>
      <c r="C3870" s="16">
        <v>43521.0</v>
      </c>
      <c r="D3870" s="17">
        <f t="array" ref="D3870">IFS(AND(A3870=A3869, NOT(ISBLANK(E3869))), E3869, A3870 &lt;&gt; A3869, E3870, A3869=A3870, D3869)</f>
        <v>0</v>
      </c>
      <c r="E3870" s="18" t="s">
        <v>33</v>
      </c>
      <c r="F3870" s="18"/>
      <c r="G3870" s="18"/>
      <c r="H3870" s="19">
        <v>0.16</v>
      </c>
      <c r="I3870" s="19">
        <v>0.93</v>
      </c>
      <c r="J3870" s="19"/>
      <c r="K3870" s="19"/>
      <c r="L3870" s="19">
        <v>0.16</v>
      </c>
      <c r="M3870" s="19">
        <v>1.05</v>
      </c>
      <c r="N3870" s="19"/>
      <c r="O3870" s="23"/>
      <c r="P3870" s="17"/>
      <c r="Q3870" s="17"/>
      <c r="R3870" s="24"/>
      <c r="U3870" s="22"/>
      <c r="V3870" s="18" t="s">
        <v>33</v>
      </c>
      <c r="W3870" s="17" t="s">
        <v>33</v>
      </c>
      <c r="X3870" s="18">
        <v>4.0</v>
      </c>
      <c r="Y3870" s="17" t="s">
        <v>36</v>
      </c>
      <c r="Z3870" s="17">
        <v>0.0</v>
      </c>
      <c r="AA3870" s="17" t="s">
        <v>47</v>
      </c>
      <c r="AB3870" s="18">
        <v>3.0</v>
      </c>
      <c r="AC3870" s="17">
        <v>39.0</v>
      </c>
      <c r="AD3870" s="18">
        <v>4.0</v>
      </c>
      <c r="AE3870" s="17">
        <v>46.0</v>
      </c>
      <c r="AF3870" s="20"/>
      <c r="AG3870" s="17"/>
      <c r="AH3870" s="17"/>
      <c r="AI3870" s="17"/>
    </row>
    <row r="3871" ht="18.75" customHeight="1">
      <c r="A3871" s="14">
        <v>1668.0</v>
      </c>
      <c r="B3871" s="15">
        <v>382.0</v>
      </c>
      <c r="C3871" s="16">
        <v>43511.0</v>
      </c>
      <c r="D3871" s="17">
        <f t="array" ref="D3871">IFS(AND(A3871=A3870, NOT(ISBLANK(E3870))), E3870, A3871 &lt;&gt; A3870, E3871, A3870=A3871, D3870)</f>
        <v>0</v>
      </c>
      <c r="E3871" s="18">
        <v>0.0</v>
      </c>
      <c r="F3871" s="18"/>
      <c r="G3871" s="18"/>
      <c r="H3871" s="19">
        <v>0.3</v>
      </c>
      <c r="I3871" s="19">
        <v>1.36</v>
      </c>
      <c r="J3871" s="19"/>
      <c r="K3871" s="19"/>
      <c r="L3871" s="19">
        <v>0.3</v>
      </c>
      <c r="M3871" s="19">
        <v>1.11</v>
      </c>
      <c r="N3871" s="19"/>
      <c r="O3871" s="23"/>
      <c r="P3871" s="17"/>
      <c r="Q3871" s="17"/>
      <c r="R3871" s="24"/>
      <c r="S3871" s="21">
        <v>28.0</v>
      </c>
      <c r="U3871" s="21">
        <v>0.0</v>
      </c>
      <c r="V3871" s="18">
        <v>0.0</v>
      </c>
      <c r="W3871" s="17" t="s">
        <v>33</v>
      </c>
      <c r="X3871" s="18">
        <v>7.0</v>
      </c>
      <c r="Y3871" s="17" t="s">
        <v>36</v>
      </c>
      <c r="Z3871" s="17">
        <v>0.0</v>
      </c>
      <c r="AA3871" s="17" t="s">
        <v>47</v>
      </c>
      <c r="AB3871" s="18">
        <v>6.0</v>
      </c>
      <c r="AC3871" s="17">
        <v>39.0</v>
      </c>
      <c r="AD3871" s="18">
        <v>7.0</v>
      </c>
      <c r="AE3871" s="17">
        <v>46.0</v>
      </c>
      <c r="AF3871" s="20"/>
      <c r="AG3871" s="17"/>
      <c r="AH3871" s="17"/>
      <c r="AI3871" s="17"/>
    </row>
    <row r="3872" ht="18.75" customHeight="1">
      <c r="A3872" s="35">
        <v>1671.0</v>
      </c>
      <c r="B3872" s="15">
        <v>384.0</v>
      </c>
      <c r="C3872" s="16">
        <v>43514.0</v>
      </c>
      <c r="D3872" s="17">
        <f t="array" ref="D3872">IFS(AND(A3872=A3871, NOT(ISBLANK(E3871))), E3871, A3872 &lt;&gt; A3871, E3872, A3871=A3872, D3871)</f>
        <v>0</v>
      </c>
      <c r="E3872" s="18">
        <v>0.0</v>
      </c>
      <c r="F3872" s="18"/>
      <c r="G3872" s="18"/>
      <c r="H3872" s="19" t="s">
        <v>33</v>
      </c>
      <c r="I3872" s="19" t="s">
        <v>33</v>
      </c>
      <c r="J3872" s="19"/>
      <c r="K3872" s="19"/>
      <c r="L3872" s="19">
        <v>0.13</v>
      </c>
      <c r="M3872" s="19">
        <v>1.45</v>
      </c>
      <c r="N3872" s="19"/>
      <c r="O3872" s="23"/>
      <c r="P3872" s="17"/>
      <c r="Q3872" s="17"/>
      <c r="R3872" s="24"/>
      <c r="S3872" s="21">
        <v>15.0</v>
      </c>
      <c r="U3872" s="21">
        <v>0.0</v>
      </c>
      <c r="V3872" s="18">
        <v>0.0</v>
      </c>
      <c r="W3872" s="17">
        <v>1.0</v>
      </c>
      <c r="X3872" s="18">
        <v>5.0</v>
      </c>
      <c r="Y3872" s="17" t="s">
        <v>36</v>
      </c>
      <c r="Z3872" s="17">
        <v>0.0</v>
      </c>
      <c r="AA3872" s="17" t="s">
        <v>47</v>
      </c>
      <c r="AB3872" s="18">
        <v>4.0</v>
      </c>
      <c r="AC3872" s="17">
        <v>39.0</v>
      </c>
      <c r="AD3872" s="18">
        <v>5.0</v>
      </c>
      <c r="AE3872" s="17">
        <v>46.0</v>
      </c>
      <c r="AF3872" s="20"/>
      <c r="AG3872" s="17"/>
      <c r="AH3872" s="17"/>
      <c r="AI3872" s="17"/>
    </row>
    <row r="3873" ht="18.75" customHeight="1">
      <c r="A3873" s="35">
        <v>1671.0</v>
      </c>
      <c r="C3873" s="16">
        <v>43514.0</v>
      </c>
      <c r="D3873" s="17">
        <f t="array" ref="D3873">IFS(AND(A3873=A3872, NOT(ISBLANK(E3872))), E3872, A3873 &lt;&gt; A3872, E3873, A3872=A3873, D3872)</f>
        <v>0</v>
      </c>
      <c r="E3873" s="18">
        <v>0.0</v>
      </c>
      <c r="F3873" s="18"/>
      <c r="G3873" s="18"/>
      <c r="H3873" s="19">
        <v>0.11</v>
      </c>
      <c r="I3873" s="19">
        <v>1.31</v>
      </c>
      <c r="J3873" s="19"/>
      <c r="K3873" s="19"/>
      <c r="L3873" s="19"/>
      <c r="M3873" s="19"/>
      <c r="N3873" s="19"/>
      <c r="O3873" s="23"/>
      <c r="P3873" s="17"/>
      <c r="Q3873" s="17"/>
      <c r="R3873" s="24"/>
      <c r="U3873" s="22"/>
      <c r="V3873" s="18">
        <v>0.0</v>
      </c>
      <c r="W3873" s="17">
        <v>1.0</v>
      </c>
      <c r="X3873" s="18">
        <v>14.0</v>
      </c>
      <c r="Y3873" s="17" t="s">
        <v>36</v>
      </c>
      <c r="Z3873" s="17">
        <v>0.0</v>
      </c>
      <c r="AA3873" s="17" t="s">
        <v>47</v>
      </c>
      <c r="AB3873" s="18">
        <v>11.0</v>
      </c>
      <c r="AC3873" s="17">
        <v>39.0</v>
      </c>
      <c r="AD3873" s="18">
        <v>14.0</v>
      </c>
      <c r="AE3873" s="17">
        <v>46.0</v>
      </c>
      <c r="AF3873" s="20"/>
      <c r="AG3873" s="17"/>
      <c r="AH3873" s="17"/>
      <c r="AI3873" s="17"/>
    </row>
    <row r="3874" ht="18.75" customHeight="1">
      <c r="A3874" s="35">
        <v>1671.0</v>
      </c>
      <c r="C3874" s="16">
        <v>43515.0</v>
      </c>
      <c r="D3874" s="17">
        <f t="array" ref="D3874">IFS(AND(A3874=A3873, NOT(ISBLANK(E3873))), E3873, A3874 &lt;&gt; A3873, E3874, A3873=A3874, D3873)</f>
        <v>0</v>
      </c>
      <c r="E3874" s="18">
        <v>1.0</v>
      </c>
      <c r="F3874" s="18"/>
      <c r="G3874" s="18"/>
      <c r="H3874" s="19">
        <v>0.14</v>
      </c>
      <c r="I3874" s="19">
        <v>1.48</v>
      </c>
      <c r="J3874" s="19"/>
      <c r="K3874" s="19"/>
      <c r="L3874" s="19">
        <v>0.07</v>
      </c>
      <c r="M3874" s="19">
        <v>1.52</v>
      </c>
      <c r="N3874" s="19"/>
      <c r="O3874" s="23"/>
      <c r="P3874" s="17"/>
      <c r="Q3874" s="17"/>
      <c r="R3874" s="24"/>
      <c r="U3874" s="22"/>
      <c r="V3874" s="18">
        <v>1.0</v>
      </c>
      <c r="W3874" s="17">
        <v>4.0</v>
      </c>
      <c r="X3874" s="18">
        <v>13.0</v>
      </c>
      <c r="Y3874" s="17" t="s">
        <v>35</v>
      </c>
      <c r="Z3874" s="17">
        <v>-1.0</v>
      </c>
      <c r="AA3874" s="17" t="s">
        <v>46</v>
      </c>
      <c r="AB3874" s="18">
        <v>11.0</v>
      </c>
      <c r="AC3874" s="17">
        <v>39.0</v>
      </c>
      <c r="AD3874" s="18">
        <v>13.0</v>
      </c>
      <c r="AE3874" s="17">
        <v>46.0</v>
      </c>
      <c r="AF3874" s="20"/>
      <c r="AG3874" s="17"/>
      <c r="AH3874" s="17"/>
      <c r="AI3874" s="17"/>
    </row>
    <row r="3875" ht="18.75" customHeight="1">
      <c r="A3875" s="35">
        <v>1671.0</v>
      </c>
      <c r="C3875" s="16">
        <v>43515.0</v>
      </c>
      <c r="D3875" s="17">
        <f t="array" ref="D3875">IFS(AND(A3875=A3874, NOT(ISBLANK(E3874))), E3874, A3875 &lt;&gt; A3874, E3875, A3874=A3875, D3874)</f>
        <v>1</v>
      </c>
      <c r="E3875" s="18">
        <v>1.0</v>
      </c>
      <c r="F3875" s="18"/>
      <c r="G3875" s="18"/>
      <c r="H3875" s="19">
        <v>0.1</v>
      </c>
      <c r="I3875" s="19">
        <v>1.31</v>
      </c>
      <c r="J3875" s="19"/>
      <c r="K3875" s="19"/>
      <c r="L3875" s="19">
        <v>0.15</v>
      </c>
      <c r="M3875" s="19">
        <v>1.44</v>
      </c>
      <c r="N3875" s="19"/>
      <c r="O3875" s="23"/>
      <c r="P3875" s="17"/>
      <c r="Q3875" s="17"/>
      <c r="R3875" s="24"/>
      <c r="U3875" s="22"/>
      <c r="V3875" s="18">
        <v>1.0</v>
      </c>
      <c r="W3875" s="17">
        <v>2.0</v>
      </c>
      <c r="X3875" s="18">
        <v>15.0</v>
      </c>
      <c r="Y3875" s="17" t="s">
        <v>35</v>
      </c>
      <c r="Z3875" s="17">
        <v>1.0</v>
      </c>
      <c r="AA3875" s="17" t="s">
        <v>49</v>
      </c>
      <c r="AB3875" s="18">
        <v>13.0</v>
      </c>
      <c r="AC3875" s="17">
        <v>39.0</v>
      </c>
      <c r="AD3875" s="18">
        <v>15.0</v>
      </c>
      <c r="AE3875" s="17">
        <v>46.0</v>
      </c>
      <c r="AF3875" s="20"/>
      <c r="AG3875" s="17"/>
      <c r="AH3875" s="17"/>
      <c r="AI3875" s="17"/>
    </row>
    <row r="3876" ht="18.75" customHeight="1">
      <c r="A3876" s="35">
        <v>1671.0</v>
      </c>
      <c r="C3876" s="16">
        <v>43516.0</v>
      </c>
      <c r="D3876" s="17">
        <f t="array" ref="D3876">IFS(AND(A3876=A3875, NOT(ISBLANK(E3875))), E3875, A3876 &lt;&gt; A3875, E3876, A3875=A3876, D3875)</f>
        <v>1</v>
      </c>
      <c r="E3876" s="18">
        <v>0.0</v>
      </c>
      <c r="F3876" s="18"/>
      <c r="G3876" s="18"/>
      <c r="H3876" s="19">
        <v>0.09</v>
      </c>
      <c r="I3876" s="19">
        <v>1.32</v>
      </c>
      <c r="J3876" s="19"/>
      <c r="K3876" s="19"/>
      <c r="L3876" s="19">
        <v>0.11</v>
      </c>
      <c r="M3876" s="19">
        <v>1.41</v>
      </c>
      <c r="N3876" s="19"/>
      <c r="O3876" s="23"/>
      <c r="P3876" s="17"/>
      <c r="Q3876" s="17"/>
      <c r="R3876" s="24"/>
      <c r="U3876" s="22"/>
      <c r="V3876" s="18">
        <v>0.0</v>
      </c>
      <c r="W3876" s="17">
        <v>0.0</v>
      </c>
      <c r="X3876" s="18">
        <v>11.0</v>
      </c>
      <c r="Y3876" s="17" t="s">
        <v>36</v>
      </c>
      <c r="Z3876" s="17">
        <v>0.0</v>
      </c>
      <c r="AA3876" s="17" t="s">
        <v>47</v>
      </c>
      <c r="AB3876" s="18">
        <v>10.0</v>
      </c>
      <c r="AC3876" s="17">
        <v>39.0</v>
      </c>
      <c r="AD3876" s="18">
        <v>11.0</v>
      </c>
      <c r="AE3876" s="17">
        <v>46.0</v>
      </c>
      <c r="AF3876" s="20"/>
      <c r="AG3876" s="17"/>
      <c r="AH3876" s="17"/>
      <c r="AI3876" s="17"/>
    </row>
    <row r="3877" ht="18.75" customHeight="1">
      <c r="A3877" s="35">
        <v>1671.0</v>
      </c>
      <c r="C3877" s="16">
        <v>43516.0</v>
      </c>
      <c r="D3877" s="17">
        <f t="array" ref="D3877">IFS(AND(A3877=A3876, NOT(ISBLANK(E3876))), E3876, A3877 &lt;&gt; A3876, E3877, A3876=A3877, D3876)</f>
        <v>0</v>
      </c>
      <c r="E3877" s="18">
        <v>0.0</v>
      </c>
      <c r="F3877" s="18"/>
      <c r="G3877" s="18"/>
      <c r="H3877" s="19">
        <v>0.14</v>
      </c>
      <c r="I3877" s="19">
        <v>1.26</v>
      </c>
      <c r="J3877" s="19"/>
      <c r="K3877" s="19"/>
      <c r="L3877" s="19">
        <v>0.2</v>
      </c>
      <c r="M3877" s="19">
        <v>1.21</v>
      </c>
      <c r="N3877" s="19"/>
      <c r="O3877" s="23"/>
      <c r="P3877" s="17"/>
      <c r="Q3877" s="17"/>
      <c r="R3877" s="24"/>
      <c r="U3877" s="22"/>
      <c r="V3877" s="18">
        <v>0.0</v>
      </c>
      <c r="W3877" s="17">
        <v>0.0</v>
      </c>
      <c r="X3877" s="18">
        <v>9.0</v>
      </c>
      <c r="Y3877" s="17" t="s">
        <v>36</v>
      </c>
      <c r="Z3877" s="17">
        <v>0.0</v>
      </c>
      <c r="AA3877" s="17" t="s">
        <v>47</v>
      </c>
      <c r="AB3877" s="18">
        <v>8.0</v>
      </c>
      <c r="AC3877" s="17">
        <v>39.0</v>
      </c>
      <c r="AD3877" s="18">
        <v>9.0</v>
      </c>
      <c r="AE3877" s="17">
        <v>46.0</v>
      </c>
      <c r="AF3877" s="20"/>
      <c r="AG3877" s="17"/>
      <c r="AH3877" s="17"/>
      <c r="AI3877" s="17"/>
    </row>
    <row r="3878" ht="18.75" customHeight="1">
      <c r="A3878" s="35">
        <v>1671.0</v>
      </c>
      <c r="C3878" s="16">
        <v>43517.0</v>
      </c>
      <c r="D3878" s="17">
        <f t="array" ref="D3878">IFS(AND(A3878=A3877, NOT(ISBLANK(E3877))), E3877, A3878 &lt;&gt; A3877, E3878, A3877=A3878, D3877)</f>
        <v>0</v>
      </c>
      <c r="E3878" s="18">
        <v>1.0</v>
      </c>
      <c r="F3878" s="18"/>
      <c r="G3878" s="18"/>
      <c r="H3878" s="19">
        <v>0.14</v>
      </c>
      <c r="I3878" s="19">
        <v>1.31</v>
      </c>
      <c r="J3878" s="19"/>
      <c r="K3878" s="19"/>
      <c r="L3878" s="19">
        <v>0.19</v>
      </c>
      <c r="M3878" s="19">
        <v>1.49</v>
      </c>
      <c r="N3878" s="19"/>
      <c r="O3878" s="23"/>
      <c r="P3878" s="17"/>
      <c r="Q3878" s="17"/>
      <c r="R3878" s="24"/>
      <c r="U3878" s="22"/>
      <c r="V3878" s="18">
        <v>1.0</v>
      </c>
      <c r="W3878" s="17">
        <v>0.0</v>
      </c>
      <c r="X3878" s="18">
        <v>12.0</v>
      </c>
      <c r="Y3878" s="17" t="s">
        <v>35</v>
      </c>
      <c r="Z3878" s="17">
        <v>-1.0</v>
      </c>
      <c r="AA3878" s="17" t="s">
        <v>46</v>
      </c>
      <c r="AB3878" s="18">
        <v>11.0</v>
      </c>
      <c r="AC3878" s="17">
        <v>39.0</v>
      </c>
      <c r="AD3878" s="18">
        <v>12.0</v>
      </c>
      <c r="AE3878" s="17">
        <v>46.0</v>
      </c>
      <c r="AF3878" s="20"/>
      <c r="AG3878" s="17"/>
      <c r="AH3878" s="17"/>
      <c r="AI3878" s="17"/>
    </row>
    <row r="3879" ht="18.75" customHeight="1">
      <c r="A3879" s="14">
        <v>1673.0</v>
      </c>
      <c r="B3879" s="15" t="s">
        <v>33</v>
      </c>
      <c r="C3879" s="16">
        <v>43514.0</v>
      </c>
      <c r="D3879" s="17">
        <f t="array" ref="D3879">IFS(AND(A3879=A3878, NOT(ISBLANK(E3878))), E3878, A3879 &lt;&gt; A3878, E3879, A3878=A3879, D3878)</f>
        <v>0</v>
      </c>
      <c r="E3879" s="18">
        <v>0.0</v>
      </c>
      <c r="F3879" s="18"/>
      <c r="G3879" s="18"/>
      <c r="H3879" s="19">
        <v>0.05</v>
      </c>
      <c r="I3879" s="19">
        <v>1.0</v>
      </c>
      <c r="J3879" s="19"/>
      <c r="K3879" s="19"/>
      <c r="L3879" s="19">
        <v>0.06</v>
      </c>
      <c r="M3879" s="19">
        <v>1.09</v>
      </c>
      <c r="N3879" s="19"/>
      <c r="O3879" s="23"/>
      <c r="P3879" s="17"/>
      <c r="Q3879" s="17"/>
      <c r="R3879" s="24"/>
      <c r="S3879" s="21">
        <v>15.0</v>
      </c>
      <c r="U3879" s="21">
        <v>0.5</v>
      </c>
      <c r="V3879" s="18">
        <v>0.0</v>
      </c>
      <c r="W3879" s="17" t="s">
        <v>33</v>
      </c>
      <c r="X3879" s="18">
        <v>5.0</v>
      </c>
      <c r="Y3879" s="17" t="s">
        <v>36</v>
      </c>
      <c r="Z3879" s="17">
        <v>0.0</v>
      </c>
      <c r="AA3879" s="17" t="s">
        <v>47</v>
      </c>
      <c r="AB3879" s="18">
        <v>4.0</v>
      </c>
      <c r="AC3879" s="17">
        <v>39.0</v>
      </c>
      <c r="AD3879" s="18">
        <v>5.0</v>
      </c>
      <c r="AE3879" s="17">
        <v>46.0</v>
      </c>
      <c r="AF3879" s="20"/>
      <c r="AG3879" s="17"/>
      <c r="AH3879" s="17"/>
      <c r="AI3879" s="17"/>
    </row>
    <row r="3880" ht="18.75" customHeight="1">
      <c r="A3880" s="14">
        <v>1674.0</v>
      </c>
      <c r="B3880" s="15">
        <v>385.0</v>
      </c>
      <c r="C3880" s="16">
        <v>43514.0</v>
      </c>
      <c r="D3880" s="17">
        <f t="array" ref="D3880">IFS(AND(A3880=A3879, NOT(ISBLANK(E3879))), E3879, A3880 &lt;&gt; A3879, E3880, A3879=A3880, D3879)</f>
        <v>0</v>
      </c>
      <c r="E3880" s="18">
        <v>0.0</v>
      </c>
      <c r="F3880" s="18"/>
      <c r="G3880" s="18"/>
      <c r="H3880" s="19" t="s">
        <v>33</v>
      </c>
      <c r="I3880" s="19">
        <v>1.05</v>
      </c>
      <c r="J3880" s="19"/>
      <c r="K3880" s="19"/>
      <c r="L3880" s="19">
        <v>0.06</v>
      </c>
      <c r="M3880" s="19">
        <v>1.05</v>
      </c>
      <c r="N3880" s="19"/>
      <c r="O3880" s="23"/>
      <c r="P3880" s="17"/>
      <c r="Q3880" s="17"/>
      <c r="R3880" s="24"/>
      <c r="S3880" s="21" t="s">
        <v>33</v>
      </c>
      <c r="U3880" s="22" t="s">
        <v>33</v>
      </c>
      <c r="V3880" s="18">
        <v>0.0</v>
      </c>
      <c r="W3880" s="17" t="s">
        <v>33</v>
      </c>
      <c r="X3880" s="18" t="s">
        <v>33</v>
      </c>
      <c r="Y3880" s="17" t="s">
        <v>36</v>
      </c>
      <c r="Z3880" s="17">
        <v>0.0</v>
      </c>
      <c r="AA3880" s="17" t="s">
        <v>47</v>
      </c>
      <c r="AB3880" s="18" t="s">
        <v>33</v>
      </c>
      <c r="AC3880" s="17" t="s">
        <v>33</v>
      </c>
      <c r="AD3880" s="18" t="s">
        <v>33</v>
      </c>
      <c r="AE3880" s="17" t="s">
        <v>33</v>
      </c>
      <c r="AF3880" s="20"/>
      <c r="AG3880" s="17"/>
      <c r="AH3880" s="17"/>
      <c r="AI3880" s="17"/>
    </row>
    <row r="3881" ht="18.75" customHeight="1">
      <c r="A3881" s="14">
        <v>1675.0</v>
      </c>
      <c r="B3881" s="15">
        <v>386.0</v>
      </c>
      <c r="C3881" s="16">
        <v>43515.0</v>
      </c>
      <c r="D3881" s="17" t="str">
        <f t="array" ref="D3881">IFS(AND(A3881=A3880, NOT(ISBLANK(E3880))), E3880, A3881 &lt;&gt; A3880, E3881, A3880=A3881, D3880)</f>
        <v>-</v>
      </c>
      <c r="E3881" s="18" t="s">
        <v>33</v>
      </c>
      <c r="F3881" s="18"/>
      <c r="G3881" s="18"/>
      <c r="H3881" s="19">
        <v>0.14</v>
      </c>
      <c r="I3881" s="19">
        <v>1.26</v>
      </c>
      <c r="J3881" s="19"/>
      <c r="K3881" s="19"/>
      <c r="L3881" s="19">
        <v>0.2</v>
      </c>
      <c r="M3881" s="19">
        <v>1.41</v>
      </c>
      <c r="N3881" s="19"/>
      <c r="O3881" s="23"/>
      <c r="P3881" s="17"/>
      <c r="Q3881" s="17"/>
      <c r="R3881" s="24"/>
      <c r="S3881" s="21">
        <v>26.0</v>
      </c>
      <c r="U3881" s="21">
        <v>0.0</v>
      </c>
      <c r="V3881" s="18" t="s">
        <v>33</v>
      </c>
      <c r="W3881" s="17" t="s">
        <v>33</v>
      </c>
      <c r="X3881" s="18">
        <v>2.0</v>
      </c>
      <c r="Y3881" s="17" t="s">
        <v>36</v>
      </c>
      <c r="Z3881" s="17">
        <v>0.0</v>
      </c>
      <c r="AA3881" s="17" t="s">
        <v>47</v>
      </c>
      <c r="AB3881" s="18">
        <v>1.0</v>
      </c>
      <c r="AC3881" s="17">
        <v>39.0</v>
      </c>
      <c r="AD3881" s="18">
        <v>2.0</v>
      </c>
      <c r="AE3881" s="17">
        <v>46.0</v>
      </c>
      <c r="AF3881" s="20"/>
      <c r="AG3881" s="17"/>
      <c r="AH3881" s="17"/>
      <c r="AI3881" s="17"/>
    </row>
    <row r="3882" ht="18.75" customHeight="1">
      <c r="A3882" s="35">
        <v>1676.0</v>
      </c>
      <c r="B3882" s="15">
        <v>387.0</v>
      </c>
      <c r="C3882" s="16">
        <v>43515.0</v>
      </c>
      <c r="D3882" s="17">
        <f t="array" ref="D3882">IFS(AND(A3882=A3881, NOT(ISBLANK(E3881))), E3881, A3882 &lt;&gt; A3881, E3882, A3881=A3882, D3881)</f>
        <v>0</v>
      </c>
      <c r="E3882" s="18">
        <v>0.0</v>
      </c>
      <c r="F3882" s="18"/>
      <c r="G3882" s="18"/>
      <c r="H3882" s="19">
        <v>0.1</v>
      </c>
      <c r="I3882" s="19">
        <v>1.17</v>
      </c>
      <c r="J3882" s="19"/>
      <c r="K3882" s="19"/>
      <c r="L3882" s="19">
        <v>0.15</v>
      </c>
      <c r="M3882" s="19">
        <v>1.27</v>
      </c>
      <c r="N3882" s="19"/>
      <c r="O3882" s="23"/>
      <c r="P3882" s="17"/>
      <c r="Q3882" s="17"/>
      <c r="R3882" s="24"/>
      <c r="S3882" s="21">
        <v>23.0</v>
      </c>
      <c r="U3882" s="21">
        <v>0.0</v>
      </c>
      <c r="V3882" s="18">
        <v>0.0</v>
      </c>
      <c r="W3882" s="17">
        <v>0.0</v>
      </c>
      <c r="X3882" s="18">
        <v>6.0</v>
      </c>
      <c r="Y3882" s="17" t="s">
        <v>36</v>
      </c>
      <c r="Z3882" s="17">
        <v>0.0</v>
      </c>
      <c r="AA3882" s="17" t="s">
        <v>47</v>
      </c>
      <c r="AB3882" s="18">
        <v>5.0</v>
      </c>
      <c r="AC3882" s="17">
        <v>39.0</v>
      </c>
      <c r="AD3882" s="18">
        <v>6.0</v>
      </c>
      <c r="AE3882" s="17">
        <v>46.0</v>
      </c>
      <c r="AF3882" s="20"/>
      <c r="AG3882" s="17"/>
      <c r="AH3882" s="17"/>
      <c r="AI3882" s="17"/>
    </row>
    <row r="3883" ht="18.75" customHeight="1">
      <c r="A3883" s="35">
        <v>1676.0</v>
      </c>
      <c r="C3883" s="16">
        <v>43516.0</v>
      </c>
      <c r="D3883" s="17">
        <f t="array" ref="D3883">IFS(AND(A3883=A3882, NOT(ISBLANK(E3882))), E3882, A3883 &lt;&gt; A3882, E3883, A3882=A3883, D3882)</f>
        <v>0</v>
      </c>
      <c r="E3883" s="18">
        <v>0.0</v>
      </c>
      <c r="F3883" s="18"/>
      <c r="G3883" s="18"/>
      <c r="H3883" s="19">
        <v>0.13</v>
      </c>
      <c r="I3883" s="19">
        <v>1.09</v>
      </c>
      <c r="J3883" s="19"/>
      <c r="K3883" s="19"/>
      <c r="L3883" s="19">
        <v>0.13</v>
      </c>
      <c r="M3883" s="19">
        <v>1.3</v>
      </c>
      <c r="N3883" s="19"/>
      <c r="O3883" s="23"/>
      <c r="P3883" s="17"/>
      <c r="Q3883" s="17"/>
      <c r="R3883" s="24"/>
      <c r="U3883" s="22"/>
      <c r="V3883" s="18">
        <v>0.0</v>
      </c>
      <c r="W3883" s="17">
        <v>0.0</v>
      </c>
      <c r="X3883" s="18">
        <v>3.0</v>
      </c>
      <c r="Y3883" s="17" t="s">
        <v>36</v>
      </c>
      <c r="Z3883" s="17">
        <v>0.0</v>
      </c>
      <c r="AA3883" s="17" t="s">
        <v>47</v>
      </c>
      <c r="AB3883" s="18">
        <v>2.0</v>
      </c>
      <c r="AC3883" s="17">
        <v>39.0</v>
      </c>
      <c r="AD3883" s="18">
        <v>3.0</v>
      </c>
      <c r="AE3883" s="17">
        <v>46.0</v>
      </c>
      <c r="AF3883" s="20"/>
      <c r="AG3883" s="17"/>
      <c r="AH3883" s="17"/>
      <c r="AI3883" s="17"/>
    </row>
    <row r="3884" ht="18.75" customHeight="1">
      <c r="A3884" s="35">
        <v>1676.0</v>
      </c>
      <c r="C3884" s="16">
        <v>43517.0</v>
      </c>
      <c r="D3884" s="17">
        <f t="array" ref="D3884">IFS(AND(A3884=A3883, NOT(ISBLANK(E3883))), E3883, A3884 &lt;&gt; A3883, E3884, A3883=A3884, D3883)</f>
        <v>0</v>
      </c>
      <c r="E3884" s="18">
        <v>0.0</v>
      </c>
      <c r="F3884" s="18"/>
      <c r="G3884" s="18"/>
      <c r="H3884" s="19">
        <v>0.06</v>
      </c>
      <c r="I3884" s="19">
        <v>1.07</v>
      </c>
      <c r="J3884" s="19"/>
      <c r="K3884" s="19"/>
      <c r="L3884" s="19">
        <v>0.08</v>
      </c>
      <c r="M3884" s="19">
        <v>1.18</v>
      </c>
      <c r="N3884" s="19"/>
      <c r="O3884" s="23"/>
      <c r="P3884" s="17"/>
      <c r="Q3884" s="17"/>
      <c r="R3884" s="24"/>
      <c r="U3884" s="22"/>
      <c r="V3884" s="18">
        <v>0.0</v>
      </c>
      <c r="W3884" s="17">
        <v>0.0</v>
      </c>
      <c r="X3884" s="18">
        <v>2.0</v>
      </c>
      <c r="Y3884" s="17" t="s">
        <v>36</v>
      </c>
      <c r="Z3884" s="17">
        <v>0.0</v>
      </c>
      <c r="AA3884" s="17" t="s">
        <v>47</v>
      </c>
      <c r="AB3884" s="18">
        <v>1.0</v>
      </c>
      <c r="AC3884" s="17">
        <v>39.0</v>
      </c>
      <c r="AD3884" s="18">
        <v>2.0</v>
      </c>
      <c r="AE3884" s="17">
        <v>46.0</v>
      </c>
      <c r="AF3884" s="20"/>
      <c r="AG3884" s="17"/>
      <c r="AH3884" s="17"/>
      <c r="AI3884" s="17"/>
    </row>
    <row r="3885" ht="18.75" customHeight="1">
      <c r="A3885" s="35">
        <v>1676.0</v>
      </c>
      <c r="C3885" s="16">
        <v>43517.0</v>
      </c>
      <c r="D3885" s="17">
        <f t="array" ref="D3885">IFS(AND(A3885=A3884, NOT(ISBLANK(E3884))), E3884, A3885 &lt;&gt; A3884, E3885, A3884=A3885, D3884)</f>
        <v>0</v>
      </c>
      <c r="E3885" s="18">
        <v>0.0</v>
      </c>
      <c r="F3885" s="18"/>
      <c r="G3885" s="18"/>
      <c r="H3885" s="19">
        <v>0.1</v>
      </c>
      <c r="I3885" s="19">
        <v>1.12</v>
      </c>
      <c r="J3885" s="19"/>
      <c r="K3885" s="19"/>
      <c r="L3885" s="19">
        <v>0.12</v>
      </c>
      <c r="M3885" s="19">
        <v>1.26</v>
      </c>
      <c r="N3885" s="19"/>
      <c r="O3885" s="23"/>
      <c r="P3885" s="17"/>
      <c r="Q3885" s="17"/>
      <c r="R3885" s="24"/>
      <c r="U3885" s="22"/>
      <c r="V3885" s="18">
        <v>0.0</v>
      </c>
      <c r="W3885" s="17">
        <v>0.0</v>
      </c>
      <c r="X3885" s="18">
        <v>2.0</v>
      </c>
      <c r="Y3885" s="17" t="s">
        <v>36</v>
      </c>
      <c r="Z3885" s="17">
        <v>0.0</v>
      </c>
      <c r="AA3885" s="17" t="s">
        <v>47</v>
      </c>
      <c r="AB3885" s="18">
        <v>1.0</v>
      </c>
      <c r="AC3885" s="17">
        <v>39.0</v>
      </c>
      <c r="AD3885" s="18">
        <v>2.0</v>
      </c>
      <c r="AE3885" s="17">
        <v>46.0</v>
      </c>
      <c r="AF3885" s="20"/>
      <c r="AG3885" s="17"/>
      <c r="AH3885" s="17"/>
      <c r="AI3885" s="17"/>
    </row>
    <row r="3886" ht="18.75" customHeight="1">
      <c r="A3886" s="35">
        <v>1676.0</v>
      </c>
      <c r="C3886" s="16">
        <v>43518.0</v>
      </c>
      <c r="D3886" s="17">
        <f t="array" ref="D3886">IFS(AND(A3886=A3885, NOT(ISBLANK(E3885))), E3885, A3886 &lt;&gt; A3885, E3886, A3885=A3886, D3885)</f>
        <v>0</v>
      </c>
      <c r="E3886" s="18">
        <v>0.0</v>
      </c>
      <c r="F3886" s="18"/>
      <c r="G3886" s="18"/>
      <c r="H3886" s="19">
        <v>0.13</v>
      </c>
      <c r="I3886" s="19">
        <v>1.18</v>
      </c>
      <c r="J3886" s="19"/>
      <c r="K3886" s="19"/>
      <c r="L3886" s="19">
        <v>0.12</v>
      </c>
      <c r="M3886" s="19">
        <v>1.27</v>
      </c>
      <c r="N3886" s="19"/>
      <c r="O3886" s="23"/>
      <c r="P3886" s="17"/>
      <c r="Q3886" s="17"/>
      <c r="R3886" s="24"/>
      <c r="U3886" s="22"/>
      <c r="V3886" s="18">
        <v>0.0</v>
      </c>
      <c r="W3886" s="17">
        <v>0.0</v>
      </c>
      <c r="X3886" s="18">
        <v>1.0</v>
      </c>
      <c r="Y3886" s="17" t="s">
        <v>36</v>
      </c>
      <c r="Z3886" s="17">
        <v>0.0</v>
      </c>
      <c r="AA3886" s="17" t="s">
        <v>47</v>
      </c>
      <c r="AB3886" s="18">
        <v>0.0</v>
      </c>
      <c r="AC3886" s="17">
        <v>39.0</v>
      </c>
      <c r="AD3886" s="18">
        <v>1.0</v>
      </c>
      <c r="AE3886" s="17">
        <v>46.0</v>
      </c>
      <c r="AF3886" s="20"/>
      <c r="AG3886" s="17"/>
      <c r="AH3886" s="17"/>
      <c r="AI3886" s="17"/>
    </row>
    <row r="3887" ht="18.75" customHeight="1">
      <c r="A3887" s="35">
        <v>1676.0</v>
      </c>
      <c r="C3887" s="16">
        <v>43518.0</v>
      </c>
      <c r="D3887" s="17">
        <f t="array" ref="D3887">IFS(AND(A3887=A3886, NOT(ISBLANK(E3886))), E3886, A3887 &lt;&gt; A3886, E3887, A3886=A3887, D3886)</f>
        <v>0</v>
      </c>
      <c r="E3887" s="18">
        <v>0.0</v>
      </c>
      <c r="F3887" s="18"/>
      <c r="G3887" s="18"/>
      <c r="H3887" s="19">
        <v>0.09</v>
      </c>
      <c r="I3887" s="19">
        <v>1.07</v>
      </c>
      <c r="J3887" s="19"/>
      <c r="K3887" s="19"/>
      <c r="L3887" s="19">
        <v>0.08</v>
      </c>
      <c r="M3887" s="19">
        <v>1.22</v>
      </c>
      <c r="N3887" s="19"/>
      <c r="O3887" s="23"/>
      <c r="P3887" s="17"/>
      <c r="Q3887" s="17"/>
      <c r="R3887" s="24"/>
      <c r="U3887" s="22"/>
      <c r="V3887" s="18">
        <v>0.0</v>
      </c>
      <c r="W3887" s="17">
        <v>0.0</v>
      </c>
      <c r="X3887" s="18">
        <v>1.0</v>
      </c>
      <c r="Y3887" s="17" t="s">
        <v>36</v>
      </c>
      <c r="Z3887" s="17">
        <v>0.0</v>
      </c>
      <c r="AA3887" s="17" t="s">
        <v>47</v>
      </c>
      <c r="AB3887" s="18">
        <v>0.0</v>
      </c>
      <c r="AC3887" s="17">
        <v>39.0</v>
      </c>
      <c r="AD3887" s="18">
        <v>1.0</v>
      </c>
      <c r="AE3887" s="17">
        <v>46.0</v>
      </c>
      <c r="AF3887" s="20"/>
      <c r="AG3887" s="17"/>
      <c r="AH3887" s="17"/>
      <c r="AI3887" s="17"/>
    </row>
    <row r="3888" ht="18.75" customHeight="1">
      <c r="A3888" s="35">
        <v>1677.0</v>
      </c>
      <c r="B3888" s="15" t="s">
        <v>33</v>
      </c>
      <c r="C3888" s="16">
        <v>43516.0</v>
      </c>
      <c r="D3888" s="17" t="str">
        <f t="array" ref="D3888">IFS(AND(A3888=A3887, NOT(ISBLANK(E3887))), E3887, A3888 &lt;&gt; A3887, E3888, A3887=A3888, D3887)</f>
        <v>-</v>
      </c>
      <c r="E3888" s="18" t="s">
        <v>33</v>
      </c>
      <c r="F3888" s="18"/>
      <c r="G3888" s="18"/>
      <c r="H3888" s="19">
        <v>0.16</v>
      </c>
      <c r="I3888" s="19">
        <v>1.41</v>
      </c>
      <c r="J3888" s="19"/>
      <c r="K3888" s="19"/>
      <c r="L3888" s="19">
        <v>0.11</v>
      </c>
      <c r="M3888" s="19">
        <v>1.32</v>
      </c>
      <c r="N3888" s="19"/>
      <c r="O3888" s="23"/>
      <c r="P3888" s="17"/>
      <c r="Q3888" s="17"/>
      <c r="R3888" s="24"/>
      <c r="S3888" s="21">
        <v>26.0</v>
      </c>
      <c r="U3888" s="21">
        <v>0.0</v>
      </c>
      <c r="V3888" s="18" t="s">
        <v>33</v>
      </c>
      <c r="W3888" s="17" t="s">
        <v>33</v>
      </c>
      <c r="X3888" s="18">
        <v>4.0</v>
      </c>
      <c r="Y3888" s="17" t="s">
        <v>36</v>
      </c>
      <c r="Z3888" s="17">
        <v>0.0</v>
      </c>
      <c r="AA3888" s="17" t="s">
        <v>47</v>
      </c>
      <c r="AB3888" s="18">
        <v>3.0</v>
      </c>
      <c r="AC3888" s="17">
        <v>39.0</v>
      </c>
      <c r="AD3888" s="18">
        <v>4.0</v>
      </c>
      <c r="AE3888" s="17">
        <v>46.0</v>
      </c>
      <c r="AF3888" s="20"/>
      <c r="AG3888" s="17"/>
      <c r="AH3888" s="17"/>
      <c r="AI3888" s="17"/>
    </row>
    <row r="3889" ht="18.75" customHeight="1">
      <c r="A3889" s="35">
        <v>1677.0</v>
      </c>
      <c r="C3889" s="16">
        <v>43516.0</v>
      </c>
      <c r="D3889" s="17" t="str">
        <f t="array" ref="D3889">IFS(AND(A3889=A3888, NOT(ISBLANK(E3888))), E3888, A3889 &lt;&gt; A3888, E3889, A3888=A3889, D3888)</f>
        <v>-</v>
      </c>
      <c r="E3889" s="18">
        <v>0.0</v>
      </c>
      <c r="F3889" s="18"/>
      <c r="G3889" s="18"/>
      <c r="H3889" s="19">
        <v>0.16</v>
      </c>
      <c r="I3889" s="19">
        <v>1.23</v>
      </c>
      <c r="J3889" s="19"/>
      <c r="K3889" s="19"/>
      <c r="L3889" s="19">
        <v>0.16</v>
      </c>
      <c r="M3889" s="19">
        <v>1.48</v>
      </c>
      <c r="N3889" s="19"/>
      <c r="O3889" s="23"/>
      <c r="P3889" s="17"/>
      <c r="Q3889" s="17"/>
      <c r="R3889" s="24"/>
      <c r="U3889" s="22"/>
      <c r="V3889" s="18">
        <v>0.0</v>
      </c>
      <c r="W3889" s="17" t="s">
        <v>33</v>
      </c>
      <c r="X3889" s="18">
        <v>3.0</v>
      </c>
      <c r="Y3889" s="17" t="s">
        <v>36</v>
      </c>
      <c r="Z3889" s="17">
        <v>0.0</v>
      </c>
      <c r="AA3889" s="17" t="s">
        <v>47</v>
      </c>
      <c r="AB3889" s="18">
        <v>2.0</v>
      </c>
      <c r="AC3889" s="17">
        <v>39.0</v>
      </c>
      <c r="AD3889" s="18">
        <v>3.0</v>
      </c>
      <c r="AE3889" s="17">
        <v>46.0</v>
      </c>
      <c r="AF3889" s="20"/>
      <c r="AG3889" s="17"/>
      <c r="AH3889" s="17"/>
      <c r="AI3889" s="17"/>
    </row>
    <row r="3890" ht="18.75" customHeight="1">
      <c r="A3890" s="35">
        <v>1677.0</v>
      </c>
      <c r="C3890" s="16">
        <v>43517.0</v>
      </c>
      <c r="D3890" s="17">
        <f t="array" ref="D3890">IFS(AND(A3890=A3889, NOT(ISBLANK(E3889))), E3889, A3890 &lt;&gt; A3889, E3890, A3889=A3890, D3889)</f>
        <v>0</v>
      </c>
      <c r="E3890" s="18" t="s">
        <v>33</v>
      </c>
      <c r="F3890" s="18"/>
      <c r="G3890" s="18"/>
      <c r="H3890" s="19">
        <v>0.08</v>
      </c>
      <c r="I3890" s="19">
        <v>1.27</v>
      </c>
      <c r="J3890" s="19"/>
      <c r="K3890" s="19"/>
      <c r="L3890" s="19">
        <v>0.2</v>
      </c>
      <c r="M3890" s="19">
        <v>1.55</v>
      </c>
      <c r="N3890" s="19"/>
      <c r="O3890" s="23"/>
      <c r="P3890" s="17"/>
      <c r="Q3890" s="17"/>
      <c r="R3890" s="24"/>
      <c r="U3890" s="22"/>
      <c r="V3890" s="18" t="s">
        <v>33</v>
      </c>
      <c r="W3890" s="17">
        <v>0.0</v>
      </c>
      <c r="X3890" s="18">
        <v>4.0</v>
      </c>
      <c r="Y3890" s="17" t="s">
        <v>36</v>
      </c>
      <c r="Z3890" s="17">
        <v>0.0</v>
      </c>
      <c r="AA3890" s="17" t="s">
        <v>47</v>
      </c>
      <c r="AB3890" s="18">
        <v>3.0</v>
      </c>
      <c r="AC3890" s="17">
        <v>39.0</v>
      </c>
      <c r="AD3890" s="18">
        <v>4.0</v>
      </c>
      <c r="AE3890" s="17">
        <v>46.0</v>
      </c>
      <c r="AF3890" s="20"/>
      <c r="AG3890" s="17"/>
      <c r="AH3890" s="17"/>
      <c r="AI3890" s="17"/>
    </row>
    <row r="3891" ht="18.75" customHeight="1">
      <c r="A3891" s="35">
        <v>1677.0</v>
      </c>
      <c r="C3891" s="16">
        <v>43517.0</v>
      </c>
      <c r="D3891" s="17" t="str">
        <f t="array" ref="D3891">IFS(AND(A3891=A3890, NOT(ISBLANK(E3890))), E3890, A3891 &lt;&gt; A3890, E3891, A3890=A3891, D3890)</f>
        <v>-</v>
      </c>
      <c r="E3891" s="18">
        <v>0.0</v>
      </c>
      <c r="F3891" s="18"/>
      <c r="G3891" s="18"/>
      <c r="H3891" s="19">
        <v>0.12</v>
      </c>
      <c r="I3891" s="19">
        <v>1.22</v>
      </c>
      <c r="J3891" s="19"/>
      <c r="K3891" s="19"/>
      <c r="L3891" s="19">
        <v>0.11</v>
      </c>
      <c r="M3891" s="19">
        <v>1.32</v>
      </c>
      <c r="N3891" s="19"/>
      <c r="O3891" s="23"/>
      <c r="P3891" s="17"/>
      <c r="Q3891" s="17"/>
      <c r="R3891" s="24"/>
      <c r="U3891" s="22"/>
      <c r="V3891" s="18">
        <v>0.0</v>
      </c>
      <c r="W3891" s="17">
        <v>0.0</v>
      </c>
      <c r="X3891" s="18">
        <v>2.0</v>
      </c>
      <c r="Y3891" s="17" t="s">
        <v>36</v>
      </c>
      <c r="Z3891" s="17">
        <v>0.0</v>
      </c>
      <c r="AA3891" s="17" t="s">
        <v>47</v>
      </c>
      <c r="AB3891" s="18">
        <v>1.0</v>
      </c>
      <c r="AC3891" s="17">
        <v>39.0</v>
      </c>
      <c r="AD3891" s="18">
        <v>2.0</v>
      </c>
      <c r="AE3891" s="17">
        <v>46.0</v>
      </c>
      <c r="AF3891" s="20"/>
      <c r="AG3891" s="17"/>
      <c r="AH3891" s="17"/>
      <c r="AI3891" s="17"/>
    </row>
    <row r="3892" ht="18.75" customHeight="1">
      <c r="A3892" s="35">
        <v>1679.0</v>
      </c>
      <c r="B3892" s="15">
        <v>388.0</v>
      </c>
      <c r="C3892" s="16">
        <v>43516.0</v>
      </c>
      <c r="D3892" s="17">
        <f t="array" ref="D3892">IFS(AND(A3892=A3891, NOT(ISBLANK(E3891))), E3891, A3892 &lt;&gt; A3891, E3892, A3891=A3892, D3891)</f>
        <v>0</v>
      </c>
      <c r="E3892" s="18">
        <v>0.0</v>
      </c>
      <c r="F3892" s="18"/>
      <c r="G3892" s="18"/>
      <c r="H3892" s="19">
        <v>0.14</v>
      </c>
      <c r="I3892" s="19">
        <v>1.26</v>
      </c>
      <c r="J3892" s="19"/>
      <c r="K3892" s="19"/>
      <c r="L3892" s="19">
        <v>0.22</v>
      </c>
      <c r="M3892" s="19">
        <v>1.2</v>
      </c>
      <c r="N3892" s="19"/>
      <c r="O3892" s="23"/>
      <c r="P3892" s="17"/>
      <c r="Q3892" s="17"/>
      <c r="R3892" s="24"/>
      <c r="S3892" s="21">
        <v>29.0</v>
      </c>
      <c r="U3892" s="21">
        <v>0.0</v>
      </c>
      <c r="V3892" s="18">
        <v>0.0</v>
      </c>
      <c r="W3892" s="17" t="s">
        <v>33</v>
      </c>
      <c r="X3892" s="18">
        <v>3.0</v>
      </c>
      <c r="Y3892" s="17" t="s">
        <v>36</v>
      </c>
      <c r="Z3892" s="17">
        <v>0.0</v>
      </c>
      <c r="AA3892" s="17" t="s">
        <v>47</v>
      </c>
      <c r="AB3892" s="18">
        <v>2.0</v>
      </c>
      <c r="AC3892" s="17">
        <v>39.0</v>
      </c>
      <c r="AD3892" s="18">
        <v>3.0</v>
      </c>
      <c r="AE3892" s="17">
        <v>44.0</v>
      </c>
      <c r="AF3892" s="20"/>
      <c r="AG3892" s="17"/>
      <c r="AH3892" s="17"/>
      <c r="AI3892" s="17"/>
    </row>
    <row r="3893" ht="18.75" customHeight="1">
      <c r="A3893" s="35">
        <v>1679.0</v>
      </c>
      <c r="C3893" s="16">
        <v>43517.0</v>
      </c>
      <c r="D3893" s="17">
        <f t="array" ref="D3893">IFS(AND(A3893=A3892, NOT(ISBLANK(E3892))), E3892, A3893 &lt;&gt; A3892, E3893, A3892=A3893, D3892)</f>
        <v>0</v>
      </c>
      <c r="E3893" s="18">
        <v>0.0</v>
      </c>
      <c r="F3893" s="18"/>
      <c r="G3893" s="18"/>
      <c r="H3893" s="19">
        <v>0.16</v>
      </c>
      <c r="I3893" s="19">
        <v>1.28</v>
      </c>
      <c r="J3893" s="19"/>
      <c r="K3893" s="19"/>
      <c r="L3893" s="19">
        <v>0.15</v>
      </c>
      <c r="M3893" s="19">
        <v>1.35</v>
      </c>
      <c r="N3893" s="19"/>
      <c r="O3893" s="23"/>
      <c r="P3893" s="17"/>
      <c r="Q3893" s="17"/>
      <c r="R3893" s="24"/>
      <c r="U3893" s="22"/>
      <c r="V3893" s="18">
        <v>0.0</v>
      </c>
      <c r="W3893" s="17" t="s">
        <v>33</v>
      </c>
      <c r="X3893" s="18">
        <v>2.0</v>
      </c>
      <c r="Y3893" s="17" t="s">
        <v>36</v>
      </c>
      <c r="Z3893" s="17">
        <v>0.0</v>
      </c>
      <c r="AA3893" s="17" t="s">
        <v>47</v>
      </c>
      <c r="AB3893" s="18">
        <v>1.0</v>
      </c>
      <c r="AC3893" s="17">
        <v>39.0</v>
      </c>
      <c r="AD3893" s="18">
        <v>2.0</v>
      </c>
      <c r="AE3893" s="17">
        <v>46.0</v>
      </c>
      <c r="AF3893" s="20"/>
      <c r="AG3893" s="17"/>
      <c r="AH3893" s="17"/>
      <c r="AI3893" s="17"/>
    </row>
    <row r="3894" ht="18.75" customHeight="1">
      <c r="A3894" s="35">
        <v>1679.0</v>
      </c>
      <c r="C3894" s="16">
        <v>43517.0</v>
      </c>
      <c r="D3894" s="17">
        <f t="array" ref="D3894">IFS(AND(A3894=A3893, NOT(ISBLANK(E3893))), E3893, A3894 &lt;&gt; A3893, E3894, A3893=A3894, D3893)</f>
        <v>0</v>
      </c>
      <c r="E3894" s="18">
        <v>0.0</v>
      </c>
      <c r="F3894" s="18"/>
      <c r="G3894" s="18"/>
      <c r="H3894" s="19">
        <v>0.12</v>
      </c>
      <c r="I3894" s="19">
        <v>1.22</v>
      </c>
      <c r="J3894" s="19"/>
      <c r="K3894" s="19"/>
      <c r="L3894" s="19">
        <v>0.13</v>
      </c>
      <c r="M3894" s="19">
        <v>1.31</v>
      </c>
      <c r="N3894" s="19"/>
      <c r="O3894" s="23"/>
      <c r="P3894" s="17"/>
      <c r="Q3894" s="17"/>
      <c r="R3894" s="24"/>
      <c r="U3894" s="22"/>
      <c r="V3894" s="18">
        <v>0.0</v>
      </c>
      <c r="W3894" s="17" t="s">
        <v>33</v>
      </c>
      <c r="X3894" s="18">
        <v>3.0</v>
      </c>
      <c r="Y3894" s="17" t="s">
        <v>36</v>
      </c>
      <c r="Z3894" s="17">
        <v>0.0</v>
      </c>
      <c r="AA3894" s="17" t="s">
        <v>47</v>
      </c>
      <c r="AB3894" s="18">
        <v>2.0</v>
      </c>
      <c r="AC3894" s="17">
        <v>36.0</v>
      </c>
      <c r="AD3894" s="18">
        <v>3.0</v>
      </c>
      <c r="AE3894" s="17">
        <v>43.0</v>
      </c>
      <c r="AF3894" s="20"/>
      <c r="AG3894" s="17"/>
      <c r="AH3894" s="17"/>
      <c r="AI3894" s="17"/>
    </row>
    <row r="3895" ht="18.75" customHeight="1">
      <c r="A3895" s="35">
        <v>1679.0</v>
      </c>
      <c r="C3895" s="16">
        <v>43518.0</v>
      </c>
      <c r="D3895" s="17">
        <f t="array" ref="D3895">IFS(AND(A3895=A3894, NOT(ISBLANK(E3894))), E3894, A3895 &lt;&gt; A3894, E3895, A3894=A3895, D3894)</f>
        <v>0</v>
      </c>
      <c r="E3895" s="18">
        <v>0.0</v>
      </c>
      <c r="F3895" s="18"/>
      <c r="G3895" s="18"/>
      <c r="H3895" s="19">
        <v>0.11</v>
      </c>
      <c r="I3895" s="19">
        <v>1.37</v>
      </c>
      <c r="J3895" s="19"/>
      <c r="K3895" s="19"/>
      <c r="L3895" s="19">
        <v>0.14</v>
      </c>
      <c r="M3895" s="19">
        <v>1.43</v>
      </c>
      <c r="N3895" s="19"/>
      <c r="O3895" s="23"/>
      <c r="P3895" s="17"/>
      <c r="Q3895" s="17"/>
      <c r="R3895" s="24"/>
      <c r="U3895" s="22"/>
      <c r="V3895" s="18">
        <v>0.0</v>
      </c>
      <c r="W3895" s="17" t="s">
        <v>33</v>
      </c>
      <c r="X3895" s="18">
        <v>3.0</v>
      </c>
      <c r="Y3895" s="17" t="s">
        <v>36</v>
      </c>
      <c r="Z3895" s="17">
        <v>0.0</v>
      </c>
      <c r="AA3895" s="17" t="s">
        <v>47</v>
      </c>
      <c r="AB3895" s="18">
        <v>2.0</v>
      </c>
      <c r="AC3895" s="17">
        <v>39.0</v>
      </c>
      <c r="AD3895" s="18">
        <v>3.0</v>
      </c>
      <c r="AE3895" s="17">
        <v>46.0</v>
      </c>
      <c r="AF3895" s="20"/>
      <c r="AG3895" s="17"/>
      <c r="AH3895" s="17"/>
      <c r="AI3895" s="17"/>
    </row>
    <row r="3896" ht="18.75" customHeight="1">
      <c r="A3896" s="35">
        <v>1680.0</v>
      </c>
      <c r="B3896" s="15">
        <v>389.0</v>
      </c>
      <c r="C3896" s="16">
        <v>43516.0</v>
      </c>
      <c r="D3896" s="17">
        <f t="array" ref="D3896">IFS(AND(A3896=A3895, NOT(ISBLANK(E3895))), E3895, A3896 &lt;&gt; A3895, E3896, A3895=A3896, D3895)</f>
        <v>0</v>
      </c>
      <c r="E3896" s="18">
        <v>0.0</v>
      </c>
      <c r="F3896" s="18"/>
      <c r="G3896" s="18"/>
      <c r="H3896" s="19">
        <v>0.1</v>
      </c>
      <c r="I3896" s="19">
        <v>1.27</v>
      </c>
      <c r="J3896" s="19"/>
      <c r="K3896" s="19"/>
      <c r="L3896" s="19">
        <v>0.13</v>
      </c>
      <c r="M3896" s="19">
        <v>1.31</v>
      </c>
      <c r="N3896" s="19"/>
      <c r="O3896" s="23"/>
      <c r="P3896" s="17"/>
      <c r="Q3896" s="17"/>
      <c r="R3896" s="24"/>
      <c r="S3896" s="21">
        <v>26.0</v>
      </c>
      <c r="U3896" s="21">
        <v>0.0</v>
      </c>
      <c r="V3896" s="18">
        <v>0.0</v>
      </c>
      <c r="W3896" s="17" t="s">
        <v>33</v>
      </c>
      <c r="X3896" s="18">
        <v>4.0</v>
      </c>
      <c r="Y3896" s="17" t="s">
        <v>36</v>
      </c>
      <c r="Z3896" s="17">
        <v>0.0</v>
      </c>
      <c r="AA3896" s="17" t="s">
        <v>47</v>
      </c>
      <c r="AB3896" s="18">
        <v>3.0</v>
      </c>
      <c r="AC3896" s="17">
        <v>39.0</v>
      </c>
      <c r="AD3896" s="18">
        <v>4.0</v>
      </c>
      <c r="AE3896" s="17">
        <v>46.0</v>
      </c>
      <c r="AF3896" s="20"/>
      <c r="AG3896" s="17"/>
      <c r="AH3896" s="17"/>
      <c r="AI3896" s="17"/>
    </row>
    <row r="3897" ht="18.75" customHeight="1">
      <c r="A3897" s="35">
        <v>1680.0</v>
      </c>
      <c r="C3897" s="16">
        <v>43517.0</v>
      </c>
      <c r="D3897" s="17">
        <f t="array" ref="D3897">IFS(AND(A3897=A3896, NOT(ISBLANK(E3896))), E3896, A3897 &lt;&gt; A3896, E3897, A3896=A3897, D3896)</f>
        <v>0</v>
      </c>
      <c r="E3897" s="18">
        <v>0.0</v>
      </c>
      <c r="F3897" s="18"/>
      <c r="G3897" s="18"/>
      <c r="H3897" s="19">
        <v>0.12</v>
      </c>
      <c r="I3897" s="19">
        <v>1.4</v>
      </c>
      <c r="J3897" s="19"/>
      <c r="K3897" s="19"/>
      <c r="L3897" s="19">
        <v>0.15</v>
      </c>
      <c r="M3897" s="19">
        <v>1.55</v>
      </c>
      <c r="N3897" s="19"/>
      <c r="O3897" s="23"/>
      <c r="P3897" s="17"/>
      <c r="Q3897" s="17"/>
      <c r="R3897" s="24"/>
      <c r="U3897" s="22"/>
      <c r="V3897" s="18">
        <v>0.0</v>
      </c>
      <c r="W3897" s="17" t="s">
        <v>33</v>
      </c>
      <c r="X3897" s="18">
        <v>6.0</v>
      </c>
      <c r="Y3897" s="17" t="s">
        <v>36</v>
      </c>
      <c r="Z3897" s="17">
        <v>0.0</v>
      </c>
      <c r="AA3897" s="17" t="s">
        <v>47</v>
      </c>
      <c r="AB3897" s="18">
        <v>5.0</v>
      </c>
      <c r="AC3897" s="17">
        <v>39.0</v>
      </c>
      <c r="AD3897" s="18">
        <v>6.0</v>
      </c>
      <c r="AE3897" s="17">
        <v>46.0</v>
      </c>
      <c r="AF3897" s="20"/>
      <c r="AG3897" s="17"/>
      <c r="AH3897" s="17"/>
      <c r="AI3897" s="17"/>
    </row>
    <row r="3898" ht="18.75" customHeight="1">
      <c r="A3898" s="35">
        <v>1680.0</v>
      </c>
      <c r="C3898" s="16">
        <v>43517.0</v>
      </c>
      <c r="D3898" s="17">
        <f t="array" ref="D3898">IFS(AND(A3898=A3897, NOT(ISBLANK(E3897))), E3897, A3898 &lt;&gt; A3897, E3898, A3897=A3898, D3897)</f>
        <v>0</v>
      </c>
      <c r="E3898" s="18">
        <v>0.0</v>
      </c>
      <c r="F3898" s="18"/>
      <c r="G3898" s="18"/>
      <c r="H3898" s="19" t="s">
        <v>33</v>
      </c>
      <c r="I3898" s="19" t="s">
        <v>33</v>
      </c>
      <c r="J3898" s="19"/>
      <c r="K3898" s="19"/>
      <c r="L3898" s="19"/>
      <c r="M3898" s="19"/>
      <c r="N3898" s="19"/>
      <c r="O3898" s="23"/>
      <c r="P3898" s="17"/>
      <c r="Q3898" s="17"/>
      <c r="R3898" s="24"/>
      <c r="U3898" s="22"/>
      <c r="V3898" s="18">
        <v>0.0</v>
      </c>
      <c r="W3898" s="17" t="s">
        <v>33</v>
      </c>
      <c r="X3898" s="18">
        <v>3.0</v>
      </c>
      <c r="Y3898" s="17" t="s">
        <v>36</v>
      </c>
      <c r="Z3898" s="17">
        <v>0.0</v>
      </c>
      <c r="AA3898" s="17" t="s">
        <v>47</v>
      </c>
      <c r="AB3898" s="18">
        <v>2.0</v>
      </c>
      <c r="AC3898" s="17">
        <v>39.0</v>
      </c>
      <c r="AD3898" s="18">
        <v>3.0</v>
      </c>
      <c r="AE3898" s="17">
        <v>46.0</v>
      </c>
      <c r="AF3898" s="20"/>
      <c r="AG3898" s="17"/>
      <c r="AH3898" s="17"/>
      <c r="AI3898" s="17"/>
    </row>
    <row r="3899" ht="18.75" customHeight="1">
      <c r="A3899" s="35">
        <v>1683.0</v>
      </c>
      <c r="B3899" s="15">
        <v>390.0</v>
      </c>
      <c r="C3899" s="16">
        <v>43517.0</v>
      </c>
      <c r="D3899" s="17">
        <f t="array" ref="D3899">IFS(AND(A3899=A3898, NOT(ISBLANK(E3898))), E3898, A3899 &lt;&gt; A3898, E3899, A3898=A3899, D3898)</f>
        <v>0</v>
      </c>
      <c r="E3899" s="18">
        <v>0.0</v>
      </c>
      <c r="F3899" s="18"/>
      <c r="G3899" s="18"/>
      <c r="H3899" s="19"/>
      <c r="I3899" s="19"/>
      <c r="J3899" s="19"/>
      <c r="K3899" s="19"/>
      <c r="L3899" s="19">
        <v>0.16</v>
      </c>
      <c r="M3899" s="19">
        <v>1.22</v>
      </c>
      <c r="N3899" s="19"/>
      <c r="O3899" s="23"/>
      <c r="P3899" s="17"/>
      <c r="Q3899" s="17"/>
      <c r="R3899" s="24"/>
      <c r="S3899" s="21" t="s">
        <v>33</v>
      </c>
      <c r="U3899" s="21">
        <v>2.0</v>
      </c>
      <c r="V3899" s="18">
        <v>0.0</v>
      </c>
      <c r="W3899" s="17" t="s">
        <v>33</v>
      </c>
      <c r="X3899" s="18">
        <v>10.0</v>
      </c>
      <c r="Y3899" s="17" t="s">
        <v>35</v>
      </c>
      <c r="Z3899" s="17">
        <v>0.0</v>
      </c>
      <c r="AA3899" s="17" t="s">
        <v>47</v>
      </c>
      <c r="AB3899" s="18">
        <v>9.0</v>
      </c>
      <c r="AC3899" s="17">
        <v>30.0</v>
      </c>
      <c r="AD3899" s="18">
        <v>10.0</v>
      </c>
      <c r="AE3899" s="17">
        <v>37.0</v>
      </c>
      <c r="AF3899" s="20"/>
      <c r="AG3899" s="17"/>
      <c r="AH3899" s="17"/>
      <c r="AI3899" s="17"/>
    </row>
    <row r="3900" ht="18.75" customHeight="1">
      <c r="A3900" s="35">
        <v>1683.0</v>
      </c>
      <c r="C3900" s="16">
        <v>43518.0</v>
      </c>
      <c r="D3900" s="17">
        <f t="array" ref="D3900">IFS(AND(A3900=A3899, NOT(ISBLANK(E3899))), E3899, A3900 &lt;&gt; A3899, E3900, A3899=A3900, D3899)</f>
        <v>0</v>
      </c>
      <c r="E3900" s="18">
        <v>0.0</v>
      </c>
      <c r="F3900" s="18"/>
      <c r="G3900" s="18"/>
      <c r="H3900" s="19">
        <v>0.1</v>
      </c>
      <c r="I3900" s="19">
        <v>1.12</v>
      </c>
      <c r="J3900" s="19"/>
      <c r="K3900" s="19"/>
      <c r="L3900" s="19">
        <v>0.08</v>
      </c>
      <c r="M3900" s="19">
        <v>1.27</v>
      </c>
      <c r="N3900" s="19"/>
      <c r="O3900" s="23"/>
      <c r="P3900" s="17"/>
      <c r="Q3900" s="17"/>
      <c r="R3900" s="24"/>
      <c r="U3900" s="22"/>
      <c r="V3900" s="18">
        <v>0.0</v>
      </c>
      <c r="W3900" s="17">
        <v>9.0</v>
      </c>
      <c r="X3900" s="18">
        <v>15.0</v>
      </c>
      <c r="Y3900" s="17" t="s">
        <v>35</v>
      </c>
      <c r="Z3900" s="17">
        <v>-4.0</v>
      </c>
      <c r="AA3900" s="17" t="s">
        <v>46</v>
      </c>
      <c r="AB3900" s="18">
        <v>14.0</v>
      </c>
      <c r="AC3900" s="17">
        <v>36.0</v>
      </c>
      <c r="AD3900" s="18">
        <v>15.0</v>
      </c>
      <c r="AE3900" s="17">
        <v>43.0</v>
      </c>
      <c r="AF3900" s="20"/>
      <c r="AG3900" s="17"/>
      <c r="AH3900" s="17"/>
      <c r="AI3900" s="17"/>
    </row>
    <row r="3901" ht="18.75" customHeight="1">
      <c r="A3901" s="35">
        <v>1683.0</v>
      </c>
      <c r="C3901" s="16">
        <v>43519.0</v>
      </c>
      <c r="D3901" s="17">
        <f t="array" ref="D3901">IFS(AND(A3901=A3900, NOT(ISBLANK(E3900))), E3900, A3901 &lt;&gt; A3900, E3901, A3900=A3901, D3900)</f>
        <v>0</v>
      </c>
      <c r="E3901" s="18">
        <v>1.0</v>
      </c>
      <c r="F3901" s="18"/>
      <c r="G3901" s="18"/>
      <c r="H3901" s="19">
        <v>0.13</v>
      </c>
      <c r="I3901" s="19">
        <v>1.24</v>
      </c>
      <c r="J3901" s="19"/>
      <c r="K3901" s="19"/>
      <c r="L3901" s="19">
        <v>0.16</v>
      </c>
      <c r="M3901" s="19">
        <v>1.47</v>
      </c>
      <c r="N3901" s="19"/>
      <c r="O3901" s="23"/>
      <c r="P3901" s="17"/>
      <c r="Q3901" s="17"/>
      <c r="R3901" s="24"/>
      <c r="U3901" s="22"/>
      <c r="V3901" s="18">
        <v>1.0</v>
      </c>
      <c r="W3901" s="17">
        <v>9.0</v>
      </c>
      <c r="X3901" s="18">
        <v>13.0</v>
      </c>
      <c r="Y3901" s="17" t="s">
        <v>35</v>
      </c>
      <c r="Z3901" s="17">
        <v>-4.0</v>
      </c>
      <c r="AA3901" s="17" t="s">
        <v>46</v>
      </c>
      <c r="AB3901" s="18">
        <v>12.0</v>
      </c>
      <c r="AC3901" s="17">
        <v>33.0</v>
      </c>
      <c r="AD3901" s="18">
        <v>13.0</v>
      </c>
      <c r="AE3901" s="17">
        <v>40.0</v>
      </c>
      <c r="AF3901" s="20"/>
      <c r="AG3901" s="17"/>
      <c r="AH3901" s="17"/>
      <c r="AI3901" s="17"/>
    </row>
    <row r="3902" ht="18.75" customHeight="1">
      <c r="A3902" s="35">
        <v>1685.0</v>
      </c>
      <c r="B3902" s="15" t="s">
        <v>33</v>
      </c>
      <c r="C3902" s="16">
        <v>43517.0</v>
      </c>
      <c r="D3902" s="17" t="str">
        <f t="array" ref="D3902">IFS(AND(A3902=A3901, NOT(ISBLANK(E3901))), E3901, A3902 &lt;&gt; A3901, E3902, A3901=A3902, D3901)</f>
        <v>-</v>
      </c>
      <c r="E3902" s="18" t="s">
        <v>33</v>
      </c>
      <c r="F3902" s="18"/>
      <c r="G3902" s="18"/>
      <c r="H3902" s="19">
        <v>0.14</v>
      </c>
      <c r="I3902" s="19">
        <v>1.19</v>
      </c>
      <c r="J3902" s="19"/>
      <c r="K3902" s="19"/>
      <c r="L3902" s="19">
        <v>0.13</v>
      </c>
      <c r="M3902" s="19">
        <v>1.1</v>
      </c>
      <c r="N3902" s="19"/>
      <c r="O3902" s="23"/>
      <c r="P3902" s="17"/>
      <c r="Q3902" s="17"/>
      <c r="R3902" s="24"/>
      <c r="S3902" s="21">
        <v>20.0</v>
      </c>
      <c r="U3902" s="21">
        <v>0.5</v>
      </c>
      <c r="V3902" s="18" t="s">
        <v>33</v>
      </c>
      <c r="W3902" s="17" t="s">
        <v>33</v>
      </c>
      <c r="X3902" s="18">
        <v>5.0</v>
      </c>
      <c r="Y3902" s="17" t="s">
        <v>36</v>
      </c>
      <c r="Z3902" s="17">
        <v>0.0</v>
      </c>
      <c r="AA3902" s="17" t="s">
        <v>47</v>
      </c>
      <c r="AB3902" s="18">
        <v>4.0</v>
      </c>
      <c r="AC3902" s="17">
        <v>39.0</v>
      </c>
      <c r="AD3902" s="18">
        <v>5.0</v>
      </c>
      <c r="AE3902" s="17">
        <v>46.0</v>
      </c>
      <c r="AF3902" s="20"/>
      <c r="AG3902" s="17"/>
      <c r="AH3902" s="17"/>
      <c r="AI3902" s="17"/>
    </row>
    <row r="3903" ht="18.75" customHeight="1">
      <c r="A3903" s="35">
        <v>1685.0</v>
      </c>
      <c r="C3903" s="16">
        <v>43518.0</v>
      </c>
      <c r="D3903" s="17" t="str">
        <f t="array" ref="D3903">IFS(AND(A3903=A3902, NOT(ISBLANK(E3902))), E3902, A3903 &lt;&gt; A3902, E3903, A3902=A3903, D3902)</f>
        <v>-</v>
      </c>
      <c r="E3903" s="18">
        <v>0.0</v>
      </c>
      <c r="F3903" s="18"/>
      <c r="G3903" s="18"/>
      <c r="H3903" s="19">
        <v>0.21</v>
      </c>
      <c r="I3903" s="19">
        <v>1.42</v>
      </c>
      <c r="J3903" s="19"/>
      <c r="K3903" s="19"/>
      <c r="L3903" s="19">
        <v>0.19</v>
      </c>
      <c r="M3903" s="19">
        <v>1.56</v>
      </c>
      <c r="N3903" s="19"/>
      <c r="O3903" s="23"/>
      <c r="P3903" s="17"/>
      <c r="Q3903" s="17"/>
      <c r="R3903" s="24"/>
      <c r="U3903" s="22"/>
      <c r="V3903" s="18">
        <v>0.0</v>
      </c>
      <c r="W3903" s="17">
        <v>0.0</v>
      </c>
      <c r="X3903" s="18">
        <v>5.0</v>
      </c>
      <c r="Y3903" s="17" t="s">
        <v>36</v>
      </c>
      <c r="Z3903" s="17">
        <v>0.0</v>
      </c>
      <c r="AA3903" s="17" t="s">
        <v>47</v>
      </c>
      <c r="AB3903" s="18">
        <v>4.0</v>
      </c>
      <c r="AC3903" s="17">
        <v>39.0</v>
      </c>
      <c r="AD3903" s="18">
        <v>5.0</v>
      </c>
      <c r="AE3903" s="17">
        <v>46.0</v>
      </c>
      <c r="AF3903" s="20"/>
      <c r="AG3903" s="17"/>
      <c r="AH3903" s="17"/>
      <c r="AI3903" s="17"/>
    </row>
    <row r="3904" ht="18.75" customHeight="1">
      <c r="A3904" s="14">
        <v>1686.0</v>
      </c>
      <c r="B3904" s="15">
        <v>391.0</v>
      </c>
      <c r="C3904" s="16">
        <v>43518.0</v>
      </c>
      <c r="D3904" s="17">
        <f t="array" ref="D3904">IFS(AND(A3904=A3903, NOT(ISBLANK(E3903))), E3903, A3904 &lt;&gt; A3903, E3904, A3903=A3904, D3903)</f>
        <v>0</v>
      </c>
      <c r="E3904" s="18">
        <v>0.0</v>
      </c>
      <c r="F3904" s="18"/>
      <c r="G3904" s="18"/>
      <c r="H3904" s="19">
        <v>0.13</v>
      </c>
      <c r="I3904" s="19">
        <v>1.25</v>
      </c>
      <c r="J3904" s="19"/>
      <c r="K3904" s="19"/>
      <c r="L3904" s="19">
        <v>0.18</v>
      </c>
      <c r="M3904" s="19">
        <v>1.47</v>
      </c>
      <c r="N3904" s="19"/>
      <c r="O3904" s="23"/>
      <c r="P3904" s="17"/>
      <c r="Q3904" s="17"/>
      <c r="R3904" s="24"/>
      <c r="S3904" s="21">
        <v>21.0</v>
      </c>
      <c r="U3904" s="21">
        <v>0.0</v>
      </c>
      <c r="V3904" s="18">
        <v>0.0</v>
      </c>
      <c r="W3904" s="17" t="s">
        <v>33</v>
      </c>
      <c r="X3904" s="18">
        <v>6.0</v>
      </c>
      <c r="Y3904" s="17" t="s">
        <v>36</v>
      </c>
      <c r="Z3904" s="17">
        <v>0.0</v>
      </c>
      <c r="AA3904" s="17" t="s">
        <v>47</v>
      </c>
      <c r="AB3904" s="18">
        <v>5.0</v>
      </c>
      <c r="AC3904" s="17">
        <v>39.0</v>
      </c>
      <c r="AD3904" s="18">
        <v>6.0</v>
      </c>
      <c r="AE3904" s="17">
        <v>46.0</v>
      </c>
      <c r="AF3904" s="20"/>
      <c r="AG3904" s="17"/>
      <c r="AH3904" s="17"/>
      <c r="AI3904" s="17"/>
    </row>
    <row r="3905" ht="18.75" customHeight="1">
      <c r="A3905" s="35">
        <v>1691.0</v>
      </c>
      <c r="B3905" s="15" t="s">
        <v>33</v>
      </c>
      <c r="C3905" s="16">
        <v>43519.0</v>
      </c>
      <c r="D3905" s="17" t="str">
        <f t="array" ref="D3905">IFS(AND(A3905=A3904, NOT(ISBLANK(E3904))), E3904, A3905 &lt;&gt; A3904, E3905, A3904=A3905, D3904)</f>
        <v>-</v>
      </c>
      <c r="E3905" s="18" t="s">
        <v>33</v>
      </c>
      <c r="F3905" s="18"/>
      <c r="G3905" s="18"/>
      <c r="H3905" s="19">
        <v>0.11</v>
      </c>
      <c r="I3905" s="19">
        <v>1.11</v>
      </c>
      <c r="J3905" s="19"/>
      <c r="K3905" s="19"/>
      <c r="L3905" s="19">
        <v>0.14</v>
      </c>
      <c r="M3905" s="19">
        <v>1.31</v>
      </c>
      <c r="N3905" s="19"/>
      <c r="O3905" s="23"/>
      <c r="P3905" s="17"/>
      <c r="Q3905" s="17"/>
      <c r="R3905" s="24"/>
      <c r="S3905" s="21">
        <v>16.0</v>
      </c>
      <c r="U3905" s="21">
        <v>0.5</v>
      </c>
      <c r="V3905" s="18" t="s">
        <v>33</v>
      </c>
      <c r="W3905" s="17">
        <v>0.0</v>
      </c>
      <c r="X3905" s="18">
        <v>7.0</v>
      </c>
      <c r="Y3905" s="17" t="s">
        <v>36</v>
      </c>
      <c r="Z3905" s="17">
        <v>0.0</v>
      </c>
      <c r="AA3905" s="17" t="s">
        <v>47</v>
      </c>
      <c r="AB3905" s="18">
        <v>6.0</v>
      </c>
      <c r="AC3905" s="17">
        <v>39.0</v>
      </c>
      <c r="AD3905" s="18">
        <v>7.0</v>
      </c>
      <c r="AE3905" s="17">
        <v>46.0</v>
      </c>
      <c r="AF3905" s="20"/>
      <c r="AG3905" s="17"/>
      <c r="AH3905" s="17"/>
      <c r="AI3905" s="17"/>
    </row>
    <row r="3906" ht="18.75" customHeight="1">
      <c r="A3906" s="35">
        <v>1691.0</v>
      </c>
      <c r="C3906" s="16">
        <v>43521.0</v>
      </c>
      <c r="D3906" s="17" t="str">
        <f t="array" ref="D3906">IFS(AND(A3906=A3905, NOT(ISBLANK(E3905))), E3905, A3906 &lt;&gt; A3905, E3906, A3905=A3906, D3905)</f>
        <v>-</v>
      </c>
      <c r="E3906" s="18">
        <v>0.0</v>
      </c>
      <c r="F3906" s="18"/>
      <c r="G3906" s="18"/>
      <c r="H3906" s="19">
        <v>0.14</v>
      </c>
      <c r="I3906" s="19">
        <v>1.07</v>
      </c>
      <c r="J3906" s="19"/>
      <c r="K3906" s="19"/>
      <c r="L3906" s="19">
        <v>0.21</v>
      </c>
      <c r="M3906" s="19">
        <v>1.29</v>
      </c>
      <c r="N3906" s="19"/>
      <c r="O3906" s="23"/>
      <c r="P3906" s="17"/>
      <c r="Q3906" s="17"/>
      <c r="R3906" s="24"/>
      <c r="U3906" s="22"/>
      <c r="V3906" s="18">
        <v>0.0</v>
      </c>
      <c r="W3906" s="17">
        <v>0.0</v>
      </c>
      <c r="X3906" s="18">
        <v>8.0</v>
      </c>
      <c r="Y3906" s="17" t="s">
        <v>36</v>
      </c>
      <c r="Z3906" s="17">
        <v>0.0</v>
      </c>
      <c r="AA3906" s="17" t="s">
        <v>47</v>
      </c>
      <c r="AB3906" s="18">
        <v>7.0</v>
      </c>
      <c r="AC3906" s="17">
        <v>39.0</v>
      </c>
      <c r="AD3906" s="18">
        <v>8.0</v>
      </c>
      <c r="AE3906" s="17">
        <v>46.0</v>
      </c>
      <c r="AF3906" s="20"/>
      <c r="AG3906" s="17"/>
      <c r="AH3906" s="17"/>
      <c r="AI3906" s="17"/>
    </row>
    <row r="3907" ht="18.75" customHeight="1">
      <c r="A3907" s="35">
        <v>1691.0</v>
      </c>
      <c r="C3907" s="16">
        <v>43522.0</v>
      </c>
      <c r="D3907" s="17">
        <f t="array" ref="D3907">IFS(AND(A3907=A3906, NOT(ISBLANK(E3906))), E3906, A3907 &lt;&gt; A3906, E3907, A3906=A3907, D3906)</f>
        <v>0</v>
      </c>
      <c r="E3907" s="18">
        <v>0.0</v>
      </c>
      <c r="F3907" s="18"/>
      <c r="G3907" s="18"/>
      <c r="H3907" s="19">
        <v>0.43</v>
      </c>
      <c r="I3907" s="19">
        <v>1.12</v>
      </c>
      <c r="J3907" s="19"/>
      <c r="K3907" s="19"/>
      <c r="L3907" s="47" t="s">
        <v>33</v>
      </c>
      <c r="M3907" s="47" t="s">
        <v>33</v>
      </c>
      <c r="N3907" s="19"/>
      <c r="O3907" s="23"/>
      <c r="P3907" s="17"/>
      <c r="Q3907" s="17"/>
      <c r="R3907" s="24"/>
      <c r="U3907" s="22"/>
      <c r="V3907" s="18">
        <v>0.0</v>
      </c>
      <c r="W3907" s="17">
        <v>0.0</v>
      </c>
      <c r="X3907" s="18">
        <v>6.0</v>
      </c>
      <c r="Y3907" s="17" t="s">
        <v>36</v>
      </c>
      <c r="Z3907" s="17">
        <v>0.0</v>
      </c>
      <c r="AA3907" s="17" t="s">
        <v>47</v>
      </c>
      <c r="AB3907" s="18">
        <v>5.0</v>
      </c>
      <c r="AC3907" s="17">
        <v>39.0</v>
      </c>
      <c r="AD3907" s="18">
        <v>6.0</v>
      </c>
      <c r="AE3907" s="17">
        <v>46.0</v>
      </c>
      <c r="AF3907" s="20"/>
      <c r="AG3907" s="17"/>
      <c r="AH3907" s="17"/>
      <c r="AI3907" s="17"/>
    </row>
    <row r="3908" ht="18.75" customHeight="1">
      <c r="A3908" s="35">
        <v>1691.0</v>
      </c>
      <c r="C3908" s="16">
        <v>43523.0</v>
      </c>
      <c r="D3908" s="17">
        <f t="array" ref="D3908">IFS(AND(A3908=A3907, NOT(ISBLANK(E3907))), E3907, A3908 &lt;&gt; A3907, E3908, A3907=A3908, D3907)</f>
        <v>0</v>
      </c>
      <c r="E3908" s="18">
        <v>0.0</v>
      </c>
      <c r="F3908" s="18"/>
      <c r="G3908" s="18"/>
      <c r="H3908" s="19">
        <v>0.08</v>
      </c>
      <c r="I3908" s="19">
        <v>1.07</v>
      </c>
      <c r="J3908" s="19"/>
      <c r="K3908" s="19"/>
      <c r="L3908" s="19">
        <v>0.08</v>
      </c>
      <c r="M3908" s="19">
        <v>1.22</v>
      </c>
      <c r="N3908" s="19"/>
      <c r="O3908" s="23"/>
      <c r="P3908" s="17"/>
      <c r="Q3908" s="17"/>
      <c r="R3908" s="24"/>
      <c r="U3908" s="22"/>
      <c r="V3908" s="18">
        <v>0.0</v>
      </c>
      <c r="W3908" s="17">
        <v>0.0</v>
      </c>
      <c r="X3908" s="18">
        <v>4.0</v>
      </c>
      <c r="Y3908" s="17" t="s">
        <v>36</v>
      </c>
      <c r="Z3908" s="17">
        <v>0.0</v>
      </c>
      <c r="AA3908" s="17" t="s">
        <v>47</v>
      </c>
      <c r="AB3908" s="18">
        <v>3.0</v>
      </c>
      <c r="AC3908" s="17">
        <v>39.0</v>
      </c>
      <c r="AD3908" s="18">
        <v>4.0</v>
      </c>
      <c r="AE3908" s="17">
        <v>46.0</v>
      </c>
      <c r="AF3908" s="20"/>
      <c r="AG3908" s="17"/>
      <c r="AH3908" s="17"/>
      <c r="AI3908" s="17"/>
    </row>
    <row r="3909" ht="18.75" customHeight="1">
      <c r="A3909" s="35">
        <v>1691.0</v>
      </c>
      <c r="C3909" s="16">
        <v>43523.0</v>
      </c>
      <c r="D3909" s="17">
        <f t="array" ref="D3909">IFS(AND(A3909=A3908, NOT(ISBLANK(E3908))), E3908, A3909 &lt;&gt; A3908, E3909, A3908=A3909, D3908)</f>
        <v>0</v>
      </c>
      <c r="E3909" s="18">
        <v>0.0</v>
      </c>
      <c r="F3909" s="18"/>
      <c r="G3909" s="18"/>
      <c r="H3909" s="19">
        <v>0.02</v>
      </c>
      <c r="I3909" s="19">
        <v>1.12</v>
      </c>
      <c r="J3909" s="19"/>
      <c r="K3909" s="19"/>
      <c r="L3909" s="19">
        <v>0.17</v>
      </c>
      <c r="M3909" s="19">
        <v>1.19</v>
      </c>
      <c r="N3909" s="19"/>
      <c r="O3909" s="23"/>
      <c r="P3909" s="17"/>
      <c r="Q3909" s="17"/>
      <c r="R3909" s="24"/>
      <c r="U3909" s="22"/>
      <c r="V3909" s="18">
        <v>0.0</v>
      </c>
      <c r="W3909" s="17">
        <v>0.0</v>
      </c>
      <c r="X3909" s="18">
        <v>2.0</v>
      </c>
      <c r="Y3909" s="17" t="s">
        <v>36</v>
      </c>
      <c r="Z3909" s="17">
        <v>0.0</v>
      </c>
      <c r="AA3909" s="17" t="s">
        <v>47</v>
      </c>
      <c r="AB3909" s="18">
        <v>1.0</v>
      </c>
      <c r="AC3909" s="17">
        <v>39.0</v>
      </c>
      <c r="AD3909" s="18">
        <v>2.0</v>
      </c>
      <c r="AE3909" s="17">
        <v>46.0</v>
      </c>
      <c r="AF3909" s="20"/>
      <c r="AG3909" s="17"/>
      <c r="AH3909" s="17"/>
      <c r="AI3909" s="17"/>
    </row>
    <row r="3910" ht="18.75" customHeight="1">
      <c r="A3910" s="35">
        <v>1692.0</v>
      </c>
      <c r="B3910" s="15">
        <v>392.0</v>
      </c>
      <c r="C3910" s="16">
        <v>43520.0</v>
      </c>
      <c r="D3910" s="17">
        <f t="array" ref="D3910">IFS(AND(A3910=A3909, NOT(ISBLANK(E3909))), E3909, A3910 &lt;&gt; A3909, E3910, A3909=A3910, D3909)</f>
        <v>0</v>
      </c>
      <c r="E3910" s="18">
        <v>0.0</v>
      </c>
      <c r="F3910" s="18"/>
      <c r="G3910" s="18"/>
      <c r="H3910" s="19">
        <v>0.13</v>
      </c>
      <c r="I3910" s="19">
        <v>1.35</v>
      </c>
      <c r="J3910" s="19"/>
      <c r="K3910" s="19"/>
      <c r="L3910" s="19">
        <v>0.2</v>
      </c>
      <c r="M3910" s="19">
        <v>1.6</v>
      </c>
      <c r="N3910" s="19"/>
      <c r="O3910" s="23"/>
      <c r="P3910" s="17"/>
      <c r="Q3910" s="17"/>
      <c r="R3910" s="24"/>
      <c r="S3910" s="21">
        <v>20.0</v>
      </c>
      <c r="U3910" s="21">
        <v>0.5</v>
      </c>
      <c r="V3910" s="18">
        <v>0.0</v>
      </c>
      <c r="W3910" s="17" t="s">
        <v>33</v>
      </c>
      <c r="X3910" s="18">
        <v>8.0</v>
      </c>
      <c r="Y3910" s="17" t="s">
        <v>36</v>
      </c>
      <c r="Z3910" s="17">
        <v>0.0</v>
      </c>
      <c r="AA3910" s="17" t="s">
        <v>47</v>
      </c>
      <c r="AB3910" s="18">
        <v>7.0</v>
      </c>
      <c r="AC3910" s="17">
        <v>39.0</v>
      </c>
      <c r="AD3910" s="18">
        <v>8.0</v>
      </c>
      <c r="AE3910" s="17">
        <v>46.0</v>
      </c>
      <c r="AF3910" s="20"/>
      <c r="AG3910" s="17"/>
      <c r="AH3910" s="17"/>
      <c r="AI3910" s="17"/>
    </row>
    <row r="3911" ht="18.75" customHeight="1">
      <c r="A3911" s="35">
        <v>1692.0</v>
      </c>
      <c r="C3911" s="16">
        <v>43521.0</v>
      </c>
      <c r="D3911" s="17">
        <f t="array" ref="D3911">IFS(AND(A3911=A3910, NOT(ISBLANK(E3910))), E3910, A3911 &lt;&gt; A3910, E3911, A3910=A3911, D3910)</f>
        <v>0</v>
      </c>
      <c r="E3911" s="18">
        <v>0.0</v>
      </c>
      <c r="F3911" s="18"/>
      <c r="G3911" s="18"/>
      <c r="H3911" s="19">
        <v>0.06</v>
      </c>
      <c r="I3911" s="19">
        <v>1.08</v>
      </c>
      <c r="J3911" s="19"/>
      <c r="K3911" s="19"/>
      <c r="L3911" s="19">
        <v>0.11</v>
      </c>
      <c r="M3911" s="19">
        <v>1.22</v>
      </c>
      <c r="N3911" s="19"/>
      <c r="O3911" s="23"/>
      <c r="P3911" s="17"/>
      <c r="Q3911" s="17"/>
      <c r="R3911" s="24"/>
      <c r="U3911" s="22"/>
      <c r="V3911" s="18">
        <v>0.0</v>
      </c>
      <c r="W3911" s="17" t="s">
        <v>33</v>
      </c>
      <c r="X3911" s="18">
        <v>7.0</v>
      </c>
      <c r="Y3911" s="17" t="s">
        <v>36</v>
      </c>
      <c r="Z3911" s="17">
        <v>0.0</v>
      </c>
      <c r="AA3911" s="17" t="s">
        <v>47</v>
      </c>
      <c r="AB3911" s="18">
        <v>6.0</v>
      </c>
      <c r="AC3911" s="17">
        <v>39.0</v>
      </c>
      <c r="AD3911" s="18">
        <v>7.0</v>
      </c>
      <c r="AE3911" s="17">
        <v>46.0</v>
      </c>
      <c r="AF3911" s="20"/>
      <c r="AG3911" s="17"/>
      <c r="AH3911" s="17"/>
      <c r="AI3911" s="17"/>
    </row>
    <row r="3912" ht="18.75" customHeight="1">
      <c r="A3912" s="35">
        <v>1692.0</v>
      </c>
      <c r="C3912" s="16">
        <v>43521.0</v>
      </c>
      <c r="D3912" s="17">
        <f t="array" ref="D3912">IFS(AND(A3912=A3911, NOT(ISBLANK(E3911))), E3911, A3912 &lt;&gt; A3911, E3912, A3911=A3912, D3911)</f>
        <v>0</v>
      </c>
      <c r="E3912" s="18">
        <v>0.0</v>
      </c>
      <c r="F3912" s="18"/>
      <c r="G3912" s="18"/>
      <c r="H3912" s="19">
        <v>0.12</v>
      </c>
      <c r="I3912" s="19">
        <v>1.16</v>
      </c>
      <c r="J3912" s="19"/>
      <c r="K3912" s="19"/>
      <c r="L3912" s="19">
        <v>0.19</v>
      </c>
      <c r="M3912" s="19">
        <v>1.29</v>
      </c>
      <c r="N3912" s="19"/>
      <c r="O3912" s="23"/>
      <c r="P3912" s="17"/>
      <c r="Q3912" s="17"/>
      <c r="R3912" s="24"/>
      <c r="U3912" s="22"/>
      <c r="V3912" s="18">
        <v>0.0</v>
      </c>
      <c r="W3912" s="17" t="s">
        <v>33</v>
      </c>
      <c r="X3912" s="18">
        <v>4.0</v>
      </c>
      <c r="Y3912" s="17" t="s">
        <v>36</v>
      </c>
      <c r="Z3912" s="17">
        <v>-1.0</v>
      </c>
      <c r="AA3912" s="17" t="s">
        <v>47</v>
      </c>
      <c r="AB3912" s="18">
        <v>3.0</v>
      </c>
      <c r="AC3912" s="17">
        <v>39.0</v>
      </c>
      <c r="AD3912" s="18">
        <v>4.0</v>
      </c>
      <c r="AE3912" s="17">
        <v>46.0</v>
      </c>
      <c r="AF3912" s="20"/>
      <c r="AG3912" s="17"/>
      <c r="AH3912" s="17"/>
      <c r="AI3912" s="17"/>
    </row>
    <row r="3913" ht="18.75" customHeight="1">
      <c r="A3913" s="35">
        <v>1692.0</v>
      </c>
      <c r="C3913" s="16">
        <v>43523.0</v>
      </c>
      <c r="D3913" s="17">
        <f t="array" ref="D3913">IFS(AND(A3913=A3912, NOT(ISBLANK(E3912))), E3912, A3913 &lt;&gt; A3912, E3913, A3912=A3913, D3912)</f>
        <v>0</v>
      </c>
      <c r="E3913" s="18">
        <v>0.0</v>
      </c>
      <c r="F3913" s="18"/>
      <c r="G3913" s="18"/>
      <c r="H3913" s="19">
        <v>0.07</v>
      </c>
      <c r="I3913" s="19">
        <v>1.46</v>
      </c>
      <c r="J3913" s="19"/>
      <c r="K3913" s="19"/>
      <c r="L3913" s="19">
        <v>0.11</v>
      </c>
      <c r="M3913" s="19">
        <v>1.44</v>
      </c>
      <c r="N3913" s="19"/>
      <c r="O3913" s="23"/>
      <c r="P3913" s="17"/>
      <c r="Q3913" s="17"/>
      <c r="R3913" s="24"/>
      <c r="U3913" s="22"/>
      <c r="V3913" s="18">
        <v>0.0</v>
      </c>
      <c r="W3913" s="17" t="s">
        <v>33</v>
      </c>
      <c r="X3913" s="18">
        <v>4.0</v>
      </c>
      <c r="Y3913" s="17" t="s">
        <v>36</v>
      </c>
      <c r="Z3913" s="17">
        <v>0.0</v>
      </c>
      <c r="AA3913" s="17" t="s">
        <v>47</v>
      </c>
      <c r="AB3913" s="18">
        <v>3.0</v>
      </c>
      <c r="AC3913" s="17">
        <v>39.0</v>
      </c>
      <c r="AD3913" s="18">
        <v>4.0</v>
      </c>
      <c r="AE3913" s="17">
        <v>46.0</v>
      </c>
      <c r="AF3913" s="20"/>
      <c r="AG3913" s="17"/>
      <c r="AH3913" s="17"/>
      <c r="AI3913" s="17"/>
    </row>
    <row r="3914" ht="18.75" customHeight="1">
      <c r="A3914" s="35">
        <v>1692.0</v>
      </c>
      <c r="C3914" s="16">
        <v>43523.0</v>
      </c>
      <c r="D3914" s="17">
        <f t="array" ref="D3914">IFS(AND(A3914=A3913, NOT(ISBLANK(E3913))), E3913, A3914 &lt;&gt; A3913, E3914, A3913=A3914, D3913)</f>
        <v>0</v>
      </c>
      <c r="E3914" s="18">
        <v>0.0</v>
      </c>
      <c r="F3914" s="18"/>
      <c r="G3914" s="18"/>
      <c r="H3914" s="19">
        <v>0.13</v>
      </c>
      <c r="I3914" s="19">
        <v>1.19</v>
      </c>
      <c r="J3914" s="19"/>
      <c r="K3914" s="19"/>
      <c r="L3914" s="19">
        <v>0.19</v>
      </c>
      <c r="M3914" s="19">
        <v>1.23</v>
      </c>
      <c r="N3914" s="19"/>
      <c r="O3914" s="23"/>
      <c r="P3914" s="17"/>
      <c r="Q3914" s="17"/>
      <c r="R3914" s="24"/>
      <c r="U3914" s="22"/>
      <c r="V3914" s="18">
        <v>0.0</v>
      </c>
      <c r="W3914" s="17" t="s">
        <v>33</v>
      </c>
      <c r="X3914" s="18">
        <v>5.0</v>
      </c>
      <c r="Y3914" s="17" t="s">
        <v>36</v>
      </c>
      <c r="Z3914" s="17">
        <v>0.0</v>
      </c>
      <c r="AA3914" s="17" t="s">
        <v>47</v>
      </c>
      <c r="AB3914" s="18">
        <v>4.0</v>
      </c>
      <c r="AC3914" s="17">
        <v>39.0</v>
      </c>
      <c r="AD3914" s="18">
        <v>5.0</v>
      </c>
      <c r="AE3914" s="17">
        <v>46.0</v>
      </c>
      <c r="AF3914" s="20"/>
      <c r="AG3914" s="17"/>
      <c r="AH3914" s="17"/>
      <c r="AI3914" s="17"/>
    </row>
    <row r="3915" ht="18.75" customHeight="1">
      <c r="A3915" s="35">
        <v>1692.0</v>
      </c>
      <c r="C3915" s="16">
        <v>43524.0</v>
      </c>
      <c r="D3915" s="17">
        <f t="array" ref="D3915">IFS(AND(A3915=A3914, NOT(ISBLANK(E3914))), E3914, A3915 &lt;&gt; A3914, E3915, A3914=A3915, D3914)</f>
        <v>0</v>
      </c>
      <c r="E3915" s="18">
        <v>0.0</v>
      </c>
      <c r="F3915" s="18"/>
      <c r="G3915" s="18"/>
      <c r="H3915" s="19">
        <v>0.18</v>
      </c>
      <c r="I3915" s="19">
        <v>1.31</v>
      </c>
      <c r="J3915" s="19"/>
      <c r="K3915" s="19"/>
      <c r="L3915" s="19">
        <v>0.2</v>
      </c>
      <c r="M3915" s="19">
        <v>1.47</v>
      </c>
      <c r="N3915" s="19"/>
      <c r="O3915" s="23"/>
      <c r="P3915" s="17"/>
      <c r="Q3915" s="17"/>
      <c r="R3915" s="24"/>
      <c r="U3915" s="22"/>
      <c r="V3915" s="18">
        <v>0.0</v>
      </c>
      <c r="W3915" s="17" t="s">
        <v>33</v>
      </c>
      <c r="X3915" s="18">
        <v>5.0</v>
      </c>
      <c r="Y3915" s="17" t="s">
        <v>36</v>
      </c>
      <c r="Z3915" s="17">
        <v>0.0</v>
      </c>
      <c r="AA3915" s="17" t="s">
        <v>47</v>
      </c>
      <c r="AB3915" s="18">
        <v>8.0</v>
      </c>
      <c r="AC3915" s="17">
        <v>39.0</v>
      </c>
      <c r="AD3915" s="18">
        <v>5.0</v>
      </c>
      <c r="AE3915" s="17">
        <v>46.0</v>
      </c>
      <c r="AF3915" s="20"/>
      <c r="AG3915" s="17"/>
      <c r="AH3915" s="17"/>
      <c r="AI3915" s="17"/>
    </row>
    <row r="3916" ht="18.75" customHeight="1">
      <c r="A3916" s="35">
        <v>1692.0</v>
      </c>
      <c r="C3916" s="16">
        <v>43525.0</v>
      </c>
      <c r="D3916" s="17">
        <f t="array" ref="D3916">IFS(AND(A3916=A3915, NOT(ISBLANK(E3915))), E3915, A3916 &lt;&gt; A3915, E3916, A3915=A3916, D3915)</f>
        <v>0</v>
      </c>
      <c r="E3916" s="18" t="s">
        <v>33</v>
      </c>
      <c r="F3916" s="18"/>
      <c r="G3916" s="18"/>
      <c r="H3916" s="19">
        <v>0.16</v>
      </c>
      <c r="I3916" s="19">
        <v>1.27</v>
      </c>
      <c r="J3916" s="19"/>
      <c r="K3916" s="19"/>
      <c r="L3916" s="19">
        <v>0.16</v>
      </c>
      <c r="M3916" s="19">
        <v>1.32</v>
      </c>
      <c r="N3916" s="19"/>
      <c r="O3916" s="23"/>
      <c r="P3916" s="17"/>
      <c r="Q3916" s="17"/>
      <c r="R3916" s="24"/>
      <c r="U3916" s="22"/>
      <c r="V3916" s="18" t="s">
        <v>33</v>
      </c>
      <c r="W3916" s="17" t="s">
        <v>33</v>
      </c>
      <c r="X3916" s="18">
        <v>4.0</v>
      </c>
      <c r="Y3916" s="17" t="s">
        <v>36</v>
      </c>
      <c r="Z3916" s="17">
        <v>0.0</v>
      </c>
      <c r="AA3916" s="17" t="s">
        <v>47</v>
      </c>
      <c r="AB3916" s="18">
        <v>3.0</v>
      </c>
      <c r="AC3916" s="17">
        <v>39.0</v>
      </c>
      <c r="AD3916" s="18">
        <v>4.0</v>
      </c>
      <c r="AE3916" s="17">
        <v>46.0</v>
      </c>
      <c r="AF3916" s="20"/>
      <c r="AG3916" s="17"/>
      <c r="AH3916" s="17"/>
      <c r="AI3916" s="17"/>
    </row>
    <row r="3917" ht="18.75" customHeight="1">
      <c r="A3917" s="35">
        <v>1692.0</v>
      </c>
      <c r="C3917" s="16">
        <v>43526.0</v>
      </c>
      <c r="D3917" s="17" t="str">
        <f t="array" ref="D3917">IFS(AND(A3917=A3916, NOT(ISBLANK(E3916))), E3916, A3917 &lt;&gt; A3916, E3917, A3916=A3917, D3916)</f>
        <v>-</v>
      </c>
      <c r="E3917" s="18">
        <v>0.0</v>
      </c>
      <c r="F3917" s="18"/>
      <c r="G3917" s="18"/>
      <c r="H3917" s="19">
        <v>0.14</v>
      </c>
      <c r="I3917" s="19">
        <v>1.28</v>
      </c>
      <c r="J3917" s="19"/>
      <c r="K3917" s="19"/>
      <c r="L3917" s="19">
        <v>0.11</v>
      </c>
      <c r="M3917" s="19">
        <v>1.38</v>
      </c>
      <c r="N3917" s="19"/>
      <c r="O3917" s="23"/>
      <c r="P3917" s="17"/>
      <c r="Q3917" s="17"/>
      <c r="R3917" s="24"/>
      <c r="U3917" s="22"/>
      <c r="V3917" s="18">
        <v>0.0</v>
      </c>
      <c r="W3917" s="17" t="s">
        <v>33</v>
      </c>
      <c r="X3917" s="18">
        <v>3.0</v>
      </c>
      <c r="Y3917" s="17" t="s">
        <v>36</v>
      </c>
      <c r="Z3917" s="17">
        <v>0.0</v>
      </c>
      <c r="AA3917" s="17" t="s">
        <v>47</v>
      </c>
      <c r="AB3917" s="18">
        <v>2.0</v>
      </c>
      <c r="AC3917" s="17">
        <v>39.0</v>
      </c>
      <c r="AD3917" s="18">
        <v>3.0</v>
      </c>
      <c r="AE3917" s="17">
        <v>46.0</v>
      </c>
      <c r="AF3917" s="20"/>
      <c r="AG3917" s="17"/>
      <c r="AH3917" s="17"/>
      <c r="AI3917" s="17"/>
    </row>
    <row r="3918" ht="18.75" customHeight="1">
      <c r="A3918" s="14">
        <v>1702.0</v>
      </c>
      <c r="B3918" s="15">
        <v>393.0</v>
      </c>
      <c r="C3918" s="16">
        <v>43521.0</v>
      </c>
      <c r="D3918" s="17">
        <f t="array" ref="D3918">IFS(AND(A3918=A3917, NOT(ISBLANK(E3917))), E3917, A3918 &lt;&gt; A3917, E3918, A3917=A3918, D3917)</f>
        <v>0</v>
      </c>
      <c r="E3918" s="18">
        <v>0.0</v>
      </c>
      <c r="F3918" s="18"/>
      <c r="G3918" s="18"/>
      <c r="H3918" s="19">
        <v>0.11</v>
      </c>
      <c r="I3918" s="19">
        <v>1.21</v>
      </c>
      <c r="J3918" s="19"/>
      <c r="K3918" s="19"/>
      <c r="L3918" s="19">
        <v>0.11</v>
      </c>
      <c r="M3918" s="19">
        <v>1.36</v>
      </c>
      <c r="N3918" s="19"/>
      <c r="O3918" s="23"/>
      <c r="P3918" s="17"/>
      <c r="Q3918" s="17"/>
      <c r="R3918" s="24"/>
      <c r="S3918" s="21">
        <v>22.0</v>
      </c>
      <c r="U3918" s="21">
        <v>0.5</v>
      </c>
      <c r="V3918" s="18">
        <v>0.0</v>
      </c>
      <c r="W3918" s="17" t="s">
        <v>33</v>
      </c>
      <c r="X3918" s="18">
        <v>3.0</v>
      </c>
      <c r="Y3918" s="17" t="s">
        <v>36</v>
      </c>
      <c r="Z3918" s="17">
        <v>0.0</v>
      </c>
      <c r="AA3918" s="17" t="s">
        <v>47</v>
      </c>
      <c r="AB3918" s="18">
        <v>2.0</v>
      </c>
      <c r="AC3918" s="17">
        <v>39.0</v>
      </c>
      <c r="AD3918" s="18">
        <v>3.0</v>
      </c>
      <c r="AE3918" s="17">
        <v>46.0</v>
      </c>
      <c r="AF3918" s="20"/>
      <c r="AG3918" s="17"/>
      <c r="AH3918" s="17"/>
      <c r="AI3918" s="17"/>
    </row>
    <row r="3919" ht="18.75" customHeight="1">
      <c r="A3919" s="14">
        <v>1703.0</v>
      </c>
      <c r="B3919" s="15">
        <v>394.0</v>
      </c>
      <c r="C3919" s="16">
        <v>43521.0</v>
      </c>
      <c r="D3919" s="17" t="str">
        <f t="array" ref="D3919">IFS(AND(A3919=A3918, NOT(ISBLANK(E3918))), E3918, A3919 &lt;&gt; A3918, E3919, A3918=A3919, D3918)</f>
        <v>-</v>
      </c>
      <c r="E3919" s="18" t="s">
        <v>33</v>
      </c>
      <c r="F3919" s="18"/>
      <c r="G3919" s="18"/>
      <c r="H3919" s="19">
        <v>0.11</v>
      </c>
      <c r="I3919" s="19">
        <v>1.22</v>
      </c>
      <c r="J3919" s="19"/>
      <c r="K3919" s="19"/>
      <c r="L3919" s="19">
        <v>0.15</v>
      </c>
      <c r="M3919" s="19">
        <v>1.34</v>
      </c>
      <c r="N3919" s="19"/>
      <c r="O3919" s="23"/>
      <c r="P3919" s="17"/>
      <c r="Q3919" s="17"/>
      <c r="R3919" s="24"/>
      <c r="S3919" s="21">
        <v>20.0</v>
      </c>
      <c r="U3919" s="21">
        <v>0.5</v>
      </c>
      <c r="V3919" s="18" t="s">
        <v>33</v>
      </c>
      <c r="W3919" s="17" t="s">
        <v>33</v>
      </c>
      <c r="X3919" s="18">
        <v>4.0</v>
      </c>
      <c r="Y3919" s="17" t="s">
        <v>36</v>
      </c>
      <c r="Z3919" s="17">
        <v>0.0</v>
      </c>
      <c r="AA3919" s="17" t="s">
        <v>47</v>
      </c>
      <c r="AB3919" s="18">
        <v>3.0</v>
      </c>
      <c r="AC3919" s="17">
        <v>39.0</v>
      </c>
      <c r="AD3919" s="18">
        <v>4.0</v>
      </c>
      <c r="AE3919" s="17">
        <v>46.0</v>
      </c>
      <c r="AF3919" s="20"/>
      <c r="AG3919" s="17"/>
      <c r="AH3919" s="17"/>
      <c r="AI3919" s="17"/>
    </row>
    <row r="3920" ht="18.75" customHeight="1">
      <c r="A3920" s="35">
        <v>1705.0</v>
      </c>
      <c r="B3920" s="15">
        <v>395.0</v>
      </c>
      <c r="C3920" s="16">
        <v>43521.0</v>
      </c>
      <c r="D3920" s="17">
        <f t="array" ref="D3920">IFS(AND(A3920=A3919, NOT(ISBLANK(E3919))), E3919, A3920 &lt;&gt; A3919, E3920, A3919=A3920, D3919)</f>
        <v>0</v>
      </c>
      <c r="E3920" s="18">
        <v>0.0</v>
      </c>
      <c r="F3920" s="18"/>
      <c r="G3920" s="18"/>
      <c r="H3920" s="19">
        <v>0.13</v>
      </c>
      <c r="I3920" s="19">
        <v>1.21</v>
      </c>
      <c r="J3920" s="19"/>
      <c r="K3920" s="19"/>
      <c r="L3920" s="19">
        <v>0.15</v>
      </c>
      <c r="M3920" s="19">
        <v>1.25</v>
      </c>
      <c r="N3920" s="19"/>
      <c r="O3920" s="23"/>
      <c r="P3920" s="17"/>
      <c r="Q3920" s="17"/>
      <c r="R3920" s="24"/>
      <c r="S3920" s="21">
        <v>24.0</v>
      </c>
      <c r="U3920" s="21">
        <v>0.5</v>
      </c>
      <c r="V3920" s="18">
        <v>0.0</v>
      </c>
      <c r="W3920" s="17" t="s">
        <v>33</v>
      </c>
      <c r="X3920" s="17">
        <v>6.0</v>
      </c>
      <c r="Y3920" s="17" t="s">
        <v>36</v>
      </c>
      <c r="Z3920" s="17">
        <v>0.0</v>
      </c>
      <c r="AA3920" s="17" t="s">
        <v>47</v>
      </c>
      <c r="AB3920" s="18">
        <v>5.0</v>
      </c>
      <c r="AC3920" s="17">
        <v>39.0</v>
      </c>
      <c r="AD3920" s="17">
        <v>6.0</v>
      </c>
      <c r="AE3920" s="18">
        <v>46.0</v>
      </c>
      <c r="AF3920" s="20"/>
      <c r="AG3920" s="17"/>
      <c r="AH3920" s="17"/>
      <c r="AI3920" s="17"/>
    </row>
    <row r="3921" ht="18.75" customHeight="1">
      <c r="A3921" s="35">
        <v>1705.0</v>
      </c>
      <c r="C3921" s="16">
        <v>43522.0</v>
      </c>
      <c r="D3921" s="17">
        <f t="array" ref="D3921">IFS(AND(A3921=A3920, NOT(ISBLANK(E3920))), E3920, A3921 &lt;&gt; A3920, E3921, A3920=A3921, D3920)</f>
        <v>0</v>
      </c>
      <c r="E3921" s="18">
        <v>0.0</v>
      </c>
      <c r="F3921" s="18"/>
      <c r="G3921" s="18"/>
      <c r="H3921" s="19">
        <v>0.15</v>
      </c>
      <c r="I3921" s="19">
        <v>1.26</v>
      </c>
      <c r="J3921" s="19"/>
      <c r="K3921" s="19"/>
      <c r="L3921" s="19">
        <v>0.12</v>
      </c>
      <c r="M3921" s="19">
        <v>1.3</v>
      </c>
      <c r="N3921" s="19"/>
      <c r="O3921" s="23"/>
      <c r="P3921" s="17"/>
      <c r="Q3921" s="17"/>
      <c r="R3921" s="24"/>
      <c r="U3921" s="22"/>
      <c r="V3921" s="18">
        <v>0.0</v>
      </c>
      <c r="W3921" s="17">
        <v>0.0</v>
      </c>
      <c r="X3921" s="18">
        <v>5.0</v>
      </c>
      <c r="Y3921" s="17" t="s">
        <v>36</v>
      </c>
      <c r="Z3921" s="17">
        <v>0.0</v>
      </c>
      <c r="AA3921" s="17" t="s">
        <v>47</v>
      </c>
      <c r="AB3921" s="18">
        <v>4.0</v>
      </c>
      <c r="AC3921" s="17">
        <v>39.0</v>
      </c>
      <c r="AD3921" s="18">
        <v>5.0</v>
      </c>
      <c r="AE3921" s="17">
        <v>46.0</v>
      </c>
      <c r="AF3921" s="20"/>
      <c r="AG3921" s="17"/>
      <c r="AH3921" s="17"/>
      <c r="AI3921" s="17"/>
    </row>
    <row r="3922" ht="18.75" customHeight="1">
      <c r="A3922" s="35">
        <v>1705.0</v>
      </c>
      <c r="C3922" s="16">
        <v>43522.0</v>
      </c>
      <c r="D3922" s="17">
        <f t="array" ref="D3922">IFS(AND(A3922=A3921, NOT(ISBLANK(E3921))), E3921, A3922 &lt;&gt; A3921, E3922, A3921=A3922, D3921)</f>
        <v>0</v>
      </c>
      <c r="E3922" s="18">
        <v>0.0</v>
      </c>
      <c r="F3922" s="18"/>
      <c r="G3922" s="18"/>
      <c r="H3922" s="19">
        <v>0.09</v>
      </c>
      <c r="I3922" s="19">
        <v>1.05</v>
      </c>
      <c r="J3922" s="19"/>
      <c r="K3922" s="19"/>
      <c r="L3922" s="19">
        <v>0.1</v>
      </c>
      <c r="M3922" s="19">
        <v>1.15</v>
      </c>
      <c r="N3922" s="19"/>
      <c r="O3922" s="23"/>
      <c r="P3922" s="17"/>
      <c r="Q3922" s="17"/>
      <c r="R3922" s="24"/>
      <c r="U3922" s="22"/>
      <c r="V3922" s="18">
        <v>0.0</v>
      </c>
      <c r="W3922" s="17">
        <v>0.0</v>
      </c>
      <c r="X3922" s="18">
        <v>7.0</v>
      </c>
      <c r="Y3922" s="17" t="s">
        <v>36</v>
      </c>
      <c r="Z3922" s="17">
        <v>0.0</v>
      </c>
      <c r="AA3922" s="17" t="s">
        <v>47</v>
      </c>
      <c r="AB3922" s="18">
        <v>6.0</v>
      </c>
      <c r="AC3922" s="17">
        <v>39.0</v>
      </c>
      <c r="AD3922" s="18">
        <v>7.0</v>
      </c>
      <c r="AE3922" s="17">
        <v>46.0</v>
      </c>
      <c r="AF3922" s="20"/>
      <c r="AG3922" s="17"/>
      <c r="AH3922" s="17"/>
      <c r="AI3922" s="17"/>
    </row>
    <row r="3923" ht="18.75" customHeight="1">
      <c r="A3923" s="35">
        <v>1705.0</v>
      </c>
      <c r="C3923" s="16">
        <v>43523.0</v>
      </c>
      <c r="D3923" s="17">
        <f t="array" ref="D3923">IFS(AND(A3923=A3922, NOT(ISBLANK(E3922))), E3922, A3923 &lt;&gt; A3922, E3923, A3922=A3923, D3922)</f>
        <v>0</v>
      </c>
      <c r="E3923" s="18">
        <v>0.0</v>
      </c>
      <c r="F3923" s="18"/>
      <c r="G3923" s="18"/>
      <c r="H3923" s="19" t="s">
        <v>33</v>
      </c>
      <c r="I3923" s="19" t="s">
        <v>33</v>
      </c>
      <c r="J3923" s="19"/>
      <c r="K3923" s="19"/>
      <c r="L3923" s="19"/>
      <c r="M3923" s="19"/>
      <c r="N3923" s="19"/>
      <c r="O3923" s="23"/>
      <c r="P3923" s="17"/>
      <c r="Q3923" s="17"/>
      <c r="R3923" s="24"/>
      <c r="U3923" s="22"/>
      <c r="V3923" s="18">
        <v>0.0</v>
      </c>
      <c r="W3923" s="17">
        <v>0.0</v>
      </c>
      <c r="X3923" s="18">
        <v>6.0</v>
      </c>
      <c r="Y3923" s="17" t="s">
        <v>36</v>
      </c>
      <c r="Z3923" s="17">
        <v>0.0</v>
      </c>
      <c r="AA3923" s="17" t="s">
        <v>47</v>
      </c>
      <c r="AB3923" s="18">
        <v>5.0</v>
      </c>
      <c r="AC3923" s="17">
        <v>39.0</v>
      </c>
      <c r="AD3923" s="18">
        <v>6.0</v>
      </c>
      <c r="AE3923" s="17">
        <v>46.0</v>
      </c>
      <c r="AF3923" s="20"/>
      <c r="AG3923" s="17"/>
      <c r="AH3923" s="17"/>
      <c r="AI3923" s="17"/>
    </row>
    <row r="3924" ht="18.75" customHeight="1">
      <c r="A3924" s="35">
        <v>1705.0</v>
      </c>
      <c r="C3924" s="16">
        <v>43523.0</v>
      </c>
      <c r="D3924" s="17">
        <f t="array" ref="D3924">IFS(AND(A3924=A3923, NOT(ISBLANK(E3923))), E3923, A3924 &lt;&gt; A3923, E3924, A3923=A3924, D3923)</f>
        <v>0</v>
      </c>
      <c r="E3924" s="18">
        <v>0.0</v>
      </c>
      <c r="F3924" s="18"/>
      <c r="G3924" s="18"/>
      <c r="H3924" s="19">
        <v>0.11</v>
      </c>
      <c r="I3924" s="19">
        <v>1.12</v>
      </c>
      <c r="J3924" s="19"/>
      <c r="K3924" s="19"/>
      <c r="L3924" s="19">
        <v>0.17</v>
      </c>
      <c r="M3924" s="19">
        <v>1.33</v>
      </c>
      <c r="N3924" s="19"/>
      <c r="O3924" s="23"/>
      <c r="P3924" s="17"/>
      <c r="Q3924" s="17"/>
      <c r="R3924" s="24"/>
      <c r="U3924" s="22"/>
      <c r="V3924" s="18">
        <v>0.0</v>
      </c>
      <c r="W3924" s="17">
        <v>0.0</v>
      </c>
      <c r="X3924" s="18">
        <v>6.0</v>
      </c>
      <c r="Y3924" s="17" t="s">
        <v>36</v>
      </c>
      <c r="Z3924" s="17">
        <v>0.0</v>
      </c>
      <c r="AA3924" s="17" t="s">
        <v>47</v>
      </c>
      <c r="AB3924" s="18">
        <v>5.0</v>
      </c>
      <c r="AC3924" s="17">
        <v>39.0</v>
      </c>
      <c r="AD3924" s="18">
        <v>6.0</v>
      </c>
      <c r="AE3924" s="17">
        <v>46.0</v>
      </c>
      <c r="AF3924" s="20"/>
      <c r="AG3924" s="17"/>
      <c r="AH3924" s="17"/>
      <c r="AI3924" s="17"/>
    </row>
    <row r="3925" ht="18.75" customHeight="1">
      <c r="A3925" s="35">
        <v>1705.0</v>
      </c>
      <c r="C3925" s="16">
        <v>43524.0</v>
      </c>
      <c r="D3925" s="17">
        <f t="array" ref="D3925">IFS(AND(A3925=A3924, NOT(ISBLANK(E3924))), E3924, A3925 &lt;&gt; A3924, E3925, A3924=A3925, D3924)</f>
        <v>0</v>
      </c>
      <c r="E3925" s="18">
        <v>0.0</v>
      </c>
      <c r="F3925" s="18"/>
      <c r="G3925" s="18"/>
      <c r="H3925" s="19">
        <v>0.14</v>
      </c>
      <c r="I3925" s="19">
        <v>0.89</v>
      </c>
      <c r="J3925" s="19"/>
      <c r="K3925" s="19"/>
      <c r="L3925" s="19">
        <v>0.17</v>
      </c>
      <c r="M3925" s="19">
        <v>1.13</v>
      </c>
      <c r="N3925" s="19"/>
      <c r="O3925" s="23"/>
      <c r="P3925" s="17"/>
      <c r="Q3925" s="17"/>
      <c r="R3925" s="24"/>
      <c r="U3925" s="22"/>
      <c r="V3925" s="18">
        <v>0.0</v>
      </c>
      <c r="W3925" s="17">
        <v>0.0</v>
      </c>
      <c r="X3925" s="18">
        <v>4.0</v>
      </c>
      <c r="Y3925" s="17" t="s">
        <v>36</v>
      </c>
      <c r="Z3925" s="17">
        <v>0.0</v>
      </c>
      <c r="AA3925" s="17" t="s">
        <v>47</v>
      </c>
      <c r="AB3925" s="18">
        <v>3.0</v>
      </c>
      <c r="AC3925" s="17">
        <v>39.0</v>
      </c>
      <c r="AD3925" s="18">
        <v>4.0</v>
      </c>
      <c r="AE3925" s="17">
        <v>46.0</v>
      </c>
      <c r="AF3925" s="20"/>
      <c r="AG3925" s="17"/>
      <c r="AH3925" s="17"/>
      <c r="AI3925" s="17"/>
    </row>
    <row r="3926" ht="18.75" customHeight="1">
      <c r="A3926" s="35">
        <v>1706.0</v>
      </c>
      <c r="B3926" s="15">
        <v>396.0</v>
      </c>
      <c r="C3926" s="16">
        <v>43521.0</v>
      </c>
      <c r="D3926" s="17">
        <f t="array" ref="D3926">IFS(AND(A3926=A3925, NOT(ISBLANK(E3925))), E3925, A3926 &lt;&gt; A3925, E3926, A3925=A3926, D3925)</f>
        <v>0</v>
      </c>
      <c r="E3926" s="18">
        <v>0.0</v>
      </c>
      <c r="F3926" s="18"/>
      <c r="G3926" s="18"/>
      <c r="H3926" s="19">
        <v>0.16</v>
      </c>
      <c r="I3926" s="19">
        <v>1.22</v>
      </c>
      <c r="J3926" s="19"/>
      <c r="K3926" s="19"/>
      <c r="L3926" s="19">
        <v>0.16</v>
      </c>
      <c r="M3926" s="19">
        <v>0.98</v>
      </c>
      <c r="N3926" s="19"/>
      <c r="O3926" s="23"/>
      <c r="P3926" s="17"/>
      <c r="Q3926" s="17"/>
      <c r="R3926" s="24"/>
      <c r="S3926" s="21">
        <v>28.0</v>
      </c>
      <c r="U3926" s="21">
        <v>0.0</v>
      </c>
      <c r="V3926" s="18">
        <v>0.0</v>
      </c>
      <c r="W3926" s="17" t="s">
        <v>33</v>
      </c>
      <c r="X3926" s="18">
        <v>4.0</v>
      </c>
      <c r="Y3926" s="17" t="s">
        <v>36</v>
      </c>
      <c r="Z3926" s="17">
        <v>0.0</v>
      </c>
      <c r="AA3926" s="17" t="s">
        <v>47</v>
      </c>
      <c r="AB3926" s="18">
        <v>3.0</v>
      </c>
      <c r="AC3926" s="17">
        <v>39.0</v>
      </c>
      <c r="AD3926" s="18">
        <v>4.0</v>
      </c>
      <c r="AE3926" s="17">
        <v>46.0</v>
      </c>
      <c r="AF3926" s="20"/>
      <c r="AG3926" s="17"/>
      <c r="AH3926" s="17"/>
      <c r="AI3926" s="17"/>
    </row>
    <row r="3927" ht="18.75" customHeight="1">
      <c r="A3927" s="35">
        <v>1706.0</v>
      </c>
      <c r="C3927" s="16">
        <v>43522.0</v>
      </c>
      <c r="D3927" s="17">
        <f t="array" ref="D3927">IFS(AND(A3927=A3926, NOT(ISBLANK(E3926))), E3926, A3927 &lt;&gt; A3926, E3927, A3926=A3927, D3926)</f>
        <v>0</v>
      </c>
      <c r="E3927" s="18">
        <v>0.0</v>
      </c>
      <c r="F3927" s="18"/>
      <c r="G3927" s="18"/>
      <c r="H3927" s="19">
        <v>0.14</v>
      </c>
      <c r="I3927" s="19">
        <v>1.34</v>
      </c>
      <c r="J3927" s="19"/>
      <c r="K3927" s="19"/>
      <c r="L3927" s="19">
        <v>0.13</v>
      </c>
      <c r="M3927" s="19">
        <v>1.41</v>
      </c>
      <c r="N3927" s="19"/>
      <c r="O3927" s="23"/>
      <c r="P3927" s="17"/>
      <c r="Q3927" s="17"/>
      <c r="R3927" s="24"/>
      <c r="U3927" s="22"/>
      <c r="V3927" s="18">
        <v>0.0</v>
      </c>
      <c r="W3927" s="17">
        <v>0.0</v>
      </c>
      <c r="X3927" s="18">
        <v>2.0</v>
      </c>
      <c r="Y3927" s="17" t="s">
        <v>36</v>
      </c>
      <c r="Z3927" s="17">
        <v>0.0</v>
      </c>
      <c r="AA3927" s="17" t="s">
        <v>47</v>
      </c>
      <c r="AB3927" s="18">
        <v>1.0</v>
      </c>
      <c r="AC3927" s="17">
        <v>39.0</v>
      </c>
      <c r="AD3927" s="18">
        <v>2.0</v>
      </c>
      <c r="AE3927" s="17">
        <v>46.0</v>
      </c>
      <c r="AF3927" s="20"/>
      <c r="AG3927" s="17"/>
      <c r="AH3927" s="17"/>
      <c r="AI3927" s="17"/>
    </row>
    <row r="3928" ht="18.75" customHeight="1">
      <c r="A3928" s="35">
        <v>1706.0</v>
      </c>
      <c r="C3928" s="16">
        <v>43523.0</v>
      </c>
      <c r="D3928" s="17">
        <f t="array" ref="D3928">IFS(AND(A3928=A3927, NOT(ISBLANK(E3927))), E3927, A3928 &lt;&gt; A3927, E3928, A3927=A3928, D3927)</f>
        <v>0</v>
      </c>
      <c r="E3928" s="18">
        <v>0.0</v>
      </c>
      <c r="F3928" s="18"/>
      <c r="G3928" s="18"/>
      <c r="H3928" s="19">
        <v>0.12</v>
      </c>
      <c r="I3928" s="19">
        <v>1.23</v>
      </c>
      <c r="J3928" s="19"/>
      <c r="K3928" s="19"/>
      <c r="L3928" s="19">
        <v>0.17</v>
      </c>
      <c r="M3928" s="19">
        <v>1.39</v>
      </c>
      <c r="N3928" s="19"/>
      <c r="O3928" s="23"/>
      <c r="P3928" s="17"/>
      <c r="Q3928" s="17"/>
      <c r="R3928" s="24"/>
      <c r="U3928" s="22"/>
      <c r="V3928" s="18">
        <v>0.0</v>
      </c>
      <c r="W3928" s="17">
        <v>0.0</v>
      </c>
      <c r="X3928" s="18">
        <v>3.0</v>
      </c>
      <c r="Y3928" s="17" t="s">
        <v>36</v>
      </c>
      <c r="Z3928" s="17">
        <v>0.0</v>
      </c>
      <c r="AA3928" s="17" t="s">
        <v>47</v>
      </c>
      <c r="AB3928" s="18">
        <v>2.0</v>
      </c>
      <c r="AC3928" s="17">
        <v>39.0</v>
      </c>
      <c r="AD3928" s="18">
        <v>3.0</v>
      </c>
      <c r="AE3928" s="17">
        <v>46.0</v>
      </c>
      <c r="AF3928" s="20"/>
      <c r="AG3928" s="17"/>
      <c r="AH3928" s="17"/>
      <c r="AI3928" s="17"/>
    </row>
    <row r="3929" ht="18.75" customHeight="1">
      <c r="A3929" s="35">
        <v>1706.0</v>
      </c>
      <c r="C3929" s="16">
        <v>43523.0</v>
      </c>
      <c r="D3929" s="17">
        <f t="array" ref="D3929">IFS(AND(A3929=A3928, NOT(ISBLANK(E3928))), E3928, A3929 &lt;&gt; A3928, E3929, A3928=A3929, D3928)</f>
        <v>0</v>
      </c>
      <c r="E3929" s="18">
        <v>0.0</v>
      </c>
      <c r="F3929" s="18"/>
      <c r="G3929" s="18"/>
      <c r="H3929" s="19">
        <v>0.12</v>
      </c>
      <c r="I3929" s="19">
        <v>1.12</v>
      </c>
      <c r="J3929" s="19"/>
      <c r="K3929" s="19"/>
      <c r="L3929" s="19">
        <v>0.16</v>
      </c>
      <c r="M3929" s="19">
        <v>1.28</v>
      </c>
      <c r="N3929" s="19"/>
      <c r="O3929" s="23"/>
      <c r="P3929" s="17"/>
      <c r="Q3929" s="17"/>
      <c r="R3929" s="24"/>
      <c r="U3929" s="22"/>
      <c r="V3929" s="18">
        <v>0.0</v>
      </c>
      <c r="W3929" s="17">
        <v>0.0</v>
      </c>
      <c r="X3929" s="18">
        <v>2.0</v>
      </c>
      <c r="Y3929" s="17" t="s">
        <v>36</v>
      </c>
      <c r="Z3929" s="17">
        <v>0.0</v>
      </c>
      <c r="AA3929" s="17" t="s">
        <v>47</v>
      </c>
      <c r="AB3929" s="18">
        <v>1.0</v>
      </c>
      <c r="AC3929" s="17">
        <v>39.0</v>
      </c>
      <c r="AD3929" s="18">
        <v>2.0</v>
      </c>
      <c r="AE3929" s="17">
        <v>46.0</v>
      </c>
      <c r="AF3929" s="20"/>
      <c r="AG3929" s="17"/>
      <c r="AH3929" s="17"/>
      <c r="AI3929" s="17"/>
    </row>
    <row r="3930" ht="18.75" customHeight="1">
      <c r="A3930" s="35">
        <v>1710.0</v>
      </c>
      <c r="B3930" s="15">
        <v>397.0</v>
      </c>
      <c r="C3930" s="16">
        <v>43521.0</v>
      </c>
      <c r="D3930" s="17">
        <f t="array" ref="D3930">IFS(AND(A3930=A3929, NOT(ISBLANK(E3929))), E3929, A3930 &lt;&gt; A3929, E3930, A3929=A3930, D3929)</f>
        <v>1</v>
      </c>
      <c r="E3930" s="18">
        <v>1.0</v>
      </c>
      <c r="F3930" s="18"/>
      <c r="G3930" s="18"/>
      <c r="H3930" s="19">
        <v>0.11</v>
      </c>
      <c r="I3930" s="19">
        <v>1.08</v>
      </c>
      <c r="J3930" s="19"/>
      <c r="K3930" s="19"/>
      <c r="L3930" s="19">
        <v>0.19</v>
      </c>
      <c r="M3930" s="19">
        <v>1.37</v>
      </c>
      <c r="N3930" s="19"/>
      <c r="O3930" s="23"/>
      <c r="P3930" s="17"/>
      <c r="Q3930" s="17"/>
      <c r="R3930" s="24"/>
      <c r="S3930" s="21" t="s">
        <v>180</v>
      </c>
      <c r="U3930" s="21">
        <v>0.0</v>
      </c>
      <c r="V3930" s="18">
        <v>1.0</v>
      </c>
      <c r="W3930" s="17">
        <v>5.0</v>
      </c>
      <c r="X3930" s="18">
        <v>12.0</v>
      </c>
      <c r="Y3930" s="17" t="s">
        <v>35</v>
      </c>
      <c r="Z3930" s="17">
        <v>-3.0</v>
      </c>
      <c r="AA3930" s="17" t="s">
        <v>46</v>
      </c>
      <c r="AB3930" s="18">
        <v>9.0</v>
      </c>
      <c r="AC3930" s="17">
        <v>27.0</v>
      </c>
      <c r="AD3930" s="18">
        <v>12.0</v>
      </c>
      <c r="AE3930" s="17">
        <v>34.0</v>
      </c>
      <c r="AF3930" s="20"/>
      <c r="AG3930" s="17"/>
      <c r="AH3930" s="17"/>
      <c r="AI3930" s="17"/>
    </row>
    <row r="3931" ht="18.75" customHeight="1">
      <c r="A3931" s="35">
        <v>1710.0</v>
      </c>
      <c r="C3931" s="16">
        <v>43522.0</v>
      </c>
      <c r="D3931" s="17">
        <f t="array" ref="D3931">IFS(AND(A3931=A3930, NOT(ISBLANK(E3930))), E3930, A3931 &lt;&gt; A3930, E3931, A3930=A3931, D3930)</f>
        <v>1</v>
      </c>
      <c r="E3931" s="18">
        <v>1.0</v>
      </c>
      <c r="F3931" s="18"/>
      <c r="G3931" s="18"/>
      <c r="H3931" s="19">
        <v>0.16</v>
      </c>
      <c r="I3931" s="19">
        <v>1.38</v>
      </c>
      <c r="J3931" s="19"/>
      <c r="K3931" s="19"/>
      <c r="L3931" s="19">
        <v>0.16</v>
      </c>
      <c r="M3931" s="19">
        <v>1.61</v>
      </c>
      <c r="N3931" s="19"/>
      <c r="O3931" s="23"/>
      <c r="P3931" s="17"/>
      <c r="Q3931" s="17"/>
      <c r="R3931" s="24"/>
      <c r="U3931" s="22"/>
      <c r="V3931" s="18">
        <v>1.0</v>
      </c>
      <c r="W3931" s="17">
        <v>4.0</v>
      </c>
      <c r="X3931" s="18">
        <v>12.0</v>
      </c>
      <c r="Y3931" s="17" t="s">
        <v>35</v>
      </c>
      <c r="Z3931" s="17">
        <v>-1.0</v>
      </c>
      <c r="AA3931" s="17" t="s">
        <v>46</v>
      </c>
      <c r="AB3931" s="18">
        <v>9.0</v>
      </c>
      <c r="AC3931" s="17">
        <v>24.0</v>
      </c>
      <c r="AD3931" s="18">
        <v>12.0</v>
      </c>
      <c r="AE3931" s="17">
        <v>31.0</v>
      </c>
      <c r="AF3931" s="20"/>
      <c r="AG3931" s="17"/>
      <c r="AH3931" s="17"/>
      <c r="AI3931" s="17"/>
    </row>
    <row r="3932" ht="18.75" customHeight="1">
      <c r="A3932" s="35">
        <v>1710.0</v>
      </c>
      <c r="C3932" s="16">
        <v>43522.0</v>
      </c>
      <c r="D3932" s="17">
        <f t="array" ref="D3932">IFS(AND(A3932=A3931, NOT(ISBLANK(E3931))), E3931, A3932 &lt;&gt; A3931, E3932, A3931=A3932, D3931)</f>
        <v>1</v>
      </c>
      <c r="E3932" s="18">
        <v>1.0</v>
      </c>
      <c r="F3932" s="18"/>
      <c r="G3932" s="18"/>
      <c r="H3932" s="19">
        <v>0.11</v>
      </c>
      <c r="I3932" s="19">
        <v>1.22</v>
      </c>
      <c r="J3932" s="19"/>
      <c r="K3932" s="19"/>
      <c r="L3932" s="19">
        <v>0.22</v>
      </c>
      <c r="M3932" s="19">
        <v>1.51</v>
      </c>
      <c r="N3932" s="19"/>
      <c r="O3932" s="23"/>
      <c r="P3932" s="17"/>
      <c r="Q3932" s="17"/>
      <c r="R3932" s="24"/>
      <c r="U3932" s="22"/>
      <c r="V3932" s="18">
        <v>1.0</v>
      </c>
      <c r="W3932" s="17">
        <v>5.0</v>
      </c>
      <c r="X3932" s="18">
        <v>14.0</v>
      </c>
      <c r="Y3932" s="17" t="s">
        <v>35</v>
      </c>
      <c r="Z3932" s="17">
        <v>-1.0</v>
      </c>
      <c r="AA3932" s="17" t="s">
        <v>46</v>
      </c>
      <c r="AB3932" s="18">
        <v>11.0</v>
      </c>
      <c r="AC3932" s="17">
        <v>30.0</v>
      </c>
      <c r="AD3932" s="18">
        <v>14.0</v>
      </c>
      <c r="AE3932" s="17">
        <v>37.0</v>
      </c>
      <c r="AF3932" s="20"/>
      <c r="AG3932" s="17"/>
      <c r="AH3932" s="17"/>
      <c r="AI3932" s="17"/>
    </row>
    <row r="3933" ht="18.75" customHeight="1">
      <c r="A3933" s="35">
        <v>1710.0</v>
      </c>
      <c r="C3933" s="16">
        <v>43523.0</v>
      </c>
      <c r="D3933" s="17">
        <f t="array" ref="D3933">IFS(AND(A3933=A3932, NOT(ISBLANK(E3932))), E3932, A3933 &lt;&gt; A3932, E3933, A3932=A3933, D3932)</f>
        <v>1</v>
      </c>
      <c r="E3933" s="18">
        <v>1.0</v>
      </c>
      <c r="F3933" s="18"/>
      <c r="G3933" s="18"/>
      <c r="H3933" s="19">
        <v>0.12</v>
      </c>
      <c r="I3933" s="19">
        <v>1.3</v>
      </c>
      <c r="J3933" s="19"/>
      <c r="K3933" s="19"/>
      <c r="L3933" s="19">
        <v>0.19</v>
      </c>
      <c r="M3933" s="19">
        <v>1.57</v>
      </c>
      <c r="N3933" s="19"/>
      <c r="O3933" s="23"/>
      <c r="P3933" s="17"/>
      <c r="Q3933" s="17"/>
      <c r="R3933" s="24"/>
      <c r="U3933" s="22"/>
      <c r="V3933" s="18">
        <v>1.0</v>
      </c>
      <c r="W3933" s="17">
        <v>6.0</v>
      </c>
      <c r="X3933" s="18">
        <v>17.0</v>
      </c>
      <c r="Y3933" s="17" t="s">
        <v>35</v>
      </c>
      <c r="Z3933" s="17">
        <v>0.0</v>
      </c>
      <c r="AA3933" s="17" t="s">
        <v>47</v>
      </c>
      <c r="AB3933" s="18">
        <v>13.0</v>
      </c>
      <c r="AC3933" s="17">
        <v>39.0</v>
      </c>
      <c r="AD3933" s="18">
        <v>17.0</v>
      </c>
      <c r="AE3933" s="17">
        <v>46.0</v>
      </c>
      <c r="AF3933" s="20"/>
      <c r="AG3933" s="17"/>
      <c r="AH3933" s="17"/>
      <c r="AI3933" s="17"/>
    </row>
    <row r="3934" ht="18.75" customHeight="1">
      <c r="A3934" s="35">
        <v>1710.0</v>
      </c>
      <c r="C3934" s="16">
        <v>43524.0</v>
      </c>
      <c r="D3934" s="17">
        <f t="array" ref="D3934">IFS(AND(A3934=A3933, NOT(ISBLANK(E3933))), E3933, A3934 &lt;&gt; A3933, E3934, A3933=A3934, D3933)</f>
        <v>1</v>
      </c>
      <c r="E3934" s="18">
        <v>1.0</v>
      </c>
      <c r="F3934" s="18"/>
      <c r="G3934" s="18"/>
      <c r="H3934" s="19">
        <v>0.08</v>
      </c>
      <c r="I3934" s="19">
        <v>1.13</v>
      </c>
      <c r="J3934" s="19"/>
      <c r="K3934" s="19"/>
      <c r="L3934" s="19">
        <v>0.11</v>
      </c>
      <c r="M3934" s="19">
        <v>1.42</v>
      </c>
      <c r="N3934" s="19"/>
      <c r="O3934" s="23"/>
      <c r="P3934" s="17"/>
      <c r="Q3934" s="17"/>
      <c r="R3934" s="24"/>
      <c r="U3934" s="22"/>
      <c r="V3934" s="18">
        <v>1.0</v>
      </c>
      <c r="W3934" s="17">
        <v>4.0</v>
      </c>
      <c r="X3934" s="18">
        <v>12.0</v>
      </c>
      <c r="Y3934" s="17" t="s">
        <v>35</v>
      </c>
      <c r="Z3934" s="17">
        <v>-2.0</v>
      </c>
      <c r="AA3934" s="17" t="s">
        <v>46</v>
      </c>
      <c r="AB3934" s="18">
        <v>9.0</v>
      </c>
      <c r="AC3934" s="17">
        <v>27.0</v>
      </c>
      <c r="AD3934" s="18">
        <v>12.0</v>
      </c>
      <c r="AE3934" s="17">
        <v>36.0</v>
      </c>
      <c r="AF3934" s="20"/>
      <c r="AG3934" s="17"/>
      <c r="AH3934" s="17"/>
      <c r="AI3934" s="17"/>
    </row>
    <row r="3935" ht="18.75" customHeight="1">
      <c r="A3935" s="14">
        <v>1711.0</v>
      </c>
      <c r="B3935" s="15" t="s">
        <v>33</v>
      </c>
      <c r="C3935" s="16">
        <v>43522.0</v>
      </c>
      <c r="D3935" s="17">
        <f t="array" ref="D3935">IFS(AND(A3935=A3934, NOT(ISBLANK(E3934))), E3934, A3935 &lt;&gt; A3934, E3935, A3934=A3935, D3934)</f>
        <v>0</v>
      </c>
      <c r="E3935" s="18">
        <v>0.0</v>
      </c>
      <c r="F3935" s="18"/>
      <c r="G3935" s="18"/>
      <c r="H3935" s="19">
        <v>0.15</v>
      </c>
      <c r="I3935" s="19">
        <v>1.22</v>
      </c>
      <c r="J3935" s="19"/>
      <c r="K3935" s="19"/>
      <c r="L3935" s="19">
        <v>0.16</v>
      </c>
      <c r="M3935" s="19">
        <v>1.38</v>
      </c>
      <c r="N3935" s="19"/>
      <c r="O3935" s="23"/>
      <c r="P3935" s="17"/>
      <c r="Q3935" s="17"/>
      <c r="R3935" s="24"/>
      <c r="S3935" s="21">
        <v>23.0</v>
      </c>
      <c r="U3935" s="21">
        <v>0.0</v>
      </c>
      <c r="V3935" s="18">
        <v>0.0</v>
      </c>
      <c r="W3935" s="17" t="s">
        <v>33</v>
      </c>
      <c r="X3935" s="18">
        <v>4.0</v>
      </c>
      <c r="Y3935" s="17" t="s">
        <v>36</v>
      </c>
      <c r="Z3935" s="17">
        <v>0.0</v>
      </c>
      <c r="AA3935" s="17" t="s">
        <v>47</v>
      </c>
      <c r="AB3935" s="18">
        <v>3.0</v>
      </c>
      <c r="AC3935" s="17">
        <v>39.0</v>
      </c>
      <c r="AD3935" s="18">
        <v>4.0</v>
      </c>
      <c r="AE3935" s="17">
        <v>46.0</v>
      </c>
      <c r="AF3935" s="20"/>
      <c r="AG3935" s="17"/>
      <c r="AH3935" s="17"/>
      <c r="AI3935" s="17"/>
    </row>
    <row r="3936" ht="18.75" customHeight="1">
      <c r="A3936" s="35">
        <v>1712.0</v>
      </c>
      <c r="B3936" s="15" t="s">
        <v>33</v>
      </c>
      <c r="C3936" s="16">
        <v>43522.0</v>
      </c>
      <c r="D3936" s="17">
        <f t="array" ref="D3936">IFS(AND(A3936=A3935, NOT(ISBLANK(E3935))), E3935, A3936 &lt;&gt; A3935, E3936, A3935=A3936, D3935)</f>
        <v>0</v>
      </c>
      <c r="E3936" s="18">
        <v>0.0</v>
      </c>
      <c r="F3936" s="18"/>
      <c r="G3936" s="18"/>
      <c r="H3936" s="19">
        <v>0.16</v>
      </c>
      <c r="I3936" s="19">
        <v>1.12</v>
      </c>
      <c r="J3936" s="19"/>
      <c r="K3936" s="19"/>
      <c r="L3936" s="19">
        <v>0.2</v>
      </c>
      <c r="M3936" s="19">
        <v>1.25</v>
      </c>
      <c r="N3936" s="19"/>
      <c r="O3936" s="23"/>
      <c r="P3936" s="17"/>
      <c r="Q3936" s="17"/>
      <c r="R3936" s="24"/>
      <c r="S3936" s="21">
        <v>18.0</v>
      </c>
      <c r="T3936" s="21">
        <v>30.0</v>
      </c>
      <c r="U3936" s="21">
        <v>0.5</v>
      </c>
      <c r="V3936" s="18">
        <v>0.0</v>
      </c>
      <c r="W3936" s="17" t="s">
        <v>33</v>
      </c>
      <c r="X3936" s="18">
        <v>5.0</v>
      </c>
      <c r="Y3936" s="17" t="s">
        <v>36</v>
      </c>
      <c r="Z3936" s="17">
        <v>-1.0</v>
      </c>
      <c r="AA3936" s="17" t="s">
        <v>46</v>
      </c>
      <c r="AB3936" s="18">
        <v>4.0</v>
      </c>
      <c r="AC3936" s="17">
        <v>39.0</v>
      </c>
      <c r="AD3936" s="18">
        <v>5.0</v>
      </c>
      <c r="AE3936" s="17">
        <v>46.0</v>
      </c>
      <c r="AF3936" s="20"/>
      <c r="AG3936" s="17"/>
      <c r="AH3936" s="17"/>
      <c r="AI3936" s="17"/>
    </row>
    <row r="3937" ht="18.75" customHeight="1">
      <c r="A3937" s="35">
        <v>1712.0</v>
      </c>
      <c r="C3937" s="16">
        <v>43522.0</v>
      </c>
      <c r="D3937" s="17">
        <f t="array" ref="D3937">IFS(AND(A3937=A3936, NOT(ISBLANK(E3936))), E3936, A3937 &lt;&gt; A3936, E3937, A3936=A3937, D3936)</f>
        <v>0</v>
      </c>
      <c r="E3937" s="18"/>
      <c r="F3937" s="18"/>
      <c r="G3937" s="18"/>
      <c r="H3937" s="19"/>
      <c r="I3937" s="19"/>
      <c r="J3937" s="19"/>
      <c r="K3937" s="19"/>
      <c r="L3937" s="19">
        <v>0.15</v>
      </c>
      <c r="M3937" s="19">
        <v>1.34</v>
      </c>
      <c r="N3937" s="19"/>
      <c r="O3937" s="23"/>
      <c r="P3937" s="17"/>
      <c r="Q3937" s="17"/>
      <c r="R3937" s="24"/>
      <c r="U3937" s="22"/>
      <c r="V3937" s="18"/>
      <c r="W3937" s="17">
        <v>0.0</v>
      </c>
      <c r="X3937" s="18">
        <v>9.0</v>
      </c>
      <c r="Y3937" s="17" t="s">
        <v>36</v>
      </c>
      <c r="Z3937" s="17">
        <v>0.0</v>
      </c>
      <c r="AA3937" s="17" t="s">
        <v>47</v>
      </c>
      <c r="AB3937" s="18">
        <v>8.0</v>
      </c>
      <c r="AC3937" s="17">
        <v>39.0</v>
      </c>
      <c r="AD3937" s="18">
        <v>9.0</v>
      </c>
      <c r="AE3937" s="17">
        <v>46.0</v>
      </c>
      <c r="AF3937" s="20"/>
      <c r="AG3937" s="17"/>
      <c r="AH3937" s="17"/>
      <c r="AI3937" s="17"/>
    </row>
    <row r="3938" ht="18.75" customHeight="1">
      <c r="A3938" s="35">
        <v>1712.0</v>
      </c>
      <c r="C3938" s="16">
        <v>43523.0</v>
      </c>
      <c r="D3938" s="17">
        <f t="array" ref="D3938">IFS(AND(A3938=A3937, NOT(ISBLANK(E3937))), E3937, A3938 &lt;&gt; A3937, E3938, A3937=A3938, D3937)</f>
        <v>0</v>
      </c>
      <c r="E3938" s="18"/>
      <c r="F3938" s="18"/>
      <c r="G3938" s="18"/>
      <c r="H3938" s="19">
        <v>0.1</v>
      </c>
      <c r="I3938" s="19">
        <v>1.21</v>
      </c>
      <c r="J3938" s="19"/>
      <c r="K3938" s="19"/>
      <c r="L3938" s="19">
        <v>0.12</v>
      </c>
      <c r="M3938" s="19">
        <v>1.28</v>
      </c>
      <c r="N3938" s="19"/>
      <c r="O3938" s="23"/>
      <c r="P3938" s="17"/>
      <c r="Q3938" s="17"/>
      <c r="R3938" s="24"/>
      <c r="U3938" s="22"/>
      <c r="V3938" s="18"/>
      <c r="W3938" s="17">
        <v>0.0</v>
      </c>
      <c r="X3938" s="18">
        <v>8.0</v>
      </c>
      <c r="Y3938" s="17" t="s">
        <v>36</v>
      </c>
      <c r="Z3938" s="17">
        <v>0.0</v>
      </c>
      <c r="AA3938" s="17" t="s">
        <v>47</v>
      </c>
      <c r="AB3938" s="18">
        <v>7.0</v>
      </c>
      <c r="AC3938" s="17">
        <v>39.0</v>
      </c>
      <c r="AD3938" s="18">
        <v>8.0</v>
      </c>
      <c r="AE3938" s="17">
        <v>46.0</v>
      </c>
      <c r="AF3938" s="20"/>
      <c r="AG3938" s="17"/>
      <c r="AH3938" s="17"/>
      <c r="AI3938" s="17"/>
    </row>
    <row r="3939" ht="18.75" customHeight="1">
      <c r="A3939" s="35">
        <v>1712.0</v>
      </c>
      <c r="C3939" s="16">
        <v>43523.0</v>
      </c>
      <c r="D3939" s="17">
        <f t="array" ref="D3939">IFS(AND(A3939=A3938, NOT(ISBLANK(E3938))), E3938, A3939 &lt;&gt; A3938, E3939, A3938=A3939, D3938)</f>
        <v>0</v>
      </c>
      <c r="E3939" s="18"/>
      <c r="F3939" s="18"/>
      <c r="G3939" s="18"/>
      <c r="H3939" s="19">
        <v>0.09</v>
      </c>
      <c r="I3939" s="19">
        <v>1.12</v>
      </c>
      <c r="J3939" s="19"/>
      <c r="K3939" s="19"/>
      <c r="L3939" s="19">
        <v>0.16</v>
      </c>
      <c r="M3939" s="19">
        <v>1.43</v>
      </c>
      <c r="N3939" s="19"/>
      <c r="O3939" s="23"/>
      <c r="P3939" s="17"/>
      <c r="Q3939" s="17"/>
      <c r="R3939" s="24"/>
      <c r="U3939" s="22"/>
      <c r="V3939" s="18"/>
      <c r="W3939" s="17">
        <v>0.0</v>
      </c>
      <c r="X3939" s="18">
        <v>6.0</v>
      </c>
      <c r="Y3939" s="17" t="s">
        <v>36</v>
      </c>
      <c r="Z3939" s="17">
        <v>0.0</v>
      </c>
      <c r="AA3939" s="17" t="s">
        <v>47</v>
      </c>
      <c r="AB3939" s="18">
        <v>5.0</v>
      </c>
      <c r="AC3939" s="17">
        <v>39.0</v>
      </c>
      <c r="AD3939" s="18">
        <v>6.0</v>
      </c>
      <c r="AE3939" s="17">
        <v>46.0</v>
      </c>
      <c r="AF3939" s="20"/>
      <c r="AG3939" s="17"/>
      <c r="AH3939" s="17"/>
      <c r="AI3939" s="17"/>
    </row>
    <row r="3940" ht="18.75" customHeight="1">
      <c r="A3940" s="35">
        <v>1712.0</v>
      </c>
      <c r="C3940" s="16">
        <v>43524.0</v>
      </c>
      <c r="D3940" s="17">
        <f t="array" ref="D3940">IFS(AND(A3940=A3939, NOT(ISBLANK(E3939))), E3939, A3940 &lt;&gt; A3939, E3940, A3939=A3940, D3939)</f>
        <v>0</v>
      </c>
      <c r="E3940" s="18"/>
      <c r="F3940" s="18"/>
      <c r="G3940" s="18"/>
      <c r="H3940" s="19">
        <v>0.09</v>
      </c>
      <c r="I3940" s="19">
        <v>1.12</v>
      </c>
      <c r="J3940" s="19"/>
      <c r="K3940" s="19"/>
      <c r="L3940" s="19">
        <v>0.11</v>
      </c>
      <c r="M3940" s="19">
        <v>1.22</v>
      </c>
      <c r="N3940" s="19"/>
      <c r="O3940" s="23"/>
      <c r="P3940" s="17"/>
      <c r="Q3940" s="17"/>
      <c r="R3940" s="24"/>
      <c r="U3940" s="22"/>
      <c r="V3940" s="18"/>
      <c r="W3940" s="17">
        <v>0.0</v>
      </c>
      <c r="X3940" s="18">
        <v>7.0</v>
      </c>
      <c r="Y3940" s="17" t="s">
        <v>36</v>
      </c>
      <c r="Z3940" s="17">
        <v>0.0</v>
      </c>
      <c r="AA3940" s="17" t="s">
        <v>47</v>
      </c>
      <c r="AB3940" s="18">
        <v>6.0</v>
      </c>
      <c r="AC3940" s="17">
        <v>39.0</v>
      </c>
      <c r="AD3940" s="18">
        <v>7.0</v>
      </c>
      <c r="AE3940" s="17">
        <v>46.0</v>
      </c>
      <c r="AF3940" s="20"/>
      <c r="AG3940" s="17"/>
      <c r="AH3940" s="17"/>
      <c r="AI3940" s="17"/>
    </row>
    <row r="3941" ht="18.75" customHeight="1">
      <c r="A3941" s="35">
        <v>1712.0</v>
      </c>
      <c r="C3941" s="16">
        <v>43526.0</v>
      </c>
      <c r="D3941" s="17">
        <f t="array" ref="D3941">IFS(AND(A3941=A3940, NOT(ISBLANK(E3940))), E3940, A3941 &lt;&gt; A3940, E3941, A3940=A3941, D3940)</f>
        <v>0</v>
      </c>
      <c r="E3941" s="18"/>
      <c r="F3941" s="18"/>
      <c r="G3941" s="18"/>
      <c r="H3941" s="19">
        <v>0.02</v>
      </c>
      <c r="I3941" s="19">
        <v>1.21</v>
      </c>
      <c r="J3941" s="19"/>
      <c r="K3941" s="19"/>
      <c r="L3941" s="19">
        <v>0.11</v>
      </c>
      <c r="M3941" s="19">
        <v>1.86</v>
      </c>
      <c r="N3941" s="19"/>
      <c r="O3941" s="23"/>
      <c r="P3941" s="17"/>
      <c r="Q3941" s="17"/>
      <c r="R3941" s="24"/>
      <c r="U3941" s="22"/>
      <c r="V3941" s="18"/>
      <c r="W3941" s="17">
        <v>0.0</v>
      </c>
      <c r="X3941" s="18">
        <v>9.0</v>
      </c>
      <c r="Y3941" s="17" t="s">
        <v>36</v>
      </c>
      <c r="Z3941" s="17">
        <v>0.0</v>
      </c>
      <c r="AA3941" s="17" t="s">
        <v>47</v>
      </c>
      <c r="AB3941" s="18">
        <v>8.0</v>
      </c>
      <c r="AC3941" s="17">
        <v>39.0</v>
      </c>
      <c r="AD3941" s="18">
        <v>9.0</v>
      </c>
      <c r="AE3941" s="17">
        <v>46.0</v>
      </c>
      <c r="AF3941" s="20"/>
      <c r="AG3941" s="17"/>
      <c r="AH3941" s="17"/>
      <c r="AI3941" s="17"/>
    </row>
    <row r="3942" ht="18.75" customHeight="1">
      <c r="A3942" s="35">
        <v>1712.0</v>
      </c>
      <c r="C3942" s="16">
        <v>43527.0</v>
      </c>
      <c r="D3942" s="17">
        <f t="array" ref="D3942">IFS(AND(A3942=A3941, NOT(ISBLANK(E3941))), E3941, A3942 &lt;&gt; A3941, E3942, A3941=A3942, D3941)</f>
        <v>0</v>
      </c>
      <c r="E3942" s="18"/>
      <c r="F3942" s="18"/>
      <c r="G3942" s="18"/>
      <c r="H3942" s="19">
        <v>0.12</v>
      </c>
      <c r="I3942" s="19">
        <v>1.06</v>
      </c>
      <c r="J3942" s="19"/>
      <c r="K3942" s="19"/>
      <c r="L3942" s="19">
        <v>0.17</v>
      </c>
      <c r="M3942" s="19">
        <v>1.29</v>
      </c>
      <c r="N3942" s="19"/>
      <c r="O3942" s="23"/>
      <c r="P3942" s="17"/>
      <c r="Q3942" s="17"/>
      <c r="R3942" s="24"/>
      <c r="U3942" s="22"/>
      <c r="V3942" s="18"/>
      <c r="W3942" s="17">
        <v>0.0</v>
      </c>
      <c r="X3942" s="18">
        <v>7.0</v>
      </c>
      <c r="Y3942" s="17" t="s">
        <v>36</v>
      </c>
      <c r="Z3942" s="17">
        <v>0.0</v>
      </c>
      <c r="AA3942" s="17" t="s">
        <v>47</v>
      </c>
      <c r="AB3942" s="18">
        <v>6.0</v>
      </c>
      <c r="AC3942" s="17">
        <v>39.0</v>
      </c>
      <c r="AD3942" s="18">
        <v>7.0</v>
      </c>
      <c r="AE3942" s="17">
        <v>46.0</v>
      </c>
      <c r="AF3942" s="20"/>
      <c r="AG3942" s="17"/>
      <c r="AH3942" s="17"/>
      <c r="AI3942" s="17"/>
    </row>
    <row r="3943" ht="18.75" customHeight="1">
      <c r="A3943" s="35">
        <v>1712.0</v>
      </c>
      <c r="C3943" s="16">
        <v>43528.0</v>
      </c>
      <c r="D3943" s="17">
        <f t="array" ref="D3943">IFS(AND(A3943=A3942, NOT(ISBLANK(E3942))), E3942, A3943 &lt;&gt; A3942, E3943, A3942=A3943, D3942)</f>
        <v>0</v>
      </c>
      <c r="E3943" s="18"/>
      <c r="F3943" s="18"/>
      <c r="G3943" s="18"/>
      <c r="H3943" s="19">
        <v>0.14</v>
      </c>
      <c r="I3943" s="19">
        <v>1.25</v>
      </c>
      <c r="J3943" s="19"/>
      <c r="K3943" s="19"/>
      <c r="L3943" s="19">
        <v>0.16</v>
      </c>
      <c r="M3943" s="19">
        <v>1.32</v>
      </c>
      <c r="N3943" s="19"/>
      <c r="O3943" s="23"/>
      <c r="P3943" s="17"/>
      <c r="Q3943" s="17"/>
      <c r="R3943" s="24"/>
      <c r="U3943" s="22"/>
      <c r="V3943" s="18"/>
      <c r="W3943" s="17">
        <v>0.0</v>
      </c>
      <c r="X3943" s="18">
        <v>6.0</v>
      </c>
      <c r="Y3943" s="17" t="s">
        <v>36</v>
      </c>
      <c r="Z3943" s="17">
        <v>-1.0</v>
      </c>
      <c r="AA3943" s="17" t="s">
        <v>46</v>
      </c>
      <c r="AB3943" s="18">
        <v>5.0</v>
      </c>
      <c r="AC3943" s="17">
        <v>36.0</v>
      </c>
      <c r="AD3943" s="18">
        <v>6.0</v>
      </c>
      <c r="AE3943" s="17">
        <v>43.0</v>
      </c>
      <c r="AF3943" s="20"/>
      <c r="AG3943" s="17"/>
      <c r="AH3943" s="17"/>
      <c r="AI3943" s="17"/>
    </row>
    <row r="3944" ht="18.75" customHeight="1">
      <c r="A3944" s="35">
        <v>1716.0</v>
      </c>
      <c r="B3944" s="15">
        <v>398.0</v>
      </c>
      <c r="C3944" s="16">
        <v>43523.0</v>
      </c>
      <c r="D3944" s="17">
        <f t="array" ref="D3944">IFS(AND(A3944=A3943, NOT(ISBLANK(E3943))), E3943, A3944 &lt;&gt; A3943, E3944, A3943=A3944, D3943)</f>
        <v>0</v>
      </c>
      <c r="E3944" s="18">
        <v>0.0</v>
      </c>
      <c r="F3944" s="18"/>
      <c r="G3944" s="18"/>
      <c r="H3944" s="19">
        <v>0.15</v>
      </c>
      <c r="I3944" s="19">
        <v>1.3</v>
      </c>
      <c r="J3944" s="19"/>
      <c r="K3944" s="19"/>
      <c r="L3944" s="19">
        <v>0.17</v>
      </c>
      <c r="M3944" s="19">
        <v>1.32</v>
      </c>
      <c r="N3944" s="19"/>
      <c r="O3944" s="23"/>
      <c r="P3944" s="17"/>
      <c r="Q3944" s="17"/>
      <c r="R3944" s="24"/>
      <c r="S3944" s="21">
        <v>26.0</v>
      </c>
      <c r="T3944" s="21">
        <v>30.0</v>
      </c>
      <c r="U3944" s="21">
        <v>0.0</v>
      </c>
      <c r="V3944" s="18">
        <v>0.0</v>
      </c>
      <c r="W3944" s="17" t="s">
        <v>33</v>
      </c>
      <c r="X3944" s="18">
        <v>4.0</v>
      </c>
      <c r="Y3944" s="17" t="s">
        <v>36</v>
      </c>
      <c r="Z3944" s="17">
        <v>0.0</v>
      </c>
      <c r="AA3944" s="17" t="s">
        <v>47</v>
      </c>
      <c r="AB3944" s="18">
        <v>3.0</v>
      </c>
      <c r="AC3944" s="17">
        <v>39.0</v>
      </c>
      <c r="AD3944" s="18">
        <v>4.0</v>
      </c>
      <c r="AE3944" s="17">
        <v>46.0</v>
      </c>
      <c r="AF3944" s="20"/>
      <c r="AG3944" s="17"/>
      <c r="AH3944" s="17"/>
      <c r="AI3944" s="17"/>
    </row>
    <row r="3945" ht="18.75" customHeight="1">
      <c r="A3945" s="35">
        <v>1716.0</v>
      </c>
      <c r="C3945" s="16">
        <v>43524.0</v>
      </c>
      <c r="D3945" s="17">
        <f t="array" ref="D3945">IFS(AND(A3945=A3944, NOT(ISBLANK(E3944))), E3944, A3945 &lt;&gt; A3944, E3945, A3944=A3945, D3944)</f>
        <v>0</v>
      </c>
      <c r="E3945" s="18"/>
      <c r="F3945" s="18"/>
      <c r="G3945" s="18"/>
      <c r="H3945" s="19">
        <v>0.1</v>
      </c>
      <c r="I3945" s="19">
        <v>1.2</v>
      </c>
      <c r="J3945" s="19"/>
      <c r="K3945" s="19"/>
      <c r="L3945" s="19">
        <v>0.18</v>
      </c>
      <c r="M3945" s="19">
        <v>1.28</v>
      </c>
      <c r="N3945" s="19"/>
      <c r="O3945" s="23"/>
      <c r="P3945" s="17"/>
      <c r="Q3945" s="17"/>
      <c r="R3945" s="24"/>
      <c r="U3945" s="22"/>
      <c r="V3945" s="18"/>
      <c r="W3945" s="17">
        <v>0.0</v>
      </c>
      <c r="X3945" s="18">
        <v>3.0</v>
      </c>
      <c r="Y3945" s="17" t="s">
        <v>36</v>
      </c>
      <c r="Z3945" s="17">
        <v>0.0</v>
      </c>
      <c r="AA3945" s="17" t="s">
        <v>47</v>
      </c>
      <c r="AB3945" s="18">
        <v>2.0</v>
      </c>
      <c r="AC3945" s="17">
        <v>39.0</v>
      </c>
      <c r="AD3945" s="18">
        <v>3.0</v>
      </c>
      <c r="AE3945" s="17">
        <v>46.0</v>
      </c>
      <c r="AF3945" s="20"/>
      <c r="AG3945" s="17"/>
      <c r="AH3945" s="17"/>
      <c r="AI3945" s="17"/>
    </row>
    <row r="3946" ht="18.75" customHeight="1">
      <c r="A3946" s="35">
        <v>1716.0</v>
      </c>
      <c r="C3946" s="16">
        <v>43525.0</v>
      </c>
      <c r="D3946" s="17">
        <f t="array" ref="D3946">IFS(AND(A3946=A3945, NOT(ISBLANK(E3945))), E3945, A3946 &lt;&gt; A3945, E3946, A3945=A3946, D3945)</f>
        <v>0</v>
      </c>
      <c r="E3946" s="18"/>
      <c r="F3946" s="18"/>
      <c r="G3946" s="18"/>
      <c r="H3946" s="19">
        <v>0.15</v>
      </c>
      <c r="I3946" s="19">
        <v>1.22</v>
      </c>
      <c r="J3946" s="19"/>
      <c r="K3946" s="19"/>
      <c r="L3946" s="19">
        <v>0.2</v>
      </c>
      <c r="M3946" s="19">
        <v>1.2</v>
      </c>
      <c r="N3946" s="19"/>
      <c r="O3946" s="23"/>
      <c r="P3946" s="17"/>
      <c r="Q3946" s="17"/>
      <c r="R3946" s="24"/>
      <c r="U3946" s="22"/>
      <c r="V3946" s="18"/>
      <c r="W3946" s="17">
        <v>0.0</v>
      </c>
      <c r="X3946" s="18">
        <v>2.0</v>
      </c>
      <c r="Y3946" s="17" t="s">
        <v>36</v>
      </c>
      <c r="Z3946" s="17">
        <v>0.0</v>
      </c>
      <c r="AA3946" s="17" t="s">
        <v>47</v>
      </c>
      <c r="AB3946" s="18">
        <v>1.0</v>
      </c>
      <c r="AC3946" s="17">
        <v>39.0</v>
      </c>
      <c r="AD3946" s="18">
        <v>2.0</v>
      </c>
      <c r="AE3946" s="17">
        <v>46.0</v>
      </c>
      <c r="AF3946" s="20"/>
      <c r="AG3946" s="17"/>
      <c r="AH3946" s="17"/>
      <c r="AI3946" s="17"/>
    </row>
    <row r="3947" ht="18.75" customHeight="1">
      <c r="A3947" s="35">
        <v>1716.0</v>
      </c>
      <c r="C3947" s="16">
        <v>43527.0</v>
      </c>
      <c r="D3947" s="17">
        <f t="array" ref="D3947">IFS(AND(A3947=A3946, NOT(ISBLANK(E3946))), E3946, A3947 &lt;&gt; A3946, E3947, A3946=A3947, D3946)</f>
        <v>0</v>
      </c>
      <c r="E3947" s="18"/>
      <c r="F3947" s="18"/>
      <c r="G3947" s="18"/>
      <c r="H3947" s="19">
        <v>0.24</v>
      </c>
      <c r="I3947" s="19">
        <v>1.29</v>
      </c>
      <c r="J3947" s="19"/>
      <c r="K3947" s="19"/>
      <c r="L3947" s="19">
        <v>0.16</v>
      </c>
      <c r="M3947" s="19">
        <v>1.0</v>
      </c>
      <c r="N3947" s="19"/>
      <c r="O3947" s="23"/>
      <c r="P3947" s="17"/>
      <c r="Q3947" s="17"/>
      <c r="R3947" s="24"/>
      <c r="U3947" s="22"/>
      <c r="V3947" s="18"/>
      <c r="W3947" s="17">
        <v>0.0</v>
      </c>
      <c r="X3947" s="18">
        <v>2.0</v>
      </c>
      <c r="Y3947" s="17" t="s">
        <v>36</v>
      </c>
      <c r="Z3947" s="17">
        <v>0.0</v>
      </c>
      <c r="AA3947" s="17" t="s">
        <v>47</v>
      </c>
      <c r="AB3947" s="18">
        <v>1.0</v>
      </c>
      <c r="AC3947" s="17">
        <v>39.0</v>
      </c>
      <c r="AD3947" s="18">
        <v>2.0</v>
      </c>
      <c r="AE3947" s="17">
        <v>46.0</v>
      </c>
      <c r="AF3947" s="20"/>
      <c r="AG3947" s="17"/>
      <c r="AH3947" s="17"/>
      <c r="AI3947" s="17"/>
    </row>
    <row r="3948" ht="18.75" customHeight="1">
      <c r="A3948" s="35">
        <v>1716.0</v>
      </c>
      <c r="C3948" s="16">
        <v>408770.0</v>
      </c>
      <c r="D3948" s="17">
        <f t="array" ref="D3948">IFS(AND(A3948=A3947, NOT(ISBLANK(E3947))), E3947, A3948 &lt;&gt; A3947, E3948, A3947=A3948, D3947)</f>
        <v>0</v>
      </c>
      <c r="E3948" s="18"/>
      <c r="F3948" s="18"/>
      <c r="G3948" s="18"/>
      <c r="H3948" s="19">
        <v>0.15</v>
      </c>
      <c r="I3948" s="19">
        <v>1.3</v>
      </c>
      <c r="J3948" s="19"/>
      <c r="K3948" s="19"/>
      <c r="L3948" s="19">
        <v>0.14</v>
      </c>
      <c r="M3948" s="19">
        <v>1.34</v>
      </c>
      <c r="N3948" s="19"/>
      <c r="O3948" s="23"/>
      <c r="P3948" s="17"/>
      <c r="Q3948" s="17"/>
      <c r="R3948" s="24"/>
      <c r="U3948" s="22"/>
      <c r="V3948" s="18"/>
      <c r="W3948" s="17">
        <v>0.0</v>
      </c>
      <c r="X3948" s="18">
        <v>2.0</v>
      </c>
      <c r="Y3948" s="17" t="s">
        <v>36</v>
      </c>
      <c r="Z3948" s="17">
        <v>0.0</v>
      </c>
      <c r="AA3948" s="17" t="s">
        <v>47</v>
      </c>
      <c r="AB3948" s="18">
        <v>1.0</v>
      </c>
      <c r="AC3948" s="17">
        <v>39.0</v>
      </c>
      <c r="AD3948" s="18">
        <v>2.0</v>
      </c>
      <c r="AE3948" s="17">
        <v>46.0</v>
      </c>
      <c r="AF3948" s="20"/>
      <c r="AG3948" s="17"/>
      <c r="AH3948" s="17"/>
      <c r="AI3948" s="17"/>
    </row>
    <row r="3949" ht="18.75" customHeight="1">
      <c r="A3949" s="35">
        <v>1718.0</v>
      </c>
      <c r="B3949" s="15">
        <v>399.0</v>
      </c>
      <c r="C3949" s="16">
        <v>43523.0</v>
      </c>
      <c r="D3949" s="17">
        <f t="array" ref="D3949">IFS(AND(A3949=A3948, NOT(ISBLANK(E3948))), E3948, A3949 &lt;&gt; A3948, E3949, A3948=A3949, D3948)</f>
        <v>0</v>
      </c>
      <c r="E3949" s="18">
        <v>0.0</v>
      </c>
      <c r="F3949" s="18"/>
      <c r="G3949" s="18"/>
      <c r="H3949" s="19">
        <v>0.14</v>
      </c>
      <c r="I3949" s="19">
        <v>1.27</v>
      </c>
      <c r="J3949" s="19"/>
      <c r="K3949" s="19"/>
      <c r="L3949" s="19">
        <v>0.29</v>
      </c>
      <c r="M3949" s="19">
        <v>1.59</v>
      </c>
      <c r="N3949" s="19"/>
      <c r="O3949" s="23"/>
      <c r="P3949" s="17"/>
      <c r="Q3949" s="17"/>
      <c r="R3949" s="24"/>
      <c r="S3949" s="21">
        <v>22.0</v>
      </c>
      <c r="T3949" s="21">
        <v>30.0</v>
      </c>
      <c r="U3949" s="21">
        <v>0.0</v>
      </c>
      <c r="V3949" s="18">
        <v>0.0</v>
      </c>
      <c r="W3949" s="17" t="s">
        <v>33</v>
      </c>
      <c r="X3949" s="18">
        <v>5.0</v>
      </c>
      <c r="Y3949" s="17" t="s">
        <v>36</v>
      </c>
      <c r="Z3949" s="17">
        <v>0.0</v>
      </c>
      <c r="AA3949" s="17" t="s">
        <v>47</v>
      </c>
      <c r="AB3949" s="18">
        <v>4.0</v>
      </c>
      <c r="AC3949" s="17">
        <v>39.0</v>
      </c>
      <c r="AD3949" s="18">
        <v>5.0</v>
      </c>
      <c r="AE3949" s="17">
        <v>46.0</v>
      </c>
      <c r="AF3949" s="20"/>
      <c r="AG3949" s="17"/>
      <c r="AH3949" s="17"/>
      <c r="AI3949" s="17"/>
    </row>
    <row r="3950" ht="18.75" customHeight="1">
      <c r="A3950" s="35">
        <v>1718.0</v>
      </c>
      <c r="C3950" s="16">
        <v>43524.0</v>
      </c>
      <c r="D3950" s="17">
        <f t="array" ref="D3950">IFS(AND(A3950=A3949, NOT(ISBLANK(E3949))), E3949, A3950 &lt;&gt; A3949, E3950, A3949=A3950, D3949)</f>
        <v>0</v>
      </c>
      <c r="E3950" s="18"/>
      <c r="F3950" s="18"/>
      <c r="G3950" s="18"/>
      <c r="H3950" s="19">
        <v>0.15</v>
      </c>
      <c r="I3950" s="19">
        <v>1.16</v>
      </c>
      <c r="J3950" s="19"/>
      <c r="K3950" s="19"/>
      <c r="L3950" s="19">
        <v>0.18</v>
      </c>
      <c r="M3950" s="19">
        <v>1.28</v>
      </c>
      <c r="N3950" s="19"/>
      <c r="O3950" s="23"/>
      <c r="P3950" s="17"/>
      <c r="Q3950" s="17"/>
      <c r="R3950" s="24"/>
      <c r="U3950" s="22"/>
      <c r="V3950" s="18"/>
      <c r="W3950" s="17" t="s">
        <v>33</v>
      </c>
      <c r="X3950" s="18">
        <v>7.0</v>
      </c>
      <c r="Y3950" s="17" t="s">
        <v>36</v>
      </c>
      <c r="Z3950" s="17">
        <v>0.0</v>
      </c>
      <c r="AA3950" s="17" t="s">
        <v>47</v>
      </c>
      <c r="AB3950" s="18">
        <v>6.0</v>
      </c>
      <c r="AC3950" s="17">
        <v>39.0</v>
      </c>
      <c r="AD3950" s="18">
        <v>7.0</v>
      </c>
      <c r="AE3950" s="17">
        <v>46.0</v>
      </c>
      <c r="AF3950" s="20"/>
      <c r="AG3950" s="17"/>
      <c r="AH3950" s="17"/>
      <c r="AI3950" s="17"/>
    </row>
    <row r="3951" ht="18.75" customHeight="1">
      <c r="A3951" s="14">
        <v>1723.0</v>
      </c>
      <c r="B3951" s="15">
        <v>400.0</v>
      </c>
      <c r="C3951" s="16">
        <v>43524.0</v>
      </c>
      <c r="D3951" s="17">
        <f t="array" ref="D3951">IFS(AND(A3951=A3950, NOT(ISBLANK(E3950))), E3950, A3951 &lt;&gt; A3950, E3951, A3950=A3951, D3950)</f>
        <v>0</v>
      </c>
      <c r="E3951" s="18">
        <v>0.0</v>
      </c>
      <c r="F3951" s="18"/>
      <c r="G3951" s="18"/>
      <c r="H3951" s="19">
        <v>0.16</v>
      </c>
      <c r="I3951" s="19">
        <v>1.16</v>
      </c>
      <c r="J3951" s="19"/>
      <c r="K3951" s="19"/>
      <c r="L3951" s="19">
        <v>0.13</v>
      </c>
      <c r="M3951" s="19">
        <v>1.33</v>
      </c>
      <c r="N3951" s="19"/>
      <c r="O3951" s="23"/>
      <c r="P3951" s="17"/>
      <c r="Q3951" s="17"/>
      <c r="R3951" s="24"/>
      <c r="S3951" s="21">
        <v>27.0</v>
      </c>
      <c r="T3951" s="21">
        <v>30.0</v>
      </c>
      <c r="U3951" s="21">
        <v>0.0</v>
      </c>
      <c r="V3951" s="18">
        <v>0.0</v>
      </c>
      <c r="W3951" s="17" t="s">
        <v>33</v>
      </c>
      <c r="X3951" s="18">
        <v>3.0</v>
      </c>
      <c r="Y3951" s="17" t="s">
        <v>36</v>
      </c>
      <c r="Z3951" s="17">
        <v>0.0</v>
      </c>
      <c r="AA3951" s="17" t="s">
        <v>47</v>
      </c>
      <c r="AB3951" s="18">
        <v>2.0</v>
      </c>
      <c r="AC3951" s="17">
        <v>39.0</v>
      </c>
      <c r="AD3951" s="18">
        <v>3.0</v>
      </c>
      <c r="AE3951" s="17">
        <v>46.0</v>
      </c>
      <c r="AF3951" s="20"/>
      <c r="AG3951" s="17"/>
      <c r="AH3951" s="17"/>
      <c r="AI3951" s="17"/>
    </row>
    <row r="3952" ht="18.75" customHeight="1">
      <c r="A3952" s="35">
        <v>1726.0</v>
      </c>
      <c r="B3952" s="15">
        <v>401.0</v>
      </c>
      <c r="C3952" s="16">
        <v>43524.0</v>
      </c>
      <c r="D3952" s="17">
        <f t="array" ref="D3952">IFS(AND(A3952=A3951, NOT(ISBLANK(E3951))), E3951, A3952 &lt;&gt; A3951, E3952, A3951=A3952, D3951)</f>
        <v>0</v>
      </c>
      <c r="E3952" s="18">
        <v>0.0</v>
      </c>
      <c r="F3952" s="18"/>
      <c r="G3952" s="18"/>
      <c r="H3952" s="19" t="s">
        <v>33</v>
      </c>
      <c r="I3952" s="19" t="s">
        <v>33</v>
      </c>
      <c r="J3952" s="19"/>
      <c r="K3952" s="19"/>
      <c r="L3952" s="19">
        <v>0.16</v>
      </c>
      <c r="M3952" s="19">
        <v>1.59</v>
      </c>
      <c r="N3952" s="19"/>
      <c r="O3952" s="23"/>
      <c r="P3952" s="17"/>
      <c r="Q3952" s="17"/>
      <c r="R3952" s="24"/>
      <c r="S3952" s="21">
        <v>24.0</v>
      </c>
      <c r="T3952" s="21">
        <v>30.0</v>
      </c>
      <c r="U3952" s="21">
        <v>0.0</v>
      </c>
      <c r="V3952" s="18">
        <v>0.0</v>
      </c>
      <c r="W3952" s="17" t="s">
        <v>33</v>
      </c>
      <c r="X3952" s="18">
        <v>5.0</v>
      </c>
      <c r="Y3952" s="17" t="s">
        <v>36</v>
      </c>
      <c r="Z3952" s="17">
        <v>0.0</v>
      </c>
      <c r="AA3952" s="17" t="s">
        <v>47</v>
      </c>
      <c r="AB3952" s="18">
        <v>4.0</v>
      </c>
      <c r="AC3952" s="17">
        <v>39.0</v>
      </c>
      <c r="AD3952" s="18">
        <v>5.0</v>
      </c>
      <c r="AE3952" s="17">
        <v>46.0</v>
      </c>
      <c r="AF3952" s="20"/>
      <c r="AG3952" s="17"/>
      <c r="AH3952" s="17"/>
      <c r="AI3952" s="17"/>
    </row>
    <row r="3953" ht="18.75" customHeight="1">
      <c r="A3953" s="35">
        <v>1726.0</v>
      </c>
      <c r="C3953" s="16">
        <v>43525.0</v>
      </c>
      <c r="D3953" s="17">
        <f t="array" ref="D3953">IFS(AND(A3953=A3952, NOT(ISBLANK(E3952))), E3952, A3953 &lt;&gt; A3952, E3953, A3952=A3953, D3952)</f>
        <v>0</v>
      </c>
      <c r="E3953" s="18"/>
      <c r="F3953" s="18"/>
      <c r="G3953" s="18"/>
      <c r="H3953" s="19" t="s">
        <v>34</v>
      </c>
      <c r="I3953" s="19" t="s">
        <v>33</v>
      </c>
      <c r="J3953" s="19"/>
      <c r="K3953" s="19"/>
      <c r="L3953" s="47" t="s">
        <v>33</v>
      </c>
      <c r="M3953" s="47" t="s">
        <v>33</v>
      </c>
      <c r="N3953" s="19"/>
      <c r="O3953" s="23"/>
      <c r="P3953" s="17"/>
      <c r="Q3953" s="17"/>
      <c r="R3953" s="24"/>
      <c r="U3953" s="22"/>
      <c r="V3953" s="18"/>
      <c r="W3953" s="17" t="s">
        <v>33</v>
      </c>
      <c r="X3953" s="18">
        <v>3.0</v>
      </c>
      <c r="Y3953" s="17" t="s">
        <v>36</v>
      </c>
      <c r="Z3953" s="17">
        <v>0.0</v>
      </c>
      <c r="AA3953" s="17" t="s">
        <v>47</v>
      </c>
      <c r="AB3953" s="18">
        <v>2.0</v>
      </c>
      <c r="AC3953" s="17">
        <v>39.0</v>
      </c>
      <c r="AD3953" s="18">
        <v>3.0</v>
      </c>
      <c r="AE3953" s="17">
        <v>46.0</v>
      </c>
      <c r="AF3953" s="20"/>
      <c r="AG3953" s="17"/>
      <c r="AH3953" s="17"/>
      <c r="AI3953" s="17"/>
    </row>
    <row r="3954" ht="18.75" customHeight="1">
      <c r="A3954" s="35">
        <v>1726.0</v>
      </c>
      <c r="C3954" s="16">
        <v>43526.0</v>
      </c>
      <c r="D3954" s="17">
        <f t="array" ref="D3954">IFS(AND(A3954=A3953, NOT(ISBLANK(E3953))), E3953, A3954 &lt;&gt; A3953, E3954, A3953=A3954, D3953)</f>
        <v>0</v>
      </c>
      <c r="E3954" s="18"/>
      <c r="F3954" s="18"/>
      <c r="G3954" s="18"/>
      <c r="H3954" s="19" t="s">
        <v>34</v>
      </c>
      <c r="I3954" s="19" t="s">
        <v>33</v>
      </c>
      <c r="J3954" s="19"/>
      <c r="K3954" s="19"/>
      <c r="L3954" s="19">
        <v>0.08</v>
      </c>
      <c r="M3954" s="19">
        <v>1.23</v>
      </c>
      <c r="N3954" s="19"/>
      <c r="O3954" s="23"/>
      <c r="P3954" s="17"/>
      <c r="Q3954" s="17"/>
      <c r="R3954" s="24"/>
      <c r="U3954" s="22"/>
      <c r="V3954" s="18"/>
      <c r="W3954" s="17" t="s">
        <v>33</v>
      </c>
      <c r="X3954" s="18">
        <v>2.0</v>
      </c>
      <c r="Y3954" s="17" t="s">
        <v>36</v>
      </c>
      <c r="Z3954" s="17">
        <v>0.0</v>
      </c>
      <c r="AA3954" s="17" t="s">
        <v>47</v>
      </c>
      <c r="AB3954" s="18">
        <v>1.0</v>
      </c>
      <c r="AC3954" s="17">
        <v>39.0</v>
      </c>
      <c r="AD3954" s="18">
        <v>2.0</v>
      </c>
      <c r="AE3954" s="17">
        <v>46.0</v>
      </c>
      <c r="AF3954" s="20"/>
      <c r="AG3954" s="17"/>
      <c r="AH3954" s="17"/>
      <c r="AI3954" s="17"/>
    </row>
    <row r="3955" ht="18.75" customHeight="1">
      <c r="A3955" s="35">
        <v>1726.0</v>
      </c>
      <c r="C3955" s="16">
        <v>43527.0</v>
      </c>
      <c r="D3955" s="17">
        <f t="array" ref="D3955">IFS(AND(A3955=A3954, NOT(ISBLANK(E3954))), E3954, A3955 &lt;&gt; A3954, E3955, A3954=A3955, D3954)</f>
        <v>0</v>
      </c>
      <c r="E3955" s="18"/>
      <c r="F3955" s="18"/>
      <c r="G3955" s="18"/>
      <c r="H3955" s="19" t="s">
        <v>33</v>
      </c>
      <c r="I3955" s="19" t="s">
        <v>33</v>
      </c>
      <c r="J3955" s="19"/>
      <c r="K3955" s="19"/>
      <c r="L3955" s="19"/>
      <c r="M3955" s="19"/>
      <c r="N3955" s="19"/>
      <c r="O3955" s="23"/>
      <c r="P3955" s="17"/>
      <c r="Q3955" s="17"/>
      <c r="R3955" s="24"/>
      <c r="U3955" s="22"/>
      <c r="V3955" s="18"/>
      <c r="W3955" s="17" t="s">
        <v>33</v>
      </c>
      <c r="X3955" s="18">
        <v>3.0</v>
      </c>
      <c r="Y3955" s="17" t="s">
        <v>169</v>
      </c>
      <c r="Z3955" s="17">
        <v>0.0</v>
      </c>
      <c r="AA3955" s="17" t="s">
        <v>47</v>
      </c>
      <c r="AB3955" s="18">
        <v>2.0</v>
      </c>
      <c r="AC3955" s="17">
        <v>39.0</v>
      </c>
      <c r="AD3955" s="18">
        <v>3.0</v>
      </c>
      <c r="AE3955" s="17">
        <v>46.0</v>
      </c>
      <c r="AF3955" s="20"/>
      <c r="AG3955" s="17"/>
      <c r="AH3955" s="17"/>
      <c r="AI3955" s="17"/>
    </row>
    <row r="3956" ht="18.75" customHeight="1">
      <c r="A3956" s="35">
        <v>1726.0</v>
      </c>
      <c r="C3956" s="16">
        <v>43528.0</v>
      </c>
      <c r="D3956" s="17">
        <f t="array" ref="D3956">IFS(AND(A3956=A3955, NOT(ISBLANK(E3955))), E3955, A3956 &lt;&gt; A3955, E3956, A3955=A3956, D3955)</f>
        <v>0</v>
      </c>
      <c r="E3956" s="18"/>
      <c r="F3956" s="18"/>
      <c r="G3956" s="18"/>
      <c r="H3956" s="19">
        <v>0.12</v>
      </c>
      <c r="I3956" s="19">
        <v>1.12</v>
      </c>
      <c r="J3956" s="19"/>
      <c r="K3956" s="19"/>
      <c r="L3956" s="19">
        <v>0.15</v>
      </c>
      <c r="M3956" s="19">
        <v>1.2</v>
      </c>
      <c r="N3956" s="19"/>
      <c r="O3956" s="23"/>
      <c r="P3956" s="17"/>
      <c r="Q3956" s="17"/>
      <c r="R3956" s="24"/>
      <c r="U3956" s="22"/>
      <c r="V3956" s="18"/>
      <c r="W3956" s="17" t="s">
        <v>33</v>
      </c>
      <c r="X3956" s="18">
        <v>2.0</v>
      </c>
      <c r="Y3956" s="17" t="s">
        <v>169</v>
      </c>
      <c r="Z3956" s="17">
        <v>0.0</v>
      </c>
      <c r="AA3956" s="17" t="s">
        <v>47</v>
      </c>
      <c r="AB3956" s="18">
        <v>1.0</v>
      </c>
      <c r="AC3956" s="17">
        <v>39.0</v>
      </c>
      <c r="AD3956" s="18">
        <v>2.0</v>
      </c>
      <c r="AE3956" s="17">
        <v>46.0</v>
      </c>
      <c r="AF3956" s="20"/>
      <c r="AG3956" s="17"/>
      <c r="AH3956" s="17"/>
      <c r="AI3956" s="17"/>
    </row>
    <row r="3957" ht="18.75" customHeight="1">
      <c r="A3957" s="35">
        <v>1726.0</v>
      </c>
      <c r="C3957" s="16">
        <v>43529.0</v>
      </c>
      <c r="D3957" s="17">
        <f t="array" ref="D3957">IFS(AND(A3957=A3956, NOT(ISBLANK(E3956))), E3956, A3957 &lt;&gt; A3956, E3957, A3956=A3957, D3956)</f>
        <v>0</v>
      </c>
      <c r="E3957" s="18"/>
      <c r="F3957" s="18"/>
      <c r="G3957" s="18"/>
      <c r="H3957" s="19" t="s">
        <v>33</v>
      </c>
      <c r="I3957" s="19" t="s">
        <v>33</v>
      </c>
      <c r="J3957" s="19"/>
      <c r="K3957" s="19"/>
      <c r="L3957" s="19">
        <v>0.13</v>
      </c>
      <c r="M3957" s="19">
        <v>1.03</v>
      </c>
      <c r="N3957" s="19"/>
      <c r="O3957" s="23"/>
      <c r="P3957" s="17"/>
      <c r="Q3957" s="17"/>
      <c r="R3957" s="24"/>
      <c r="U3957" s="22"/>
      <c r="V3957" s="18"/>
      <c r="W3957" s="17" t="s">
        <v>33</v>
      </c>
      <c r="X3957" s="18">
        <v>2.0</v>
      </c>
      <c r="Y3957" s="17" t="s">
        <v>36</v>
      </c>
      <c r="Z3957" s="17">
        <v>0.0</v>
      </c>
      <c r="AA3957" s="17" t="s">
        <v>47</v>
      </c>
      <c r="AB3957" s="18">
        <v>1.0</v>
      </c>
      <c r="AC3957" s="17">
        <v>39.0</v>
      </c>
      <c r="AD3957" s="18">
        <v>2.0</v>
      </c>
      <c r="AE3957" s="17">
        <v>46.0</v>
      </c>
      <c r="AF3957" s="20"/>
      <c r="AG3957" s="17"/>
      <c r="AH3957" s="17"/>
      <c r="AI3957" s="17"/>
    </row>
    <row r="3958" ht="18.75" customHeight="1">
      <c r="A3958" s="35">
        <v>1726.0</v>
      </c>
      <c r="C3958" s="16">
        <v>43530.0</v>
      </c>
      <c r="D3958" s="17">
        <f t="array" ref="D3958">IFS(AND(A3958=A3957, NOT(ISBLANK(E3957))), E3957, A3958 &lt;&gt; A3957, E3958, A3957=A3958, D3957)</f>
        <v>0</v>
      </c>
      <c r="E3958" s="18"/>
      <c r="F3958" s="18"/>
      <c r="G3958" s="18"/>
      <c r="H3958" s="19">
        <v>0.15</v>
      </c>
      <c r="I3958" s="19">
        <v>1.18</v>
      </c>
      <c r="J3958" s="19"/>
      <c r="K3958" s="19"/>
      <c r="L3958" s="19">
        <v>0.13</v>
      </c>
      <c r="M3958" s="19">
        <v>1.05</v>
      </c>
      <c r="N3958" s="19"/>
      <c r="O3958" s="23"/>
      <c r="P3958" s="17"/>
      <c r="Q3958" s="17"/>
      <c r="R3958" s="24"/>
      <c r="U3958" s="22"/>
      <c r="V3958" s="18"/>
      <c r="W3958" s="17" t="s">
        <v>33</v>
      </c>
      <c r="X3958" s="18">
        <v>3.0</v>
      </c>
      <c r="Y3958" s="17" t="s">
        <v>169</v>
      </c>
      <c r="Z3958" s="17">
        <v>0.0</v>
      </c>
      <c r="AA3958" s="17" t="s">
        <v>47</v>
      </c>
      <c r="AB3958" s="18">
        <v>2.0</v>
      </c>
      <c r="AC3958" s="17">
        <v>39.0</v>
      </c>
      <c r="AD3958" s="18">
        <v>3.0</v>
      </c>
      <c r="AE3958" s="17">
        <v>46.0</v>
      </c>
      <c r="AF3958" s="20"/>
      <c r="AG3958" s="17"/>
      <c r="AH3958" s="17"/>
      <c r="AI3958" s="17"/>
    </row>
    <row r="3959" ht="18.75" customHeight="1">
      <c r="A3959" s="35">
        <v>1726.0</v>
      </c>
      <c r="C3959" s="16">
        <v>43531.0</v>
      </c>
      <c r="D3959" s="17">
        <f t="array" ref="D3959">IFS(AND(A3959=A3958, NOT(ISBLANK(E3958))), E3958, A3959 &lt;&gt; A3958, E3959, A3958=A3959, D3958)</f>
        <v>0</v>
      </c>
      <c r="E3959" s="18"/>
      <c r="F3959" s="18"/>
      <c r="G3959" s="18"/>
      <c r="H3959" s="19">
        <v>0.1</v>
      </c>
      <c r="I3959" s="19">
        <v>0.86</v>
      </c>
      <c r="J3959" s="19"/>
      <c r="K3959" s="19"/>
      <c r="L3959" s="19">
        <v>0.13</v>
      </c>
      <c r="M3959" s="19">
        <v>1.11</v>
      </c>
      <c r="N3959" s="19"/>
      <c r="O3959" s="23"/>
      <c r="P3959" s="17"/>
      <c r="Q3959" s="17"/>
      <c r="R3959" s="24"/>
      <c r="U3959" s="22"/>
      <c r="V3959" s="18"/>
      <c r="W3959" s="17" t="s">
        <v>33</v>
      </c>
      <c r="X3959" s="18">
        <v>3.0</v>
      </c>
      <c r="Y3959" s="17" t="s">
        <v>36</v>
      </c>
      <c r="Z3959" s="17">
        <v>0.0</v>
      </c>
      <c r="AA3959" s="17" t="s">
        <v>47</v>
      </c>
      <c r="AB3959" s="18">
        <v>2.0</v>
      </c>
      <c r="AC3959" s="17">
        <v>39.0</v>
      </c>
      <c r="AD3959" s="18">
        <v>3.0</v>
      </c>
      <c r="AE3959" s="17">
        <v>46.0</v>
      </c>
      <c r="AF3959" s="20"/>
      <c r="AG3959" s="17"/>
      <c r="AH3959" s="17"/>
      <c r="AI3959" s="17"/>
    </row>
    <row r="3960" ht="18.75" customHeight="1">
      <c r="A3960" s="35">
        <v>1726.0</v>
      </c>
      <c r="C3960" s="16">
        <v>43532.0</v>
      </c>
      <c r="D3960" s="17">
        <f t="array" ref="D3960">IFS(AND(A3960=A3959, NOT(ISBLANK(E3959))), E3959, A3960 &lt;&gt; A3959, E3960, A3959=A3960, D3959)</f>
        <v>0</v>
      </c>
      <c r="E3960" s="18"/>
      <c r="F3960" s="18"/>
      <c r="G3960" s="18"/>
      <c r="H3960" s="19">
        <v>0.07</v>
      </c>
      <c r="I3960" s="19">
        <v>0.92</v>
      </c>
      <c r="J3960" s="19"/>
      <c r="K3960" s="19"/>
      <c r="L3960" s="19">
        <v>0.12</v>
      </c>
      <c r="M3960" s="19">
        <v>1.12</v>
      </c>
      <c r="N3960" s="19"/>
      <c r="O3960" s="23"/>
      <c r="P3960" s="17"/>
      <c r="Q3960" s="17"/>
      <c r="R3960" s="24"/>
      <c r="U3960" s="22"/>
      <c r="V3960" s="18"/>
      <c r="W3960" s="17" t="s">
        <v>33</v>
      </c>
      <c r="X3960" s="18">
        <v>3.0</v>
      </c>
      <c r="Y3960" s="17" t="s">
        <v>36</v>
      </c>
      <c r="Z3960" s="17">
        <v>0.0</v>
      </c>
      <c r="AA3960" s="17" t="s">
        <v>47</v>
      </c>
      <c r="AB3960" s="18">
        <v>2.0</v>
      </c>
      <c r="AC3960" s="17">
        <v>39.0</v>
      </c>
      <c r="AD3960" s="18">
        <v>3.0</v>
      </c>
      <c r="AE3960" s="17">
        <v>46.0</v>
      </c>
      <c r="AF3960" s="20"/>
      <c r="AG3960" s="17"/>
      <c r="AH3960" s="17"/>
      <c r="AI3960" s="17"/>
    </row>
    <row r="3961" ht="18.75" customHeight="1">
      <c r="A3961" s="35">
        <v>1726.0</v>
      </c>
      <c r="C3961" s="16">
        <v>43533.0</v>
      </c>
      <c r="D3961" s="17">
        <f t="array" ref="D3961">IFS(AND(A3961=A3960, NOT(ISBLANK(E3960))), E3960, A3961 &lt;&gt; A3960, E3961, A3960=A3961, D3960)</f>
        <v>0</v>
      </c>
      <c r="E3961" s="18"/>
      <c r="F3961" s="18"/>
      <c r="G3961" s="18"/>
      <c r="H3961" s="19">
        <v>0.19</v>
      </c>
      <c r="I3961" s="19">
        <v>0.99</v>
      </c>
      <c r="J3961" s="19"/>
      <c r="K3961" s="19"/>
      <c r="L3961" s="19">
        <v>0.14</v>
      </c>
      <c r="M3961" s="19">
        <v>1.2</v>
      </c>
      <c r="N3961" s="19"/>
      <c r="O3961" s="23"/>
      <c r="P3961" s="17"/>
      <c r="Q3961" s="17"/>
      <c r="R3961" s="24"/>
      <c r="U3961" s="22"/>
      <c r="V3961" s="18"/>
      <c r="W3961" s="17" t="s">
        <v>33</v>
      </c>
      <c r="X3961" s="18">
        <v>3.0</v>
      </c>
      <c r="Y3961" s="17" t="s">
        <v>36</v>
      </c>
      <c r="Z3961" s="17">
        <v>0.0</v>
      </c>
      <c r="AA3961" s="17" t="s">
        <v>47</v>
      </c>
      <c r="AB3961" s="18">
        <v>2.0</v>
      </c>
      <c r="AC3961" s="17">
        <v>39.0</v>
      </c>
      <c r="AD3961" s="18">
        <v>3.0</v>
      </c>
      <c r="AE3961" s="17">
        <v>46.0</v>
      </c>
      <c r="AF3961" s="20"/>
      <c r="AG3961" s="17"/>
      <c r="AH3961" s="17"/>
      <c r="AI3961" s="17"/>
    </row>
    <row r="3962" ht="18.75" customHeight="1">
      <c r="A3962" s="14">
        <v>1727.0</v>
      </c>
      <c r="B3962" s="15">
        <v>402.0</v>
      </c>
      <c r="C3962" s="16">
        <v>43524.0</v>
      </c>
      <c r="D3962" s="17">
        <f t="array" ref="D3962">IFS(AND(A3962=A3961, NOT(ISBLANK(E3961))), E3961, A3962 &lt;&gt; A3961, E3962, A3961=A3962, D3961)</f>
        <v>0</v>
      </c>
      <c r="E3962" s="18">
        <v>0.0</v>
      </c>
      <c r="F3962" s="18"/>
      <c r="G3962" s="18"/>
      <c r="H3962" s="19">
        <v>0.2</v>
      </c>
      <c r="I3962" s="19">
        <v>1.45</v>
      </c>
      <c r="J3962" s="19"/>
      <c r="K3962" s="19"/>
      <c r="L3962" s="19">
        <v>0.16</v>
      </c>
      <c r="M3962" s="19">
        <v>1.59</v>
      </c>
      <c r="N3962" s="19"/>
      <c r="O3962" s="23"/>
      <c r="P3962" s="17"/>
      <c r="Q3962" s="17"/>
      <c r="R3962" s="24"/>
      <c r="S3962" s="21">
        <v>27.0</v>
      </c>
      <c r="T3962" s="21">
        <v>30.0</v>
      </c>
      <c r="U3962" s="21">
        <v>0.0</v>
      </c>
      <c r="V3962" s="18">
        <v>0.0</v>
      </c>
      <c r="W3962" s="17" t="s">
        <v>33</v>
      </c>
      <c r="X3962" s="18">
        <v>5.0</v>
      </c>
      <c r="Y3962" s="17" t="s">
        <v>36</v>
      </c>
      <c r="Z3962" s="17">
        <v>0.0</v>
      </c>
      <c r="AA3962" s="17" t="s">
        <v>47</v>
      </c>
      <c r="AB3962" s="18">
        <v>4.0</v>
      </c>
      <c r="AC3962" s="17">
        <v>39.0</v>
      </c>
      <c r="AD3962" s="18">
        <v>5.0</v>
      </c>
      <c r="AE3962" s="17">
        <v>46.0</v>
      </c>
      <c r="AF3962" s="20"/>
      <c r="AG3962" s="17"/>
      <c r="AH3962" s="17"/>
      <c r="AI3962" s="17"/>
    </row>
    <row r="3963" ht="18.75" customHeight="1">
      <c r="A3963" s="35">
        <v>1728.0</v>
      </c>
      <c r="B3963" s="15">
        <v>403.0</v>
      </c>
      <c r="C3963" s="16">
        <v>43524.0</v>
      </c>
      <c r="D3963" s="17">
        <f t="array" ref="D3963">IFS(AND(A3963=A3962, NOT(ISBLANK(E3962))), E3962, A3963 &lt;&gt; A3962, E3963, A3962=A3963, D3962)</f>
        <v>0</v>
      </c>
      <c r="E3963" s="18">
        <v>0.0</v>
      </c>
      <c r="F3963" s="18"/>
      <c r="G3963" s="18"/>
      <c r="H3963" s="19">
        <v>0.24</v>
      </c>
      <c r="I3963" s="19">
        <v>1.5</v>
      </c>
      <c r="J3963" s="19"/>
      <c r="K3963" s="19"/>
      <c r="L3963" s="19">
        <v>0.15</v>
      </c>
      <c r="M3963" s="19">
        <v>1.46</v>
      </c>
      <c r="N3963" s="19"/>
      <c r="O3963" s="23"/>
      <c r="P3963" s="17"/>
      <c r="Q3963" s="17"/>
      <c r="R3963" s="24"/>
      <c r="S3963" s="21">
        <v>26.0</v>
      </c>
      <c r="T3963" s="21">
        <v>30.0</v>
      </c>
      <c r="U3963" s="21">
        <v>0.5</v>
      </c>
      <c r="V3963" s="18">
        <v>0.0</v>
      </c>
      <c r="W3963" s="17" t="s">
        <v>33</v>
      </c>
      <c r="X3963" s="18">
        <v>9.0</v>
      </c>
      <c r="Y3963" s="17" t="s">
        <v>36</v>
      </c>
      <c r="Z3963" s="17">
        <v>0.0</v>
      </c>
      <c r="AA3963" s="17" t="s">
        <v>47</v>
      </c>
      <c r="AB3963" s="18">
        <v>8.0</v>
      </c>
      <c r="AC3963" s="17">
        <v>39.0</v>
      </c>
      <c r="AD3963" s="18">
        <v>9.0</v>
      </c>
      <c r="AE3963" s="17">
        <v>46.0</v>
      </c>
      <c r="AF3963" s="20"/>
      <c r="AG3963" s="17"/>
      <c r="AH3963" s="17"/>
      <c r="AI3963" s="17"/>
    </row>
    <row r="3964" ht="18.75" customHeight="1">
      <c r="A3964" s="35">
        <v>1728.0</v>
      </c>
      <c r="C3964" s="16">
        <v>43525.0</v>
      </c>
      <c r="D3964" s="17">
        <f t="array" ref="D3964">IFS(AND(A3964=A3963, NOT(ISBLANK(E3963))), E3963, A3964 &lt;&gt; A3963, E3964, A3963=A3964, D3963)</f>
        <v>0</v>
      </c>
      <c r="E3964" s="18">
        <v>0.0</v>
      </c>
      <c r="F3964" s="18"/>
      <c r="G3964" s="18"/>
      <c r="H3964" s="19">
        <v>0.09</v>
      </c>
      <c r="I3964" s="19">
        <v>1.28</v>
      </c>
      <c r="J3964" s="19"/>
      <c r="K3964" s="19"/>
      <c r="L3964" s="19">
        <v>0.14</v>
      </c>
      <c r="M3964" s="19">
        <v>1.33</v>
      </c>
      <c r="N3964" s="19"/>
      <c r="O3964" s="23"/>
      <c r="P3964" s="17"/>
      <c r="Q3964" s="17"/>
      <c r="R3964" s="24"/>
      <c r="U3964" s="22"/>
      <c r="V3964" s="18">
        <v>0.0</v>
      </c>
      <c r="W3964" s="17" t="s">
        <v>33</v>
      </c>
      <c r="X3964" s="18">
        <v>6.0</v>
      </c>
      <c r="Y3964" s="17" t="s">
        <v>36</v>
      </c>
      <c r="Z3964" s="17">
        <v>0.0</v>
      </c>
      <c r="AA3964" s="17" t="s">
        <v>47</v>
      </c>
      <c r="AB3964" s="18">
        <v>5.0</v>
      </c>
      <c r="AC3964" s="17">
        <v>39.0</v>
      </c>
      <c r="AD3964" s="18">
        <v>6.0</v>
      </c>
      <c r="AE3964" s="17">
        <v>46.0</v>
      </c>
      <c r="AF3964" s="20"/>
      <c r="AG3964" s="17"/>
      <c r="AH3964" s="17"/>
      <c r="AI3964" s="17"/>
    </row>
    <row r="3965" ht="18.75" customHeight="1">
      <c r="A3965" s="35">
        <v>1728.0</v>
      </c>
      <c r="C3965" s="16">
        <v>43526.0</v>
      </c>
      <c r="D3965" s="17">
        <f t="array" ref="D3965">IFS(AND(A3965=A3964, NOT(ISBLANK(E3964))), E3964, A3965 &lt;&gt; A3964, E3965, A3964=A3965, D3964)</f>
        <v>0</v>
      </c>
      <c r="E3965" s="18">
        <v>0.0</v>
      </c>
      <c r="F3965" s="18"/>
      <c r="G3965" s="18"/>
      <c r="H3965" s="19">
        <v>0.13</v>
      </c>
      <c r="I3965" s="19">
        <v>1.33</v>
      </c>
      <c r="J3965" s="19"/>
      <c r="K3965" s="19"/>
      <c r="L3965" s="19">
        <v>0.15</v>
      </c>
      <c r="M3965" s="19">
        <v>1.44</v>
      </c>
      <c r="N3965" s="19"/>
      <c r="O3965" s="23"/>
      <c r="P3965" s="17"/>
      <c r="Q3965" s="17"/>
      <c r="R3965" s="24"/>
      <c r="U3965" s="22"/>
      <c r="V3965" s="18">
        <v>0.0</v>
      </c>
      <c r="W3965" s="17" t="s">
        <v>33</v>
      </c>
      <c r="X3965" s="18">
        <v>5.0</v>
      </c>
      <c r="Y3965" s="17" t="s">
        <v>36</v>
      </c>
      <c r="Z3965" s="17">
        <v>0.0</v>
      </c>
      <c r="AA3965" s="17" t="s">
        <v>47</v>
      </c>
      <c r="AB3965" s="18">
        <v>4.0</v>
      </c>
      <c r="AC3965" s="17">
        <v>39.0</v>
      </c>
      <c r="AD3965" s="18">
        <v>5.0</v>
      </c>
      <c r="AE3965" s="17">
        <v>46.0</v>
      </c>
      <c r="AF3965" s="20"/>
      <c r="AG3965" s="17"/>
      <c r="AH3965" s="17"/>
      <c r="AI3965" s="17"/>
    </row>
    <row r="3966" ht="18.75" customHeight="1">
      <c r="A3966" s="35">
        <v>1729.0</v>
      </c>
      <c r="B3966" s="15">
        <v>404.0</v>
      </c>
      <c r="C3966" s="16">
        <v>43524.0</v>
      </c>
      <c r="D3966" s="17">
        <f t="array" ref="D3966">IFS(AND(A3966=A3965, NOT(ISBLANK(E3965))), E3965, A3966 &lt;&gt; A3965, E3966, A3965=A3966, D3965)</f>
        <v>0</v>
      </c>
      <c r="E3966" s="18">
        <v>0.0</v>
      </c>
      <c r="F3966" s="18"/>
      <c r="G3966" s="18"/>
      <c r="H3966" s="19">
        <v>0.06</v>
      </c>
      <c r="I3966" s="19">
        <v>1.14</v>
      </c>
      <c r="J3966" s="19"/>
      <c r="K3966" s="19"/>
      <c r="L3966" s="19">
        <v>0.1</v>
      </c>
      <c r="M3966" s="19">
        <v>1.3</v>
      </c>
      <c r="N3966" s="19"/>
      <c r="O3966" s="23"/>
      <c r="P3966" s="17"/>
      <c r="Q3966" s="17"/>
      <c r="R3966" s="24"/>
      <c r="S3966" s="21">
        <v>26.0</v>
      </c>
      <c r="T3966" s="21">
        <v>30.0</v>
      </c>
      <c r="U3966" s="21">
        <v>0.0</v>
      </c>
      <c r="V3966" s="18">
        <v>0.0</v>
      </c>
      <c r="W3966" s="17" t="s">
        <v>33</v>
      </c>
      <c r="X3966" s="18">
        <v>4.0</v>
      </c>
      <c r="Y3966" s="17" t="s">
        <v>36</v>
      </c>
      <c r="Z3966" s="17">
        <v>0.0</v>
      </c>
      <c r="AA3966" s="17" t="s">
        <v>47</v>
      </c>
      <c r="AB3966" s="18">
        <v>3.0</v>
      </c>
      <c r="AC3966" s="17">
        <v>39.0</v>
      </c>
      <c r="AD3966" s="18">
        <v>4.0</v>
      </c>
      <c r="AE3966" s="17">
        <v>46.0</v>
      </c>
      <c r="AF3966" s="20"/>
      <c r="AG3966" s="17"/>
      <c r="AH3966" s="17"/>
      <c r="AI3966" s="17"/>
    </row>
    <row r="3967" ht="18.75" customHeight="1">
      <c r="A3967" s="35">
        <v>1729.0</v>
      </c>
      <c r="C3967" s="16">
        <v>43525.0</v>
      </c>
      <c r="D3967" s="17">
        <f t="array" ref="D3967">IFS(AND(A3967=A3966, NOT(ISBLANK(E3966))), E3966, A3967 &lt;&gt; A3966, E3967, A3966=A3967, D3966)</f>
        <v>0</v>
      </c>
      <c r="E3967" s="18">
        <v>0.2</v>
      </c>
      <c r="F3967" s="18"/>
      <c r="G3967" s="18"/>
      <c r="H3967" s="19">
        <v>0.2</v>
      </c>
      <c r="I3967" s="19">
        <v>1.45</v>
      </c>
      <c r="J3967" s="19"/>
      <c r="K3967" s="19"/>
      <c r="L3967" s="19">
        <v>0.14</v>
      </c>
      <c r="M3967" s="19">
        <v>1.39</v>
      </c>
      <c r="N3967" s="19"/>
      <c r="O3967" s="23"/>
      <c r="P3967" s="17"/>
      <c r="Q3967" s="17"/>
      <c r="R3967" s="24"/>
      <c r="U3967" s="22"/>
      <c r="V3967" s="18">
        <v>0.2</v>
      </c>
      <c r="W3967" s="17" t="s">
        <v>33</v>
      </c>
      <c r="X3967" s="18">
        <v>3.0</v>
      </c>
      <c r="Y3967" s="17" t="s">
        <v>36</v>
      </c>
      <c r="Z3967" s="17">
        <v>0.0</v>
      </c>
      <c r="AA3967" s="17" t="s">
        <v>47</v>
      </c>
      <c r="AB3967" s="18">
        <v>2.0</v>
      </c>
      <c r="AC3967" s="17">
        <v>39.0</v>
      </c>
      <c r="AD3967" s="18">
        <v>3.0</v>
      </c>
      <c r="AE3967" s="17">
        <v>46.0</v>
      </c>
      <c r="AF3967" s="20"/>
      <c r="AG3967" s="17"/>
      <c r="AH3967" s="17"/>
      <c r="AI3967" s="17"/>
    </row>
    <row r="3968" ht="18.75" customHeight="1">
      <c r="A3968" s="35">
        <v>1730.0</v>
      </c>
      <c r="B3968" s="15">
        <v>405.0</v>
      </c>
      <c r="C3968" s="16">
        <v>43525.0</v>
      </c>
      <c r="D3968" s="17">
        <f t="array" ref="D3968">IFS(AND(A3968=A3967, NOT(ISBLANK(E3967))), E3967, A3968 &lt;&gt; A3967, E3968, A3967=A3968, D3967)</f>
        <v>0</v>
      </c>
      <c r="E3968" s="18">
        <v>0.0</v>
      </c>
      <c r="F3968" s="18"/>
      <c r="G3968" s="18"/>
      <c r="H3968" s="19">
        <v>0.1</v>
      </c>
      <c r="I3968" s="19">
        <v>1.19</v>
      </c>
      <c r="J3968" s="19"/>
      <c r="K3968" s="19"/>
      <c r="L3968" s="19">
        <v>0.1</v>
      </c>
      <c r="M3968" s="19">
        <v>1.11</v>
      </c>
      <c r="N3968" s="19"/>
      <c r="O3968" s="23"/>
      <c r="P3968" s="17"/>
      <c r="Q3968" s="17"/>
      <c r="R3968" s="24"/>
      <c r="S3968" s="21">
        <v>26.0</v>
      </c>
      <c r="T3968" s="21">
        <v>30.0</v>
      </c>
      <c r="U3968" s="21">
        <v>0.0</v>
      </c>
      <c r="V3968" s="18">
        <v>0.0</v>
      </c>
      <c r="W3968" s="17" t="s">
        <v>33</v>
      </c>
      <c r="X3968" s="18">
        <v>4.0</v>
      </c>
      <c r="Y3968" s="17" t="s">
        <v>36</v>
      </c>
      <c r="Z3968" s="17">
        <v>-1.0</v>
      </c>
      <c r="AA3968" s="17" t="s">
        <v>46</v>
      </c>
      <c r="AB3968" s="18">
        <v>3.0</v>
      </c>
      <c r="AC3968" s="17">
        <v>39.0</v>
      </c>
      <c r="AD3968" s="18">
        <v>4.0</v>
      </c>
      <c r="AE3968" s="17">
        <v>46.0</v>
      </c>
      <c r="AF3968" s="20"/>
      <c r="AG3968" s="17"/>
      <c r="AH3968" s="17"/>
      <c r="AI3968" s="17"/>
    </row>
    <row r="3969" ht="18.75" customHeight="1">
      <c r="A3969" s="35">
        <v>1730.0</v>
      </c>
      <c r="C3969" s="16">
        <v>43527.0</v>
      </c>
      <c r="D3969" s="17">
        <f t="array" ref="D3969">IFS(AND(A3969=A3968, NOT(ISBLANK(E3968))), E3968, A3969 &lt;&gt; A3968, E3969, A3968=A3969, D3968)</f>
        <v>0</v>
      </c>
      <c r="E3969" s="18">
        <v>0.0</v>
      </c>
      <c r="F3969" s="18"/>
      <c r="G3969" s="18"/>
      <c r="H3969" s="19">
        <v>0.13</v>
      </c>
      <c r="I3969" s="19">
        <v>1.14</v>
      </c>
      <c r="J3969" s="19"/>
      <c r="K3969" s="19"/>
      <c r="L3969" s="19">
        <v>0.13</v>
      </c>
      <c r="M3969" s="19">
        <v>1.19</v>
      </c>
      <c r="N3969" s="19"/>
      <c r="O3969" s="23"/>
      <c r="P3969" s="17"/>
      <c r="Q3969" s="17"/>
      <c r="R3969" s="24"/>
      <c r="U3969" s="22"/>
      <c r="V3969" s="18">
        <v>0.0</v>
      </c>
      <c r="W3969" s="17" t="s">
        <v>33</v>
      </c>
      <c r="X3969" s="18">
        <v>4.0</v>
      </c>
      <c r="Y3969" s="17" t="s">
        <v>36</v>
      </c>
      <c r="Z3969" s="17">
        <v>0.0</v>
      </c>
      <c r="AA3969" s="17" t="s">
        <v>47</v>
      </c>
      <c r="AB3969" s="18">
        <v>3.0</v>
      </c>
      <c r="AC3969" s="17">
        <v>39.0</v>
      </c>
      <c r="AD3969" s="18">
        <v>4.0</v>
      </c>
      <c r="AE3969" s="17">
        <v>46.0</v>
      </c>
      <c r="AF3969" s="20"/>
      <c r="AG3969" s="17"/>
      <c r="AH3969" s="17"/>
      <c r="AI3969" s="17"/>
    </row>
    <row r="3970" ht="18.75" customHeight="1">
      <c r="A3970" s="35">
        <v>1730.0</v>
      </c>
      <c r="C3970" s="16">
        <v>43528.0</v>
      </c>
      <c r="D3970" s="17">
        <f t="array" ref="D3970">IFS(AND(A3970=A3969, NOT(ISBLANK(E3969))), E3969, A3970 &lt;&gt; A3969, E3970, A3969=A3970, D3969)</f>
        <v>0</v>
      </c>
      <c r="E3970" s="18">
        <v>0.0</v>
      </c>
      <c r="F3970" s="18"/>
      <c r="G3970" s="18"/>
      <c r="H3970" s="19">
        <v>0.11</v>
      </c>
      <c r="I3970" s="19">
        <v>1.17</v>
      </c>
      <c r="J3970" s="19"/>
      <c r="K3970" s="19"/>
      <c r="L3970" s="19">
        <v>0.12</v>
      </c>
      <c r="M3970" s="19">
        <v>1.29</v>
      </c>
      <c r="N3970" s="19"/>
      <c r="O3970" s="23"/>
      <c r="P3970" s="17"/>
      <c r="Q3970" s="17"/>
      <c r="R3970" s="24"/>
      <c r="U3970" s="22"/>
      <c r="V3970" s="18">
        <v>0.0</v>
      </c>
      <c r="W3970" s="17">
        <v>0.0</v>
      </c>
      <c r="X3970" s="18">
        <v>2.0</v>
      </c>
      <c r="Y3970" s="17" t="s">
        <v>36</v>
      </c>
      <c r="Z3970" s="17">
        <v>0.0</v>
      </c>
      <c r="AA3970" s="17" t="s">
        <v>47</v>
      </c>
      <c r="AB3970" s="18">
        <v>1.0</v>
      </c>
      <c r="AC3970" s="17">
        <v>39.0</v>
      </c>
      <c r="AD3970" s="18">
        <v>2.0</v>
      </c>
      <c r="AE3970" s="17">
        <v>46.0</v>
      </c>
      <c r="AF3970" s="20"/>
      <c r="AG3970" s="17"/>
      <c r="AH3970" s="17"/>
      <c r="AI3970" s="17"/>
    </row>
    <row r="3971" ht="18.75" customHeight="1">
      <c r="A3971" s="35">
        <v>1739.0</v>
      </c>
      <c r="B3971" s="15">
        <v>406.0</v>
      </c>
      <c r="C3971" s="16">
        <v>43528.0</v>
      </c>
      <c r="D3971" s="17">
        <f t="array" ref="D3971">IFS(AND(A3971=A3970, NOT(ISBLANK(E3970))), E3970, A3971 &lt;&gt; A3970, E3971, A3970=A3971, D3970)</f>
        <v>0</v>
      </c>
      <c r="E3971" s="18">
        <v>0.0</v>
      </c>
      <c r="F3971" s="18"/>
      <c r="G3971" s="18"/>
      <c r="H3971" s="19">
        <v>0.15</v>
      </c>
      <c r="I3971" s="19">
        <v>1.28</v>
      </c>
      <c r="J3971" s="19"/>
      <c r="K3971" s="19"/>
      <c r="L3971" s="19">
        <v>0.17</v>
      </c>
      <c r="M3971" s="19">
        <v>1.48</v>
      </c>
      <c r="N3971" s="19"/>
      <c r="O3971" s="23"/>
      <c r="P3971" s="17"/>
      <c r="Q3971" s="17"/>
      <c r="R3971" s="24"/>
      <c r="S3971" s="21">
        <v>25.0</v>
      </c>
      <c r="T3971" s="21">
        <v>30.0</v>
      </c>
      <c r="U3971" s="21">
        <v>0.0</v>
      </c>
      <c r="V3971" s="18">
        <v>0.0</v>
      </c>
      <c r="W3971" s="17">
        <v>0.0</v>
      </c>
      <c r="X3971" s="18">
        <v>3.0</v>
      </c>
      <c r="Y3971" s="17" t="s">
        <v>36</v>
      </c>
      <c r="Z3971" s="17">
        <v>0.0</v>
      </c>
      <c r="AA3971" s="17" t="s">
        <v>47</v>
      </c>
      <c r="AB3971" s="18">
        <v>2.0</v>
      </c>
      <c r="AC3971" s="17">
        <v>39.0</v>
      </c>
      <c r="AD3971" s="18">
        <v>3.0</v>
      </c>
      <c r="AE3971" s="17">
        <v>46.0</v>
      </c>
      <c r="AF3971" s="20"/>
      <c r="AG3971" s="17"/>
      <c r="AH3971" s="17"/>
      <c r="AI3971" s="17"/>
    </row>
    <row r="3972" ht="18.75" customHeight="1">
      <c r="A3972" s="35">
        <v>1739.0</v>
      </c>
      <c r="C3972" s="16">
        <v>43529.0</v>
      </c>
      <c r="D3972" s="17">
        <f t="array" ref="D3972">IFS(AND(A3972=A3971, NOT(ISBLANK(E3971))), E3971, A3972 &lt;&gt; A3971, E3972, A3971=A3972, D3971)</f>
        <v>0</v>
      </c>
      <c r="E3972" s="18">
        <v>0.0</v>
      </c>
      <c r="F3972" s="18"/>
      <c r="G3972" s="18"/>
      <c r="H3972" s="19">
        <v>0.19</v>
      </c>
      <c r="I3972" s="19">
        <v>1.2</v>
      </c>
      <c r="J3972" s="19"/>
      <c r="K3972" s="19"/>
      <c r="L3972" s="19">
        <v>0.22</v>
      </c>
      <c r="M3972" s="19">
        <v>1.5</v>
      </c>
      <c r="N3972" s="19"/>
      <c r="O3972" s="23"/>
      <c r="P3972" s="17"/>
      <c r="Q3972" s="17"/>
      <c r="R3972" s="24"/>
      <c r="U3972" s="22"/>
      <c r="V3972" s="18">
        <v>0.0</v>
      </c>
      <c r="W3972" s="17">
        <v>0.0</v>
      </c>
      <c r="X3972" s="18">
        <v>4.0</v>
      </c>
      <c r="Y3972" s="17" t="s">
        <v>36</v>
      </c>
      <c r="Z3972" s="17">
        <v>0.0</v>
      </c>
      <c r="AA3972" s="17" t="s">
        <v>47</v>
      </c>
      <c r="AB3972" s="18">
        <v>3.0</v>
      </c>
      <c r="AC3972" s="17">
        <v>39.0</v>
      </c>
      <c r="AD3972" s="18">
        <v>4.0</v>
      </c>
      <c r="AE3972" s="17">
        <v>46.0</v>
      </c>
      <c r="AF3972" s="20"/>
      <c r="AG3972" s="17"/>
      <c r="AH3972" s="17"/>
      <c r="AI3972" s="17"/>
    </row>
    <row r="3973" ht="18.75" customHeight="1">
      <c r="A3973" s="35">
        <v>1740.0</v>
      </c>
      <c r="B3973" s="15">
        <v>407.0</v>
      </c>
      <c r="C3973" s="16">
        <v>43528.0</v>
      </c>
      <c r="D3973" s="17">
        <f t="array" ref="D3973">IFS(AND(A3973=A3972, NOT(ISBLANK(E3972))), E3972, A3973 &lt;&gt; A3972, E3973, A3972=A3973, D3972)</f>
        <v>0</v>
      </c>
      <c r="E3973" s="18">
        <v>0.0</v>
      </c>
      <c r="F3973" s="18"/>
      <c r="G3973" s="18"/>
      <c r="H3973" s="19">
        <v>0.07</v>
      </c>
      <c r="I3973" s="19">
        <v>1.02</v>
      </c>
      <c r="J3973" s="19"/>
      <c r="K3973" s="19"/>
      <c r="L3973" s="19">
        <v>0.19</v>
      </c>
      <c r="M3973" s="19">
        <v>1.07</v>
      </c>
      <c r="N3973" s="19"/>
      <c r="O3973" s="23"/>
      <c r="P3973" s="17"/>
      <c r="Q3973" s="17"/>
      <c r="R3973" s="24"/>
      <c r="S3973" s="21">
        <v>27.0</v>
      </c>
      <c r="T3973" s="21">
        <v>30.0</v>
      </c>
      <c r="U3973" s="21">
        <v>0.0</v>
      </c>
      <c r="V3973" s="18">
        <v>0.0</v>
      </c>
      <c r="W3973" s="17" t="s">
        <v>33</v>
      </c>
      <c r="X3973" s="18">
        <v>2.0</v>
      </c>
      <c r="Y3973" s="17" t="s">
        <v>36</v>
      </c>
      <c r="Z3973" s="17">
        <v>0.0</v>
      </c>
      <c r="AA3973" s="17" t="s">
        <v>47</v>
      </c>
      <c r="AB3973" s="18">
        <v>1.0</v>
      </c>
      <c r="AC3973" s="17">
        <v>39.0</v>
      </c>
      <c r="AD3973" s="18">
        <v>2.0</v>
      </c>
      <c r="AE3973" s="17">
        <v>46.0</v>
      </c>
      <c r="AF3973" s="20"/>
      <c r="AG3973" s="17"/>
      <c r="AH3973" s="17"/>
      <c r="AI3973" s="17"/>
    </row>
    <row r="3974" ht="18.75" customHeight="1">
      <c r="A3974" s="35">
        <v>1740.0</v>
      </c>
      <c r="C3974" s="16">
        <v>43529.0</v>
      </c>
      <c r="D3974" s="17">
        <f t="array" ref="D3974">IFS(AND(A3974=A3973, NOT(ISBLANK(E3973))), E3973, A3974 &lt;&gt; A3973, E3974, A3973=A3974, D3973)</f>
        <v>0</v>
      </c>
      <c r="E3974" s="18">
        <v>0.13</v>
      </c>
      <c r="F3974" s="18"/>
      <c r="G3974" s="18"/>
      <c r="H3974" s="19">
        <v>0.13</v>
      </c>
      <c r="I3974" s="19">
        <v>1.05</v>
      </c>
      <c r="J3974" s="19"/>
      <c r="K3974" s="19"/>
      <c r="L3974" s="19">
        <v>0.18</v>
      </c>
      <c r="M3974" s="19">
        <v>1.36</v>
      </c>
      <c r="N3974" s="19"/>
      <c r="O3974" s="23"/>
      <c r="P3974" s="17"/>
      <c r="Q3974" s="17"/>
      <c r="R3974" s="24"/>
      <c r="U3974" s="22"/>
      <c r="V3974" s="18">
        <v>0.13</v>
      </c>
      <c r="W3974" s="17" t="s">
        <v>33</v>
      </c>
      <c r="X3974" s="18">
        <v>1.0</v>
      </c>
      <c r="Y3974" s="17" t="s">
        <v>36</v>
      </c>
      <c r="Z3974" s="17">
        <v>0.0</v>
      </c>
      <c r="AA3974" s="17" t="s">
        <v>47</v>
      </c>
      <c r="AB3974" s="18">
        <v>0.0</v>
      </c>
      <c r="AC3974" s="17">
        <v>39.0</v>
      </c>
      <c r="AD3974" s="18">
        <v>1.0</v>
      </c>
      <c r="AE3974" s="17">
        <v>46.0</v>
      </c>
      <c r="AF3974" s="20"/>
      <c r="AG3974" s="17"/>
      <c r="AH3974" s="17"/>
      <c r="AI3974" s="17"/>
    </row>
    <row r="3975" ht="18.75" customHeight="1">
      <c r="A3975" s="35">
        <v>1742.0</v>
      </c>
      <c r="B3975" s="15">
        <v>408.0</v>
      </c>
      <c r="C3975" s="16">
        <v>43528.0</v>
      </c>
      <c r="D3975" s="17">
        <f t="array" ref="D3975">IFS(AND(A3975=A3974, NOT(ISBLANK(E3974))), E3974, A3975 &lt;&gt; A3974, E3975, A3974=A3975, D3974)</f>
        <v>0</v>
      </c>
      <c r="E3975" s="18">
        <v>0.0</v>
      </c>
      <c r="F3975" s="18"/>
      <c r="G3975" s="18"/>
      <c r="H3975" s="19">
        <v>0.11</v>
      </c>
      <c r="I3975" s="19">
        <v>1.22</v>
      </c>
      <c r="J3975" s="19"/>
      <c r="K3975" s="19"/>
      <c r="L3975" s="19">
        <v>0.12</v>
      </c>
      <c r="M3975" s="19">
        <v>1.22</v>
      </c>
      <c r="N3975" s="19"/>
      <c r="O3975" s="23"/>
      <c r="P3975" s="17"/>
      <c r="Q3975" s="17"/>
      <c r="R3975" s="24"/>
      <c r="S3975" s="21">
        <v>26.0</v>
      </c>
      <c r="T3975" s="21">
        <v>30.0</v>
      </c>
      <c r="U3975" s="21">
        <v>0.0</v>
      </c>
      <c r="V3975" s="18">
        <v>0.0</v>
      </c>
      <c r="W3975" s="17" t="s">
        <v>33</v>
      </c>
      <c r="X3975" s="18">
        <v>7.0</v>
      </c>
      <c r="Y3975" s="17" t="s">
        <v>36</v>
      </c>
      <c r="Z3975" s="17">
        <v>0.0</v>
      </c>
      <c r="AA3975" s="17" t="s">
        <v>47</v>
      </c>
      <c r="AB3975" s="18">
        <v>6.0</v>
      </c>
      <c r="AC3975" s="17">
        <v>39.0</v>
      </c>
      <c r="AD3975" s="18">
        <v>7.0</v>
      </c>
      <c r="AE3975" s="17">
        <v>46.0</v>
      </c>
      <c r="AF3975" s="20"/>
      <c r="AG3975" s="17"/>
      <c r="AH3975" s="17"/>
      <c r="AI3975" s="17"/>
    </row>
    <row r="3976" ht="18.75" customHeight="1">
      <c r="A3976" s="35">
        <v>1742.0</v>
      </c>
      <c r="C3976" s="16">
        <v>43529.0</v>
      </c>
      <c r="D3976" s="17">
        <f t="array" ref="D3976">IFS(AND(A3976=A3975, NOT(ISBLANK(E3975))), E3975, A3976 &lt;&gt; A3975, E3976, A3975=A3976, D3975)</f>
        <v>0</v>
      </c>
      <c r="E3976" s="18">
        <v>0.0</v>
      </c>
      <c r="F3976" s="18"/>
      <c r="G3976" s="18"/>
      <c r="H3976" s="19">
        <v>0.16</v>
      </c>
      <c r="I3976" s="19">
        <v>1.39</v>
      </c>
      <c r="J3976" s="19"/>
      <c r="K3976" s="19"/>
      <c r="L3976" s="19">
        <v>0.19</v>
      </c>
      <c r="M3976" s="19">
        <v>1.29</v>
      </c>
      <c r="N3976" s="19"/>
      <c r="O3976" s="23"/>
      <c r="P3976" s="17"/>
      <c r="Q3976" s="17"/>
      <c r="R3976" s="24"/>
      <c r="U3976" s="22"/>
      <c r="V3976" s="18">
        <v>0.0</v>
      </c>
      <c r="W3976" s="17" t="s">
        <v>33</v>
      </c>
      <c r="X3976" s="18">
        <v>4.0</v>
      </c>
      <c r="Y3976" s="17" t="s">
        <v>36</v>
      </c>
      <c r="Z3976" s="17">
        <v>0.0</v>
      </c>
      <c r="AA3976" s="17" t="s">
        <v>47</v>
      </c>
      <c r="AB3976" s="18">
        <v>3.0</v>
      </c>
      <c r="AC3976" s="17">
        <v>39.0</v>
      </c>
      <c r="AD3976" s="18">
        <v>4.0</v>
      </c>
      <c r="AE3976" s="17">
        <v>46.0</v>
      </c>
      <c r="AF3976" s="20"/>
      <c r="AG3976" s="17"/>
      <c r="AH3976" s="17"/>
      <c r="AI3976" s="17"/>
    </row>
    <row r="3977" ht="18.75" customHeight="1">
      <c r="A3977" s="35">
        <v>1742.0</v>
      </c>
      <c r="C3977" s="16">
        <v>43530.0</v>
      </c>
      <c r="D3977" s="17">
        <f t="array" ref="D3977">IFS(AND(A3977=A3976, NOT(ISBLANK(E3976))), E3976, A3977 &lt;&gt; A3976, E3977, A3976=A3977, D3976)</f>
        <v>0</v>
      </c>
      <c r="E3977" s="18">
        <v>0.13</v>
      </c>
      <c r="F3977" s="18"/>
      <c r="G3977" s="18"/>
      <c r="H3977" s="19">
        <v>0.13</v>
      </c>
      <c r="I3977" s="19">
        <v>1.3</v>
      </c>
      <c r="J3977" s="19"/>
      <c r="K3977" s="19"/>
      <c r="L3977" s="19">
        <v>0.14</v>
      </c>
      <c r="M3977" s="19">
        <v>1.37</v>
      </c>
      <c r="N3977" s="19"/>
      <c r="O3977" s="23"/>
      <c r="P3977" s="17"/>
      <c r="Q3977" s="17"/>
      <c r="R3977" s="24"/>
      <c r="U3977" s="22"/>
      <c r="V3977" s="18">
        <v>0.13</v>
      </c>
      <c r="W3977" s="17" t="s">
        <v>33</v>
      </c>
      <c r="X3977" s="18">
        <v>4.0</v>
      </c>
      <c r="Y3977" s="17" t="s">
        <v>36</v>
      </c>
      <c r="Z3977" s="17">
        <v>0.0</v>
      </c>
      <c r="AA3977" s="17" t="s">
        <v>47</v>
      </c>
      <c r="AB3977" s="18">
        <v>3.0</v>
      </c>
      <c r="AC3977" s="17">
        <v>39.0</v>
      </c>
      <c r="AD3977" s="18">
        <v>4.0</v>
      </c>
      <c r="AE3977" s="17">
        <v>46.0</v>
      </c>
      <c r="AF3977" s="20"/>
      <c r="AG3977" s="17"/>
      <c r="AH3977" s="17"/>
      <c r="AI3977" s="17"/>
    </row>
    <row r="3978" ht="18.75" customHeight="1">
      <c r="A3978" s="35">
        <v>1742.0</v>
      </c>
      <c r="C3978" s="16">
        <v>43531.0</v>
      </c>
      <c r="D3978" s="17">
        <f t="array" ref="D3978">IFS(AND(A3978=A3977, NOT(ISBLANK(E3977))), E3977, A3978 &lt;&gt; A3977, E3978, A3977=A3978, D3977)</f>
        <v>0.13</v>
      </c>
      <c r="E3978" s="18">
        <v>0.0</v>
      </c>
      <c r="F3978" s="18"/>
      <c r="G3978" s="18"/>
      <c r="H3978" s="19" t="s">
        <v>34</v>
      </c>
      <c r="I3978" s="19" t="s">
        <v>33</v>
      </c>
      <c r="J3978" s="19"/>
      <c r="K3978" s="19"/>
      <c r="L3978" s="47" t="s">
        <v>33</v>
      </c>
      <c r="M3978" s="47" t="s">
        <v>33</v>
      </c>
      <c r="N3978" s="19"/>
      <c r="O3978" s="23"/>
      <c r="P3978" s="17"/>
      <c r="Q3978" s="17"/>
      <c r="R3978" s="24"/>
      <c r="U3978" s="22"/>
      <c r="V3978" s="18">
        <v>0.0</v>
      </c>
      <c r="W3978" s="17" t="s">
        <v>33</v>
      </c>
      <c r="X3978" s="18">
        <v>3.0</v>
      </c>
      <c r="Y3978" s="17" t="s">
        <v>36</v>
      </c>
      <c r="Z3978" s="17">
        <v>0.0</v>
      </c>
      <c r="AA3978" s="17" t="s">
        <v>47</v>
      </c>
      <c r="AB3978" s="18">
        <v>2.0</v>
      </c>
      <c r="AC3978" s="17">
        <v>39.0</v>
      </c>
      <c r="AD3978" s="18">
        <v>3.0</v>
      </c>
      <c r="AE3978" s="17">
        <v>46.0</v>
      </c>
      <c r="AF3978" s="20"/>
      <c r="AG3978" s="17"/>
      <c r="AH3978" s="17"/>
      <c r="AI3978" s="17"/>
    </row>
    <row r="3979" ht="18.75" customHeight="1">
      <c r="A3979" s="35">
        <v>1742.0</v>
      </c>
      <c r="C3979" s="16">
        <v>43532.0</v>
      </c>
      <c r="D3979" s="17">
        <f t="array" ref="D3979">IFS(AND(A3979=A3978, NOT(ISBLANK(E3978))), E3978, A3979 &lt;&gt; A3978, E3979, A3978=A3979, D3978)</f>
        <v>0</v>
      </c>
      <c r="E3979" s="18">
        <v>0.0</v>
      </c>
      <c r="F3979" s="18"/>
      <c r="G3979" s="18"/>
      <c r="H3979" s="19">
        <v>0.08</v>
      </c>
      <c r="I3979" s="19">
        <v>1.11</v>
      </c>
      <c r="J3979" s="19"/>
      <c r="K3979" s="19"/>
      <c r="L3979" s="19">
        <v>0.07</v>
      </c>
      <c r="M3979" s="19">
        <v>1.32</v>
      </c>
      <c r="N3979" s="19"/>
      <c r="O3979" s="23"/>
      <c r="P3979" s="17"/>
      <c r="Q3979" s="17"/>
      <c r="R3979" s="24"/>
      <c r="U3979" s="22"/>
      <c r="V3979" s="18">
        <v>0.0</v>
      </c>
      <c r="W3979" s="17" t="s">
        <v>33</v>
      </c>
      <c r="X3979" s="18">
        <v>3.0</v>
      </c>
      <c r="Y3979" s="17" t="s">
        <v>36</v>
      </c>
      <c r="Z3979" s="17">
        <v>0.0</v>
      </c>
      <c r="AA3979" s="17" t="s">
        <v>47</v>
      </c>
      <c r="AB3979" s="18">
        <v>2.0</v>
      </c>
      <c r="AC3979" s="17">
        <v>39.0</v>
      </c>
      <c r="AD3979" s="18">
        <v>3.0</v>
      </c>
      <c r="AE3979" s="17">
        <v>46.0</v>
      </c>
      <c r="AF3979" s="20"/>
      <c r="AG3979" s="17"/>
      <c r="AH3979" s="17"/>
      <c r="AI3979" s="17"/>
    </row>
    <row r="3980" ht="18.75" customHeight="1">
      <c r="A3980" s="35">
        <v>1742.0</v>
      </c>
      <c r="C3980" s="16">
        <v>43535.0</v>
      </c>
      <c r="D3980" s="17">
        <f t="array" ref="D3980">IFS(AND(A3980=A3979, NOT(ISBLANK(E3979))), E3979, A3980 &lt;&gt; A3979, E3980, A3979=A3980, D3979)</f>
        <v>0</v>
      </c>
      <c r="E3980" s="18">
        <v>0.0</v>
      </c>
      <c r="F3980" s="18"/>
      <c r="G3980" s="18"/>
      <c r="H3980" s="19" t="s">
        <v>33</v>
      </c>
      <c r="I3980" s="19" t="s">
        <v>33</v>
      </c>
      <c r="J3980" s="19"/>
      <c r="K3980" s="19"/>
      <c r="L3980" s="19"/>
      <c r="M3980" s="19"/>
      <c r="N3980" s="19"/>
      <c r="O3980" s="23"/>
      <c r="P3980" s="17"/>
      <c r="Q3980" s="17"/>
      <c r="R3980" s="24"/>
      <c r="U3980" s="22"/>
      <c r="V3980" s="18">
        <v>0.0</v>
      </c>
      <c r="W3980" s="17" t="s">
        <v>33</v>
      </c>
      <c r="X3980" s="18">
        <v>3.0</v>
      </c>
      <c r="Y3980" s="17" t="s">
        <v>36</v>
      </c>
      <c r="Z3980" s="17">
        <v>0.0</v>
      </c>
      <c r="AA3980" s="17" t="s">
        <v>47</v>
      </c>
      <c r="AB3980" s="18">
        <v>2.0</v>
      </c>
      <c r="AC3980" s="17">
        <v>39.0</v>
      </c>
      <c r="AD3980" s="18">
        <v>3.0</v>
      </c>
      <c r="AE3980" s="17">
        <v>46.0</v>
      </c>
      <c r="AF3980" s="20"/>
      <c r="AG3980" s="17"/>
      <c r="AH3980" s="17"/>
      <c r="AI3980" s="17"/>
    </row>
    <row r="3981" ht="18.75" customHeight="1">
      <c r="A3981" s="35">
        <v>1742.0</v>
      </c>
      <c r="C3981" s="16">
        <v>43536.0</v>
      </c>
      <c r="D3981" s="17">
        <f t="array" ref="D3981">IFS(AND(A3981=A3980, NOT(ISBLANK(E3980))), E3980, A3981 &lt;&gt; A3980, E3981, A3980=A3981, D3980)</f>
        <v>0</v>
      </c>
      <c r="E3981" s="18">
        <v>0.0</v>
      </c>
      <c r="F3981" s="18"/>
      <c r="G3981" s="18"/>
      <c r="H3981" s="19">
        <v>0.11</v>
      </c>
      <c r="I3981" s="19">
        <v>1.36</v>
      </c>
      <c r="J3981" s="19"/>
      <c r="K3981" s="19"/>
      <c r="L3981" s="19">
        <v>0.15</v>
      </c>
      <c r="M3981" s="19">
        <v>1.44</v>
      </c>
      <c r="N3981" s="19"/>
      <c r="O3981" s="23"/>
      <c r="P3981" s="17"/>
      <c r="Q3981" s="17"/>
      <c r="R3981" s="24"/>
      <c r="U3981" s="22"/>
      <c r="V3981" s="18">
        <v>0.0</v>
      </c>
      <c r="W3981" s="17" t="s">
        <v>33</v>
      </c>
      <c r="X3981" s="18">
        <v>4.0</v>
      </c>
      <c r="Y3981" s="17" t="s">
        <v>36</v>
      </c>
      <c r="Z3981" s="17">
        <v>0.0</v>
      </c>
      <c r="AA3981" s="17" t="s">
        <v>47</v>
      </c>
      <c r="AB3981" s="18">
        <v>3.0</v>
      </c>
      <c r="AC3981" s="17">
        <v>39.0</v>
      </c>
      <c r="AD3981" s="18">
        <v>4.0</v>
      </c>
      <c r="AE3981" s="17">
        <v>46.0</v>
      </c>
      <c r="AF3981" s="20"/>
      <c r="AG3981" s="17"/>
      <c r="AH3981" s="17"/>
      <c r="AI3981" s="17"/>
    </row>
    <row r="3982" ht="18.75" customHeight="1">
      <c r="A3982" s="35">
        <v>1742.0</v>
      </c>
      <c r="C3982" s="16">
        <v>43537.0</v>
      </c>
      <c r="D3982" s="17">
        <f t="array" ref="D3982">IFS(AND(A3982=A3981, NOT(ISBLANK(E3981))), E3981, A3982 &lt;&gt; A3981, E3982, A3981=A3982, D3981)</f>
        <v>0</v>
      </c>
      <c r="E3982" s="18">
        <v>0.0</v>
      </c>
      <c r="F3982" s="18"/>
      <c r="G3982" s="18"/>
      <c r="H3982" s="19">
        <v>0.15</v>
      </c>
      <c r="I3982" s="19">
        <v>1.32</v>
      </c>
      <c r="J3982" s="19"/>
      <c r="K3982" s="19"/>
      <c r="L3982" s="19">
        <v>0.13</v>
      </c>
      <c r="M3982" s="19">
        <v>1.35</v>
      </c>
      <c r="N3982" s="19"/>
      <c r="O3982" s="23"/>
      <c r="P3982" s="17"/>
      <c r="Q3982" s="17"/>
      <c r="R3982" s="24"/>
      <c r="U3982" s="22"/>
      <c r="V3982" s="18">
        <v>0.0</v>
      </c>
      <c r="W3982" s="17" t="s">
        <v>33</v>
      </c>
      <c r="X3982" s="18">
        <v>2.0</v>
      </c>
      <c r="Y3982" s="17" t="s">
        <v>36</v>
      </c>
      <c r="Z3982" s="17">
        <v>0.0</v>
      </c>
      <c r="AA3982" s="17" t="s">
        <v>181</v>
      </c>
      <c r="AB3982" s="18">
        <v>1.0</v>
      </c>
      <c r="AC3982" s="17">
        <v>39.0</v>
      </c>
      <c r="AD3982" s="18">
        <v>2.0</v>
      </c>
      <c r="AE3982" s="17">
        <v>46.0</v>
      </c>
      <c r="AF3982" s="20"/>
      <c r="AG3982" s="17"/>
      <c r="AH3982" s="17"/>
      <c r="AI3982" s="17"/>
    </row>
    <row r="3983" ht="18.75" customHeight="1">
      <c r="A3983" s="35">
        <v>1745.0</v>
      </c>
      <c r="B3983" s="15" t="s">
        <v>33</v>
      </c>
      <c r="C3983" s="16">
        <v>43529.0</v>
      </c>
      <c r="D3983" s="17">
        <f t="array" ref="D3983">IFS(AND(A3983=A3982, NOT(ISBLANK(E3982))), E3982, A3983 &lt;&gt; A3982, E3983, A3982=A3983, D3982)</f>
        <v>0</v>
      </c>
      <c r="E3983" s="18">
        <v>0.0</v>
      </c>
      <c r="F3983" s="18"/>
      <c r="G3983" s="18"/>
      <c r="H3983" s="19">
        <v>0.25</v>
      </c>
      <c r="I3983" s="19">
        <v>1.56</v>
      </c>
      <c r="J3983" s="19"/>
      <c r="K3983" s="19"/>
      <c r="L3983" s="19">
        <v>0.22</v>
      </c>
      <c r="M3983" s="19">
        <v>1.43</v>
      </c>
      <c r="N3983" s="19"/>
      <c r="O3983" s="23"/>
      <c r="P3983" s="17"/>
      <c r="Q3983" s="17"/>
      <c r="R3983" s="24"/>
      <c r="S3983" s="21">
        <v>24.0</v>
      </c>
      <c r="T3983" s="21">
        <v>30.0</v>
      </c>
      <c r="U3983" s="21">
        <v>0.0</v>
      </c>
      <c r="V3983" s="18">
        <v>0.0</v>
      </c>
      <c r="W3983" s="17" t="s">
        <v>33</v>
      </c>
      <c r="X3983" s="18">
        <v>4.0</v>
      </c>
      <c r="Y3983" s="17" t="s">
        <v>36</v>
      </c>
      <c r="Z3983" s="17">
        <v>0.0</v>
      </c>
      <c r="AA3983" s="17" t="s">
        <v>47</v>
      </c>
      <c r="AB3983" s="18">
        <v>3.0</v>
      </c>
      <c r="AC3983" s="17">
        <v>39.0</v>
      </c>
      <c r="AD3983" s="18">
        <v>4.0</v>
      </c>
      <c r="AE3983" s="17">
        <v>46.0</v>
      </c>
      <c r="AF3983" s="20"/>
      <c r="AG3983" s="17"/>
      <c r="AH3983" s="17"/>
      <c r="AI3983" s="17"/>
    </row>
    <row r="3984" ht="18.75" customHeight="1">
      <c r="A3984" s="35">
        <v>1745.0</v>
      </c>
      <c r="C3984" s="16">
        <v>43529.0</v>
      </c>
      <c r="D3984" s="17">
        <f t="array" ref="D3984">IFS(AND(A3984=A3983, NOT(ISBLANK(E3983))), E3983, A3984 &lt;&gt; A3983, E3984, A3983=A3984, D3983)</f>
        <v>0</v>
      </c>
      <c r="E3984" s="18">
        <v>0.0</v>
      </c>
      <c r="F3984" s="18"/>
      <c r="G3984" s="18"/>
      <c r="H3984" s="19">
        <v>0.11</v>
      </c>
      <c r="I3984" s="19">
        <v>1.09</v>
      </c>
      <c r="J3984" s="19"/>
      <c r="K3984" s="19"/>
      <c r="L3984" s="19">
        <v>0.13</v>
      </c>
      <c r="M3984" s="19">
        <v>1.42</v>
      </c>
      <c r="N3984" s="19"/>
      <c r="O3984" s="23"/>
      <c r="P3984" s="17"/>
      <c r="Q3984" s="17"/>
      <c r="R3984" s="24"/>
      <c r="U3984" s="22"/>
      <c r="V3984" s="18">
        <v>0.0</v>
      </c>
      <c r="W3984" s="17">
        <v>0.0</v>
      </c>
      <c r="X3984" s="18">
        <v>2.0</v>
      </c>
      <c r="Y3984" s="17" t="s">
        <v>36</v>
      </c>
      <c r="Z3984" s="17">
        <v>0.0</v>
      </c>
      <c r="AA3984" s="17" t="s">
        <v>47</v>
      </c>
      <c r="AB3984" s="18">
        <v>1.0</v>
      </c>
      <c r="AC3984" s="17">
        <v>39.0</v>
      </c>
      <c r="AD3984" s="18">
        <v>2.0</v>
      </c>
      <c r="AE3984" s="17">
        <v>46.0</v>
      </c>
      <c r="AF3984" s="20"/>
      <c r="AG3984" s="17"/>
      <c r="AH3984" s="17"/>
      <c r="AI3984" s="17"/>
    </row>
    <row r="3985" ht="18.75" customHeight="1">
      <c r="A3985" s="35">
        <v>1745.0</v>
      </c>
      <c r="C3985" s="16">
        <v>43530.0</v>
      </c>
      <c r="D3985" s="17">
        <f t="array" ref="D3985">IFS(AND(A3985=A3984, NOT(ISBLANK(E3984))), E3984, A3985 &lt;&gt; A3984, E3985, A3984=A3985, D3984)</f>
        <v>0</v>
      </c>
      <c r="E3985" s="18">
        <v>0.14</v>
      </c>
      <c r="F3985" s="18"/>
      <c r="G3985" s="18"/>
      <c r="H3985" s="19">
        <v>1.13</v>
      </c>
      <c r="I3985" s="19"/>
      <c r="J3985" s="19"/>
      <c r="K3985" s="19"/>
      <c r="L3985" s="19">
        <v>0.17</v>
      </c>
      <c r="M3985" s="19">
        <v>1.1</v>
      </c>
      <c r="N3985" s="19"/>
      <c r="O3985" s="23"/>
      <c r="P3985" s="17"/>
      <c r="Q3985" s="17"/>
      <c r="R3985" s="24"/>
      <c r="U3985" s="22"/>
      <c r="V3985" s="18">
        <v>0.14</v>
      </c>
      <c r="W3985" s="17">
        <v>0.0</v>
      </c>
      <c r="X3985" s="18">
        <v>3.0</v>
      </c>
      <c r="Y3985" s="17" t="s">
        <v>36</v>
      </c>
      <c r="Z3985" s="17">
        <v>0.0</v>
      </c>
      <c r="AA3985" s="17" t="s">
        <v>47</v>
      </c>
      <c r="AB3985" s="18">
        <v>2.0</v>
      </c>
      <c r="AC3985" s="17">
        <v>39.0</v>
      </c>
      <c r="AD3985" s="18">
        <v>3.0</v>
      </c>
      <c r="AE3985" s="17">
        <v>46.0</v>
      </c>
      <c r="AF3985" s="20"/>
      <c r="AG3985" s="17"/>
      <c r="AH3985" s="17"/>
      <c r="AI3985" s="17"/>
    </row>
    <row r="3986" ht="18.75" customHeight="1">
      <c r="A3986" s="35">
        <v>1746.0</v>
      </c>
      <c r="B3986" s="15">
        <v>409.0</v>
      </c>
      <c r="C3986" s="16">
        <v>43529.0</v>
      </c>
      <c r="D3986" s="17" t="str">
        <f t="array" ref="D3986">IFS(AND(A3986=A3985, NOT(ISBLANK(E3985))), E3985, A3986 &lt;&gt; A3985, E3986, A3985=A3986, D3985)</f>
        <v/>
      </c>
      <c r="E3986" s="18"/>
      <c r="F3986" s="18"/>
      <c r="G3986" s="18"/>
      <c r="H3986" s="19"/>
      <c r="I3986" s="19"/>
      <c r="J3986" s="19"/>
      <c r="K3986" s="19"/>
      <c r="L3986" s="19">
        <v>0.11</v>
      </c>
      <c r="M3986" s="19">
        <v>1.05</v>
      </c>
      <c r="N3986" s="19"/>
      <c r="O3986" s="23"/>
      <c r="P3986" s="17"/>
      <c r="Q3986" s="17"/>
      <c r="R3986" s="24"/>
      <c r="S3986" s="21">
        <v>27.0</v>
      </c>
      <c r="T3986" s="21">
        <v>30.0</v>
      </c>
      <c r="U3986" s="21">
        <v>0.0</v>
      </c>
      <c r="V3986" s="18"/>
      <c r="W3986" s="17" t="s">
        <v>33</v>
      </c>
      <c r="X3986" s="18">
        <v>4.0</v>
      </c>
      <c r="Y3986" s="17" t="s">
        <v>36</v>
      </c>
      <c r="Z3986" s="17">
        <v>0.0</v>
      </c>
      <c r="AA3986" s="17" t="s">
        <v>47</v>
      </c>
      <c r="AB3986" s="18">
        <v>2.0</v>
      </c>
      <c r="AC3986" s="17">
        <v>39.0</v>
      </c>
      <c r="AD3986" s="18">
        <v>4.0</v>
      </c>
      <c r="AE3986" s="17">
        <v>46.0</v>
      </c>
      <c r="AF3986" s="20"/>
      <c r="AG3986" s="17"/>
      <c r="AH3986" s="17"/>
      <c r="AI3986" s="17"/>
    </row>
    <row r="3987" ht="18.75" customHeight="1">
      <c r="A3987" s="35">
        <v>1746.0</v>
      </c>
      <c r="C3987" s="16">
        <v>43530.0</v>
      </c>
      <c r="D3987" s="17" t="str">
        <f t="array" ref="D3987">IFS(AND(A3987=A3986, NOT(ISBLANK(E3986))), E3986, A3987 &lt;&gt; A3986, E3987, A3986=A3987, D3986)</f>
        <v/>
      </c>
      <c r="E3987" s="18"/>
      <c r="F3987" s="18"/>
      <c r="G3987" s="18"/>
      <c r="H3987" s="19"/>
      <c r="I3987" s="19"/>
      <c r="J3987" s="19"/>
      <c r="K3987" s="19"/>
      <c r="L3987" s="19">
        <v>0.18</v>
      </c>
      <c r="M3987" s="19">
        <v>1.33</v>
      </c>
      <c r="N3987" s="19"/>
      <c r="O3987" s="23"/>
      <c r="P3987" s="17"/>
      <c r="Q3987" s="17"/>
      <c r="R3987" s="24"/>
      <c r="U3987" s="22"/>
      <c r="V3987" s="18"/>
      <c r="W3987" s="17" t="s">
        <v>33</v>
      </c>
      <c r="X3987" s="18">
        <v>3.0</v>
      </c>
      <c r="Y3987" s="17" t="s">
        <v>36</v>
      </c>
      <c r="Z3987" s="17">
        <v>0.0</v>
      </c>
      <c r="AA3987" s="17" t="s">
        <v>181</v>
      </c>
      <c r="AB3987" s="18">
        <v>2.0</v>
      </c>
      <c r="AC3987" s="17">
        <v>39.0</v>
      </c>
      <c r="AD3987" s="18">
        <v>3.0</v>
      </c>
      <c r="AE3987" s="17">
        <v>46.0</v>
      </c>
      <c r="AF3987" s="20"/>
      <c r="AG3987" s="17"/>
      <c r="AH3987" s="17"/>
      <c r="AI3987" s="17"/>
    </row>
    <row r="3988" ht="18.75" customHeight="1">
      <c r="A3988" s="35">
        <v>1746.0</v>
      </c>
      <c r="C3988" s="16">
        <v>43531.0</v>
      </c>
      <c r="D3988" s="17" t="str">
        <f t="array" ref="D3988">IFS(AND(A3988=A3987, NOT(ISBLANK(E3987))), E3987, A3988 &lt;&gt; A3987, E3988, A3987=A3988, D3987)</f>
        <v/>
      </c>
      <c r="E3988" s="18"/>
      <c r="F3988" s="18"/>
      <c r="G3988" s="18"/>
      <c r="H3988" s="19"/>
      <c r="I3988" s="19"/>
      <c r="J3988" s="19"/>
      <c r="K3988" s="19"/>
      <c r="L3988" s="19">
        <v>0.1</v>
      </c>
      <c r="M3988" s="19">
        <v>1.26</v>
      </c>
      <c r="N3988" s="19"/>
      <c r="O3988" s="23"/>
      <c r="P3988" s="17"/>
      <c r="Q3988" s="17"/>
      <c r="R3988" s="24"/>
      <c r="U3988" s="22"/>
      <c r="V3988" s="18"/>
      <c r="W3988" s="17" t="s">
        <v>33</v>
      </c>
      <c r="X3988" s="18">
        <v>2.0</v>
      </c>
      <c r="Y3988" s="17" t="s">
        <v>36</v>
      </c>
      <c r="Z3988" s="17">
        <v>0.0</v>
      </c>
      <c r="AA3988" s="17" t="s">
        <v>47</v>
      </c>
      <c r="AB3988" s="18">
        <v>1.0</v>
      </c>
      <c r="AC3988" s="17">
        <v>39.0</v>
      </c>
      <c r="AD3988" s="18">
        <v>2.0</v>
      </c>
      <c r="AE3988" s="17">
        <v>46.0</v>
      </c>
      <c r="AF3988" s="20"/>
      <c r="AG3988" s="17"/>
      <c r="AH3988" s="17"/>
      <c r="AI3988" s="17"/>
    </row>
    <row r="3989" ht="18.75" customHeight="1">
      <c r="A3989" s="35">
        <v>1746.0</v>
      </c>
      <c r="C3989" s="16">
        <v>43532.0</v>
      </c>
      <c r="D3989" s="17" t="str">
        <f t="array" ref="D3989">IFS(AND(A3989=A3988, NOT(ISBLANK(E3988))), E3988, A3989 &lt;&gt; A3988, E3989, A3988=A3989, D3988)</f>
        <v/>
      </c>
      <c r="E3989" s="18"/>
      <c r="F3989" s="18"/>
      <c r="G3989" s="18"/>
      <c r="H3989" s="19"/>
      <c r="I3989" s="19"/>
      <c r="J3989" s="19"/>
      <c r="K3989" s="19"/>
      <c r="L3989" s="19">
        <v>0.11</v>
      </c>
      <c r="M3989" s="19">
        <v>1.67</v>
      </c>
      <c r="N3989" s="19"/>
      <c r="O3989" s="23"/>
      <c r="P3989" s="17"/>
      <c r="Q3989" s="17"/>
      <c r="R3989" s="24"/>
      <c r="U3989" s="22"/>
      <c r="V3989" s="18"/>
      <c r="W3989" s="17" t="s">
        <v>33</v>
      </c>
      <c r="X3989" s="18">
        <v>3.0</v>
      </c>
      <c r="Y3989" s="17" t="s">
        <v>36</v>
      </c>
      <c r="Z3989" s="17">
        <v>0.0</v>
      </c>
      <c r="AA3989" s="17" t="s">
        <v>47</v>
      </c>
      <c r="AB3989" s="18">
        <v>2.0</v>
      </c>
      <c r="AC3989" s="17">
        <v>39.0</v>
      </c>
      <c r="AD3989" s="18">
        <v>3.0</v>
      </c>
      <c r="AE3989" s="17">
        <v>46.0</v>
      </c>
      <c r="AF3989" s="20"/>
      <c r="AG3989" s="17"/>
      <c r="AH3989" s="17"/>
      <c r="AI3989" s="17"/>
    </row>
    <row r="3990" ht="18.75" customHeight="1">
      <c r="A3990" s="35">
        <v>1746.0</v>
      </c>
      <c r="C3990" s="16">
        <v>43533.0</v>
      </c>
      <c r="D3990" s="17" t="str">
        <f t="array" ref="D3990">IFS(AND(A3990=A3989, NOT(ISBLANK(E3989))), E3989, A3990 &lt;&gt; A3989, E3990, A3989=A3990, D3989)</f>
        <v/>
      </c>
      <c r="E3990" s="18"/>
      <c r="F3990" s="18"/>
      <c r="G3990" s="18"/>
      <c r="H3990" s="19"/>
      <c r="I3990" s="19"/>
      <c r="J3990" s="19"/>
      <c r="K3990" s="19"/>
      <c r="L3990" s="19">
        <v>0.13</v>
      </c>
      <c r="M3990" s="19">
        <v>1.17</v>
      </c>
      <c r="N3990" s="19"/>
      <c r="O3990" s="23"/>
      <c r="P3990" s="17"/>
      <c r="Q3990" s="17"/>
      <c r="R3990" s="24"/>
      <c r="U3990" s="22"/>
      <c r="V3990" s="18"/>
      <c r="W3990" s="17" t="s">
        <v>33</v>
      </c>
      <c r="X3990" s="18">
        <v>2.0</v>
      </c>
      <c r="Y3990" s="17" t="s">
        <v>36</v>
      </c>
      <c r="Z3990" s="17">
        <v>0.0</v>
      </c>
      <c r="AA3990" s="17" t="s">
        <v>47</v>
      </c>
      <c r="AB3990" s="18">
        <v>1.0</v>
      </c>
      <c r="AC3990" s="17">
        <v>39.0</v>
      </c>
      <c r="AD3990" s="18">
        <v>2.0</v>
      </c>
      <c r="AE3990" s="17">
        <v>46.0</v>
      </c>
      <c r="AF3990" s="20"/>
      <c r="AG3990" s="17"/>
      <c r="AH3990" s="17"/>
      <c r="AI3990" s="17"/>
    </row>
    <row r="3991" ht="18.75" customHeight="1">
      <c r="A3991" s="35">
        <v>1747.0</v>
      </c>
      <c r="B3991" s="15" t="s">
        <v>33</v>
      </c>
      <c r="C3991" s="16">
        <v>43530.0</v>
      </c>
      <c r="D3991" s="17" t="str">
        <f t="array" ref="D3991">IFS(AND(A3991=A3990, NOT(ISBLANK(E3990))), E3990, A3991 &lt;&gt; A3990, E3991, A3990=A3991, D3990)</f>
        <v/>
      </c>
      <c r="E3991" s="18"/>
      <c r="F3991" s="18"/>
      <c r="G3991" s="18"/>
      <c r="H3991" s="19"/>
      <c r="I3991" s="19"/>
      <c r="J3991" s="19"/>
      <c r="K3991" s="19"/>
      <c r="L3991" s="19">
        <v>0.13</v>
      </c>
      <c r="M3991" s="19">
        <v>1.34</v>
      </c>
      <c r="N3991" s="19"/>
      <c r="O3991" s="23"/>
      <c r="P3991" s="17"/>
      <c r="Q3991" s="17"/>
      <c r="R3991" s="24"/>
      <c r="S3991" s="21">
        <v>17.0</v>
      </c>
      <c r="T3991" s="21">
        <v>30.0</v>
      </c>
      <c r="U3991" s="21">
        <v>0.0</v>
      </c>
      <c r="V3991" s="18"/>
      <c r="W3991" s="17" t="s">
        <v>33</v>
      </c>
      <c r="X3991" s="18">
        <v>9.0</v>
      </c>
      <c r="Y3991" s="17" t="s">
        <v>36</v>
      </c>
      <c r="Z3991" s="17">
        <v>0.0</v>
      </c>
      <c r="AA3991" s="17" t="s">
        <v>47</v>
      </c>
      <c r="AB3991" s="18">
        <v>6.0</v>
      </c>
      <c r="AC3991" s="17">
        <v>39.0</v>
      </c>
      <c r="AD3991" s="18">
        <v>9.0</v>
      </c>
      <c r="AE3991" s="17">
        <v>46.0</v>
      </c>
      <c r="AF3991" s="20"/>
      <c r="AG3991" s="17"/>
      <c r="AH3991" s="17"/>
      <c r="AI3991" s="17"/>
    </row>
    <row r="3992" ht="18.75" customHeight="1">
      <c r="A3992" s="35">
        <v>1747.0</v>
      </c>
      <c r="C3992" s="16">
        <v>43531.0</v>
      </c>
      <c r="D3992" s="17" t="str">
        <f t="array" ref="D3992">IFS(AND(A3992=A3991, NOT(ISBLANK(E3991))), E3991, A3992 &lt;&gt; A3991, E3992, A3991=A3992, D3991)</f>
        <v/>
      </c>
      <c r="E3992" s="18"/>
      <c r="F3992" s="18"/>
      <c r="G3992" s="18"/>
      <c r="H3992" s="19"/>
      <c r="I3992" s="19"/>
      <c r="J3992" s="19"/>
      <c r="K3992" s="19"/>
      <c r="L3992" s="19">
        <v>0.15</v>
      </c>
      <c r="M3992" s="19">
        <v>1.42</v>
      </c>
      <c r="N3992" s="19"/>
      <c r="O3992" s="23"/>
      <c r="P3992" s="17"/>
      <c r="Q3992" s="17"/>
      <c r="R3992" s="24"/>
      <c r="U3992" s="22"/>
      <c r="V3992" s="18"/>
      <c r="W3992" s="17">
        <v>0.0</v>
      </c>
      <c r="X3992" s="18">
        <v>6.0</v>
      </c>
      <c r="Y3992" s="17" t="s">
        <v>36</v>
      </c>
      <c r="Z3992" s="17">
        <v>0.0</v>
      </c>
      <c r="AA3992" s="17" t="s">
        <v>47</v>
      </c>
      <c r="AB3992" s="18">
        <v>4.0</v>
      </c>
      <c r="AC3992" s="17">
        <v>36.0</v>
      </c>
      <c r="AD3992" s="18">
        <v>6.0</v>
      </c>
      <c r="AE3992" s="17">
        <v>43.0</v>
      </c>
      <c r="AF3992" s="20"/>
      <c r="AG3992" s="17"/>
      <c r="AH3992" s="17"/>
      <c r="AI3992" s="17"/>
    </row>
    <row r="3993" ht="18.75" customHeight="1">
      <c r="A3993" s="14">
        <v>1748.0</v>
      </c>
      <c r="B3993" s="15" t="s">
        <v>33</v>
      </c>
      <c r="C3993" s="16">
        <v>43530.0</v>
      </c>
      <c r="D3993" s="17" t="str">
        <f t="array" ref="D3993">IFS(AND(A3993=A3992, NOT(ISBLANK(E3992))), E3992, A3993 &lt;&gt; A3992, E3993, A3992=A3993, D3992)</f>
        <v/>
      </c>
      <c r="E3993" s="18"/>
      <c r="F3993" s="18"/>
      <c r="G3993" s="18"/>
      <c r="H3993" s="19"/>
      <c r="I3993" s="19"/>
      <c r="J3993" s="19"/>
      <c r="K3993" s="19"/>
      <c r="L3993" s="19">
        <v>0.15</v>
      </c>
      <c r="M3993" s="19">
        <v>1.56</v>
      </c>
      <c r="N3993" s="19"/>
      <c r="O3993" s="23"/>
      <c r="P3993" s="17"/>
      <c r="Q3993" s="17"/>
      <c r="R3993" s="24"/>
      <c r="S3993" s="21">
        <v>27.0</v>
      </c>
      <c r="T3993" s="21">
        <v>30.0</v>
      </c>
      <c r="U3993" s="21">
        <v>0.0</v>
      </c>
      <c r="V3993" s="18"/>
      <c r="W3993" s="17" t="s">
        <v>33</v>
      </c>
      <c r="X3993" s="18">
        <v>5.0</v>
      </c>
      <c r="Y3993" s="17" t="s">
        <v>36</v>
      </c>
      <c r="Z3993" s="17">
        <v>0.0</v>
      </c>
      <c r="AA3993" s="17" t="s">
        <v>47</v>
      </c>
      <c r="AB3993" s="18">
        <v>4.0</v>
      </c>
      <c r="AC3993" s="17">
        <v>39.0</v>
      </c>
      <c r="AD3993" s="18">
        <v>5.0</v>
      </c>
      <c r="AE3993" s="17">
        <v>46.0</v>
      </c>
      <c r="AF3993" s="20"/>
      <c r="AG3993" s="17"/>
      <c r="AH3993" s="17"/>
      <c r="AI3993" s="17"/>
    </row>
    <row r="3994" ht="18.75" customHeight="1">
      <c r="A3994" s="35">
        <v>1752.0</v>
      </c>
      <c r="B3994" s="15">
        <v>410.0</v>
      </c>
      <c r="C3994" s="16">
        <v>43530.0</v>
      </c>
      <c r="D3994" s="17" t="str">
        <f t="array" ref="D3994">IFS(AND(A3994=A3993, NOT(ISBLANK(E3993))), E3993, A3994 &lt;&gt; A3993, E3994, A3993=A3994, D3993)</f>
        <v/>
      </c>
      <c r="E3994" s="18"/>
      <c r="F3994" s="18"/>
      <c r="G3994" s="18"/>
      <c r="H3994" s="19"/>
      <c r="I3994" s="19"/>
      <c r="J3994" s="19"/>
      <c r="K3994" s="19"/>
      <c r="L3994" s="19">
        <v>0.09</v>
      </c>
      <c r="M3994" s="19">
        <v>1.2</v>
      </c>
      <c r="N3994" s="19"/>
      <c r="O3994" s="23"/>
      <c r="P3994" s="17"/>
      <c r="Q3994" s="17"/>
      <c r="R3994" s="24"/>
      <c r="S3994" s="21">
        <v>25.0</v>
      </c>
      <c r="T3994" s="21">
        <v>30.0</v>
      </c>
      <c r="U3994" s="21">
        <v>0.0</v>
      </c>
      <c r="V3994" s="18"/>
      <c r="W3994" s="17" t="s">
        <v>33</v>
      </c>
      <c r="X3994" s="18">
        <v>9.0</v>
      </c>
      <c r="Y3994" s="17" t="s">
        <v>182</v>
      </c>
      <c r="Z3994" s="17">
        <v>0.0</v>
      </c>
      <c r="AA3994" s="17" t="s">
        <v>47</v>
      </c>
      <c r="AB3994" s="18">
        <v>8.0</v>
      </c>
      <c r="AC3994" s="17">
        <v>39.0</v>
      </c>
      <c r="AD3994" s="18">
        <v>9.0</v>
      </c>
      <c r="AE3994" s="17">
        <v>46.0</v>
      </c>
      <c r="AF3994" s="20"/>
      <c r="AG3994" s="17"/>
      <c r="AH3994" s="17"/>
      <c r="AI3994" s="17"/>
    </row>
    <row r="3995" ht="18.75" customHeight="1">
      <c r="A3995" s="35">
        <v>1752.0</v>
      </c>
      <c r="C3995" s="16">
        <v>43531.0</v>
      </c>
      <c r="D3995" s="17" t="str">
        <f t="array" ref="D3995">IFS(AND(A3995=A3994, NOT(ISBLANK(E3994))), E3994, A3995 &lt;&gt; A3994, E3995, A3994=A3995, D3994)</f>
        <v/>
      </c>
      <c r="E3995" s="18"/>
      <c r="F3995" s="18"/>
      <c r="G3995" s="18"/>
      <c r="H3995" s="19"/>
      <c r="I3995" s="19"/>
      <c r="J3995" s="19"/>
      <c r="K3995" s="19"/>
      <c r="L3995" s="19">
        <v>0.09</v>
      </c>
      <c r="M3995" s="19">
        <v>1.12</v>
      </c>
      <c r="N3995" s="19"/>
      <c r="O3995" s="23"/>
      <c r="P3995" s="17"/>
      <c r="Q3995" s="17"/>
      <c r="R3995" s="24"/>
      <c r="U3995" s="22"/>
      <c r="V3995" s="18"/>
      <c r="W3995" s="17" t="s">
        <v>33</v>
      </c>
      <c r="X3995" s="18">
        <v>6.0</v>
      </c>
      <c r="Y3995" s="17" t="s">
        <v>36</v>
      </c>
      <c r="Z3995" s="17">
        <v>0.0</v>
      </c>
      <c r="AA3995" s="17" t="s">
        <v>47</v>
      </c>
      <c r="AB3995" s="18">
        <v>5.0</v>
      </c>
      <c r="AC3995" s="17">
        <v>39.0</v>
      </c>
      <c r="AD3995" s="18">
        <v>6.0</v>
      </c>
      <c r="AE3995" s="17">
        <v>46.0</v>
      </c>
      <c r="AF3995" s="20"/>
      <c r="AG3995" s="17"/>
      <c r="AH3995" s="17"/>
      <c r="AI3995" s="17"/>
    </row>
    <row r="3996" ht="18.75" customHeight="1">
      <c r="A3996" s="35">
        <v>1752.0</v>
      </c>
      <c r="C3996" s="16">
        <v>43533.0</v>
      </c>
      <c r="D3996" s="17" t="str">
        <f t="array" ref="D3996">IFS(AND(A3996=A3995, NOT(ISBLANK(E3995))), E3995, A3996 &lt;&gt; A3995, E3996, A3995=A3996, D3995)</f>
        <v/>
      </c>
      <c r="E3996" s="18"/>
      <c r="F3996" s="18"/>
      <c r="G3996" s="18"/>
      <c r="H3996" s="19"/>
      <c r="I3996" s="19"/>
      <c r="J3996" s="19"/>
      <c r="K3996" s="19"/>
      <c r="L3996" s="19">
        <v>0.09</v>
      </c>
      <c r="M3996" s="19">
        <v>1.15</v>
      </c>
      <c r="N3996" s="19"/>
      <c r="O3996" s="23"/>
      <c r="P3996" s="17"/>
      <c r="Q3996" s="17"/>
      <c r="R3996" s="24"/>
      <c r="U3996" s="22"/>
      <c r="V3996" s="18"/>
      <c r="W3996" s="17" t="s">
        <v>33</v>
      </c>
      <c r="X3996" s="18">
        <v>5.0</v>
      </c>
      <c r="Y3996" s="17" t="s">
        <v>36</v>
      </c>
      <c r="Z3996" s="17">
        <v>0.0</v>
      </c>
      <c r="AA3996" s="17" t="s">
        <v>47</v>
      </c>
      <c r="AB3996" s="18">
        <v>4.0</v>
      </c>
      <c r="AC3996" s="17">
        <v>39.0</v>
      </c>
      <c r="AD3996" s="18">
        <v>5.0</v>
      </c>
      <c r="AE3996" s="17">
        <v>46.0</v>
      </c>
      <c r="AF3996" s="20"/>
      <c r="AG3996" s="17"/>
      <c r="AH3996" s="17"/>
      <c r="AI3996" s="17"/>
    </row>
    <row r="3997" ht="18.75" customHeight="1">
      <c r="A3997" s="35">
        <v>1752.0</v>
      </c>
      <c r="C3997" s="16">
        <v>43535.0</v>
      </c>
      <c r="D3997" s="17" t="str">
        <f t="array" ref="D3997">IFS(AND(A3997=A3996, NOT(ISBLANK(E3996))), E3996, A3997 &lt;&gt; A3996, E3997, A3996=A3997, D3996)</f>
        <v/>
      </c>
      <c r="E3997" s="18"/>
      <c r="F3997" s="18"/>
      <c r="G3997" s="18"/>
      <c r="H3997" s="19"/>
      <c r="I3997" s="19"/>
      <c r="J3997" s="19"/>
      <c r="K3997" s="19"/>
      <c r="L3997" s="19"/>
      <c r="M3997" s="19"/>
      <c r="N3997" s="19"/>
      <c r="O3997" s="23"/>
      <c r="P3997" s="17"/>
      <c r="Q3997" s="17"/>
      <c r="R3997" s="24"/>
      <c r="U3997" s="22"/>
      <c r="V3997" s="18"/>
      <c r="W3997" s="17" t="s">
        <v>33</v>
      </c>
      <c r="X3997" s="18">
        <v>4.0</v>
      </c>
      <c r="Y3997" s="17" t="s">
        <v>36</v>
      </c>
      <c r="Z3997" s="17">
        <v>0.0</v>
      </c>
      <c r="AA3997" s="17" t="s">
        <v>47</v>
      </c>
      <c r="AB3997" s="18">
        <v>3.0</v>
      </c>
      <c r="AC3997" s="17">
        <v>36.0</v>
      </c>
      <c r="AD3997" s="18">
        <v>4.0</v>
      </c>
      <c r="AE3997" s="17">
        <v>43.0</v>
      </c>
      <c r="AF3997" s="20"/>
      <c r="AG3997" s="17"/>
      <c r="AH3997" s="17"/>
      <c r="AI3997" s="17"/>
    </row>
    <row r="3998" ht="18.75" customHeight="1">
      <c r="A3998" s="35">
        <v>1752.0</v>
      </c>
      <c r="C3998" s="16">
        <v>43536.0</v>
      </c>
      <c r="D3998" s="17" t="str">
        <f t="array" ref="D3998">IFS(AND(A3998=A3997, NOT(ISBLANK(E3997))), E3997, A3998 &lt;&gt; A3997, E3998, A3997=A3998, D3997)</f>
        <v/>
      </c>
      <c r="E3998" s="18"/>
      <c r="F3998" s="18"/>
      <c r="G3998" s="18"/>
      <c r="H3998" s="19"/>
      <c r="I3998" s="19"/>
      <c r="J3998" s="19"/>
      <c r="K3998" s="19"/>
      <c r="L3998" s="19">
        <v>0.12</v>
      </c>
      <c r="M3998" s="19">
        <v>1.15</v>
      </c>
      <c r="N3998" s="19"/>
      <c r="O3998" s="23"/>
      <c r="P3998" s="17"/>
      <c r="Q3998" s="17"/>
      <c r="R3998" s="24"/>
      <c r="U3998" s="22"/>
      <c r="V3998" s="18"/>
      <c r="W3998" s="17" t="s">
        <v>33</v>
      </c>
      <c r="X3998" s="18">
        <v>5.0</v>
      </c>
      <c r="Y3998" s="17" t="s">
        <v>36</v>
      </c>
      <c r="Z3998" s="17">
        <v>0.0</v>
      </c>
      <c r="AA3998" s="17" t="s">
        <v>47</v>
      </c>
      <c r="AB3998" s="18">
        <v>4.0</v>
      </c>
      <c r="AC3998" s="17">
        <v>39.0</v>
      </c>
      <c r="AD3998" s="18">
        <v>5.0</v>
      </c>
      <c r="AE3998" s="17">
        <v>46.0</v>
      </c>
      <c r="AF3998" s="20"/>
      <c r="AG3998" s="17"/>
      <c r="AH3998" s="17"/>
      <c r="AI3998" s="17"/>
    </row>
    <row r="3999" ht="18.75" customHeight="1">
      <c r="A3999" s="35">
        <v>1752.0</v>
      </c>
      <c r="C3999" s="16">
        <v>43537.0</v>
      </c>
      <c r="D3999" s="17" t="str">
        <f t="array" ref="D3999">IFS(AND(A3999=A3998, NOT(ISBLANK(E3998))), E3998, A3999 &lt;&gt; A3998, E3999, A3998=A3999, D3998)</f>
        <v/>
      </c>
      <c r="E3999" s="18"/>
      <c r="F3999" s="18"/>
      <c r="G3999" s="18"/>
      <c r="H3999" s="19"/>
      <c r="I3999" s="19"/>
      <c r="J3999" s="19"/>
      <c r="K3999" s="19"/>
      <c r="L3999" s="19">
        <v>0.15</v>
      </c>
      <c r="M3999" s="19">
        <v>1.33</v>
      </c>
      <c r="N3999" s="19"/>
      <c r="O3999" s="23"/>
      <c r="P3999" s="17"/>
      <c r="Q3999" s="17"/>
      <c r="R3999" s="24"/>
      <c r="U3999" s="22"/>
      <c r="V3999" s="18"/>
      <c r="W3999" s="17" t="s">
        <v>33</v>
      </c>
      <c r="X3999" s="18">
        <v>7.0</v>
      </c>
      <c r="Y3999" s="17" t="s">
        <v>36</v>
      </c>
      <c r="Z3999" s="17">
        <v>0.0</v>
      </c>
      <c r="AA3999" s="17" t="s">
        <v>47</v>
      </c>
      <c r="AB3999" s="18">
        <v>6.0</v>
      </c>
      <c r="AC3999" s="17">
        <v>39.0</v>
      </c>
      <c r="AD3999" s="18">
        <v>7.0</v>
      </c>
      <c r="AE3999" s="17">
        <v>46.0</v>
      </c>
      <c r="AF3999" s="20"/>
      <c r="AG3999" s="17"/>
      <c r="AH3999" s="17"/>
      <c r="AI3999" s="17"/>
    </row>
    <row r="4000" ht="18.75" customHeight="1">
      <c r="A4000" s="35">
        <v>1752.0</v>
      </c>
      <c r="C4000" s="16">
        <v>43538.0</v>
      </c>
      <c r="D4000" s="17" t="str">
        <f t="array" ref="D4000">IFS(AND(A4000=A3999, NOT(ISBLANK(E3999))), E3999, A4000 &lt;&gt; A3999, E4000, A3999=A4000, D3999)</f>
        <v/>
      </c>
      <c r="E4000" s="18"/>
      <c r="F4000" s="18"/>
      <c r="G4000" s="18"/>
      <c r="H4000" s="19"/>
      <c r="I4000" s="19"/>
      <c r="J4000" s="19"/>
      <c r="K4000" s="19"/>
      <c r="L4000" s="19">
        <v>0.16</v>
      </c>
      <c r="M4000" s="19">
        <v>1.23</v>
      </c>
      <c r="N4000" s="19"/>
      <c r="O4000" s="23"/>
      <c r="P4000" s="17"/>
      <c r="Q4000" s="17"/>
      <c r="R4000" s="24"/>
      <c r="U4000" s="22"/>
      <c r="V4000" s="18"/>
      <c r="W4000" s="17" t="s">
        <v>33</v>
      </c>
      <c r="X4000" s="18">
        <v>6.0</v>
      </c>
      <c r="Y4000" s="17" t="s">
        <v>36</v>
      </c>
      <c r="Z4000" s="17">
        <v>0.0</v>
      </c>
      <c r="AA4000" s="17" t="s">
        <v>47</v>
      </c>
      <c r="AB4000" s="18">
        <v>5.0</v>
      </c>
      <c r="AC4000" s="17">
        <v>39.0</v>
      </c>
      <c r="AD4000" s="18">
        <v>6.0</v>
      </c>
      <c r="AE4000" s="17">
        <v>46.0</v>
      </c>
      <c r="AF4000" s="20"/>
      <c r="AG4000" s="17"/>
      <c r="AH4000" s="17"/>
      <c r="AI4000" s="17"/>
    </row>
    <row r="4001" ht="18.75" customHeight="1">
      <c r="A4001" s="35">
        <v>1752.0</v>
      </c>
      <c r="C4001" s="16">
        <v>43539.0</v>
      </c>
      <c r="D4001" s="17" t="str">
        <f t="array" ref="D4001">IFS(AND(A4001=A4000, NOT(ISBLANK(E4000))), E4000, A4001 &lt;&gt; A4000, E4001, A4000=A4001, D4000)</f>
        <v/>
      </c>
      <c r="E4001" s="18"/>
      <c r="F4001" s="18"/>
      <c r="G4001" s="18"/>
      <c r="H4001" s="19"/>
      <c r="I4001" s="19"/>
      <c r="J4001" s="19"/>
      <c r="K4001" s="19"/>
      <c r="L4001" s="19">
        <v>0.12</v>
      </c>
      <c r="M4001" s="19">
        <v>0.91</v>
      </c>
      <c r="N4001" s="19"/>
      <c r="O4001" s="23"/>
      <c r="P4001" s="17"/>
      <c r="Q4001" s="17"/>
      <c r="R4001" s="24"/>
      <c r="U4001" s="22"/>
      <c r="V4001" s="18"/>
      <c r="W4001" s="17" t="s">
        <v>33</v>
      </c>
      <c r="X4001" s="18">
        <v>4.0</v>
      </c>
      <c r="Y4001" s="17" t="s">
        <v>36</v>
      </c>
      <c r="Z4001" s="17">
        <v>0.0</v>
      </c>
      <c r="AA4001" s="17" t="s">
        <v>47</v>
      </c>
      <c r="AB4001" s="18">
        <v>3.0</v>
      </c>
      <c r="AC4001" s="17">
        <v>39.0</v>
      </c>
      <c r="AD4001" s="18">
        <v>4.0</v>
      </c>
      <c r="AE4001" s="17">
        <v>46.0</v>
      </c>
      <c r="AF4001" s="20"/>
      <c r="AG4001" s="17"/>
      <c r="AH4001" s="17"/>
      <c r="AI4001" s="17"/>
    </row>
    <row r="4002" ht="18.75" customHeight="1">
      <c r="A4002" s="14">
        <v>1759.0</v>
      </c>
      <c r="B4002" s="15">
        <v>411.0</v>
      </c>
      <c r="C4002" s="16">
        <v>43531.0</v>
      </c>
      <c r="D4002" s="17" t="str">
        <f t="array" ref="D4002">IFS(AND(A4002=A4001, NOT(ISBLANK(E4001))), E4001, A4002 &lt;&gt; A4001, E4002, A4001=A4002, D4001)</f>
        <v/>
      </c>
      <c r="E4002" s="18"/>
      <c r="F4002" s="18"/>
      <c r="G4002" s="18"/>
      <c r="H4002" s="19"/>
      <c r="I4002" s="19"/>
      <c r="J4002" s="19"/>
      <c r="K4002" s="19"/>
      <c r="L4002" s="19">
        <v>0.17</v>
      </c>
      <c r="M4002" s="19">
        <v>1.39</v>
      </c>
      <c r="N4002" s="19"/>
      <c r="O4002" s="23"/>
      <c r="P4002" s="17"/>
      <c r="Q4002" s="17"/>
      <c r="R4002" s="24"/>
      <c r="S4002" s="21">
        <v>28.0</v>
      </c>
      <c r="T4002" s="21">
        <v>30.0</v>
      </c>
      <c r="U4002" s="21">
        <v>0.0</v>
      </c>
      <c r="V4002" s="18"/>
      <c r="W4002" s="17" t="s">
        <v>33</v>
      </c>
      <c r="X4002" s="18">
        <v>3.0</v>
      </c>
      <c r="Y4002" s="17" t="s">
        <v>182</v>
      </c>
      <c r="Z4002" s="17">
        <v>0.0</v>
      </c>
      <c r="AA4002" s="17" t="s">
        <v>47</v>
      </c>
      <c r="AB4002" s="18">
        <v>2.0</v>
      </c>
      <c r="AC4002" s="17">
        <v>39.0</v>
      </c>
      <c r="AD4002" s="18">
        <v>3.0</v>
      </c>
      <c r="AE4002" s="17">
        <v>46.0</v>
      </c>
      <c r="AF4002" s="20"/>
      <c r="AG4002" s="17"/>
      <c r="AH4002" s="17"/>
      <c r="AI4002" s="17"/>
    </row>
    <row r="4003" ht="18.75" customHeight="1">
      <c r="A4003" s="35">
        <v>1761.0</v>
      </c>
      <c r="B4003" s="15">
        <v>412.0</v>
      </c>
      <c r="C4003" s="16">
        <v>43531.0</v>
      </c>
      <c r="D4003" s="17" t="str">
        <f t="array" ref="D4003">IFS(AND(A4003=A4002, NOT(ISBLANK(E4002))), E4002, A4003 &lt;&gt; A4002, E4003, A4002=A4003, D4002)</f>
        <v/>
      </c>
      <c r="E4003" s="18"/>
      <c r="F4003" s="18"/>
      <c r="G4003" s="18"/>
      <c r="H4003" s="19"/>
      <c r="I4003" s="19"/>
      <c r="J4003" s="19"/>
      <c r="K4003" s="19"/>
      <c r="L4003" s="19">
        <v>0.11</v>
      </c>
      <c r="M4003" s="19">
        <v>1.39</v>
      </c>
      <c r="N4003" s="19"/>
      <c r="O4003" s="23"/>
      <c r="P4003" s="17"/>
      <c r="Q4003" s="17"/>
      <c r="R4003" s="24"/>
      <c r="S4003" s="21">
        <v>8.0</v>
      </c>
      <c r="T4003" s="21">
        <v>27.0</v>
      </c>
      <c r="U4003" s="21">
        <v>0.5</v>
      </c>
      <c r="V4003" s="18"/>
      <c r="W4003" s="17">
        <v>3.0</v>
      </c>
      <c r="X4003" s="18">
        <v>16.0</v>
      </c>
      <c r="Y4003" s="17" t="s">
        <v>35</v>
      </c>
      <c r="Z4003" s="17">
        <v>-1.0</v>
      </c>
      <c r="AA4003" s="17" t="s">
        <v>46</v>
      </c>
      <c r="AB4003" s="18">
        <v>11.0</v>
      </c>
      <c r="AC4003" s="17">
        <v>39.0</v>
      </c>
      <c r="AD4003" s="18">
        <v>16.0</v>
      </c>
      <c r="AE4003" s="17">
        <v>46.0</v>
      </c>
      <c r="AF4003" s="20"/>
      <c r="AG4003" s="17"/>
      <c r="AH4003" s="17"/>
      <c r="AI4003" s="17"/>
    </row>
    <row r="4004" ht="18.75" customHeight="1">
      <c r="A4004" s="35">
        <v>1761.0</v>
      </c>
      <c r="C4004" s="16">
        <v>43536.0</v>
      </c>
      <c r="D4004" s="17" t="str">
        <f t="array" ref="D4004">IFS(AND(A4004=A4003, NOT(ISBLANK(E4003))), E4003, A4004 &lt;&gt; A4003, E4004, A4003=A4004, D4003)</f>
        <v/>
      </c>
      <c r="E4004" s="18"/>
      <c r="F4004" s="18"/>
      <c r="G4004" s="18"/>
      <c r="H4004" s="19"/>
      <c r="I4004" s="19"/>
      <c r="J4004" s="19"/>
      <c r="K4004" s="19"/>
      <c r="L4004" s="19">
        <v>0.17</v>
      </c>
      <c r="M4004" s="19">
        <v>1.33</v>
      </c>
      <c r="N4004" s="19"/>
      <c r="O4004" s="23"/>
      <c r="P4004" s="17"/>
      <c r="Q4004" s="17"/>
      <c r="R4004" s="24"/>
      <c r="U4004" s="22"/>
      <c r="V4004" s="18"/>
      <c r="W4004" s="17">
        <v>0.0</v>
      </c>
      <c r="X4004" s="18">
        <v>8.0</v>
      </c>
      <c r="Y4004" s="17" t="s">
        <v>36</v>
      </c>
      <c r="Z4004" s="17">
        <v>0.0</v>
      </c>
      <c r="AA4004" s="17" t="s">
        <v>47</v>
      </c>
      <c r="AB4004" s="18">
        <v>7.0</v>
      </c>
      <c r="AC4004" s="17">
        <v>39.0</v>
      </c>
      <c r="AD4004" s="18">
        <v>8.0</v>
      </c>
      <c r="AE4004" s="17">
        <v>46.0</v>
      </c>
      <c r="AF4004" s="20"/>
      <c r="AG4004" s="17"/>
      <c r="AH4004" s="17"/>
      <c r="AI4004" s="17"/>
    </row>
    <row r="4005" ht="18.75" customHeight="1">
      <c r="A4005" s="35">
        <v>1761.0</v>
      </c>
      <c r="C4005" s="16">
        <v>43537.0</v>
      </c>
      <c r="D4005" s="17" t="str">
        <f t="array" ref="D4005">IFS(AND(A4005=A4004, NOT(ISBLANK(E4004))), E4004, A4005 &lt;&gt; A4004, E4005, A4004=A4005, D4004)</f>
        <v/>
      </c>
      <c r="E4005" s="18"/>
      <c r="F4005" s="18"/>
      <c r="G4005" s="18"/>
      <c r="H4005" s="19"/>
      <c r="I4005" s="19"/>
      <c r="J4005" s="19"/>
      <c r="K4005" s="19"/>
      <c r="L4005" s="19">
        <v>0.42</v>
      </c>
      <c r="M4005" s="19">
        <v>1.67</v>
      </c>
      <c r="N4005" s="19"/>
      <c r="O4005" s="23"/>
      <c r="P4005" s="17"/>
      <c r="Q4005" s="17"/>
      <c r="R4005" s="24"/>
      <c r="U4005" s="22"/>
      <c r="V4005" s="18"/>
      <c r="W4005" s="17">
        <v>0.0</v>
      </c>
      <c r="X4005" s="18">
        <v>9.0</v>
      </c>
      <c r="Y4005" s="17" t="s">
        <v>36</v>
      </c>
      <c r="Z4005" s="17">
        <v>-1.0</v>
      </c>
      <c r="AA4005" s="17" t="s">
        <v>183</v>
      </c>
      <c r="AB4005" s="18">
        <v>8.0</v>
      </c>
      <c r="AC4005" s="17">
        <v>39.0</v>
      </c>
      <c r="AD4005" s="18">
        <v>9.0</v>
      </c>
      <c r="AE4005" s="17">
        <v>46.0</v>
      </c>
      <c r="AF4005" s="20"/>
      <c r="AG4005" s="17"/>
      <c r="AH4005" s="17"/>
      <c r="AI4005" s="17"/>
    </row>
    <row r="4006" ht="18.75" customHeight="1">
      <c r="A4006" s="35">
        <v>1761.0</v>
      </c>
      <c r="C4006" s="16">
        <v>43538.0</v>
      </c>
      <c r="D4006" s="17" t="str">
        <f t="array" ref="D4006">IFS(AND(A4006=A4005, NOT(ISBLANK(E4005))), E4005, A4006 &lt;&gt; A4005, E4006, A4005=A4006, D4005)</f>
        <v/>
      </c>
      <c r="E4006" s="18"/>
      <c r="F4006" s="18"/>
      <c r="G4006" s="18"/>
      <c r="H4006" s="19"/>
      <c r="I4006" s="19"/>
      <c r="J4006" s="19"/>
      <c r="K4006" s="19"/>
      <c r="L4006" s="19">
        <v>0.16</v>
      </c>
      <c r="M4006" s="19">
        <v>1.42</v>
      </c>
      <c r="N4006" s="19"/>
      <c r="O4006" s="23"/>
      <c r="P4006" s="17"/>
      <c r="Q4006" s="17"/>
      <c r="R4006" s="24"/>
      <c r="U4006" s="22"/>
      <c r="V4006" s="18"/>
      <c r="W4006" s="17">
        <v>0.0</v>
      </c>
      <c r="X4006" s="18">
        <v>8.0</v>
      </c>
      <c r="Y4006" s="17" t="s">
        <v>36</v>
      </c>
      <c r="Z4006" s="17">
        <v>0.0</v>
      </c>
      <c r="AA4006" s="17" t="s">
        <v>47</v>
      </c>
      <c r="AB4006" s="18">
        <v>7.0</v>
      </c>
      <c r="AC4006" s="17">
        <v>39.0</v>
      </c>
      <c r="AD4006" s="18">
        <v>8.0</v>
      </c>
      <c r="AE4006" s="17">
        <v>46.0</v>
      </c>
      <c r="AF4006" s="20"/>
      <c r="AG4006" s="17"/>
      <c r="AH4006" s="17"/>
      <c r="AI4006" s="17"/>
    </row>
    <row r="4007" ht="18.75" customHeight="1">
      <c r="A4007" s="35">
        <v>1761.0</v>
      </c>
      <c r="C4007" s="16">
        <v>43539.0</v>
      </c>
      <c r="D4007" s="17" t="str">
        <f t="array" ref="D4007">IFS(AND(A4007=A4006, NOT(ISBLANK(E4006))), E4006, A4007 &lt;&gt; A4006, E4007, A4006=A4007, D4006)</f>
        <v/>
      </c>
      <c r="E4007" s="18"/>
      <c r="F4007" s="18"/>
      <c r="G4007" s="18"/>
      <c r="H4007" s="19"/>
      <c r="I4007" s="19"/>
      <c r="J4007" s="19"/>
      <c r="K4007" s="19"/>
      <c r="L4007" s="19">
        <v>0.2</v>
      </c>
      <c r="M4007" s="19">
        <v>1.33</v>
      </c>
      <c r="N4007" s="19"/>
      <c r="O4007" s="23"/>
      <c r="P4007" s="17"/>
      <c r="Q4007" s="17"/>
      <c r="R4007" s="24"/>
      <c r="U4007" s="22"/>
      <c r="V4007" s="18"/>
      <c r="W4007" s="17">
        <v>0.0</v>
      </c>
      <c r="X4007" s="18">
        <v>9.0</v>
      </c>
      <c r="Y4007" s="17" t="s">
        <v>36</v>
      </c>
      <c r="Z4007" s="17">
        <v>0.0</v>
      </c>
      <c r="AA4007" s="17" t="s">
        <v>47</v>
      </c>
      <c r="AB4007" s="18">
        <v>8.0</v>
      </c>
      <c r="AC4007" s="17">
        <v>39.0</v>
      </c>
      <c r="AD4007" s="18">
        <v>9.0</v>
      </c>
      <c r="AE4007" s="17">
        <v>46.0</v>
      </c>
      <c r="AF4007" s="20"/>
      <c r="AG4007" s="17"/>
      <c r="AH4007" s="17"/>
      <c r="AI4007" s="17"/>
    </row>
    <row r="4008" ht="18.75" customHeight="1">
      <c r="A4008" s="35">
        <v>1762.0</v>
      </c>
      <c r="B4008" s="15" t="s">
        <v>33</v>
      </c>
      <c r="C4008" s="16">
        <v>43531.0</v>
      </c>
      <c r="D4008" s="17" t="str">
        <f t="array" ref="D4008">IFS(AND(A4008=A4007, NOT(ISBLANK(E4007))), E4007, A4008 &lt;&gt; A4007, E4008, A4007=A4008, D4007)</f>
        <v/>
      </c>
      <c r="E4008" s="18"/>
      <c r="F4008" s="18"/>
      <c r="G4008" s="18"/>
      <c r="H4008" s="19"/>
      <c r="I4008" s="19"/>
      <c r="J4008" s="19"/>
      <c r="K4008" s="19"/>
      <c r="L4008" s="19">
        <v>0.16</v>
      </c>
      <c r="M4008" s="19">
        <v>1.43</v>
      </c>
      <c r="N4008" s="19"/>
      <c r="O4008" s="23"/>
      <c r="P4008" s="17"/>
      <c r="Q4008" s="17"/>
      <c r="R4008" s="24"/>
      <c r="S4008" s="21">
        <v>3.0</v>
      </c>
      <c r="T4008" s="21">
        <v>25.0</v>
      </c>
      <c r="U4008" s="21">
        <v>0.5</v>
      </c>
      <c r="V4008" s="18"/>
      <c r="W4008" s="17">
        <v>17.0</v>
      </c>
      <c r="X4008" s="18">
        <v>17.0</v>
      </c>
      <c r="Y4008" s="17" t="s">
        <v>35</v>
      </c>
      <c r="Z4008" s="17">
        <v>-1.0</v>
      </c>
      <c r="AA4008" s="17" t="s">
        <v>183</v>
      </c>
      <c r="AB4008" s="18">
        <v>12.0</v>
      </c>
      <c r="AC4008" s="17">
        <v>36.0</v>
      </c>
      <c r="AD4008" s="18">
        <v>17.0</v>
      </c>
      <c r="AE4008" s="17">
        <v>43.0</v>
      </c>
      <c r="AF4008" s="20"/>
      <c r="AG4008" s="17"/>
      <c r="AH4008" s="17"/>
      <c r="AI4008" s="17"/>
    </row>
    <row r="4009" ht="18.75" customHeight="1">
      <c r="A4009" s="35">
        <v>1762.0</v>
      </c>
      <c r="C4009" s="16">
        <v>43532.0</v>
      </c>
      <c r="D4009" s="17" t="str">
        <f t="array" ref="D4009">IFS(AND(A4009=A4008, NOT(ISBLANK(E4008))), E4008, A4009 &lt;&gt; A4008, E4009, A4008=A4009, D4008)</f>
        <v/>
      </c>
      <c r="E4009" s="18"/>
      <c r="F4009" s="18"/>
      <c r="G4009" s="18"/>
      <c r="H4009" s="19"/>
      <c r="I4009" s="19"/>
      <c r="J4009" s="19"/>
      <c r="K4009" s="19"/>
      <c r="L4009" s="19">
        <v>0.22</v>
      </c>
      <c r="M4009" s="19">
        <v>1.49</v>
      </c>
      <c r="N4009" s="19"/>
      <c r="O4009" s="23"/>
      <c r="P4009" s="17"/>
      <c r="Q4009" s="17"/>
      <c r="R4009" s="24"/>
      <c r="U4009" s="22"/>
      <c r="V4009" s="18"/>
      <c r="W4009" s="17">
        <v>1.0</v>
      </c>
      <c r="X4009" s="18">
        <v>14.0</v>
      </c>
      <c r="Y4009" s="17" t="s">
        <v>35</v>
      </c>
      <c r="Z4009" s="17">
        <v>0.0</v>
      </c>
      <c r="AA4009" s="17" t="s">
        <v>47</v>
      </c>
      <c r="AB4009" s="18">
        <v>9.0</v>
      </c>
      <c r="AC4009" s="17">
        <v>36.0</v>
      </c>
      <c r="AD4009" s="18">
        <v>14.0</v>
      </c>
      <c r="AE4009" s="17">
        <v>43.0</v>
      </c>
      <c r="AF4009" s="20"/>
      <c r="AG4009" s="17"/>
      <c r="AH4009" s="17"/>
      <c r="AI4009" s="17"/>
    </row>
    <row r="4010" ht="18.75" customHeight="1">
      <c r="A4010" s="35">
        <v>1766.0</v>
      </c>
      <c r="B4010" s="15" t="s">
        <v>33</v>
      </c>
      <c r="C4010" s="16">
        <v>43532.0</v>
      </c>
      <c r="D4010" s="17" t="str">
        <f t="array" ref="D4010">IFS(AND(A4010=A4009, NOT(ISBLANK(E4009))), E4009, A4010 &lt;&gt; A4009, E4010, A4009=A4010, D4009)</f>
        <v/>
      </c>
      <c r="E4010" s="18"/>
      <c r="F4010" s="18"/>
      <c r="G4010" s="18"/>
      <c r="H4010" s="19"/>
      <c r="I4010" s="19"/>
      <c r="J4010" s="19"/>
      <c r="K4010" s="19"/>
      <c r="L4010" s="19">
        <v>0.12</v>
      </c>
      <c r="M4010" s="19">
        <v>1.43</v>
      </c>
      <c r="N4010" s="19"/>
      <c r="O4010" s="23"/>
      <c r="P4010" s="17"/>
      <c r="Q4010" s="17"/>
      <c r="R4010" s="24"/>
      <c r="S4010" s="21">
        <v>25.0</v>
      </c>
      <c r="T4010" s="21">
        <v>30.0</v>
      </c>
      <c r="U4010" s="21">
        <v>0.0</v>
      </c>
      <c r="V4010" s="18"/>
      <c r="W4010" s="17">
        <v>0.0</v>
      </c>
      <c r="X4010" s="18">
        <v>3.0</v>
      </c>
      <c r="Y4010" s="17" t="s">
        <v>182</v>
      </c>
      <c r="Z4010" s="17">
        <v>-1.0</v>
      </c>
      <c r="AA4010" s="17" t="s">
        <v>183</v>
      </c>
      <c r="AB4010" s="18">
        <v>2.0</v>
      </c>
      <c r="AC4010" s="17">
        <v>39.0</v>
      </c>
      <c r="AD4010" s="18">
        <v>3.0</v>
      </c>
      <c r="AE4010" s="17">
        <v>46.0</v>
      </c>
      <c r="AF4010" s="20"/>
      <c r="AG4010" s="17"/>
      <c r="AH4010" s="17"/>
      <c r="AI4010" s="17"/>
    </row>
    <row r="4011" ht="18.75" customHeight="1">
      <c r="A4011" s="35">
        <v>1766.0</v>
      </c>
      <c r="C4011" s="16">
        <v>43533.0</v>
      </c>
      <c r="D4011" s="17" t="str">
        <f t="array" ref="D4011">IFS(AND(A4011=A4010, NOT(ISBLANK(E4010))), E4010, A4011 &lt;&gt; A4010, E4011, A4010=A4011, D4010)</f>
        <v/>
      </c>
      <c r="E4011" s="18"/>
      <c r="F4011" s="18"/>
      <c r="G4011" s="18"/>
      <c r="H4011" s="19"/>
      <c r="I4011" s="19"/>
      <c r="J4011" s="19"/>
      <c r="K4011" s="19"/>
      <c r="L4011" s="19">
        <v>0.27</v>
      </c>
      <c r="M4011" s="19">
        <v>1.59</v>
      </c>
      <c r="N4011" s="19"/>
      <c r="O4011" s="23"/>
      <c r="P4011" s="17"/>
      <c r="Q4011" s="17"/>
      <c r="R4011" s="24"/>
      <c r="U4011" s="22"/>
      <c r="V4011" s="18"/>
      <c r="W4011" s="17">
        <v>0.0</v>
      </c>
      <c r="X4011" s="18">
        <v>1.0</v>
      </c>
      <c r="Y4011" s="17" t="s">
        <v>36</v>
      </c>
      <c r="Z4011" s="17">
        <v>0.0</v>
      </c>
      <c r="AA4011" s="17" t="s">
        <v>47</v>
      </c>
      <c r="AB4011" s="18">
        <v>0.0</v>
      </c>
      <c r="AC4011" s="17">
        <v>39.0</v>
      </c>
      <c r="AD4011" s="18">
        <v>1.0</v>
      </c>
      <c r="AE4011" s="17">
        <v>46.0</v>
      </c>
      <c r="AF4011" s="20"/>
      <c r="AG4011" s="17"/>
      <c r="AH4011" s="17"/>
      <c r="AI4011" s="17"/>
    </row>
    <row r="4012" ht="18.75" customHeight="1">
      <c r="A4012" s="35">
        <v>1766.0</v>
      </c>
      <c r="C4012" s="16">
        <v>43535.0</v>
      </c>
      <c r="D4012" s="17" t="str">
        <f t="array" ref="D4012">IFS(AND(A4012=A4011, NOT(ISBLANK(E4011))), E4011, A4012 &lt;&gt; A4011, E4012, A4011=A4012, D4011)</f>
        <v/>
      </c>
      <c r="E4012" s="18"/>
      <c r="F4012" s="18"/>
      <c r="G4012" s="18"/>
      <c r="H4012" s="19"/>
      <c r="I4012" s="19"/>
      <c r="J4012" s="19"/>
      <c r="K4012" s="19"/>
      <c r="L4012" s="19"/>
      <c r="M4012" s="19"/>
      <c r="N4012" s="19"/>
      <c r="O4012" s="23"/>
      <c r="P4012" s="17"/>
      <c r="Q4012" s="17"/>
      <c r="R4012" s="24"/>
      <c r="U4012" s="22"/>
      <c r="V4012" s="18"/>
      <c r="W4012" s="17" t="s">
        <v>33</v>
      </c>
      <c r="X4012" s="18">
        <v>1.0</v>
      </c>
      <c r="Y4012" s="17" t="s">
        <v>36</v>
      </c>
      <c r="Z4012" s="17">
        <v>0.0</v>
      </c>
      <c r="AA4012" s="17" t="s">
        <v>47</v>
      </c>
      <c r="AB4012" s="18">
        <v>0.0</v>
      </c>
      <c r="AC4012" s="17">
        <v>39.0</v>
      </c>
      <c r="AD4012" s="18">
        <v>1.0</v>
      </c>
      <c r="AE4012" s="17">
        <v>46.0</v>
      </c>
      <c r="AF4012" s="20"/>
      <c r="AG4012" s="17"/>
      <c r="AH4012" s="17"/>
      <c r="AI4012" s="17"/>
    </row>
    <row r="4013" ht="18.75" customHeight="1">
      <c r="A4013" s="35">
        <v>1766.0</v>
      </c>
      <c r="C4013" s="16">
        <v>43536.0</v>
      </c>
      <c r="D4013" s="17" t="str">
        <f t="array" ref="D4013">IFS(AND(A4013=A4012, NOT(ISBLANK(E4012))), E4012, A4013 &lt;&gt; A4012, E4013, A4012=A4013, D4012)</f>
        <v/>
      </c>
      <c r="E4013" s="18"/>
      <c r="F4013" s="18"/>
      <c r="G4013" s="18"/>
      <c r="H4013" s="19"/>
      <c r="I4013" s="19"/>
      <c r="J4013" s="19"/>
      <c r="K4013" s="19"/>
      <c r="L4013" s="19">
        <v>0.25</v>
      </c>
      <c r="M4013" s="19">
        <v>1.71</v>
      </c>
      <c r="N4013" s="19"/>
      <c r="O4013" s="23"/>
      <c r="P4013" s="17"/>
      <c r="Q4013" s="17"/>
      <c r="R4013" s="24"/>
      <c r="U4013" s="22"/>
      <c r="V4013" s="18"/>
      <c r="W4013" s="17">
        <v>0.0</v>
      </c>
      <c r="X4013" s="18">
        <v>4.0</v>
      </c>
      <c r="Y4013" s="17" t="s">
        <v>36</v>
      </c>
      <c r="Z4013" s="17">
        <v>0.0</v>
      </c>
      <c r="AA4013" s="17" t="s">
        <v>47</v>
      </c>
      <c r="AB4013" s="18">
        <v>3.0</v>
      </c>
      <c r="AC4013" s="17">
        <v>39.0</v>
      </c>
      <c r="AD4013" s="18">
        <v>4.0</v>
      </c>
      <c r="AE4013" s="17">
        <v>46.0</v>
      </c>
      <c r="AF4013" s="20"/>
      <c r="AG4013" s="17"/>
      <c r="AH4013" s="17"/>
      <c r="AI4013" s="17"/>
    </row>
    <row r="4014" ht="18.75" customHeight="1">
      <c r="A4014" s="35">
        <v>1766.0</v>
      </c>
      <c r="C4014" s="16">
        <v>43537.0</v>
      </c>
      <c r="D4014" s="17" t="str">
        <f t="array" ref="D4014">IFS(AND(A4014=A4013, NOT(ISBLANK(E4013))), E4013, A4014 &lt;&gt; A4013, E4014, A4013=A4014, D4013)</f>
        <v/>
      </c>
      <c r="E4014" s="18"/>
      <c r="F4014" s="18"/>
      <c r="G4014" s="18"/>
      <c r="H4014" s="19"/>
      <c r="I4014" s="19"/>
      <c r="J4014" s="19"/>
      <c r="K4014" s="19"/>
      <c r="L4014" s="19">
        <v>0.16</v>
      </c>
      <c r="M4014" s="19">
        <v>1.56</v>
      </c>
      <c r="N4014" s="19"/>
      <c r="O4014" s="23"/>
      <c r="P4014" s="17"/>
      <c r="Q4014" s="17"/>
      <c r="R4014" s="24"/>
      <c r="U4014" s="22"/>
      <c r="V4014" s="18"/>
      <c r="W4014" s="17">
        <v>0.0</v>
      </c>
      <c r="X4014" s="18">
        <v>2.0</v>
      </c>
      <c r="Y4014" s="17" t="s">
        <v>36</v>
      </c>
      <c r="Z4014" s="17">
        <v>0.0</v>
      </c>
      <c r="AA4014" s="17" t="s">
        <v>47</v>
      </c>
      <c r="AB4014" s="18">
        <v>1.0</v>
      </c>
      <c r="AC4014" s="17">
        <v>39.0</v>
      </c>
      <c r="AD4014" s="18">
        <v>2.0</v>
      </c>
      <c r="AE4014" s="17">
        <v>46.0</v>
      </c>
      <c r="AF4014" s="20"/>
      <c r="AG4014" s="17"/>
      <c r="AH4014" s="17"/>
      <c r="AI4014" s="17"/>
    </row>
    <row r="4015" ht="18.75" customHeight="1">
      <c r="A4015" s="35">
        <v>1767.0</v>
      </c>
      <c r="B4015" s="15" t="s">
        <v>33</v>
      </c>
      <c r="C4015" s="16">
        <v>43532.0</v>
      </c>
      <c r="D4015" s="17" t="str">
        <f t="array" ref="D4015">IFS(AND(A4015=A4014, NOT(ISBLANK(E4014))), E4014, A4015 &lt;&gt; A4014, E4015, A4014=A4015, D4014)</f>
        <v/>
      </c>
      <c r="E4015" s="18"/>
      <c r="F4015" s="18"/>
      <c r="G4015" s="18"/>
      <c r="H4015" s="19"/>
      <c r="I4015" s="19"/>
      <c r="J4015" s="19"/>
      <c r="K4015" s="19"/>
      <c r="L4015" s="19">
        <v>0.09</v>
      </c>
      <c r="M4015" s="19">
        <v>1.43</v>
      </c>
      <c r="N4015" s="19"/>
      <c r="O4015" s="23"/>
      <c r="P4015" s="17"/>
      <c r="Q4015" s="17"/>
      <c r="R4015" s="24"/>
      <c r="S4015" s="21">
        <v>22.0</v>
      </c>
      <c r="T4015" s="21">
        <v>30.0</v>
      </c>
      <c r="U4015" s="21">
        <v>0.5</v>
      </c>
      <c r="V4015" s="18"/>
      <c r="W4015" s="17" t="s">
        <v>33</v>
      </c>
      <c r="X4015" s="18">
        <v>5.0</v>
      </c>
      <c r="Y4015" s="17" t="s">
        <v>36</v>
      </c>
      <c r="Z4015" s="17">
        <v>0.0</v>
      </c>
      <c r="AA4015" s="17" t="s">
        <v>47</v>
      </c>
      <c r="AB4015" s="18">
        <v>4.0</v>
      </c>
      <c r="AC4015" s="17">
        <v>39.0</v>
      </c>
      <c r="AD4015" s="18">
        <v>5.0</v>
      </c>
      <c r="AE4015" s="17">
        <v>46.0</v>
      </c>
      <c r="AF4015" s="20"/>
      <c r="AG4015" s="17"/>
      <c r="AH4015" s="17"/>
      <c r="AI4015" s="17"/>
    </row>
    <row r="4016" ht="18.75" customHeight="1">
      <c r="A4016" s="35">
        <v>1767.0</v>
      </c>
      <c r="C4016" s="16">
        <v>43533.0</v>
      </c>
      <c r="D4016" s="17" t="str">
        <f t="array" ref="D4016">IFS(AND(A4016=A4015, NOT(ISBLANK(E4015))), E4015, A4016 &lt;&gt; A4015, E4016, A4015=A4016, D4015)</f>
        <v/>
      </c>
      <c r="E4016" s="18"/>
      <c r="F4016" s="18"/>
      <c r="G4016" s="18"/>
      <c r="H4016" s="19"/>
      <c r="I4016" s="19"/>
      <c r="J4016" s="19"/>
      <c r="K4016" s="19"/>
      <c r="L4016" s="19">
        <v>0.16</v>
      </c>
      <c r="M4016" s="19">
        <v>1.33</v>
      </c>
      <c r="N4016" s="19"/>
      <c r="O4016" s="23"/>
      <c r="P4016" s="17"/>
      <c r="Q4016" s="17"/>
      <c r="R4016" s="24"/>
      <c r="U4016" s="22"/>
      <c r="V4016" s="18"/>
      <c r="W4016" s="17">
        <v>0.0</v>
      </c>
      <c r="X4016" s="18">
        <v>6.0</v>
      </c>
      <c r="Y4016" s="17" t="s">
        <v>36</v>
      </c>
      <c r="Z4016" s="17">
        <v>0.0</v>
      </c>
      <c r="AA4016" s="17" t="s">
        <v>47</v>
      </c>
      <c r="AB4016" s="18">
        <v>5.0</v>
      </c>
      <c r="AC4016" s="17">
        <v>39.0</v>
      </c>
      <c r="AD4016" s="18">
        <v>6.0</v>
      </c>
      <c r="AE4016" s="17">
        <v>46.0</v>
      </c>
      <c r="AF4016" s="20"/>
      <c r="AG4016" s="17"/>
      <c r="AH4016" s="17"/>
      <c r="AI4016" s="17"/>
    </row>
    <row r="4017" ht="18.75" customHeight="1">
      <c r="A4017" s="14">
        <v>1768.0</v>
      </c>
      <c r="B4017" s="15">
        <v>413.0</v>
      </c>
      <c r="C4017" s="16">
        <v>43532.0</v>
      </c>
      <c r="D4017" s="17" t="str">
        <f t="array" ref="D4017">IFS(AND(A4017=A4016, NOT(ISBLANK(E4016))), E4016, A4017 &lt;&gt; A4016, E4017, A4016=A4017, D4016)</f>
        <v/>
      </c>
      <c r="E4017" s="18"/>
      <c r="F4017" s="18"/>
      <c r="G4017" s="18"/>
      <c r="H4017" s="19"/>
      <c r="I4017" s="19"/>
      <c r="J4017" s="19"/>
      <c r="K4017" s="19"/>
      <c r="L4017" s="19">
        <v>0.18</v>
      </c>
      <c r="M4017" s="19">
        <v>1.57</v>
      </c>
      <c r="N4017" s="19"/>
      <c r="O4017" s="23"/>
      <c r="P4017" s="17"/>
      <c r="Q4017" s="17"/>
      <c r="R4017" s="24"/>
      <c r="S4017" s="21">
        <v>28.0</v>
      </c>
      <c r="T4017" s="21">
        <v>30.0</v>
      </c>
      <c r="U4017" s="21">
        <v>0.0</v>
      </c>
      <c r="V4017" s="18"/>
      <c r="W4017" s="17" t="s">
        <v>33</v>
      </c>
      <c r="X4017" s="18">
        <v>4.0</v>
      </c>
      <c r="Y4017" s="17" t="s">
        <v>182</v>
      </c>
      <c r="Z4017" s="17">
        <v>0.0</v>
      </c>
      <c r="AA4017" s="17" t="s">
        <v>47</v>
      </c>
      <c r="AB4017" s="18">
        <v>3.0</v>
      </c>
      <c r="AC4017" s="17">
        <v>39.0</v>
      </c>
      <c r="AD4017" s="18">
        <v>4.0</v>
      </c>
      <c r="AE4017" s="17">
        <v>46.0</v>
      </c>
      <c r="AF4017" s="20"/>
      <c r="AG4017" s="17"/>
      <c r="AH4017" s="17"/>
      <c r="AI4017" s="17"/>
    </row>
    <row r="4018" ht="18.75" customHeight="1">
      <c r="A4018" s="14">
        <v>1769.0</v>
      </c>
      <c r="B4018" s="15">
        <v>414.0</v>
      </c>
      <c r="C4018" s="16">
        <v>43535.0</v>
      </c>
      <c r="D4018" s="17" t="str">
        <f t="array" ref="D4018">IFS(AND(A4018=A4017, NOT(ISBLANK(E4017))), E4017, A4018 &lt;&gt; A4017, E4018, A4017=A4018, D4017)</f>
        <v/>
      </c>
      <c r="E4018" s="18"/>
      <c r="F4018" s="18"/>
      <c r="G4018" s="18"/>
      <c r="H4018" s="19"/>
      <c r="I4018" s="19"/>
      <c r="J4018" s="19"/>
      <c r="K4018" s="19"/>
      <c r="L4018" s="19">
        <v>0.15</v>
      </c>
      <c r="M4018" s="19">
        <v>1.69</v>
      </c>
      <c r="N4018" s="19"/>
      <c r="O4018" s="23"/>
      <c r="P4018" s="17"/>
      <c r="Q4018" s="17"/>
      <c r="R4018" s="24"/>
      <c r="S4018" s="21">
        <v>22.0</v>
      </c>
      <c r="T4018" s="21">
        <v>30.0</v>
      </c>
      <c r="U4018" s="21">
        <v>0.5</v>
      </c>
      <c r="V4018" s="18"/>
      <c r="W4018" s="17" t="s">
        <v>33</v>
      </c>
      <c r="X4018" s="18">
        <v>2.0</v>
      </c>
      <c r="Y4018" s="17" t="s">
        <v>36</v>
      </c>
      <c r="Z4018" s="17">
        <v>0.0</v>
      </c>
      <c r="AA4018" s="17" t="s">
        <v>47</v>
      </c>
      <c r="AB4018" s="18">
        <v>1.0</v>
      </c>
      <c r="AC4018" s="17">
        <v>39.0</v>
      </c>
      <c r="AD4018" s="18">
        <v>2.0</v>
      </c>
      <c r="AE4018" s="17">
        <v>46.0</v>
      </c>
      <c r="AF4018" s="20"/>
      <c r="AG4018" s="17"/>
      <c r="AH4018" s="17"/>
      <c r="AI4018" s="17"/>
    </row>
    <row r="4019" ht="18.75" customHeight="1">
      <c r="A4019" s="35">
        <v>1770.0</v>
      </c>
      <c r="B4019" s="15">
        <v>415.0</v>
      </c>
      <c r="C4019" s="16">
        <v>43535.0</v>
      </c>
      <c r="D4019" s="17" t="str">
        <f t="array" ref="D4019">IFS(AND(A4019=A4018, NOT(ISBLANK(E4018))), E4018, A4019 &lt;&gt; A4018, E4019, A4018=A4019, D4018)</f>
        <v/>
      </c>
      <c r="E4019" s="18"/>
      <c r="F4019" s="18"/>
      <c r="G4019" s="18"/>
      <c r="H4019" s="19"/>
      <c r="I4019" s="19"/>
      <c r="J4019" s="19"/>
      <c r="K4019" s="19"/>
      <c r="L4019" s="19">
        <v>0.1</v>
      </c>
      <c r="M4019" s="19">
        <v>1.51</v>
      </c>
      <c r="N4019" s="19"/>
      <c r="O4019" s="23"/>
      <c r="P4019" s="17"/>
      <c r="Q4019" s="17"/>
      <c r="R4019" s="24"/>
      <c r="S4019" s="21">
        <v>27.0</v>
      </c>
      <c r="T4019" s="21">
        <v>30.0</v>
      </c>
      <c r="U4019" s="21">
        <v>0.5</v>
      </c>
      <c r="V4019" s="18"/>
      <c r="W4019" s="17" t="s">
        <v>33</v>
      </c>
      <c r="X4019" s="18">
        <v>3.0</v>
      </c>
      <c r="Y4019" s="17" t="s">
        <v>182</v>
      </c>
      <c r="Z4019" s="17">
        <v>0.0</v>
      </c>
      <c r="AA4019" s="17" t="s">
        <v>47</v>
      </c>
      <c r="AB4019" s="18">
        <v>2.0</v>
      </c>
      <c r="AC4019" s="17">
        <v>39.0</v>
      </c>
      <c r="AD4019" s="18">
        <v>3.0</v>
      </c>
      <c r="AE4019" s="17">
        <v>46.0</v>
      </c>
      <c r="AF4019" s="20"/>
      <c r="AG4019" s="17"/>
      <c r="AH4019" s="17"/>
      <c r="AI4019" s="17"/>
    </row>
    <row r="4020" ht="18.75" customHeight="1">
      <c r="A4020" s="35">
        <v>1770.0</v>
      </c>
      <c r="C4020" s="16">
        <v>43536.0</v>
      </c>
      <c r="D4020" s="17" t="str">
        <f t="array" ref="D4020">IFS(AND(A4020=A4019, NOT(ISBLANK(E4019))), E4019, A4020 &lt;&gt; A4019, E4020, A4019=A4020, D4019)</f>
        <v/>
      </c>
      <c r="E4020" s="18"/>
      <c r="F4020" s="18"/>
      <c r="G4020" s="18"/>
      <c r="H4020" s="19"/>
      <c r="I4020" s="19"/>
      <c r="J4020" s="19"/>
      <c r="K4020" s="19"/>
      <c r="L4020" s="19"/>
      <c r="M4020" s="19"/>
      <c r="N4020" s="19"/>
      <c r="O4020" s="23"/>
      <c r="P4020" s="17"/>
      <c r="Q4020" s="17"/>
      <c r="R4020" s="24"/>
      <c r="U4020" s="22"/>
      <c r="V4020" s="18"/>
      <c r="W4020" s="17">
        <v>0.0</v>
      </c>
      <c r="X4020" s="18">
        <v>4.0</v>
      </c>
      <c r="Y4020" s="17" t="s">
        <v>36</v>
      </c>
      <c r="Z4020" s="17">
        <v>0.0</v>
      </c>
      <c r="AA4020" s="17" t="s">
        <v>47</v>
      </c>
      <c r="AB4020" s="18">
        <v>3.0</v>
      </c>
      <c r="AC4020" s="17">
        <v>39.0</v>
      </c>
      <c r="AD4020" s="18">
        <v>4.0</v>
      </c>
      <c r="AE4020" s="17">
        <v>46.0</v>
      </c>
      <c r="AF4020" s="20"/>
      <c r="AG4020" s="17"/>
      <c r="AH4020" s="17"/>
      <c r="AI4020" s="17"/>
    </row>
    <row r="4021" ht="18.75" customHeight="1">
      <c r="A4021" s="35">
        <v>1770.0</v>
      </c>
      <c r="C4021" s="16">
        <v>43537.0</v>
      </c>
      <c r="D4021" s="17" t="str">
        <f t="array" ref="D4021">IFS(AND(A4021=A4020, NOT(ISBLANK(E4020))), E4020, A4021 &lt;&gt; A4020, E4021, A4020=A4021, D4020)</f>
        <v/>
      </c>
      <c r="E4021" s="18"/>
      <c r="F4021" s="18"/>
      <c r="G4021" s="18"/>
      <c r="H4021" s="19"/>
      <c r="I4021" s="19"/>
      <c r="J4021" s="19"/>
      <c r="K4021" s="19"/>
      <c r="L4021" s="19">
        <v>0.12</v>
      </c>
      <c r="M4021" s="19">
        <v>1.43</v>
      </c>
      <c r="N4021" s="19"/>
      <c r="O4021" s="23"/>
      <c r="P4021" s="17"/>
      <c r="Q4021" s="17"/>
      <c r="R4021" s="24"/>
      <c r="U4021" s="22"/>
      <c r="V4021" s="18"/>
      <c r="W4021" s="17">
        <v>0.0</v>
      </c>
      <c r="X4021" s="18">
        <v>5.0</v>
      </c>
      <c r="Y4021" s="17" t="s">
        <v>36</v>
      </c>
      <c r="Z4021" s="17">
        <v>0.0</v>
      </c>
      <c r="AA4021" s="17" t="s">
        <v>47</v>
      </c>
      <c r="AB4021" s="18">
        <v>4.0</v>
      </c>
      <c r="AC4021" s="17">
        <v>36.0</v>
      </c>
      <c r="AD4021" s="18">
        <v>5.0</v>
      </c>
      <c r="AE4021" s="17">
        <v>43.0</v>
      </c>
      <c r="AF4021" s="20"/>
      <c r="AG4021" s="17"/>
      <c r="AH4021" s="17"/>
      <c r="AI4021" s="17"/>
    </row>
    <row r="4022" ht="18.75" customHeight="1">
      <c r="A4022" s="35">
        <v>1772.0</v>
      </c>
      <c r="B4022" s="15">
        <v>416.0</v>
      </c>
      <c r="C4022" s="16">
        <v>43535.0</v>
      </c>
      <c r="D4022" s="17" t="str">
        <f t="array" ref="D4022">IFS(AND(A4022=A4021, NOT(ISBLANK(E4021))), E4021, A4022 &lt;&gt; A4021, E4022, A4021=A4022, D4021)</f>
        <v/>
      </c>
      <c r="E4022" s="18"/>
      <c r="F4022" s="18"/>
      <c r="G4022" s="18"/>
      <c r="H4022" s="19"/>
      <c r="I4022" s="19"/>
      <c r="J4022" s="19"/>
      <c r="K4022" s="19"/>
      <c r="L4022" s="19">
        <v>0.21</v>
      </c>
      <c r="M4022" s="19">
        <v>1.62</v>
      </c>
      <c r="N4022" s="19"/>
      <c r="O4022" s="23"/>
      <c r="P4022" s="17"/>
      <c r="Q4022" s="17"/>
      <c r="R4022" s="24"/>
      <c r="S4022" s="21">
        <v>27.0</v>
      </c>
      <c r="T4022" s="21">
        <v>30.0</v>
      </c>
      <c r="U4022" s="21">
        <v>0.0</v>
      </c>
      <c r="V4022" s="18"/>
      <c r="W4022" s="17">
        <v>0.0</v>
      </c>
      <c r="X4022" s="18">
        <v>5.0</v>
      </c>
      <c r="Y4022" s="17" t="s">
        <v>36</v>
      </c>
      <c r="Z4022" s="17">
        <v>0.0</v>
      </c>
      <c r="AA4022" s="17" t="s">
        <v>181</v>
      </c>
      <c r="AB4022" s="18">
        <v>4.0</v>
      </c>
      <c r="AC4022" s="17">
        <v>39.0</v>
      </c>
      <c r="AD4022" s="18">
        <v>5.0</v>
      </c>
      <c r="AE4022" s="17">
        <v>46.0</v>
      </c>
      <c r="AF4022" s="20"/>
      <c r="AG4022" s="17"/>
      <c r="AH4022" s="17"/>
      <c r="AI4022" s="17"/>
    </row>
    <row r="4023" ht="18.75" customHeight="1">
      <c r="A4023" s="35">
        <v>1772.0</v>
      </c>
      <c r="C4023" s="16">
        <v>43536.0</v>
      </c>
      <c r="D4023" s="17" t="str">
        <f t="array" ref="D4023">IFS(AND(A4023=A4022, NOT(ISBLANK(E4022))), E4022, A4023 &lt;&gt; A4022, E4023, A4022=A4023, D4022)</f>
        <v/>
      </c>
      <c r="E4023" s="18"/>
      <c r="F4023" s="18"/>
      <c r="G4023" s="18"/>
      <c r="H4023" s="19"/>
      <c r="I4023" s="19"/>
      <c r="J4023" s="19"/>
      <c r="K4023" s="19"/>
      <c r="L4023" s="19">
        <v>0.2</v>
      </c>
      <c r="M4023" s="19">
        <v>1.71</v>
      </c>
      <c r="N4023" s="19"/>
      <c r="O4023" s="23"/>
      <c r="P4023" s="17"/>
      <c r="Q4023" s="17"/>
      <c r="R4023" s="24"/>
      <c r="U4023" s="22"/>
      <c r="V4023" s="18"/>
      <c r="W4023" s="17">
        <v>0.0</v>
      </c>
      <c r="X4023" s="18">
        <v>7.0</v>
      </c>
      <c r="Y4023" s="17" t="s">
        <v>36</v>
      </c>
      <c r="Z4023" s="17">
        <v>0.0</v>
      </c>
      <c r="AA4023" s="17" t="s">
        <v>47</v>
      </c>
      <c r="AB4023" s="18">
        <v>6.0</v>
      </c>
      <c r="AC4023" s="17">
        <v>39.0</v>
      </c>
      <c r="AD4023" s="18">
        <v>7.0</v>
      </c>
      <c r="AE4023" s="17">
        <v>46.0</v>
      </c>
      <c r="AF4023" s="20"/>
      <c r="AG4023" s="17"/>
      <c r="AH4023" s="17"/>
      <c r="AI4023" s="17"/>
    </row>
    <row r="4024" ht="18.75" customHeight="1">
      <c r="A4024" s="35">
        <v>1772.0</v>
      </c>
      <c r="C4024" s="16">
        <v>43538.0</v>
      </c>
      <c r="D4024" s="17" t="str">
        <f t="array" ref="D4024">IFS(AND(A4024=A4023, NOT(ISBLANK(E4023))), E4023, A4024 &lt;&gt; A4023, E4024, A4023=A4024, D4023)</f>
        <v/>
      </c>
      <c r="E4024" s="18"/>
      <c r="F4024" s="18"/>
      <c r="G4024" s="18"/>
      <c r="H4024" s="19"/>
      <c r="I4024" s="19"/>
      <c r="J4024" s="19"/>
      <c r="K4024" s="19"/>
      <c r="L4024" s="19">
        <v>0.18</v>
      </c>
      <c r="M4024" s="19">
        <v>1.59</v>
      </c>
      <c r="N4024" s="19"/>
      <c r="O4024" s="23"/>
      <c r="P4024" s="17"/>
      <c r="Q4024" s="17"/>
      <c r="R4024" s="24"/>
      <c r="U4024" s="22"/>
      <c r="V4024" s="18"/>
      <c r="W4024" s="17">
        <v>0.0</v>
      </c>
      <c r="X4024" s="18">
        <v>3.0</v>
      </c>
      <c r="Y4024" s="17" t="s">
        <v>36</v>
      </c>
      <c r="Z4024" s="17">
        <v>0.0</v>
      </c>
      <c r="AA4024" s="17" t="s">
        <v>47</v>
      </c>
      <c r="AB4024" s="18">
        <v>2.0</v>
      </c>
      <c r="AC4024" s="17">
        <v>36.0</v>
      </c>
      <c r="AD4024" s="18">
        <v>3.0</v>
      </c>
      <c r="AE4024" s="17">
        <v>43.0</v>
      </c>
      <c r="AF4024" s="20"/>
      <c r="AG4024" s="17"/>
      <c r="AH4024" s="17"/>
      <c r="AI4024" s="17"/>
    </row>
    <row r="4025" ht="18.75" customHeight="1">
      <c r="A4025" s="14">
        <v>1775.0</v>
      </c>
      <c r="B4025" s="15">
        <v>417.0</v>
      </c>
      <c r="C4025" s="16">
        <v>43536.0</v>
      </c>
      <c r="D4025" s="17" t="str">
        <f t="array" ref="D4025">IFS(AND(A4025=A4024, NOT(ISBLANK(E4024))), E4024, A4025 &lt;&gt; A4024, E4025, A4024=A4025, D4024)</f>
        <v/>
      </c>
      <c r="E4025" s="18"/>
      <c r="F4025" s="18"/>
      <c r="G4025" s="18"/>
      <c r="H4025" s="19"/>
      <c r="I4025" s="19"/>
      <c r="J4025" s="19"/>
      <c r="K4025" s="19"/>
      <c r="L4025" s="19">
        <v>0.15</v>
      </c>
      <c r="M4025" s="19">
        <v>1.27</v>
      </c>
      <c r="N4025" s="19"/>
      <c r="O4025" s="23"/>
      <c r="P4025" s="17"/>
      <c r="Q4025" s="17"/>
      <c r="R4025" s="24"/>
      <c r="S4025" s="21">
        <v>23.0</v>
      </c>
      <c r="T4025" s="21">
        <v>30.0</v>
      </c>
      <c r="U4025" s="21">
        <v>0.5</v>
      </c>
      <c r="V4025" s="18"/>
      <c r="W4025" s="17" t="s">
        <v>33</v>
      </c>
      <c r="X4025" s="18">
        <v>4.0</v>
      </c>
      <c r="Y4025" s="17" t="s">
        <v>182</v>
      </c>
      <c r="Z4025" s="17">
        <v>0.0</v>
      </c>
      <c r="AA4025" s="17" t="s">
        <v>47</v>
      </c>
      <c r="AB4025" s="18">
        <v>3.0</v>
      </c>
      <c r="AC4025" s="17">
        <v>39.0</v>
      </c>
      <c r="AD4025" s="18">
        <v>4.0</v>
      </c>
      <c r="AE4025" s="17">
        <v>46.0</v>
      </c>
      <c r="AF4025" s="20"/>
      <c r="AG4025" s="17"/>
      <c r="AH4025" s="17"/>
      <c r="AI4025" s="17"/>
    </row>
    <row r="4026" ht="18.75" customHeight="1">
      <c r="A4026" s="14">
        <v>1776.0</v>
      </c>
      <c r="B4026" s="15">
        <v>418.0</v>
      </c>
      <c r="C4026" s="16">
        <v>43536.0</v>
      </c>
      <c r="D4026" s="17" t="str">
        <f t="array" ref="D4026">IFS(AND(A4026=A4025, NOT(ISBLANK(E4025))), E4025, A4026 &lt;&gt; A4025, E4026, A4025=A4026, D4025)</f>
        <v/>
      </c>
      <c r="E4026" s="18"/>
      <c r="F4026" s="18"/>
      <c r="G4026" s="18"/>
      <c r="H4026" s="19"/>
      <c r="I4026" s="19"/>
      <c r="J4026" s="19"/>
      <c r="K4026" s="19"/>
      <c r="L4026" s="19">
        <v>0.16</v>
      </c>
      <c r="M4026" s="19">
        <v>1.1</v>
      </c>
      <c r="N4026" s="19"/>
      <c r="O4026" s="23"/>
      <c r="P4026" s="17"/>
      <c r="Q4026" s="17"/>
      <c r="R4026" s="24"/>
      <c r="S4026" s="21">
        <v>22.0</v>
      </c>
      <c r="T4026" s="21">
        <v>30.0</v>
      </c>
      <c r="U4026" s="21">
        <v>0.5</v>
      </c>
      <c r="V4026" s="18"/>
      <c r="W4026" s="17">
        <v>0.0</v>
      </c>
      <c r="X4026" s="18">
        <v>6.0</v>
      </c>
      <c r="Y4026" s="17" t="s">
        <v>182</v>
      </c>
      <c r="Z4026" s="17">
        <v>0.0</v>
      </c>
      <c r="AA4026" s="17" t="s">
        <v>47</v>
      </c>
      <c r="AB4026" s="18">
        <v>5.0</v>
      </c>
      <c r="AC4026" s="17">
        <v>39.0</v>
      </c>
      <c r="AD4026" s="18">
        <v>6.0</v>
      </c>
      <c r="AE4026" s="17">
        <v>46.0</v>
      </c>
      <c r="AF4026" s="20"/>
      <c r="AG4026" s="17"/>
      <c r="AH4026" s="17"/>
      <c r="AI4026" s="17"/>
    </row>
    <row r="4027" ht="18.75" customHeight="1">
      <c r="A4027" s="14">
        <v>1776.0</v>
      </c>
      <c r="B4027" s="15"/>
      <c r="C4027" s="16">
        <v>43537.0</v>
      </c>
      <c r="D4027" s="17" t="str">
        <f t="array" ref="D4027">IFS(AND(A4027=A4026, NOT(ISBLANK(E4026))), E4026, A4027 &lt;&gt; A4026, E4027, A4026=A4027, D4026)</f>
        <v/>
      </c>
      <c r="E4027" s="18"/>
      <c r="F4027" s="18"/>
      <c r="G4027" s="18"/>
      <c r="H4027" s="19"/>
      <c r="I4027" s="19"/>
      <c r="J4027" s="19"/>
      <c r="K4027" s="19"/>
      <c r="L4027" s="19"/>
      <c r="M4027" s="19"/>
      <c r="N4027" s="19"/>
      <c r="O4027" s="23"/>
      <c r="P4027" s="17"/>
      <c r="Q4027" s="17"/>
      <c r="R4027" s="24"/>
      <c r="U4027" s="22"/>
      <c r="V4027" s="18"/>
      <c r="W4027" s="17"/>
      <c r="X4027" s="18"/>
      <c r="Y4027" s="17"/>
      <c r="Z4027" s="17"/>
      <c r="AA4027" s="17"/>
      <c r="AB4027" s="18"/>
      <c r="AC4027" s="17"/>
      <c r="AD4027" s="18"/>
      <c r="AE4027" s="17"/>
      <c r="AF4027" s="20"/>
      <c r="AG4027" s="17"/>
      <c r="AH4027" s="17"/>
      <c r="AI4027" s="17"/>
    </row>
    <row r="4028" ht="18.75" customHeight="1">
      <c r="A4028" s="14">
        <v>1780.0</v>
      </c>
      <c r="B4028" s="15">
        <v>419.0</v>
      </c>
      <c r="C4028" s="16">
        <v>43537.0</v>
      </c>
      <c r="D4028" s="17" t="str">
        <f t="array" ref="D4028">IFS(AND(A4028=A4027, NOT(ISBLANK(E4027))), E4027, A4028 &lt;&gt; A4027, E4028, A4027=A4028, D4027)</f>
        <v/>
      </c>
      <c r="E4028" s="18"/>
      <c r="F4028" s="18"/>
      <c r="G4028" s="18"/>
      <c r="H4028" s="19"/>
      <c r="I4028" s="19"/>
      <c r="J4028" s="19"/>
      <c r="K4028" s="19"/>
      <c r="L4028" s="19">
        <v>0.11</v>
      </c>
      <c r="M4028" s="19">
        <v>1.49</v>
      </c>
      <c r="N4028" s="19"/>
      <c r="O4028" s="23"/>
      <c r="P4028" s="17"/>
      <c r="Q4028" s="17"/>
      <c r="R4028" s="24"/>
      <c r="S4028" s="21">
        <v>18.0</v>
      </c>
      <c r="T4028" s="21">
        <v>30.0</v>
      </c>
      <c r="U4028" s="21">
        <v>0.0</v>
      </c>
      <c r="V4028" s="18"/>
      <c r="W4028" s="17" t="s">
        <v>33</v>
      </c>
      <c r="X4028" s="18">
        <v>7.0</v>
      </c>
      <c r="Y4028" s="17" t="s">
        <v>36</v>
      </c>
      <c r="Z4028" s="17">
        <v>0.0</v>
      </c>
      <c r="AA4028" s="17" t="s">
        <v>47</v>
      </c>
      <c r="AB4028" s="18">
        <v>6.0</v>
      </c>
      <c r="AC4028" s="17">
        <v>39.0</v>
      </c>
      <c r="AD4028" s="18">
        <v>7.0</v>
      </c>
      <c r="AE4028" s="17">
        <v>46.0</v>
      </c>
      <c r="AF4028" s="20"/>
      <c r="AG4028" s="17"/>
      <c r="AH4028" s="17"/>
      <c r="AI4028" s="17"/>
    </row>
    <row r="4029" ht="18.75" customHeight="1">
      <c r="A4029" s="14">
        <v>1782.0</v>
      </c>
      <c r="B4029" s="15">
        <v>420.0</v>
      </c>
      <c r="C4029" s="16">
        <v>43537.0</v>
      </c>
      <c r="D4029" s="17" t="str">
        <f t="array" ref="D4029">IFS(AND(A4029=A4028, NOT(ISBLANK(E4028))), E4028, A4029 &lt;&gt; A4028, E4029, A4028=A4029, D4028)</f>
        <v/>
      </c>
      <c r="E4029" s="18"/>
      <c r="F4029" s="18"/>
      <c r="G4029" s="18"/>
      <c r="H4029" s="19"/>
      <c r="I4029" s="19"/>
      <c r="J4029" s="19"/>
      <c r="K4029" s="19"/>
      <c r="L4029" s="19">
        <v>0.21</v>
      </c>
      <c r="M4029" s="19">
        <v>1.34</v>
      </c>
      <c r="N4029" s="19"/>
      <c r="O4029" s="23"/>
      <c r="P4029" s="17"/>
      <c r="Q4029" s="17"/>
      <c r="R4029" s="24"/>
      <c r="S4029" s="21">
        <v>26.0</v>
      </c>
      <c r="T4029" s="21">
        <v>30.0</v>
      </c>
      <c r="U4029" s="21">
        <v>0.5</v>
      </c>
      <c r="V4029" s="18"/>
      <c r="W4029" s="17" t="s">
        <v>33</v>
      </c>
      <c r="X4029" s="18">
        <v>4.0</v>
      </c>
      <c r="Y4029" s="17" t="s">
        <v>182</v>
      </c>
      <c r="Z4029" s="17">
        <v>1.0</v>
      </c>
      <c r="AA4029" s="17" t="s">
        <v>49</v>
      </c>
      <c r="AB4029" s="18">
        <v>3.0</v>
      </c>
      <c r="AC4029" s="17">
        <v>39.0</v>
      </c>
      <c r="AD4029" s="18">
        <v>4.0</v>
      </c>
      <c r="AE4029" s="17">
        <v>46.0</v>
      </c>
      <c r="AF4029" s="20"/>
      <c r="AG4029" s="17"/>
      <c r="AH4029" s="17"/>
      <c r="AI4029" s="17"/>
    </row>
    <row r="4030" ht="18.75" customHeight="1">
      <c r="A4030" s="14">
        <v>1784.0</v>
      </c>
      <c r="B4030" s="15" t="s">
        <v>33</v>
      </c>
      <c r="C4030" s="16">
        <v>43537.0</v>
      </c>
      <c r="D4030" s="17" t="str">
        <f t="array" ref="D4030">IFS(AND(A4030=A4029, NOT(ISBLANK(E4029))), E4029, A4030 &lt;&gt; A4029, E4030, A4029=A4030, D4029)</f>
        <v/>
      </c>
      <c r="E4030" s="18"/>
      <c r="F4030" s="18"/>
      <c r="G4030" s="18"/>
      <c r="H4030" s="19"/>
      <c r="I4030" s="19"/>
      <c r="J4030" s="19"/>
      <c r="K4030" s="19"/>
      <c r="L4030" s="19">
        <v>0.13</v>
      </c>
      <c r="M4030" s="19">
        <v>1.23</v>
      </c>
      <c r="N4030" s="19"/>
      <c r="O4030" s="23"/>
      <c r="P4030" s="17"/>
      <c r="Q4030" s="17"/>
      <c r="R4030" s="24"/>
      <c r="S4030" s="21">
        <v>18.0</v>
      </c>
      <c r="T4030" s="21">
        <v>30.0</v>
      </c>
      <c r="U4030" s="21">
        <v>1.0</v>
      </c>
      <c r="V4030" s="18"/>
      <c r="W4030" s="17">
        <v>0.0</v>
      </c>
      <c r="X4030" s="18">
        <v>8.0</v>
      </c>
      <c r="Y4030" s="17" t="s">
        <v>36</v>
      </c>
      <c r="Z4030" s="17">
        <v>0.0</v>
      </c>
      <c r="AA4030" s="17" t="s">
        <v>47</v>
      </c>
      <c r="AB4030" s="18">
        <v>7.0</v>
      </c>
      <c r="AC4030" s="17">
        <v>39.0</v>
      </c>
      <c r="AD4030" s="18">
        <v>8.0</v>
      </c>
      <c r="AE4030" s="17">
        <v>46.0</v>
      </c>
      <c r="AF4030" s="20"/>
      <c r="AG4030" s="17"/>
      <c r="AH4030" s="17"/>
      <c r="AI4030" s="17"/>
    </row>
    <row r="4031" ht="18.75" customHeight="1">
      <c r="A4031" s="14">
        <v>1786.0</v>
      </c>
      <c r="B4031" s="15">
        <v>421.0</v>
      </c>
      <c r="C4031" s="16">
        <v>43537.0</v>
      </c>
      <c r="D4031" s="17" t="str">
        <f t="array" ref="D4031">IFS(AND(A4031=A4030, NOT(ISBLANK(E4030))), E4030, A4031 &lt;&gt; A4030, E4031, A4030=A4031, D4030)</f>
        <v/>
      </c>
      <c r="E4031" s="18"/>
      <c r="F4031" s="18"/>
      <c r="G4031" s="18"/>
      <c r="H4031" s="19"/>
      <c r="I4031" s="19"/>
      <c r="J4031" s="19"/>
      <c r="K4031" s="19"/>
      <c r="L4031" s="19">
        <v>0.11</v>
      </c>
      <c r="M4031" s="19">
        <v>1.47</v>
      </c>
      <c r="N4031" s="19"/>
      <c r="O4031" s="23"/>
      <c r="P4031" s="17"/>
      <c r="Q4031" s="17"/>
      <c r="R4031" s="24"/>
      <c r="S4031" s="21" t="s">
        <v>33</v>
      </c>
      <c r="T4031" s="21" t="s">
        <v>33</v>
      </c>
      <c r="U4031" s="22" t="s">
        <v>33</v>
      </c>
      <c r="V4031" s="18"/>
      <c r="W4031" s="17" t="s">
        <v>33</v>
      </c>
      <c r="X4031" s="18">
        <v>17.0</v>
      </c>
      <c r="Y4031" s="17" t="s">
        <v>184</v>
      </c>
      <c r="Z4031" s="17">
        <v>-4.0</v>
      </c>
      <c r="AA4031" s="17" t="s">
        <v>46</v>
      </c>
      <c r="AB4031" s="18">
        <v>11.0</v>
      </c>
      <c r="AC4031" s="17">
        <v>27.0</v>
      </c>
      <c r="AD4031" s="18">
        <v>17.0</v>
      </c>
      <c r="AE4031" s="17">
        <v>34.0</v>
      </c>
      <c r="AF4031" s="20"/>
      <c r="AG4031" s="17"/>
      <c r="AH4031" s="17"/>
      <c r="AI4031" s="17"/>
    </row>
    <row r="4032" ht="18.75" customHeight="1">
      <c r="A4032" s="35">
        <v>1787.0</v>
      </c>
      <c r="B4032" s="15" t="s">
        <v>33</v>
      </c>
      <c r="C4032" s="16">
        <v>43537.0</v>
      </c>
      <c r="D4032" s="17" t="str">
        <f t="array" ref="D4032">IFS(AND(A4032=A4031, NOT(ISBLANK(E4031))), E4031, A4032 &lt;&gt; A4031, E4032, A4031=A4032, D4031)</f>
        <v/>
      </c>
      <c r="E4032" s="18"/>
      <c r="F4032" s="18"/>
      <c r="G4032" s="18"/>
      <c r="H4032" s="19"/>
      <c r="I4032" s="19"/>
      <c r="J4032" s="19"/>
      <c r="K4032" s="19"/>
      <c r="L4032" s="19">
        <v>0.14</v>
      </c>
      <c r="M4032" s="19">
        <v>1.46</v>
      </c>
      <c r="N4032" s="19"/>
      <c r="O4032" s="23"/>
      <c r="P4032" s="17"/>
      <c r="Q4032" s="17"/>
      <c r="R4032" s="24"/>
      <c r="S4032" s="21">
        <v>26.0</v>
      </c>
      <c r="T4032" s="21">
        <v>30.0</v>
      </c>
      <c r="U4032" s="21">
        <v>0.5</v>
      </c>
      <c r="V4032" s="18"/>
      <c r="W4032" s="17" t="s">
        <v>33</v>
      </c>
      <c r="X4032" s="18">
        <v>4.0</v>
      </c>
      <c r="Y4032" s="17" t="s">
        <v>36</v>
      </c>
      <c r="Z4032" s="17">
        <v>0.0</v>
      </c>
      <c r="AA4032" s="17" t="s">
        <v>47</v>
      </c>
      <c r="AB4032" s="18">
        <v>3.0</v>
      </c>
      <c r="AC4032" s="17">
        <v>39.0</v>
      </c>
      <c r="AD4032" s="18">
        <v>4.0</v>
      </c>
      <c r="AE4032" s="17">
        <v>46.0</v>
      </c>
      <c r="AF4032" s="20"/>
      <c r="AG4032" s="17"/>
      <c r="AH4032" s="17"/>
      <c r="AI4032" s="17"/>
    </row>
    <row r="4033" ht="18.75" customHeight="1">
      <c r="A4033" s="35">
        <v>1787.0</v>
      </c>
      <c r="C4033" s="16">
        <v>43538.0</v>
      </c>
      <c r="D4033" s="17" t="str">
        <f t="array" ref="D4033">IFS(AND(A4033=A4032, NOT(ISBLANK(E4032))), E4032, A4033 &lt;&gt; A4032, E4033, A4032=A4033, D4032)</f>
        <v/>
      </c>
      <c r="E4033" s="18"/>
      <c r="F4033" s="18"/>
      <c r="G4033" s="18"/>
      <c r="H4033" s="19"/>
      <c r="I4033" s="19"/>
      <c r="J4033" s="19"/>
      <c r="K4033" s="19"/>
      <c r="L4033" s="19">
        <v>0.2</v>
      </c>
      <c r="M4033" s="19">
        <v>1.68</v>
      </c>
      <c r="N4033" s="19"/>
      <c r="O4033" s="23"/>
      <c r="P4033" s="17"/>
      <c r="Q4033" s="17"/>
      <c r="R4033" s="24"/>
      <c r="U4033" s="22"/>
      <c r="V4033" s="18"/>
      <c r="W4033" s="17">
        <v>0.0</v>
      </c>
      <c r="X4033" s="18">
        <v>5.0</v>
      </c>
      <c r="Y4033" s="17" t="s">
        <v>36</v>
      </c>
      <c r="Z4033" s="17">
        <v>0.0</v>
      </c>
      <c r="AA4033" s="17" t="s">
        <v>47</v>
      </c>
      <c r="AB4033" s="18">
        <v>4.0</v>
      </c>
      <c r="AC4033" s="17">
        <v>39.0</v>
      </c>
      <c r="AD4033" s="18">
        <v>5.0</v>
      </c>
      <c r="AE4033" s="17">
        <v>46.0</v>
      </c>
      <c r="AF4033" s="20"/>
      <c r="AG4033" s="17"/>
      <c r="AH4033" s="17"/>
      <c r="AI4033" s="17"/>
    </row>
    <row r="4034" ht="18.75" customHeight="1">
      <c r="A4034" s="35">
        <v>1787.0</v>
      </c>
      <c r="C4034" s="16">
        <v>43539.0</v>
      </c>
      <c r="D4034" s="17" t="str">
        <f t="array" ref="D4034">IFS(AND(A4034=A4033, NOT(ISBLANK(E4033))), E4033, A4034 &lt;&gt; A4033, E4034, A4033=A4034, D4033)</f>
        <v/>
      </c>
      <c r="E4034" s="18"/>
      <c r="F4034" s="18"/>
      <c r="G4034" s="18"/>
      <c r="H4034" s="19"/>
      <c r="I4034" s="19"/>
      <c r="J4034" s="19"/>
      <c r="K4034" s="19"/>
      <c r="L4034" s="19">
        <v>0.12</v>
      </c>
      <c r="M4034" s="19">
        <v>1.64</v>
      </c>
      <c r="N4034" s="19"/>
      <c r="O4034" s="23"/>
      <c r="P4034" s="17"/>
      <c r="Q4034" s="17"/>
      <c r="R4034" s="24"/>
      <c r="U4034" s="22"/>
      <c r="V4034" s="18"/>
      <c r="W4034" s="17">
        <v>0.0</v>
      </c>
      <c r="X4034" s="18">
        <v>3.0</v>
      </c>
      <c r="Y4034" s="17" t="s">
        <v>36</v>
      </c>
      <c r="Z4034" s="17">
        <v>0.0</v>
      </c>
      <c r="AA4034" s="17" t="s">
        <v>47</v>
      </c>
      <c r="AB4034" s="18">
        <v>2.0</v>
      </c>
      <c r="AC4034" s="17">
        <v>39.0</v>
      </c>
      <c r="AD4034" s="18">
        <v>3.0</v>
      </c>
      <c r="AE4034" s="17">
        <v>46.0</v>
      </c>
      <c r="AF4034" s="20"/>
      <c r="AG4034" s="17"/>
      <c r="AH4034" s="17"/>
      <c r="AI4034" s="17"/>
    </row>
    <row r="4035" ht="18.75" customHeight="1">
      <c r="A4035" s="14">
        <v>1789.0</v>
      </c>
      <c r="B4035" s="15">
        <v>422.0</v>
      </c>
      <c r="C4035" s="16">
        <v>43538.0</v>
      </c>
      <c r="D4035" s="17" t="str">
        <f t="array" ref="D4035">IFS(AND(A4035=A4034, NOT(ISBLANK(E4034))), E4034, A4035 &lt;&gt; A4034, E4035, A4034=A4035, D4034)</f>
        <v/>
      </c>
      <c r="E4035" s="18"/>
      <c r="F4035" s="18"/>
      <c r="G4035" s="18"/>
      <c r="H4035" s="19"/>
      <c r="I4035" s="19"/>
      <c r="J4035" s="19"/>
      <c r="K4035" s="19"/>
      <c r="L4035" s="19">
        <v>0.21</v>
      </c>
      <c r="M4035" s="19">
        <v>1.66</v>
      </c>
      <c r="N4035" s="19"/>
      <c r="O4035" s="23"/>
      <c r="P4035" s="17"/>
      <c r="Q4035" s="17"/>
      <c r="R4035" s="24"/>
      <c r="S4035" s="21">
        <v>23.0</v>
      </c>
      <c r="T4035" s="21">
        <v>30.0</v>
      </c>
      <c r="U4035" s="21">
        <v>0.0</v>
      </c>
      <c r="V4035" s="18"/>
      <c r="W4035" s="17" t="s">
        <v>33</v>
      </c>
      <c r="X4035" s="18">
        <v>3.0</v>
      </c>
      <c r="Y4035" s="17" t="s">
        <v>36</v>
      </c>
      <c r="Z4035" s="17">
        <v>0.0</v>
      </c>
      <c r="AA4035" s="17" t="s">
        <v>47</v>
      </c>
      <c r="AB4035" s="18">
        <v>2.0</v>
      </c>
      <c r="AC4035" s="17">
        <v>39.0</v>
      </c>
      <c r="AD4035" s="18">
        <v>3.0</v>
      </c>
      <c r="AE4035" s="17">
        <v>46.0</v>
      </c>
      <c r="AF4035" s="20"/>
      <c r="AG4035" s="17"/>
      <c r="AH4035" s="17"/>
      <c r="AI4035" s="17"/>
    </row>
    <row r="4036" ht="18.75" customHeight="1">
      <c r="A4036" s="14">
        <v>1790.0</v>
      </c>
      <c r="B4036" s="15">
        <v>423.0</v>
      </c>
      <c r="C4036" s="16">
        <v>43538.0</v>
      </c>
      <c r="D4036" s="17" t="str">
        <f t="array" ref="D4036">IFS(AND(A4036=A4035, NOT(ISBLANK(E4035))), E4035, A4036 &lt;&gt; A4035, E4036, A4035=A4036, D4035)</f>
        <v/>
      </c>
      <c r="E4036" s="18"/>
      <c r="F4036" s="18"/>
      <c r="G4036" s="18"/>
      <c r="H4036" s="19"/>
      <c r="I4036" s="19"/>
      <c r="J4036" s="19"/>
      <c r="K4036" s="19"/>
      <c r="L4036" s="19">
        <v>0.24</v>
      </c>
      <c r="M4036" s="19">
        <v>1.6</v>
      </c>
      <c r="N4036" s="19"/>
      <c r="O4036" s="23"/>
      <c r="P4036" s="17"/>
      <c r="Q4036" s="17"/>
      <c r="R4036" s="24"/>
      <c r="S4036" s="21">
        <v>20.0</v>
      </c>
      <c r="T4036" s="21">
        <v>30.0</v>
      </c>
      <c r="U4036" s="21">
        <v>0.0</v>
      </c>
      <c r="V4036" s="18"/>
      <c r="W4036" s="17" t="s">
        <v>33</v>
      </c>
      <c r="X4036" s="18">
        <v>6.0</v>
      </c>
      <c r="Y4036" s="17" t="s">
        <v>185</v>
      </c>
      <c r="Z4036" s="17">
        <v>0.0</v>
      </c>
      <c r="AA4036" s="17" t="s">
        <v>47</v>
      </c>
      <c r="AB4036" s="18">
        <v>5.0</v>
      </c>
      <c r="AC4036" s="17">
        <v>39.0</v>
      </c>
      <c r="AD4036" s="18">
        <v>6.0</v>
      </c>
      <c r="AE4036" s="17">
        <v>46.0</v>
      </c>
      <c r="AF4036" s="20"/>
      <c r="AG4036" s="17"/>
      <c r="AH4036" s="17"/>
      <c r="AI4036" s="17"/>
    </row>
    <row r="4037" ht="18.75" customHeight="1">
      <c r="A4037" s="14">
        <v>1792.0</v>
      </c>
      <c r="B4037" s="15">
        <v>424.0</v>
      </c>
      <c r="C4037" s="16">
        <v>43539.0</v>
      </c>
      <c r="D4037" s="17" t="str">
        <f t="array" ref="D4037">IFS(AND(A4037=A4036, NOT(ISBLANK(E4036))), E4036, A4037 &lt;&gt; A4036, E4037, A4036=A4037, D4036)</f>
        <v/>
      </c>
      <c r="E4037" s="18"/>
      <c r="F4037" s="18"/>
      <c r="G4037" s="18"/>
      <c r="H4037" s="19"/>
      <c r="I4037" s="19"/>
      <c r="J4037" s="19"/>
      <c r="K4037" s="19"/>
      <c r="L4037" s="19">
        <v>0.15</v>
      </c>
      <c r="M4037" s="19">
        <v>1.38</v>
      </c>
      <c r="N4037" s="19"/>
      <c r="O4037" s="23"/>
      <c r="P4037" s="17"/>
      <c r="Q4037" s="17"/>
      <c r="R4037" s="24"/>
      <c r="S4037" s="21">
        <v>24.0</v>
      </c>
      <c r="T4037" s="21">
        <v>30.0</v>
      </c>
      <c r="U4037" s="21">
        <v>0.0</v>
      </c>
      <c r="V4037" s="18"/>
      <c r="W4037" s="17" t="s">
        <v>33</v>
      </c>
      <c r="X4037" s="18">
        <v>4.0</v>
      </c>
      <c r="Y4037" s="17" t="s">
        <v>36</v>
      </c>
      <c r="Z4037" s="17">
        <v>0.0</v>
      </c>
      <c r="AA4037" s="17" t="s">
        <v>47</v>
      </c>
      <c r="AB4037" s="18">
        <v>3.0</v>
      </c>
      <c r="AC4037" s="17">
        <v>39.0</v>
      </c>
      <c r="AD4037" s="18">
        <v>4.0</v>
      </c>
      <c r="AE4037" s="17">
        <v>46.0</v>
      </c>
      <c r="AF4037" s="20"/>
      <c r="AG4037" s="17"/>
      <c r="AH4037" s="17"/>
      <c r="AI4037" s="17"/>
    </row>
    <row r="4038" ht="18.75" customHeight="1">
      <c r="A4038" s="14">
        <v>1793.0</v>
      </c>
      <c r="B4038" s="15">
        <v>425.0</v>
      </c>
      <c r="C4038" s="16">
        <v>43538.0</v>
      </c>
      <c r="D4038" s="17" t="str">
        <f t="array" ref="D4038">IFS(AND(A4038=A4037, NOT(ISBLANK(E4037))), E4037, A4038 &lt;&gt; A4037, E4038, A4037=A4038, D4037)</f>
        <v/>
      </c>
      <c r="E4038" s="18"/>
      <c r="F4038" s="18"/>
      <c r="G4038" s="18"/>
      <c r="H4038" s="19"/>
      <c r="I4038" s="19"/>
      <c r="J4038" s="19"/>
      <c r="K4038" s="19"/>
      <c r="L4038" s="19">
        <v>0.15</v>
      </c>
      <c r="M4038" s="19">
        <v>1.29</v>
      </c>
      <c r="N4038" s="19"/>
      <c r="O4038" s="23"/>
      <c r="P4038" s="17"/>
      <c r="Q4038" s="17"/>
      <c r="R4038" s="24"/>
      <c r="S4038" s="21">
        <v>19.0</v>
      </c>
      <c r="T4038" s="21">
        <v>30.0</v>
      </c>
      <c r="U4038" s="21">
        <v>0.0</v>
      </c>
      <c r="V4038" s="18"/>
      <c r="W4038" s="17" t="s">
        <v>33</v>
      </c>
      <c r="X4038" s="18">
        <v>9.0</v>
      </c>
      <c r="Y4038" s="17" t="s">
        <v>36</v>
      </c>
      <c r="Z4038" s="17">
        <v>0.0</v>
      </c>
      <c r="AA4038" s="17" t="s">
        <v>47</v>
      </c>
      <c r="AB4038" s="18">
        <v>8.0</v>
      </c>
      <c r="AC4038" s="17">
        <v>39.0</v>
      </c>
      <c r="AD4038" s="18">
        <v>9.0</v>
      </c>
      <c r="AE4038" s="17">
        <v>46.0</v>
      </c>
      <c r="AF4038" s="20"/>
      <c r="AG4038" s="17"/>
      <c r="AH4038" s="17"/>
      <c r="AI4038" s="17"/>
    </row>
    <row r="4039" ht="18.75" customHeight="1">
      <c r="A4039" s="35">
        <v>1794.0</v>
      </c>
      <c r="B4039" s="15" t="s">
        <v>33</v>
      </c>
      <c r="C4039" s="16">
        <v>43549.0</v>
      </c>
      <c r="D4039" s="17" t="str">
        <f t="array" ref="D4039">IFS(AND(A4039=A4038, NOT(ISBLANK(E4038))), E4038, A4039 &lt;&gt; A4038, E4039, A4038=A4039, D4038)</f>
        <v/>
      </c>
      <c r="E4039" s="18"/>
      <c r="F4039" s="18"/>
      <c r="G4039" s="18"/>
      <c r="H4039" s="19"/>
      <c r="I4039" s="19"/>
      <c r="J4039" s="19"/>
      <c r="K4039" s="19"/>
      <c r="L4039" s="19">
        <v>0.17</v>
      </c>
      <c r="M4039" s="19">
        <v>1.47</v>
      </c>
      <c r="N4039" s="19"/>
      <c r="O4039" s="23"/>
      <c r="P4039" s="17"/>
      <c r="Q4039" s="17"/>
      <c r="R4039" s="24"/>
      <c r="S4039" s="21">
        <v>23.0</v>
      </c>
      <c r="T4039" s="21">
        <v>30.0</v>
      </c>
      <c r="U4039" s="21">
        <v>0.5</v>
      </c>
      <c r="V4039" s="18"/>
      <c r="W4039" s="17">
        <v>0.0</v>
      </c>
      <c r="X4039" s="18">
        <v>5.0</v>
      </c>
      <c r="Y4039" s="17" t="s">
        <v>36</v>
      </c>
      <c r="Z4039" s="17">
        <v>0.0</v>
      </c>
      <c r="AA4039" s="17" t="s">
        <v>47</v>
      </c>
      <c r="AB4039" s="18">
        <v>4.0</v>
      </c>
      <c r="AC4039" s="17">
        <v>39.0</v>
      </c>
      <c r="AD4039" s="18">
        <v>5.0</v>
      </c>
      <c r="AE4039" s="17">
        <v>46.0</v>
      </c>
      <c r="AF4039" s="20"/>
      <c r="AG4039" s="17"/>
      <c r="AH4039" s="17"/>
      <c r="AI4039" s="17"/>
    </row>
    <row r="4040" ht="18.75" customHeight="1">
      <c r="A4040" s="35">
        <v>1794.0</v>
      </c>
      <c r="C4040" s="16">
        <v>43550.0</v>
      </c>
      <c r="D4040" s="17" t="str">
        <f t="array" ref="D4040">IFS(AND(A4040=A4039, NOT(ISBLANK(E4039))), E4039, A4040 &lt;&gt; A4039, E4040, A4039=A4040, D4039)</f>
        <v/>
      </c>
      <c r="E4040" s="18"/>
      <c r="F4040" s="18"/>
      <c r="G4040" s="18"/>
      <c r="H4040" s="19"/>
      <c r="I4040" s="19"/>
      <c r="J4040" s="19"/>
      <c r="K4040" s="19"/>
      <c r="L4040" s="19">
        <v>0.2</v>
      </c>
      <c r="M4040" s="19">
        <v>1.12</v>
      </c>
      <c r="N4040" s="19"/>
      <c r="O4040" s="23"/>
      <c r="P4040" s="17"/>
      <c r="Q4040" s="17"/>
      <c r="R4040" s="24"/>
      <c r="U4040" s="22"/>
      <c r="V4040" s="18"/>
      <c r="W4040" s="17">
        <v>0.0</v>
      </c>
      <c r="X4040" s="18">
        <v>5.0</v>
      </c>
      <c r="Y4040" s="17" t="s">
        <v>36</v>
      </c>
      <c r="Z4040" s="17">
        <v>0.0</v>
      </c>
      <c r="AA4040" s="17" t="s">
        <v>47</v>
      </c>
      <c r="AB4040" s="18">
        <v>3.0</v>
      </c>
      <c r="AC4040" s="17">
        <v>39.0</v>
      </c>
      <c r="AD4040" s="18">
        <v>5.0</v>
      </c>
      <c r="AE4040" s="17">
        <v>46.0</v>
      </c>
      <c r="AF4040" s="20"/>
      <c r="AG4040" s="17"/>
      <c r="AH4040" s="17"/>
      <c r="AI4040" s="17"/>
    </row>
    <row r="4041" ht="18.75" customHeight="1">
      <c r="A4041" s="35">
        <v>1794.0</v>
      </c>
      <c r="C4041" s="16">
        <v>43551.0</v>
      </c>
      <c r="D4041" s="17" t="str">
        <f t="array" ref="D4041">IFS(AND(A4041=A4040, NOT(ISBLANK(E4040))), E4040, A4041 &lt;&gt; A4040, E4041, A4040=A4041, D4040)</f>
        <v/>
      </c>
      <c r="E4041" s="18"/>
      <c r="F4041" s="18"/>
      <c r="G4041" s="18"/>
      <c r="H4041" s="19"/>
      <c r="I4041" s="19"/>
      <c r="J4041" s="19"/>
      <c r="K4041" s="19"/>
      <c r="L4041" s="19">
        <v>0.15</v>
      </c>
      <c r="M4041" s="19">
        <v>1.38</v>
      </c>
      <c r="N4041" s="19"/>
      <c r="O4041" s="23"/>
      <c r="P4041" s="17"/>
      <c r="Q4041" s="17"/>
      <c r="R4041" s="24"/>
      <c r="U4041" s="22"/>
      <c r="V4041" s="18"/>
      <c r="W4041" s="17">
        <v>0.0</v>
      </c>
      <c r="X4041" s="18">
        <v>4.0</v>
      </c>
      <c r="Y4041" s="17" t="s">
        <v>36</v>
      </c>
      <c r="Z4041" s="17">
        <v>0.0</v>
      </c>
      <c r="AA4041" s="17" t="s">
        <v>47</v>
      </c>
      <c r="AB4041" s="18">
        <v>3.0</v>
      </c>
      <c r="AC4041" s="17">
        <v>39.0</v>
      </c>
      <c r="AD4041" s="18">
        <v>4.0</v>
      </c>
      <c r="AE4041" s="17">
        <v>46.0</v>
      </c>
      <c r="AF4041" s="20"/>
      <c r="AG4041" s="17"/>
      <c r="AH4041" s="17"/>
      <c r="AI4041" s="17"/>
    </row>
    <row r="4042" ht="18.75" customHeight="1">
      <c r="A4042" s="14">
        <v>1795.0</v>
      </c>
      <c r="B4042" s="15">
        <v>426.0</v>
      </c>
      <c r="C4042" s="16">
        <v>43549.0</v>
      </c>
      <c r="D4042" s="17" t="str">
        <f t="array" ref="D4042">IFS(AND(A4042=A4041, NOT(ISBLANK(E4041))), E4041, A4042 &lt;&gt; A4041, E4042, A4041=A4042, D4041)</f>
        <v/>
      </c>
      <c r="E4042" s="18"/>
      <c r="F4042" s="18"/>
      <c r="G4042" s="18"/>
      <c r="H4042" s="19"/>
      <c r="I4042" s="19"/>
      <c r="J4042" s="19"/>
      <c r="K4042" s="19"/>
      <c r="L4042" s="19">
        <v>0.14</v>
      </c>
      <c r="M4042" s="19">
        <v>1.39</v>
      </c>
      <c r="N4042" s="19"/>
      <c r="O4042" s="23"/>
      <c r="P4042" s="17"/>
      <c r="Q4042" s="17"/>
      <c r="R4042" s="24"/>
      <c r="S4042" s="21">
        <v>27.0</v>
      </c>
      <c r="T4042" s="21">
        <v>30.0</v>
      </c>
      <c r="U4042" s="21">
        <v>0.0</v>
      </c>
      <c r="V4042" s="18"/>
      <c r="W4042" s="17" t="s">
        <v>33</v>
      </c>
      <c r="X4042" s="18">
        <v>3.0</v>
      </c>
      <c r="Y4042" s="17" t="s">
        <v>36</v>
      </c>
      <c r="Z4042" s="17">
        <v>0.0</v>
      </c>
      <c r="AA4042" s="17" t="s">
        <v>47</v>
      </c>
      <c r="AB4042" s="18">
        <v>2.0</v>
      </c>
      <c r="AC4042" s="17">
        <v>39.0</v>
      </c>
      <c r="AD4042" s="18">
        <v>3.0</v>
      </c>
      <c r="AE4042" s="17">
        <v>46.0</v>
      </c>
      <c r="AF4042" s="20"/>
      <c r="AG4042" s="17"/>
      <c r="AH4042" s="17"/>
      <c r="AI4042" s="17"/>
    </row>
    <row r="4043" ht="18.75" customHeight="1">
      <c r="A4043" s="35">
        <v>1797.0</v>
      </c>
      <c r="B4043" s="15">
        <v>427.0</v>
      </c>
      <c r="C4043" s="16">
        <v>43549.0</v>
      </c>
      <c r="D4043" s="17" t="str">
        <f t="array" ref="D4043">IFS(AND(A4043=A4042, NOT(ISBLANK(E4042))), E4042, A4043 &lt;&gt; A4042, E4043, A4042=A4043, D4042)</f>
        <v/>
      </c>
      <c r="E4043" s="18"/>
      <c r="F4043" s="18"/>
      <c r="G4043" s="18"/>
      <c r="H4043" s="19"/>
      <c r="I4043" s="19"/>
      <c r="J4043" s="19"/>
      <c r="K4043" s="19"/>
      <c r="L4043" s="19"/>
      <c r="M4043" s="19"/>
      <c r="N4043" s="19"/>
      <c r="O4043" s="23"/>
      <c r="P4043" s="17"/>
      <c r="Q4043" s="17"/>
      <c r="R4043" s="24"/>
      <c r="S4043" s="21">
        <v>24.0</v>
      </c>
      <c r="T4043" s="21">
        <v>30.0</v>
      </c>
      <c r="U4043" s="21">
        <v>0.0</v>
      </c>
      <c r="V4043" s="18"/>
      <c r="W4043" s="17" t="s">
        <v>33</v>
      </c>
      <c r="X4043" s="18">
        <v>4.0</v>
      </c>
      <c r="Y4043" s="17" t="s">
        <v>36</v>
      </c>
      <c r="Z4043" s="17">
        <v>0.0</v>
      </c>
      <c r="AA4043" s="17" t="s">
        <v>47</v>
      </c>
      <c r="AB4043" s="18">
        <v>3.0</v>
      </c>
      <c r="AC4043" s="17">
        <v>39.0</v>
      </c>
      <c r="AD4043" s="18">
        <v>4.0</v>
      </c>
      <c r="AE4043" s="17">
        <v>46.0</v>
      </c>
      <c r="AF4043" s="20"/>
      <c r="AG4043" s="17"/>
      <c r="AH4043" s="17"/>
      <c r="AI4043" s="17"/>
    </row>
    <row r="4044" ht="18.75" customHeight="1">
      <c r="A4044" s="35">
        <v>1797.0</v>
      </c>
      <c r="C4044" s="16">
        <v>408793.0</v>
      </c>
      <c r="D4044" s="17" t="str">
        <f t="array" ref="D4044">IFS(AND(A4044=A4043, NOT(ISBLANK(E4043))), E4043, A4044 &lt;&gt; A4043, E4044, A4043=A4044, D4043)</f>
        <v/>
      </c>
      <c r="E4044" s="18"/>
      <c r="F4044" s="18"/>
      <c r="G4044" s="18"/>
      <c r="H4044" s="19"/>
      <c r="I4044" s="19"/>
      <c r="J4044" s="19"/>
      <c r="K4044" s="19"/>
      <c r="L4044" s="19">
        <v>0.07</v>
      </c>
      <c r="M4044" s="19">
        <v>1.16</v>
      </c>
      <c r="N4044" s="19"/>
      <c r="O4044" s="23"/>
      <c r="P4044" s="17"/>
      <c r="Q4044" s="17"/>
      <c r="R4044" s="24"/>
      <c r="U4044" s="22"/>
      <c r="V4044" s="18"/>
      <c r="W4044" s="17" t="s">
        <v>33</v>
      </c>
      <c r="X4044" s="18">
        <v>3.0</v>
      </c>
      <c r="Y4044" s="17" t="s">
        <v>36</v>
      </c>
      <c r="Z4044" s="17">
        <v>0.0</v>
      </c>
      <c r="AA4044" s="17" t="s">
        <v>47</v>
      </c>
      <c r="AB4044" s="18">
        <v>2.0</v>
      </c>
      <c r="AC4044" s="17">
        <v>39.0</v>
      </c>
      <c r="AD4044" s="18">
        <v>3.0</v>
      </c>
      <c r="AE4044" s="17">
        <v>46.0</v>
      </c>
      <c r="AF4044" s="20"/>
      <c r="AG4044" s="17"/>
      <c r="AH4044" s="17"/>
      <c r="AI4044" s="17"/>
    </row>
    <row r="4045" ht="18.75" customHeight="1">
      <c r="A4045" s="35">
        <v>1798.0</v>
      </c>
      <c r="B4045" s="15">
        <v>428.0</v>
      </c>
      <c r="C4045" s="16">
        <v>43549.0</v>
      </c>
      <c r="D4045" s="17" t="str">
        <f t="array" ref="D4045">IFS(AND(A4045=A4044, NOT(ISBLANK(E4044))), E4044, A4045 &lt;&gt; A4044, E4045, A4044=A4045, D4044)</f>
        <v/>
      </c>
      <c r="E4045" s="18"/>
      <c r="F4045" s="18"/>
      <c r="G4045" s="18"/>
      <c r="H4045" s="19"/>
      <c r="I4045" s="19"/>
      <c r="J4045" s="19"/>
      <c r="K4045" s="19"/>
      <c r="L4045" s="19">
        <v>0.1</v>
      </c>
      <c r="M4045" s="19">
        <v>1.26</v>
      </c>
      <c r="N4045" s="19"/>
      <c r="O4045" s="23"/>
      <c r="P4045" s="17"/>
      <c r="Q4045" s="17"/>
      <c r="R4045" s="24"/>
      <c r="S4045" s="21">
        <v>26.0</v>
      </c>
      <c r="T4045" s="21">
        <v>30.0</v>
      </c>
      <c r="U4045" s="21">
        <v>0.0</v>
      </c>
      <c r="V4045" s="18"/>
      <c r="W4045" s="17" t="s">
        <v>33</v>
      </c>
      <c r="X4045" s="18">
        <v>5.0</v>
      </c>
      <c r="Y4045" s="17" t="s">
        <v>36</v>
      </c>
      <c r="Z4045" s="17">
        <v>0.0</v>
      </c>
      <c r="AA4045" s="17" t="s">
        <v>47</v>
      </c>
      <c r="AB4045" s="18">
        <v>4.0</v>
      </c>
      <c r="AC4045" s="17">
        <v>39.0</v>
      </c>
      <c r="AD4045" s="18">
        <v>5.0</v>
      </c>
      <c r="AE4045" s="17">
        <v>46.0</v>
      </c>
      <c r="AF4045" s="20"/>
      <c r="AG4045" s="17"/>
      <c r="AH4045" s="17"/>
      <c r="AI4045" s="17"/>
    </row>
    <row r="4046" ht="18.75" customHeight="1">
      <c r="A4046" s="35">
        <v>1798.0</v>
      </c>
      <c r="C4046" s="16">
        <v>43550.0</v>
      </c>
      <c r="D4046" s="17" t="str">
        <f t="array" ref="D4046">IFS(AND(A4046=A4045, NOT(ISBLANK(E4045))), E4045, A4046 &lt;&gt; A4045, E4046, A4045=A4046, D4045)</f>
        <v/>
      </c>
      <c r="E4046" s="18"/>
      <c r="F4046" s="18"/>
      <c r="G4046" s="18"/>
      <c r="H4046" s="19"/>
      <c r="I4046" s="19"/>
      <c r="J4046" s="19"/>
      <c r="K4046" s="19"/>
      <c r="L4046" s="19">
        <v>0.11</v>
      </c>
      <c r="M4046" s="19">
        <v>1.46</v>
      </c>
      <c r="N4046" s="19"/>
      <c r="O4046" s="23"/>
      <c r="P4046" s="17"/>
      <c r="Q4046" s="17"/>
      <c r="R4046" s="24"/>
      <c r="U4046" s="22"/>
      <c r="V4046" s="18"/>
      <c r="W4046" s="17" t="s">
        <v>33</v>
      </c>
      <c r="X4046" s="18">
        <v>1.0</v>
      </c>
      <c r="Y4046" s="17" t="s">
        <v>36</v>
      </c>
      <c r="Z4046" s="17">
        <v>0.0</v>
      </c>
      <c r="AA4046" s="17" t="s">
        <v>47</v>
      </c>
      <c r="AB4046" s="18">
        <v>1.0</v>
      </c>
      <c r="AC4046" s="17">
        <v>39.0</v>
      </c>
      <c r="AD4046" s="18">
        <v>1.0</v>
      </c>
      <c r="AE4046" s="17">
        <v>46.0</v>
      </c>
      <c r="AF4046" s="20"/>
      <c r="AG4046" s="17"/>
      <c r="AH4046" s="17"/>
      <c r="AI4046" s="17"/>
    </row>
    <row r="4047" ht="18.75" customHeight="1">
      <c r="A4047" s="35">
        <v>1807.0</v>
      </c>
      <c r="B4047" s="15">
        <v>429.0</v>
      </c>
      <c r="C4047" s="16">
        <v>43550.0</v>
      </c>
      <c r="D4047" s="17" t="str">
        <f t="array" ref="D4047">IFS(AND(A4047=A4046, NOT(ISBLANK(E4046))), E4046, A4047 &lt;&gt; A4046, E4047, A4046=A4047, D4046)</f>
        <v/>
      </c>
      <c r="E4047" s="18"/>
      <c r="F4047" s="18"/>
      <c r="G4047" s="18"/>
      <c r="H4047" s="19"/>
      <c r="I4047" s="19"/>
      <c r="J4047" s="19"/>
      <c r="K4047" s="19"/>
      <c r="L4047" s="19">
        <v>0.15</v>
      </c>
      <c r="M4047" s="19">
        <v>1.41</v>
      </c>
      <c r="N4047" s="19"/>
      <c r="O4047" s="23"/>
      <c r="P4047" s="17"/>
      <c r="Q4047" s="17"/>
      <c r="R4047" s="24"/>
      <c r="S4047" s="21">
        <v>22.0</v>
      </c>
      <c r="T4047" s="21">
        <v>30.0</v>
      </c>
      <c r="U4047" s="21">
        <v>0.5</v>
      </c>
      <c r="V4047" s="18"/>
      <c r="W4047" s="17" t="s">
        <v>33</v>
      </c>
      <c r="X4047" s="18">
        <v>6.0</v>
      </c>
      <c r="Y4047" s="17" t="s">
        <v>36</v>
      </c>
      <c r="Z4047" s="17">
        <v>0.0</v>
      </c>
      <c r="AA4047" s="17" t="s">
        <v>47</v>
      </c>
      <c r="AB4047" s="18">
        <v>5.0</v>
      </c>
      <c r="AC4047" s="17">
        <v>39.0</v>
      </c>
      <c r="AD4047" s="18">
        <v>6.0</v>
      </c>
      <c r="AE4047" s="17">
        <v>46.0</v>
      </c>
      <c r="AF4047" s="20"/>
      <c r="AG4047" s="17"/>
      <c r="AH4047" s="17"/>
      <c r="AI4047" s="17"/>
    </row>
    <row r="4048" ht="18.75" customHeight="1">
      <c r="A4048" s="35">
        <v>1807.0</v>
      </c>
      <c r="C4048" s="16">
        <v>43551.0</v>
      </c>
      <c r="D4048" s="17" t="str">
        <f t="array" ref="D4048">IFS(AND(A4048=A4047, NOT(ISBLANK(E4047))), E4047, A4048 &lt;&gt; A4047, E4048, A4047=A4048, D4047)</f>
        <v/>
      </c>
      <c r="E4048" s="18"/>
      <c r="F4048" s="18"/>
      <c r="G4048" s="18"/>
      <c r="H4048" s="19"/>
      <c r="I4048" s="19"/>
      <c r="J4048" s="19"/>
      <c r="K4048" s="19"/>
      <c r="L4048" s="19">
        <v>0.11</v>
      </c>
      <c r="M4048" s="19">
        <v>1.38</v>
      </c>
      <c r="N4048" s="19"/>
      <c r="O4048" s="23"/>
      <c r="P4048" s="17"/>
      <c r="Q4048" s="17"/>
      <c r="R4048" s="24"/>
      <c r="U4048" s="22"/>
      <c r="V4048" s="18"/>
      <c r="W4048" s="17">
        <v>0.0</v>
      </c>
      <c r="X4048" s="18">
        <v>5.0</v>
      </c>
      <c r="Y4048" s="17" t="s">
        <v>36</v>
      </c>
      <c r="Z4048" s="17">
        <v>0.0</v>
      </c>
      <c r="AA4048" s="17" t="s">
        <v>47</v>
      </c>
      <c r="AB4048" s="18">
        <v>4.0</v>
      </c>
      <c r="AC4048" s="17">
        <v>39.0</v>
      </c>
      <c r="AD4048" s="18">
        <v>5.0</v>
      </c>
      <c r="AE4048" s="17">
        <v>46.0</v>
      </c>
      <c r="AF4048" s="20"/>
      <c r="AG4048" s="17"/>
      <c r="AH4048" s="17"/>
      <c r="AI4048" s="17"/>
    </row>
    <row r="4049" ht="18.75" customHeight="1">
      <c r="A4049" s="35">
        <v>1807.0</v>
      </c>
      <c r="C4049" s="16">
        <v>43552.0</v>
      </c>
      <c r="D4049" s="17" t="str">
        <f t="array" ref="D4049">IFS(AND(A4049=A4048, NOT(ISBLANK(E4048))), E4048, A4049 &lt;&gt; A4048, E4049, A4048=A4049, D4048)</f>
        <v/>
      </c>
      <c r="E4049" s="18"/>
      <c r="F4049" s="18"/>
      <c r="G4049" s="18"/>
      <c r="H4049" s="19"/>
      <c r="I4049" s="19"/>
      <c r="J4049" s="19"/>
      <c r="K4049" s="19"/>
      <c r="L4049" s="19">
        <v>0.12</v>
      </c>
      <c r="M4049" s="19">
        <v>1.38</v>
      </c>
      <c r="N4049" s="19"/>
      <c r="O4049" s="23"/>
      <c r="P4049" s="17"/>
      <c r="Q4049" s="17"/>
      <c r="R4049" s="24"/>
      <c r="U4049" s="22"/>
      <c r="V4049" s="18"/>
      <c r="W4049" s="17">
        <v>0.0</v>
      </c>
      <c r="X4049" s="18">
        <v>6.0</v>
      </c>
      <c r="Y4049" s="17" t="s">
        <v>36</v>
      </c>
      <c r="Z4049" s="17">
        <v>0.0</v>
      </c>
      <c r="AA4049" s="17" t="s">
        <v>47</v>
      </c>
      <c r="AB4049" s="18">
        <v>5.0</v>
      </c>
      <c r="AC4049" s="17">
        <v>39.0</v>
      </c>
      <c r="AD4049" s="18">
        <v>6.0</v>
      </c>
      <c r="AE4049" s="17">
        <v>46.0</v>
      </c>
      <c r="AF4049" s="20"/>
      <c r="AG4049" s="17"/>
      <c r="AH4049" s="17"/>
      <c r="AI4049" s="17"/>
    </row>
    <row r="4050" ht="18.75" customHeight="1">
      <c r="A4050" s="35">
        <v>1807.0</v>
      </c>
      <c r="C4050" s="16">
        <v>43553.0</v>
      </c>
      <c r="D4050" s="17" t="str">
        <f t="array" ref="D4050">IFS(AND(A4050=A4049, NOT(ISBLANK(E4049))), E4049, A4050 &lt;&gt; A4049, E4050, A4049=A4050, D4049)</f>
        <v/>
      </c>
      <c r="E4050" s="18"/>
      <c r="F4050" s="18"/>
      <c r="G4050" s="18"/>
      <c r="H4050" s="19"/>
      <c r="I4050" s="19"/>
      <c r="J4050" s="19"/>
      <c r="K4050" s="19"/>
      <c r="L4050" s="19">
        <v>0.16</v>
      </c>
      <c r="M4050" s="19">
        <v>1.41</v>
      </c>
      <c r="N4050" s="19"/>
      <c r="O4050" s="23"/>
      <c r="P4050" s="17"/>
      <c r="Q4050" s="17"/>
      <c r="R4050" s="24"/>
      <c r="U4050" s="22"/>
      <c r="V4050" s="18"/>
      <c r="W4050" s="17">
        <v>0.0</v>
      </c>
      <c r="X4050" s="18">
        <v>2.0</v>
      </c>
      <c r="Y4050" s="17" t="s">
        <v>36</v>
      </c>
      <c r="Z4050" s="17">
        <v>0.0</v>
      </c>
      <c r="AA4050" s="17" t="s">
        <v>47</v>
      </c>
      <c r="AB4050" s="18">
        <v>1.0</v>
      </c>
      <c r="AC4050" s="17">
        <v>39.0</v>
      </c>
      <c r="AD4050" s="18">
        <v>2.0</v>
      </c>
      <c r="AE4050" s="17">
        <v>46.0</v>
      </c>
      <c r="AF4050" s="20"/>
      <c r="AG4050" s="17"/>
      <c r="AH4050" s="17"/>
      <c r="AI4050" s="17"/>
    </row>
    <row r="4051" ht="18.75" customHeight="1">
      <c r="A4051" s="35">
        <v>1810.0</v>
      </c>
      <c r="B4051" s="15">
        <v>430.0</v>
      </c>
      <c r="C4051" s="16">
        <v>43551.0</v>
      </c>
      <c r="D4051" s="17" t="str">
        <f t="array" ref="D4051">IFS(AND(A4051=A4050, NOT(ISBLANK(E4050))), E4050, A4051 &lt;&gt; A4050, E4051, A4050=A4051, D4050)</f>
        <v/>
      </c>
      <c r="E4051" s="18"/>
      <c r="F4051" s="18"/>
      <c r="G4051" s="18"/>
      <c r="H4051" s="19"/>
      <c r="I4051" s="19"/>
      <c r="J4051" s="19"/>
      <c r="K4051" s="19"/>
      <c r="L4051" s="19">
        <v>0.18</v>
      </c>
      <c r="M4051" s="19">
        <v>1.45</v>
      </c>
      <c r="N4051" s="19"/>
      <c r="O4051" s="23"/>
      <c r="P4051" s="17"/>
      <c r="Q4051" s="17"/>
      <c r="R4051" s="24"/>
      <c r="S4051" s="21">
        <v>25.0</v>
      </c>
      <c r="T4051" s="21">
        <v>30.0</v>
      </c>
      <c r="U4051" s="21">
        <v>0.0</v>
      </c>
      <c r="V4051" s="18"/>
      <c r="W4051" s="17" t="s">
        <v>33</v>
      </c>
      <c r="X4051" s="18">
        <v>3.0</v>
      </c>
      <c r="Y4051" s="17" t="s">
        <v>36</v>
      </c>
      <c r="Z4051" s="17">
        <v>0.0</v>
      </c>
      <c r="AA4051" s="17" t="s">
        <v>47</v>
      </c>
      <c r="AB4051" s="18">
        <v>2.0</v>
      </c>
      <c r="AC4051" s="17">
        <v>39.0</v>
      </c>
      <c r="AD4051" s="18">
        <v>3.0</v>
      </c>
      <c r="AE4051" s="17">
        <v>46.0</v>
      </c>
      <c r="AF4051" s="20"/>
      <c r="AG4051" s="17"/>
      <c r="AH4051" s="17"/>
      <c r="AI4051" s="17"/>
    </row>
    <row r="4052" ht="18.75" customHeight="1">
      <c r="A4052" s="35">
        <v>1810.0</v>
      </c>
      <c r="C4052" s="16">
        <v>43553.0</v>
      </c>
      <c r="D4052" s="17" t="str">
        <f t="array" ref="D4052">IFS(AND(A4052=A4051, NOT(ISBLANK(E4051))), E4051, A4052 &lt;&gt; A4051, E4052, A4051=A4052, D4051)</f>
        <v/>
      </c>
      <c r="E4052" s="18"/>
      <c r="F4052" s="18"/>
      <c r="G4052" s="18"/>
      <c r="H4052" s="19"/>
      <c r="I4052" s="19"/>
      <c r="J4052" s="19"/>
      <c r="K4052" s="19"/>
      <c r="L4052" s="19">
        <v>0.18</v>
      </c>
      <c r="M4052" s="19">
        <v>1.49</v>
      </c>
      <c r="N4052" s="19"/>
      <c r="O4052" s="23"/>
      <c r="P4052" s="17"/>
      <c r="Q4052" s="17"/>
      <c r="R4052" s="24"/>
      <c r="U4052" s="22"/>
      <c r="V4052" s="18"/>
      <c r="W4052" s="17" t="s">
        <v>33</v>
      </c>
      <c r="X4052" s="18">
        <v>3.0</v>
      </c>
      <c r="Y4052" s="17" t="s">
        <v>36</v>
      </c>
      <c r="Z4052" s="17">
        <v>0.0</v>
      </c>
      <c r="AA4052" s="17" t="s">
        <v>47</v>
      </c>
      <c r="AB4052" s="18">
        <v>2.0</v>
      </c>
      <c r="AC4052" s="17">
        <v>39.0</v>
      </c>
      <c r="AD4052" s="18">
        <v>3.0</v>
      </c>
      <c r="AE4052" s="17">
        <v>46.0</v>
      </c>
      <c r="AF4052" s="20"/>
      <c r="AG4052" s="17"/>
      <c r="AH4052" s="17"/>
      <c r="AI4052" s="17"/>
    </row>
    <row r="4053" ht="18.75" customHeight="1">
      <c r="A4053" s="35">
        <v>1810.0</v>
      </c>
      <c r="C4053" s="16">
        <v>43558.0</v>
      </c>
      <c r="D4053" s="17" t="str">
        <f t="array" ref="D4053">IFS(AND(A4053=A4052, NOT(ISBLANK(E4052))), E4052, A4053 &lt;&gt; A4052, E4053, A4052=A4053, D4052)</f>
        <v/>
      </c>
      <c r="E4053" s="18"/>
      <c r="F4053" s="18"/>
      <c r="G4053" s="18"/>
      <c r="H4053" s="19"/>
      <c r="I4053" s="19"/>
      <c r="J4053" s="19"/>
      <c r="K4053" s="19"/>
      <c r="L4053" s="19">
        <v>0.22</v>
      </c>
      <c r="M4053" s="19">
        <v>1.63</v>
      </c>
      <c r="N4053" s="19"/>
      <c r="O4053" s="23"/>
      <c r="P4053" s="17"/>
      <c r="Q4053" s="17"/>
      <c r="R4053" s="24"/>
      <c r="U4053" s="22"/>
      <c r="V4053" s="18"/>
      <c r="W4053" s="17" t="s">
        <v>33</v>
      </c>
      <c r="X4053" s="18">
        <v>3.0</v>
      </c>
      <c r="Y4053" s="17" t="s">
        <v>182</v>
      </c>
      <c r="Z4053" s="17">
        <v>0.0</v>
      </c>
      <c r="AA4053" s="17" t="s">
        <v>47</v>
      </c>
      <c r="AB4053" s="18">
        <v>2.0</v>
      </c>
      <c r="AC4053" s="17">
        <v>39.0</v>
      </c>
      <c r="AD4053" s="18">
        <v>3.0</v>
      </c>
      <c r="AE4053" s="17">
        <v>46.0</v>
      </c>
      <c r="AF4053" s="20"/>
      <c r="AG4053" s="17"/>
      <c r="AH4053" s="17"/>
      <c r="AI4053" s="17"/>
    </row>
    <row r="4054" ht="18.75" customHeight="1">
      <c r="A4054" s="14">
        <v>1817.0</v>
      </c>
      <c r="B4054" s="15" t="s">
        <v>33</v>
      </c>
      <c r="C4054" s="16">
        <v>43551.0</v>
      </c>
      <c r="D4054" s="17" t="str">
        <f t="array" ref="D4054">IFS(AND(A4054=A4053, NOT(ISBLANK(E4053))), E4053, A4054 &lt;&gt; A4053, E4054, A4053=A4054, D4053)</f>
        <v/>
      </c>
      <c r="E4054" s="18"/>
      <c r="F4054" s="18"/>
      <c r="G4054" s="18"/>
      <c r="H4054" s="19"/>
      <c r="I4054" s="19"/>
      <c r="J4054" s="19"/>
      <c r="K4054" s="19"/>
      <c r="L4054" s="19">
        <v>0.14</v>
      </c>
      <c r="M4054" s="19">
        <v>1.32</v>
      </c>
      <c r="N4054" s="19"/>
      <c r="O4054" s="23"/>
      <c r="P4054" s="17"/>
      <c r="Q4054" s="17"/>
      <c r="R4054" s="24"/>
      <c r="S4054" s="21">
        <v>21.0</v>
      </c>
      <c r="T4054" s="21">
        <v>30.0</v>
      </c>
      <c r="U4054" s="21">
        <v>0.0</v>
      </c>
      <c r="V4054" s="18"/>
      <c r="W4054" s="17">
        <v>0.0</v>
      </c>
      <c r="X4054" s="18">
        <v>6.0</v>
      </c>
      <c r="Y4054" s="17" t="s">
        <v>36</v>
      </c>
      <c r="Z4054" s="17">
        <v>0.0</v>
      </c>
      <c r="AA4054" s="17" t="s">
        <v>47</v>
      </c>
      <c r="AB4054" s="18">
        <v>5.0</v>
      </c>
      <c r="AC4054" s="17">
        <v>39.0</v>
      </c>
      <c r="AD4054" s="18">
        <v>6.0</v>
      </c>
      <c r="AE4054" s="17">
        <v>46.0</v>
      </c>
      <c r="AF4054" s="20"/>
      <c r="AG4054" s="17"/>
      <c r="AH4054" s="17"/>
      <c r="AI4054" s="17"/>
    </row>
    <row r="4055" ht="18.75" customHeight="1">
      <c r="A4055" s="35">
        <v>1827.0</v>
      </c>
      <c r="B4055" s="15" t="s">
        <v>33</v>
      </c>
      <c r="C4055" s="16">
        <v>43552.0</v>
      </c>
      <c r="D4055" s="17" t="str">
        <f t="array" ref="D4055">IFS(AND(A4055=A4054, NOT(ISBLANK(E4054))), E4054, A4055 &lt;&gt; A4054, E4055, A4054=A4055, D4054)</f>
        <v/>
      </c>
      <c r="E4055" s="18"/>
      <c r="F4055" s="18"/>
      <c r="G4055" s="18"/>
      <c r="H4055" s="19"/>
      <c r="I4055" s="19"/>
      <c r="J4055" s="19"/>
      <c r="K4055" s="19"/>
      <c r="L4055" s="19">
        <v>0.17</v>
      </c>
      <c r="M4055" s="19">
        <v>1.39</v>
      </c>
      <c r="N4055" s="19"/>
      <c r="O4055" s="23"/>
      <c r="P4055" s="17"/>
      <c r="Q4055" s="17"/>
      <c r="R4055" s="24"/>
      <c r="S4055" s="21">
        <v>16.0</v>
      </c>
      <c r="T4055" s="21">
        <v>30.0</v>
      </c>
      <c r="U4055" s="21">
        <v>0.5</v>
      </c>
      <c r="V4055" s="18"/>
      <c r="W4055" s="17" t="s">
        <v>33</v>
      </c>
      <c r="X4055" s="18">
        <v>9.0</v>
      </c>
      <c r="Y4055" s="17" t="s">
        <v>36</v>
      </c>
      <c r="Z4055" s="17">
        <v>0.0</v>
      </c>
      <c r="AA4055" s="17" t="s">
        <v>47</v>
      </c>
      <c r="AB4055" s="18">
        <v>8.0</v>
      </c>
      <c r="AC4055" s="17">
        <v>39.0</v>
      </c>
      <c r="AD4055" s="18">
        <v>9.0</v>
      </c>
      <c r="AE4055" s="17">
        <v>46.0</v>
      </c>
      <c r="AF4055" s="20"/>
      <c r="AG4055" s="17"/>
      <c r="AH4055" s="17"/>
      <c r="AI4055" s="17"/>
    </row>
    <row r="4056" ht="18.75" customHeight="1">
      <c r="A4056" s="35">
        <v>1827.0</v>
      </c>
      <c r="C4056" s="16">
        <v>43553.0</v>
      </c>
      <c r="D4056" s="17" t="str">
        <f t="array" ref="D4056">IFS(AND(A4056=A4055, NOT(ISBLANK(E4055))), E4055, A4056 &lt;&gt; A4055, E4056, A4055=A4056, D4055)</f>
        <v/>
      </c>
      <c r="E4056" s="18"/>
      <c r="F4056" s="18"/>
      <c r="G4056" s="18"/>
      <c r="H4056" s="19"/>
      <c r="I4056" s="19"/>
      <c r="J4056" s="19"/>
      <c r="K4056" s="19"/>
      <c r="L4056" s="19">
        <v>0.18</v>
      </c>
      <c r="M4056" s="19">
        <v>1.52</v>
      </c>
      <c r="N4056" s="19"/>
      <c r="O4056" s="23"/>
      <c r="P4056" s="17"/>
      <c r="Q4056" s="17"/>
      <c r="R4056" s="24"/>
      <c r="U4056" s="22"/>
      <c r="V4056" s="18"/>
      <c r="W4056" s="17">
        <v>6.0</v>
      </c>
      <c r="X4056" s="18">
        <v>8.0</v>
      </c>
      <c r="Y4056" s="17" t="s">
        <v>184</v>
      </c>
      <c r="Z4056" s="17">
        <v>-1.0</v>
      </c>
      <c r="AA4056" s="17" t="s">
        <v>46</v>
      </c>
      <c r="AB4056" s="18">
        <v>7.0</v>
      </c>
      <c r="AC4056" s="17">
        <v>39.0</v>
      </c>
      <c r="AD4056" s="18">
        <v>8.0</v>
      </c>
      <c r="AE4056" s="17">
        <v>46.0</v>
      </c>
      <c r="AF4056" s="20"/>
      <c r="AG4056" s="17"/>
      <c r="AH4056" s="17"/>
      <c r="AI4056" s="17"/>
    </row>
    <row r="4057" ht="18.75" customHeight="1">
      <c r="A4057" s="35">
        <v>1827.0</v>
      </c>
      <c r="C4057" s="16">
        <v>43556.0</v>
      </c>
      <c r="D4057" s="17" t="str">
        <f t="array" ref="D4057">IFS(AND(A4057=A4056, NOT(ISBLANK(E4056))), E4056, A4057 &lt;&gt; A4056, E4057, A4056=A4057, D4056)</f>
        <v/>
      </c>
      <c r="E4057" s="18"/>
      <c r="F4057" s="18"/>
      <c r="G4057" s="18"/>
      <c r="H4057" s="19"/>
      <c r="I4057" s="19"/>
      <c r="J4057" s="19"/>
      <c r="K4057" s="19"/>
      <c r="L4057" s="19">
        <v>0.13</v>
      </c>
      <c r="M4057" s="19">
        <v>1.38</v>
      </c>
      <c r="N4057" s="19"/>
      <c r="O4057" s="23"/>
      <c r="P4057" s="17"/>
      <c r="Q4057" s="17"/>
      <c r="R4057" s="24"/>
      <c r="U4057" s="22"/>
      <c r="V4057" s="18"/>
      <c r="W4057" s="17">
        <v>2.0</v>
      </c>
      <c r="X4057" s="18">
        <v>10.0</v>
      </c>
      <c r="Y4057" s="17" t="s">
        <v>36</v>
      </c>
      <c r="Z4057" s="17">
        <v>-1.0</v>
      </c>
      <c r="AA4057" s="17" t="s">
        <v>46</v>
      </c>
      <c r="AB4057" s="18">
        <v>9.0</v>
      </c>
      <c r="AC4057" s="17">
        <v>39.0</v>
      </c>
      <c r="AD4057" s="18">
        <v>10.0</v>
      </c>
      <c r="AE4057" s="17">
        <v>46.0</v>
      </c>
      <c r="AF4057" s="20"/>
      <c r="AG4057" s="17"/>
      <c r="AH4057" s="17"/>
      <c r="AI4057" s="17"/>
    </row>
    <row r="4058" ht="18.75" customHeight="1">
      <c r="A4058" s="35">
        <v>1827.0</v>
      </c>
      <c r="C4058" s="16">
        <v>43557.0</v>
      </c>
      <c r="D4058" s="17" t="str">
        <f t="array" ref="D4058">IFS(AND(A4058=A4057, NOT(ISBLANK(E4057))), E4057, A4058 &lt;&gt; A4057, E4058, A4057=A4058, D4057)</f>
        <v/>
      </c>
      <c r="E4058" s="18"/>
      <c r="F4058" s="18"/>
      <c r="G4058" s="18"/>
      <c r="H4058" s="19"/>
      <c r="I4058" s="19"/>
      <c r="J4058" s="19"/>
      <c r="K4058" s="19"/>
      <c r="L4058" s="19">
        <v>0.15</v>
      </c>
      <c r="M4058" s="19">
        <v>1.56</v>
      </c>
      <c r="N4058" s="19"/>
      <c r="O4058" s="23"/>
      <c r="P4058" s="17"/>
      <c r="Q4058" s="17"/>
      <c r="R4058" s="24"/>
      <c r="U4058" s="22"/>
      <c r="V4058" s="18"/>
      <c r="W4058" s="17">
        <v>0.0</v>
      </c>
      <c r="X4058" s="18">
        <v>4.0</v>
      </c>
      <c r="Y4058" s="17" t="s">
        <v>36</v>
      </c>
      <c r="Z4058" s="17">
        <v>0.0</v>
      </c>
      <c r="AA4058" s="17" t="s">
        <v>47</v>
      </c>
      <c r="AB4058" s="18">
        <v>3.0</v>
      </c>
      <c r="AC4058" s="17">
        <v>39.0</v>
      </c>
      <c r="AD4058" s="18">
        <v>4.0</v>
      </c>
      <c r="AE4058" s="17">
        <v>46.0</v>
      </c>
      <c r="AF4058" s="20"/>
      <c r="AG4058" s="17"/>
      <c r="AH4058" s="17"/>
      <c r="AI4058" s="17"/>
    </row>
    <row r="4059" ht="18.75" customHeight="1">
      <c r="A4059" s="35">
        <v>1827.0</v>
      </c>
      <c r="C4059" s="16">
        <v>43558.0</v>
      </c>
      <c r="D4059" s="17" t="str">
        <f t="array" ref="D4059">IFS(AND(A4059=A4058, NOT(ISBLANK(E4058))), E4058, A4059 &lt;&gt; A4058, E4059, A4058=A4059, D4058)</f>
        <v/>
      </c>
      <c r="E4059" s="18"/>
      <c r="F4059" s="18"/>
      <c r="G4059" s="18"/>
      <c r="H4059" s="19"/>
      <c r="I4059" s="19"/>
      <c r="J4059" s="19"/>
      <c r="K4059" s="19"/>
      <c r="L4059" s="19">
        <v>0.13</v>
      </c>
      <c r="M4059" s="19">
        <v>1.3</v>
      </c>
      <c r="N4059" s="19"/>
      <c r="O4059" s="23"/>
      <c r="P4059" s="17"/>
      <c r="Q4059" s="17"/>
      <c r="R4059" s="24"/>
      <c r="U4059" s="22"/>
      <c r="V4059" s="18"/>
      <c r="W4059" s="17" t="s">
        <v>33</v>
      </c>
      <c r="X4059" s="18">
        <v>4.0</v>
      </c>
      <c r="Y4059" s="17" t="s">
        <v>36</v>
      </c>
      <c r="Z4059" s="17">
        <v>0.0</v>
      </c>
      <c r="AA4059" s="17" t="s">
        <v>47</v>
      </c>
      <c r="AB4059" s="18">
        <v>3.0</v>
      </c>
      <c r="AC4059" s="17">
        <v>39.0</v>
      </c>
      <c r="AD4059" s="18">
        <v>4.0</v>
      </c>
      <c r="AE4059" s="17">
        <v>46.0</v>
      </c>
      <c r="AF4059" s="20"/>
      <c r="AG4059" s="17"/>
      <c r="AH4059" s="17"/>
      <c r="AI4059" s="17"/>
    </row>
    <row r="4060" ht="18.75" customHeight="1">
      <c r="A4060" s="35">
        <v>1827.0</v>
      </c>
      <c r="C4060" s="16">
        <v>43559.0</v>
      </c>
      <c r="D4060" s="17" t="str">
        <f t="array" ref="D4060">IFS(AND(A4060=A4059, NOT(ISBLANK(E4059))), E4059, A4060 &lt;&gt; A4059, E4060, A4059=A4060, D4059)</f>
        <v/>
      </c>
      <c r="E4060" s="18"/>
      <c r="F4060" s="18"/>
      <c r="G4060" s="18"/>
      <c r="H4060" s="19"/>
      <c r="I4060" s="19"/>
      <c r="J4060" s="19"/>
      <c r="K4060" s="19"/>
      <c r="L4060" s="19">
        <v>0.09</v>
      </c>
      <c r="M4060" s="19">
        <v>1.43</v>
      </c>
      <c r="N4060" s="19"/>
      <c r="O4060" s="23"/>
      <c r="P4060" s="17"/>
      <c r="Q4060" s="17"/>
      <c r="R4060" s="24"/>
      <c r="U4060" s="22"/>
      <c r="V4060" s="18"/>
      <c r="W4060" s="17">
        <v>0.0</v>
      </c>
      <c r="X4060" s="18">
        <v>8.0</v>
      </c>
      <c r="Y4060" s="17" t="s">
        <v>36</v>
      </c>
      <c r="Z4060" s="17">
        <v>0.0</v>
      </c>
      <c r="AA4060" s="17" t="s">
        <v>47</v>
      </c>
      <c r="AB4060" s="18">
        <v>7.0</v>
      </c>
      <c r="AC4060" s="17">
        <v>39.0</v>
      </c>
      <c r="AD4060" s="18">
        <v>8.0</v>
      </c>
      <c r="AE4060" s="17">
        <v>46.0</v>
      </c>
      <c r="AF4060" s="20"/>
      <c r="AG4060" s="17"/>
      <c r="AH4060" s="17"/>
      <c r="AI4060" s="17"/>
    </row>
    <row r="4061" ht="18.75" customHeight="1">
      <c r="A4061" s="35">
        <v>1827.0</v>
      </c>
      <c r="C4061" s="16">
        <v>43560.0</v>
      </c>
      <c r="D4061" s="17" t="str">
        <f t="array" ref="D4061">IFS(AND(A4061=A4060, NOT(ISBLANK(E4060))), E4060, A4061 &lt;&gt; A4060, E4061, A4060=A4061, D4060)</f>
        <v/>
      </c>
      <c r="E4061" s="18"/>
      <c r="F4061" s="18"/>
      <c r="G4061" s="18"/>
      <c r="H4061" s="19"/>
      <c r="I4061" s="19"/>
      <c r="J4061" s="19"/>
      <c r="K4061" s="19"/>
      <c r="L4061" s="19">
        <v>0.25</v>
      </c>
      <c r="M4061" s="19">
        <v>1.6</v>
      </c>
      <c r="N4061" s="19"/>
      <c r="O4061" s="23"/>
      <c r="P4061" s="17"/>
      <c r="Q4061" s="17"/>
      <c r="R4061" s="24"/>
      <c r="U4061" s="22"/>
      <c r="V4061" s="18"/>
      <c r="W4061" s="17">
        <v>0.0</v>
      </c>
      <c r="X4061" s="18">
        <v>4.0</v>
      </c>
      <c r="Y4061" s="17" t="s">
        <v>36</v>
      </c>
      <c r="Z4061" s="17">
        <v>0.0</v>
      </c>
      <c r="AA4061" s="17" t="s">
        <v>47</v>
      </c>
      <c r="AB4061" s="18">
        <v>3.0</v>
      </c>
      <c r="AC4061" s="17">
        <v>39.0</v>
      </c>
      <c r="AD4061" s="18">
        <v>4.0</v>
      </c>
      <c r="AE4061" s="17">
        <v>46.0</v>
      </c>
      <c r="AF4061" s="20"/>
      <c r="AG4061" s="17"/>
      <c r="AH4061" s="17"/>
      <c r="AI4061" s="17"/>
    </row>
    <row r="4062" ht="18.75" customHeight="1">
      <c r="A4062" s="35">
        <v>1827.0</v>
      </c>
      <c r="C4062" s="16">
        <v>43561.0</v>
      </c>
      <c r="D4062" s="17" t="str">
        <f t="array" ref="D4062">IFS(AND(A4062=A4061, NOT(ISBLANK(E4061))), E4061, A4062 &lt;&gt; A4061, E4062, A4061=A4062, D4061)</f>
        <v/>
      </c>
      <c r="E4062" s="18"/>
      <c r="F4062" s="18"/>
      <c r="G4062" s="18"/>
      <c r="H4062" s="19"/>
      <c r="I4062" s="19"/>
      <c r="J4062" s="19"/>
      <c r="K4062" s="19"/>
      <c r="L4062" s="19">
        <v>0.24</v>
      </c>
      <c r="M4062" s="19">
        <v>1.53</v>
      </c>
      <c r="N4062" s="19"/>
      <c r="O4062" s="23"/>
      <c r="P4062" s="17"/>
      <c r="Q4062" s="17"/>
      <c r="R4062" s="24"/>
      <c r="U4062" s="22"/>
      <c r="V4062" s="18"/>
      <c r="W4062" s="17">
        <v>0.0</v>
      </c>
      <c r="X4062" s="18">
        <v>9.0</v>
      </c>
      <c r="Y4062" s="17" t="s">
        <v>36</v>
      </c>
      <c r="Z4062" s="17">
        <v>0.0</v>
      </c>
      <c r="AA4062" s="17" t="s">
        <v>47</v>
      </c>
      <c r="AB4062" s="18">
        <v>8.0</v>
      </c>
      <c r="AC4062" s="17">
        <v>39.0</v>
      </c>
      <c r="AD4062" s="18">
        <v>9.0</v>
      </c>
      <c r="AE4062" s="17">
        <v>46.0</v>
      </c>
      <c r="AF4062" s="20"/>
      <c r="AG4062" s="17"/>
      <c r="AH4062" s="17"/>
      <c r="AI4062" s="17"/>
    </row>
    <row r="4063" ht="18.75" customHeight="1">
      <c r="A4063" s="35">
        <v>1827.0</v>
      </c>
      <c r="C4063" s="16">
        <v>43563.0</v>
      </c>
      <c r="D4063" s="17" t="str">
        <f t="array" ref="D4063">IFS(AND(A4063=A4062, NOT(ISBLANK(E4062))), E4062, A4063 &lt;&gt; A4062, E4063, A4062=A4063, D4062)</f>
        <v/>
      </c>
      <c r="E4063" s="18"/>
      <c r="F4063" s="18"/>
      <c r="G4063" s="18"/>
      <c r="H4063" s="19"/>
      <c r="I4063" s="19"/>
      <c r="J4063" s="19"/>
      <c r="K4063" s="19"/>
      <c r="L4063" s="19"/>
      <c r="M4063" s="19"/>
      <c r="N4063" s="19"/>
      <c r="O4063" s="23"/>
      <c r="P4063" s="17"/>
      <c r="Q4063" s="17"/>
      <c r="R4063" s="24"/>
      <c r="U4063" s="22"/>
      <c r="V4063" s="18"/>
      <c r="W4063" s="17">
        <v>5.0</v>
      </c>
      <c r="X4063" s="18">
        <v>9.0</v>
      </c>
      <c r="Y4063" s="17" t="s">
        <v>36</v>
      </c>
      <c r="Z4063" s="17">
        <v>0.0</v>
      </c>
      <c r="AA4063" s="17" t="s">
        <v>47</v>
      </c>
      <c r="AB4063" s="18">
        <v>8.0</v>
      </c>
      <c r="AC4063" s="17">
        <v>39.0</v>
      </c>
      <c r="AD4063" s="18">
        <v>9.0</v>
      </c>
      <c r="AE4063" s="17">
        <v>46.0</v>
      </c>
      <c r="AF4063" s="20"/>
      <c r="AG4063" s="17"/>
      <c r="AH4063" s="17"/>
      <c r="AI4063" s="17"/>
    </row>
    <row r="4064" ht="18.75" customHeight="1">
      <c r="A4064" s="35">
        <v>1827.0</v>
      </c>
      <c r="C4064" s="16">
        <v>43564.0</v>
      </c>
      <c r="D4064" s="17" t="str">
        <f t="array" ref="D4064">IFS(AND(A4064=A4063, NOT(ISBLANK(E4063))), E4063, A4064 &lt;&gt; A4063, E4064, A4063=A4064, D4063)</f>
        <v/>
      </c>
      <c r="E4064" s="18"/>
      <c r="F4064" s="18"/>
      <c r="G4064" s="18"/>
      <c r="H4064" s="19"/>
      <c r="I4064" s="19"/>
      <c r="J4064" s="19"/>
      <c r="K4064" s="19"/>
      <c r="L4064" s="19">
        <v>0.19</v>
      </c>
      <c r="M4064" s="19">
        <v>1.46</v>
      </c>
      <c r="N4064" s="19"/>
      <c r="O4064" s="23"/>
      <c r="P4064" s="17"/>
      <c r="Q4064" s="17"/>
      <c r="R4064" s="24"/>
      <c r="U4064" s="22"/>
      <c r="V4064" s="18"/>
      <c r="W4064" s="17">
        <v>6.0</v>
      </c>
      <c r="X4064" s="18">
        <v>7.0</v>
      </c>
      <c r="Y4064" s="17" t="s">
        <v>36</v>
      </c>
      <c r="Z4064" s="17">
        <v>0.0</v>
      </c>
      <c r="AA4064" s="17" t="s">
        <v>47</v>
      </c>
      <c r="AB4064" s="18">
        <v>6.0</v>
      </c>
      <c r="AC4064" s="17">
        <v>39.0</v>
      </c>
      <c r="AD4064" s="18">
        <v>7.0</v>
      </c>
      <c r="AE4064" s="17">
        <v>46.0</v>
      </c>
      <c r="AF4064" s="20"/>
      <c r="AG4064" s="17"/>
      <c r="AH4064" s="17"/>
      <c r="AI4064" s="17"/>
    </row>
    <row r="4065" ht="18.75" customHeight="1">
      <c r="A4065" s="35">
        <v>1829.0</v>
      </c>
      <c r="B4065" s="15" t="s">
        <v>33</v>
      </c>
      <c r="C4065" s="16">
        <v>43552.0</v>
      </c>
      <c r="D4065" s="17" t="str">
        <f t="array" ref="D4065">IFS(AND(A4065=A4064, NOT(ISBLANK(E4064))), E4064, A4065 &lt;&gt; A4064, E4065, A4064=A4065, D4064)</f>
        <v/>
      </c>
      <c r="E4065" s="18"/>
      <c r="F4065" s="18"/>
      <c r="G4065" s="18"/>
      <c r="H4065" s="19"/>
      <c r="I4065" s="19"/>
      <c r="J4065" s="19"/>
      <c r="K4065" s="19"/>
      <c r="L4065" s="19">
        <v>0.18</v>
      </c>
      <c r="M4065" s="19">
        <v>1.43</v>
      </c>
      <c r="N4065" s="19"/>
      <c r="O4065" s="23"/>
      <c r="P4065" s="17"/>
      <c r="Q4065" s="17"/>
      <c r="R4065" s="24"/>
      <c r="S4065" s="21">
        <v>22.0</v>
      </c>
      <c r="T4065" s="21">
        <v>30.0</v>
      </c>
      <c r="U4065" s="21">
        <v>0.0</v>
      </c>
      <c r="V4065" s="18"/>
      <c r="W4065" s="17" t="s">
        <v>33</v>
      </c>
      <c r="X4065" s="18">
        <v>6.0</v>
      </c>
      <c r="Y4065" s="17" t="s">
        <v>36</v>
      </c>
      <c r="Z4065" s="17">
        <v>0.0</v>
      </c>
      <c r="AA4065" s="17" t="s">
        <v>47</v>
      </c>
      <c r="AB4065" s="18">
        <v>5.0</v>
      </c>
      <c r="AC4065" s="17">
        <v>39.0</v>
      </c>
      <c r="AD4065" s="18">
        <v>6.0</v>
      </c>
      <c r="AE4065" s="17">
        <v>46.0</v>
      </c>
      <c r="AF4065" s="20"/>
      <c r="AG4065" s="17"/>
      <c r="AH4065" s="17"/>
      <c r="AI4065" s="17"/>
    </row>
    <row r="4066" ht="18.75" customHeight="1">
      <c r="A4066" s="35">
        <v>1829.0</v>
      </c>
      <c r="C4066" s="16">
        <v>43554.0</v>
      </c>
      <c r="D4066" s="17" t="str">
        <f t="array" ref="D4066">IFS(AND(A4066=A4065, NOT(ISBLANK(E4065))), E4065, A4066 &lt;&gt; A4065, E4066, A4065=A4066, D4065)</f>
        <v/>
      </c>
      <c r="E4066" s="18"/>
      <c r="F4066" s="18"/>
      <c r="G4066" s="18"/>
      <c r="H4066" s="19"/>
      <c r="I4066" s="19"/>
      <c r="J4066" s="19"/>
      <c r="K4066" s="19"/>
      <c r="L4066" s="19">
        <v>0.14</v>
      </c>
      <c r="M4066" s="19">
        <v>1.44</v>
      </c>
      <c r="N4066" s="19"/>
      <c r="O4066" s="23"/>
      <c r="P4066" s="17"/>
      <c r="Q4066" s="17"/>
      <c r="R4066" s="24"/>
      <c r="U4066" s="22"/>
      <c r="V4066" s="18"/>
      <c r="W4066" s="17" t="s">
        <v>33</v>
      </c>
      <c r="X4066" s="18">
        <v>5.0</v>
      </c>
      <c r="Y4066" s="17" t="s">
        <v>36</v>
      </c>
      <c r="Z4066" s="17">
        <v>0.0</v>
      </c>
      <c r="AA4066" s="17" t="s">
        <v>47</v>
      </c>
      <c r="AB4066" s="18">
        <v>4.0</v>
      </c>
      <c r="AC4066" s="17">
        <v>39.0</v>
      </c>
      <c r="AD4066" s="18">
        <v>5.0</v>
      </c>
      <c r="AE4066" s="17">
        <v>46.0</v>
      </c>
      <c r="AF4066" s="20"/>
      <c r="AG4066" s="17"/>
      <c r="AH4066" s="17"/>
      <c r="AI4066" s="17"/>
    </row>
    <row r="4067" ht="18.75" customHeight="1">
      <c r="A4067" s="35">
        <v>1829.0</v>
      </c>
      <c r="C4067" s="16">
        <v>43558.0</v>
      </c>
      <c r="D4067" s="17" t="str">
        <f t="array" ref="D4067">IFS(AND(A4067=A4066, NOT(ISBLANK(E4066))), E4066, A4067 &lt;&gt; A4066, E4067, A4066=A4067, D4066)</f>
        <v/>
      </c>
      <c r="E4067" s="18"/>
      <c r="F4067" s="18"/>
      <c r="G4067" s="18"/>
      <c r="H4067" s="19"/>
      <c r="I4067" s="19"/>
      <c r="J4067" s="19"/>
      <c r="K4067" s="19"/>
      <c r="L4067" s="19">
        <v>0.16</v>
      </c>
      <c r="M4067" s="19">
        <v>1.09</v>
      </c>
      <c r="N4067" s="19"/>
      <c r="O4067" s="23"/>
      <c r="P4067" s="17"/>
      <c r="Q4067" s="17"/>
      <c r="R4067" s="24"/>
      <c r="U4067" s="22"/>
      <c r="V4067" s="18"/>
      <c r="W4067" s="17" t="s">
        <v>33</v>
      </c>
      <c r="X4067" s="18">
        <v>7.0</v>
      </c>
      <c r="Y4067" s="17" t="s">
        <v>36</v>
      </c>
      <c r="Z4067" s="17">
        <v>0.0</v>
      </c>
      <c r="AA4067" s="17" t="s">
        <v>47</v>
      </c>
      <c r="AB4067" s="18">
        <v>6.0</v>
      </c>
      <c r="AC4067" s="17">
        <v>39.0</v>
      </c>
      <c r="AD4067" s="18">
        <v>7.0</v>
      </c>
      <c r="AE4067" s="17">
        <v>46.0</v>
      </c>
      <c r="AF4067" s="20"/>
      <c r="AG4067" s="17"/>
      <c r="AH4067" s="17"/>
      <c r="AI4067" s="17"/>
    </row>
    <row r="4068" ht="18.75" customHeight="1">
      <c r="A4068" s="35">
        <v>1829.0</v>
      </c>
      <c r="C4068" s="16">
        <v>43559.0</v>
      </c>
      <c r="D4068" s="17" t="str">
        <f t="array" ref="D4068">IFS(AND(A4068=A4067, NOT(ISBLANK(E4067))), E4067, A4068 &lt;&gt; A4067, E4068, A4067=A4068, D4067)</f>
        <v/>
      </c>
      <c r="E4068" s="18"/>
      <c r="F4068" s="18"/>
      <c r="G4068" s="18"/>
      <c r="H4068" s="19"/>
      <c r="I4068" s="19"/>
      <c r="J4068" s="19"/>
      <c r="K4068" s="19"/>
      <c r="L4068" s="19">
        <v>0.12</v>
      </c>
      <c r="M4068" s="19">
        <v>1.17</v>
      </c>
      <c r="N4068" s="19"/>
      <c r="O4068" s="23"/>
      <c r="P4068" s="17"/>
      <c r="Q4068" s="17"/>
      <c r="R4068" s="24"/>
      <c r="U4068" s="22"/>
      <c r="V4068" s="18"/>
      <c r="W4068" s="17" t="s">
        <v>33</v>
      </c>
      <c r="X4068" s="18">
        <v>2.0</v>
      </c>
      <c r="Y4068" s="17" t="s">
        <v>36</v>
      </c>
      <c r="Z4068" s="17">
        <v>0.0</v>
      </c>
      <c r="AA4068" s="17" t="s">
        <v>47</v>
      </c>
      <c r="AB4068" s="18">
        <v>1.0</v>
      </c>
      <c r="AC4068" s="17">
        <v>39.0</v>
      </c>
      <c r="AD4068" s="18">
        <v>2.0</v>
      </c>
      <c r="AE4068" s="17">
        <v>46.0</v>
      </c>
      <c r="AF4068" s="20"/>
      <c r="AG4068" s="17"/>
      <c r="AH4068" s="17"/>
      <c r="AI4068" s="17"/>
    </row>
    <row r="4069" ht="18.75" customHeight="1">
      <c r="A4069" s="35">
        <v>1830.0</v>
      </c>
      <c r="B4069" s="15" t="s">
        <v>33</v>
      </c>
      <c r="C4069" s="16">
        <v>43552.0</v>
      </c>
      <c r="D4069" s="17" t="str">
        <f t="array" ref="D4069">IFS(AND(A4069=A4068, NOT(ISBLANK(E4068))), E4068, A4069 &lt;&gt; A4068, E4069, A4068=A4069, D4068)</f>
        <v/>
      </c>
      <c r="E4069" s="18"/>
      <c r="F4069" s="18"/>
      <c r="G4069" s="18"/>
      <c r="H4069" s="19"/>
      <c r="I4069" s="19"/>
      <c r="J4069" s="19"/>
      <c r="K4069" s="19"/>
      <c r="L4069" s="19">
        <v>0.09</v>
      </c>
      <c r="M4069" s="19">
        <v>1.2</v>
      </c>
      <c r="N4069" s="19"/>
      <c r="O4069" s="23"/>
      <c r="P4069" s="17"/>
      <c r="Q4069" s="17"/>
      <c r="R4069" s="24"/>
      <c r="S4069" s="21">
        <v>11.0</v>
      </c>
      <c r="T4069" s="21">
        <v>27.0</v>
      </c>
      <c r="U4069" s="21">
        <v>0.5</v>
      </c>
      <c r="V4069" s="18"/>
      <c r="W4069" s="17" t="s">
        <v>33</v>
      </c>
      <c r="X4069" s="18">
        <v>12.0</v>
      </c>
      <c r="Y4069" s="17" t="s">
        <v>35</v>
      </c>
      <c r="Z4069" s="17">
        <v>0.0</v>
      </c>
      <c r="AA4069" s="17" t="s">
        <v>47</v>
      </c>
      <c r="AB4069" s="18">
        <v>9.0</v>
      </c>
      <c r="AC4069" s="17">
        <v>39.0</v>
      </c>
      <c r="AD4069" s="18">
        <v>12.0</v>
      </c>
      <c r="AE4069" s="17">
        <v>46.0</v>
      </c>
      <c r="AF4069" s="20"/>
      <c r="AG4069" s="17"/>
      <c r="AH4069" s="17"/>
      <c r="AI4069" s="17"/>
    </row>
    <row r="4070" ht="18.75" customHeight="1">
      <c r="A4070" s="35">
        <v>1830.0</v>
      </c>
      <c r="C4070" s="16">
        <v>43553.0</v>
      </c>
      <c r="D4070" s="17" t="str">
        <f t="array" ref="D4070">IFS(AND(A4070=A4069, NOT(ISBLANK(E4069))), E4069, A4070 &lt;&gt; A4069, E4070, A4069=A4070, D4069)</f>
        <v/>
      </c>
      <c r="E4070" s="18"/>
      <c r="F4070" s="18"/>
      <c r="G4070" s="18"/>
      <c r="H4070" s="19"/>
      <c r="I4070" s="19"/>
      <c r="J4070" s="19"/>
      <c r="K4070" s="19"/>
      <c r="L4070" s="19">
        <v>0.1</v>
      </c>
      <c r="M4070" s="19">
        <v>1.3</v>
      </c>
      <c r="N4070" s="19"/>
      <c r="O4070" s="23"/>
      <c r="P4070" s="17"/>
      <c r="Q4070" s="17"/>
      <c r="R4070" s="24"/>
      <c r="U4070" s="22"/>
      <c r="V4070" s="18"/>
      <c r="W4070" s="17">
        <v>1.0</v>
      </c>
      <c r="X4070" s="18">
        <v>10.0</v>
      </c>
      <c r="Y4070" s="17" t="s">
        <v>35</v>
      </c>
      <c r="Z4070" s="17">
        <v>0.0</v>
      </c>
      <c r="AA4070" s="17" t="s">
        <v>47</v>
      </c>
      <c r="AB4070" s="18">
        <v>7.0</v>
      </c>
      <c r="AC4070" s="17">
        <v>39.0</v>
      </c>
      <c r="AD4070" s="18">
        <v>10.0</v>
      </c>
      <c r="AE4070" s="17">
        <v>46.0</v>
      </c>
      <c r="AF4070" s="20"/>
      <c r="AG4070" s="17"/>
      <c r="AH4070" s="17"/>
      <c r="AI4070" s="17"/>
    </row>
    <row r="4071" ht="18.75" customHeight="1">
      <c r="A4071" s="35">
        <v>1831.0</v>
      </c>
      <c r="B4071" s="15" t="s">
        <v>33</v>
      </c>
      <c r="C4071" s="16">
        <v>43553.0</v>
      </c>
      <c r="D4071" s="17" t="str">
        <f t="array" ref="D4071">IFS(AND(A4071=A4070, NOT(ISBLANK(E4070))), E4070, A4071 &lt;&gt; A4070, E4071, A4070=A4071, D4070)</f>
        <v/>
      </c>
      <c r="E4071" s="18"/>
      <c r="F4071" s="18"/>
      <c r="G4071" s="18"/>
      <c r="H4071" s="19"/>
      <c r="I4071" s="19"/>
      <c r="J4071" s="19"/>
      <c r="K4071" s="19"/>
      <c r="L4071" s="19">
        <v>0.13</v>
      </c>
      <c r="M4071" s="19">
        <v>1.38</v>
      </c>
      <c r="N4071" s="19"/>
      <c r="O4071" s="23"/>
      <c r="P4071" s="17"/>
      <c r="Q4071" s="17"/>
      <c r="R4071" s="24"/>
      <c r="S4071" s="21">
        <v>24.0</v>
      </c>
      <c r="T4071" s="21">
        <v>30.0</v>
      </c>
      <c r="U4071" s="21">
        <v>0.5</v>
      </c>
      <c r="V4071" s="18"/>
      <c r="W4071" s="17" t="s">
        <v>33</v>
      </c>
      <c r="X4071" s="18">
        <v>5.0</v>
      </c>
      <c r="Y4071" s="17" t="s">
        <v>36</v>
      </c>
      <c r="Z4071" s="17">
        <v>0.0</v>
      </c>
      <c r="AA4071" s="17" t="s">
        <v>47</v>
      </c>
      <c r="AB4071" s="18">
        <v>4.0</v>
      </c>
      <c r="AC4071" s="17">
        <v>39.0</v>
      </c>
      <c r="AD4071" s="18">
        <v>5.0</v>
      </c>
      <c r="AE4071" s="17">
        <v>46.0</v>
      </c>
      <c r="AF4071" s="20"/>
      <c r="AG4071" s="17"/>
      <c r="AH4071" s="17"/>
      <c r="AI4071" s="17"/>
    </row>
    <row r="4072" ht="18.75" customHeight="1">
      <c r="A4072" s="35">
        <v>1831.0</v>
      </c>
      <c r="C4072" s="16">
        <v>43555.0</v>
      </c>
      <c r="D4072" s="17" t="str">
        <f t="array" ref="D4072">IFS(AND(A4072=A4071, NOT(ISBLANK(E4071))), E4071, A4072 &lt;&gt; A4071, E4072, A4071=A4072, D4071)</f>
        <v/>
      </c>
      <c r="E4072" s="18"/>
      <c r="F4072" s="18"/>
      <c r="G4072" s="18"/>
      <c r="H4072" s="19"/>
      <c r="I4072" s="19"/>
      <c r="J4072" s="19"/>
      <c r="K4072" s="19"/>
      <c r="L4072" s="19"/>
      <c r="M4072" s="19"/>
      <c r="N4072" s="19"/>
      <c r="O4072" s="23"/>
      <c r="P4072" s="17"/>
      <c r="Q4072" s="17"/>
      <c r="R4072" s="24"/>
      <c r="U4072" s="22"/>
      <c r="V4072" s="18"/>
      <c r="W4072" s="17">
        <v>0.0</v>
      </c>
      <c r="X4072" s="18">
        <v>5.0</v>
      </c>
      <c r="Y4072" s="17" t="s">
        <v>36</v>
      </c>
      <c r="Z4072" s="17">
        <v>0.0</v>
      </c>
      <c r="AA4072" s="17" t="s">
        <v>47</v>
      </c>
      <c r="AB4072" s="18">
        <v>4.0</v>
      </c>
      <c r="AC4072" s="17">
        <v>39.0</v>
      </c>
      <c r="AD4072" s="18">
        <v>5.0</v>
      </c>
      <c r="AE4072" s="17">
        <v>46.0</v>
      </c>
      <c r="AF4072" s="20"/>
      <c r="AG4072" s="17"/>
      <c r="AH4072" s="17"/>
      <c r="AI4072" s="17"/>
    </row>
    <row r="4073" ht="18.75" customHeight="1">
      <c r="A4073" s="35">
        <v>1831.0</v>
      </c>
      <c r="C4073" s="16">
        <v>43556.0</v>
      </c>
      <c r="D4073" s="17" t="str">
        <f t="array" ref="D4073">IFS(AND(A4073=A4072, NOT(ISBLANK(E4072))), E4072, A4073 &lt;&gt; A4072, E4073, A4072=A4073, D4072)</f>
        <v/>
      </c>
      <c r="E4073" s="18"/>
      <c r="F4073" s="18"/>
      <c r="G4073" s="18"/>
      <c r="H4073" s="19"/>
      <c r="I4073" s="19"/>
      <c r="J4073" s="19"/>
      <c r="K4073" s="19"/>
      <c r="L4073" s="19">
        <v>0.17</v>
      </c>
      <c r="M4073" s="19">
        <v>1.35</v>
      </c>
      <c r="N4073" s="19"/>
      <c r="O4073" s="23"/>
      <c r="P4073" s="17"/>
      <c r="Q4073" s="17"/>
      <c r="R4073" s="24"/>
      <c r="U4073" s="22"/>
      <c r="V4073" s="18"/>
      <c r="W4073" s="17" t="s">
        <v>33</v>
      </c>
      <c r="X4073" s="18">
        <v>5.0</v>
      </c>
      <c r="Y4073" s="17" t="s">
        <v>36</v>
      </c>
      <c r="Z4073" s="17">
        <v>0.0</v>
      </c>
      <c r="AA4073" s="17" t="s">
        <v>47</v>
      </c>
      <c r="AB4073" s="18">
        <v>4.0</v>
      </c>
      <c r="AC4073" s="17">
        <v>39.0</v>
      </c>
      <c r="AD4073" s="18">
        <v>5.0</v>
      </c>
      <c r="AE4073" s="17">
        <v>46.0</v>
      </c>
      <c r="AF4073" s="20"/>
      <c r="AG4073" s="17"/>
      <c r="AH4073" s="17"/>
      <c r="AI4073" s="17"/>
    </row>
    <row r="4074" ht="18.75" customHeight="1">
      <c r="A4074" s="35">
        <v>1831.0</v>
      </c>
      <c r="C4074" s="16">
        <v>43560.0</v>
      </c>
      <c r="D4074" s="17" t="str">
        <f t="array" ref="D4074">IFS(AND(A4074=A4073, NOT(ISBLANK(E4073))), E4073, A4074 &lt;&gt; A4073, E4074, A4073=A4074, D4073)</f>
        <v/>
      </c>
      <c r="E4074" s="18"/>
      <c r="F4074" s="18"/>
      <c r="G4074" s="18"/>
      <c r="H4074" s="19"/>
      <c r="I4074" s="19"/>
      <c r="J4074" s="19"/>
      <c r="K4074" s="19"/>
      <c r="L4074" s="19">
        <v>0.09</v>
      </c>
      <c r="M4074" s="19">
        <v>1.3</v>
      </c>
      <c r="N4074" s="19"/>
      <c r="O4074" s="23"/>
      <c r="P4074" s="17"/>
      <c r="Q4074" s="17"/>
      <c r="R4074" s="24"/>
      <c r="U4074" s="22"/>
      <c r="V4074" s="18"/>
      <c r="W4074" s="17">
        <v>0.0</v>
      </c>
      <c r="X4074" s="18">
        <v>6.0</v>
      </c>
      <c r="Y4074" s="17" t="s">
        <v>36</v>
      </c>
      <c r="Z4074" s="17">
        <v>0.0</v>
      </c>
      <c r="AA4074" s="17" t="s">
        <v>47</v>
      </c>
      <c r="AB4074" s="18">
        <v>5.0</v>
      </c>
      <c r="AC4074" s="17">
        <v>39.0</v>
      </c>
      <c r="AD4074" s="18">
        <v>6.0</v>
      </c>
      <c r="AE4074" s="17">
        <v>46.0</v>
      </c>
      <c r="AF4074" s="20"/>
      <c r="AG4074" s="17"/>
      <c r="AH4074" s="17"/>
      <c r="AI4074" s="17"/>
    </row>
    <row r="4075" ht="18.75" customHeight="1">
      <c r="A4075" s="35">
        <v>1831.0</v>
      </c>
      <c r="C4075" s="16">
        <v>43561.0</v>
      </c>
      <c r="D4075" s="17" t="str">
        <f t="array" ref="D4075">IFS(AND(A4075=A4074, NOT(ISBLANK(E4074))), E4074, A4075 &lt;&gt; A4074, E4075, A4074=A4075, D4074)</f>
        <v/>
      </c>
      <c r="E4075" s="18"/>
      <c r="F4075" s="18"/>
      <c r="G4075" s="18"/>
      <c r="H4075" s="19"/>
      <c r="I4075" s="19"/>
      <c r="J4075" s="19"/>
      <c r="K4075" s="19"/>
      <c r="L4075" s="19">
        <v>0.15</v>
      </c>
      <c r="M4075" s="19">
        <v>1.26</v>
      </c>
      <c r="N4075" s="19"/>
      <c r="O4075" s="23"/>
      <c r="P4075" s="17"/>
      <c r="Q4075" s="17"/>
      <c r="R4075" s="24"/>
      <c r="U4075" s="22"/>
      <c r="V4075" s="18"/>
      <c r="W4075" s="17" t="s">
        <v>33</v>
      </c>
      <c r="X4075" s="18" t="s">
        <v>33</v>
      </c>
      <c r="Y4075" s="17" t="s">
        <v>36</v>
      </c>
      <c r="Z4075" s="17">
        <v>-3.0</v>
      </c>
      <c r="AA4075" s="17" t="s">
        <v>46</v>
      </c>
      <c r="AB4075" s="18" t="s">
        <v>33</v>
      </c>
      <c r="AC4075" s="17" t="s">
        <v>33</v>
      </c>
      <c r="AD4075" s="18" t="s">
        <v>33</v>
      </c>
      <c r="AE4075" s="17" t="s">
        <v>33</v>
      </c>
      <c r="AF4075" s="20"/>
      <c r="AG4075" s="17"/>
      <c r="AH4075" s="17"/>
      <c r="AI4075" s="17"/>
    </row>
    <row r="4076" ht="18.75" customHeight="1">
      <c r="A4076" s="35">
        <v>1831.0</v>
      </c>
      <c r="C4076" s="16">
        <v>43563.0</v>
      </c>
      <c r="D4076" s="17" t="str">
        <f t="array" ref="D4076">IFS(AND(A4076=A4075, NOT(ISBLANK(E4075))), E4075, A4076 &lt;&gt; A4075, E4076, A4075=A4076, D4075)</f>
        <v/>
      </c>
      <c r="E4076" s="18"/>
      <c r="F4076" s="18"/>
      <c r="G4076" s="18"/>
      <c r="H4076" s="19"/>
      <c r="I4076" s="19"/>
      <c r="J4076" s="19"/>
      <c r="K4076" s="19"/>
      <c r="L4076" s="19">
        <v>0.12</v>
      </c>
      <c r="M4076" s="19">
        <v>1.21</v>
      </c>
      <c r="N4076" s="19"/>
      <c r="O4076" s="23"/>
      <c r="P4076" s="17"/>
      <c r="Q4076" s="17"/>
      <c r="R4076" s="24"/>
      <c r="U4076" s="22"/>
      <c r="V4076" s="18"/>
      <c r="W4076" s="17">
        <v>0.0</v>
      </c>
      <c r="X4076" s="18">
        <v>5.0</v>
      </c>
      <c r="Y4076" s="17" t="s">
        <v>36</v>
      </c>
      <c r="Z4076" s="17">
        <v>0.0</v>
      </c>
      <c r="AA4076" s="17" t="s">
        <v>47</v>
      </c>
      <c r="AB4076" s="18">
        <v>4.0</v>
      </c>
      <c r="AC4076" s="17">
        <v>39.0</v>
      </c>
      <c r="AD4076" s="18">
        <v>5.0</v>
      </c>
      <c r="AE4076" s="17">
        <v>46.0</v>
      </c>
      <c r="AF4076" s="20"/>
      <c r="AG4076" s="17"/>
      <c r="AH4076" s="17"/>
      <c r="AI4076" s="17"/>
    </row>
    <row r="4077" ht="18.75" customHeight="1">
      <c r="A4077" s="35">
        <v>1832.0</v>
      </c>
      <c r="B4077" s="15" t="s">
        <v>33</v>
      </c>
      <c r="C4077" s="16">
        <v>43553.0</v>
      </c>
      <c r="D4077" s="17" t="str">
        <f t="array" ref="D4077">IFS(AND(A4077=A4076, NOT(ISBLANK(E4076))), E4076, A4077 &lt;&gt; A4076, E4077, A4076=A4077, D4076)</f>
        <v/>
      </c>
      <c r="E4077" s="18"/>
      <c r="F4077" s="18"/>
      <c r="G4077" s="18"/>
      <c r="H4077" s="19"/>
      <c r="I4077" s="19"/>
      <c r="J4077" s="19"/>
      <c r="K4077" s="19"/>
      <c r="L4077" s="19">
        <v>0.17</v>
      </c>
      <c r="M4077" s="19">
        <v>1.26</v>
      </c>
      <c r="N4077" s="19"/>
      <c r="O4077" s="23"/>
      <c r="P4077" s="17"/>
      <c r="Q4077" s="17"/>
      <c r="R4077" s="24"/>
      <c r="S4077" s="21">
        <v>25.0</v>
      </c>
      <c r="T4077" s="21">
        <v>30.0</v>
      </c>
      <c r="U4077" s="21">
        <v>0.5</v>
      </c>
      <c r="V4077" s="18"/>
      <c r="W4077" s="17" t="s">
        <v>33</v>
      </c>
      <c r="X4077" s="18">
        <v>4.0</v>
      </c>
      <c r="Y4077" s="17" t="s">
        <v>36</v>
      </c>
      <c r="Z4077" s="17">
        <v>0.0</v>
      </c>
      <c r="AA4077" s="17" t="s">
        <v>47</v>
      </c>
      <c r="AB4077" s="18">
        <v>3.0</v>
      </c>
      <c r="AC4077" s="17">
        <v>39.0</v>
      </c>
      <c r="AD4077" s="18">
        <v>4.0</v>
      </c>
      <c r="AE4077" s="17">
        <v>46.0</v>
      </c>
      <c r="AF4077" s="20"/>
      <c r="AG4077" s="17"/>
      <c r="AH4077" s="17"/>
      <c r="AI4077" s="17"/>
    </row>
    <row r="4078" ht="18.75" customHeight="1">
      <c r="A4078" s="35">
        <v>1832.0</v>
      </c>
      <c r="C4078" s="16">
        <v>43554.0</v>
      </c>
      <c r="D4078" s="17" t="str">
        <f t="array" ref="D4078">IFS(AND(A4078=A4077, NOT(ISBLANK(E4077))), E4077, A4078 &lt;&gt; A4077, E4078, A4077=A4078, D4077)</f>
        <v/>
      </c>
      <c r="E4078" s="18"/>
      <c r="F4078" s="18"/>
      <c r="G4078" s="18"/>
      <c r="H4078" s="19"/>
      <c r="I4078" s="19"/>
      <c r="J4078" s="19"/>
      <c r="K4078" s="19"/>
      <c r="L4078" s="19">
        <v>0.17</v>
      </c>
      <c r="M4078" s="19">
        <v>1.27</v>
      </c>
      <c r="N4078" s="19"/>
      <c r="O4078" s="23"/>
      <c r="P4078" s="17"/>
      <c r="Q4078" s="17"/>
      <c r="R4078" s="24"/>
      <c r="U4078" s="22"/>
      <c r="V4078" s="18"/>
      <c r="W4078" s="17">
        <v>0.0</v>
      </c>
      <c r="X4078" s="18">
        <v>4.0</v>
      </c>
      <c r="Y4078" s="17" t="s">
        <v>36</v>
      </c>
      <c r="Z4078" s="17">
        <v>0.0</v>
      </c>
      <c r="AA4078" s="17" t="s">
        <v>47</v>
      </c>
      <c r="AB4078" s="18">
        <v>3.0</v>
      </c>
      <c r="AC4078" s="17">
        <v>39.0</v>
      </c>
      <c r="AD4078" s="18">
        <v>4.0</v>
      </c>
      <c r="AE4078" s="17">
        <v>46.0</v>
      </c>
      <c r="AF4078" s="20"/>
      <c r="AG4078" s="17"/>
      <c r="AH4078" s="17"/>
      <c r="AI4078" s="17"/>
    </row>
    <row r="4079" ht="18.75" customHeight="1">
      <c r="A4079" s="35">
        <v>1832.0</v>
      </c>
      <c r="C4079" s="16">
        <v>43555.0</v>
      </c>
      <c r="D4079" s="17" t="str">
        <f t="array" ref="D4079">IFS(AND(A4079=A4078, NOT(ISBLANK(E4078))), E4078, A4079 &lt;&gt; A4078, E4079, A4078=A4079, D4078)</f>
        <v/>
      </c>
      <c r="E4079" s="18"/>
      <c r="F4079" s="18"/>
      <c r="G4079" s="18"/>
      <c r="H4079" s="19"/>
      <c r="I4079" s="19"/>
      <c r="J4079" s="19"/>
      <c r="K4079" s="19"/>
      <c r="L4079" s="19"/>
      <c r="M4079" s="19"/>
      <c r="N4079" s="19"/>
      <c r="O4079" s="23"/>
      <c r="P4079" s="17"/>
      <c r="Q4079" s="17"/>
      <c r="R4079" s="24"/>
      <c r="U4079" s="22"/>
      <c r="V4079" s="18"/>
      <c r="W4079" s="17">
        <v>0.0</v>
      </c>
      <c r="X4079" s="18">
        <v>6.0</v>
      </c>
      <c r="Y4079" s="17" t="s">
        <v>36</v>
      </c>
      <c r="Z4079" s="17">
        <v>0.0</v>
      </c>
      <c r="AA4079" s="17" t="s">
        <v>47</v>
      </c>
      <c r="AB4079" s="18">
        <v>5.0</v>
      </c>
      <c r="AC4079" s="17">
        <v>39.0</v>
      </c>
      <c r="AD4079" s="18">
        <v>6.0</v>
      </c>
      <c r="AE4079" s="17">
        <v>46.0</v>
      </c>
      <c r="AF4079" s="20"/>
      <c r="AG4079" s="17"/>
      <c r="AH4079" s="17"/>
      <c r="AI4079" s="17"/>
    </row>
    <row r="4080" ht="18.75" customHeight="1">
      <c r="A4080" s="35">
        <v>1832.0</v>
      </c>
      <c r="C4080" s="16">
        <v>43556.0</v>
      </c>
      <c r="D4080" s="17" t="str">
        <f t="array" ref="D4080">IFS(AND(A4080=A4079, NOT(ISBLANK(E4079))), E4079, A4080 &lt;&gt; A4079, E4080, A4079=A4080, D4079)</f>
        <v/>
      </c>
      <c r="E4080" s="18"/>
      <c r="F4080" s="18"/>
      <c r="G4080" s="18"/>
      <c r="H4080" s="19"/>
      <c r="I4080" s="19"/>
      <c r="J4080" s="19"/>
      <c r="K4080" s="19"/>
      <c r="L4080" s="19">
        <v>0.16</v>
      </c>
      <c r="M4080" s="19">
        <v>1.34</v>
      </c>
      <c r="N4080" s="19"/>
      <c r="O4080" s="23"/>
      <c r="P4080" s="17"/>
      <c r="Q4080" s="17"/>
      <c r="R4080" s="24"/>
      <c r="U4080" s="22"/>
      <c r="V4080" s="18"/>
      <c r="W4080" s="17">
        <v>0.0</v>
      </c>
      <c r="X4080" s="18">
        <v>4.0</v>
      </c>
      <c r="Y4080" s="17" t="s">
        <v>36</v>
      </c>
      <c r="Z4080" s="17">
        <v>0.0</v>
      </c>
      <c r="AA4080" s="17" t="s">
        <v>47</v>
      </c>
      <c r="AB4080" s="18">
        <v>3.0</v>
      </c>
      <c r="AC4080" s="17">
        <v>39.0</v>
      </c>
      <c r="AD4080" s="18">
        <v>4.0</v>
      </c>
      <c r="AE4080" s="17">
        <v>46.0</v>
      </c>
      <c r="AF4080" s="20"/>
      <c r="AG4080" s="17"/>
      <c r="AH4080" s="17"/>
      <c r="AI4080" s="17"/>
    </row>
    <row r="4081" ht="18.75" customHeight="1">
      <c r="A4081" s="35">
        <v>1832.0</v>
      </c>
      <c r="C4081" s="16">
        <v>43557.0</v>
      </c>
      <c r="D4081" s="17" t="str">
        <f t="array" ref="D4081">IFS(AND(A4081=A4080, NOT(ISBLANK(E4080))), E4080, A4081 &lt;&gt; A4080, E4081, A4080=A4081, D4080)</f>
        <v/>
      </c>
      <c r="E4081" s="18"/>
      <c r="F4081" s="18"/>
      <c r="G4081" s="18"/>
      <c r="H4081" s="19"/>
      <c r="I4081" s="19"/>
      <c r="J4081" s="19"/>
      <c r="K4081" s="19"/>
      <c r="L4081" s="19">
        <v>0.21</v>
      </c>
      <c r="M4081" s="19">
        <v>1.29</v>
      </c>
      <c r="N4081" s="19"/>
      <c r="O4081" s="23"/>
      <c r="P4081" s="17"/>
      <c r="Q4081" s="17"/>
      <c r="R4081" s="24"/>
      <c r="U4081" s="22"/>
      <c r="V4081" s="18"/>
      <c r="W4081" s="17">
        <v>0.0</v>
      </c>
      <c r="X4081" s="18">
        <v>5.0</v>
      </c>
      <c r="Y4081" s="17" t="s">
        <v>36</v>
      </c>
      <c r="Z4081" s="17">
        <v>0.0</v>
      </c>
      <c r="AA4081" s="17" t="s">
        <v>47</v>
      </c>
      <c r="AB4081" s="18">
        <v>4.0</v>
      </c>
      <c r="AC4081" s="17">
        <v>39.0</v>
      </c>
      <c r="AD4081" s="18">
        <v>5.0</v>
      </c>
      <c r="AE4081" s="17">
        <v>46.0</v>
      </c>
      <c r="AF4081" s="20"/>
      <c r="AG4081" s="17"/>
      <c r="AH4081" s="17"/>
      <c r="AI4081" s="17"/>
    </row>
    <row r="4082" ht="18.75" customHeight="1">
      <c r="A4082" s="35">
        <v>1832.0</v>
      </c>
      <c r="C4082" s="16">
        <v>43558.0</v>
      </c>
      <c r="D4082" s="17" t="str">
        <f t="array" ref="D4082">IFS(AND(A4082=A4081, NOT(ISBLANK(E4081))), E4081, A4082 &lt;&gt; A4081, E4082, A4081=A4082, D4081)</f>
        <v/>
      </c>
      <c r="E4082" s="18"/>
      <c r="F4082" s="18"/>
      <c r="G4082" s="18"/>
      <c r="H4082" s="19"/>
      <c r="I4082" s="19"/>
      <c r="J4082" s="19"/>
      <c r="K4082" s="19"/>
      <c r="L4082" s="19">
        <v>0.19</v>
      </c>
      <c r="M4082" s="19">
        <v>1.05</v>
      </c>
      <c r="N4082" s="19"/>
      <c r="O4082" s="23"/>
      <c r="P4082" s="17"/>
      <c r="Q4082" s="17"/>
      <c r="R4082" s="24"/>
      <c r="U4082" s="22"/>
      <c r="V4082" s="18"/>
      <c r="W4082" s="17">
        <v>0.0</v>
      </c>
      <c r="X4082" s="18">
        <v>2.0</v>
      </c>
      <c r="Y4082" s="17" t="s">
        <v>36</v>
      </c>
      <c r="Z4082" s="17">
        <v>0.0</v>
      </c>
      <c r="AA4082" s="17" t="s">
        <v>47</v>
      </c>
      <c r="AB4082" s="18">
        <v>1.0</v>
      </c>
      <c r="AC4082" s="17">
        <v>39.0</v>
      </c>
      <c r="AD4082" s="18">
        <v>2.0</v>
      </c>
      <c r="AE4082" s="17">
        <v>46.0</v>
      </c>
      <c r="AF4082" s="20"/>
      <c r="AG4082" s="17"/>
      <c r="AH4082" s="17"/>
      <c r="AI4082" s="17"/>
    </row>
    <row r="4083" ht="18.75" customHeight="1">
      <c r="A4083" s="14">
        <v>1835.0</v>
      </c>
      <c r="B4083" s="15">
        <v>432.0</v>
      </c>
      <c r="C4083" s="16">
        <v>43553.0</v>
      </c>
      <c r="D4083" s="17" t="str">
        <f t="array" ref="D4083">IFS(AND(A4083=A4082, NOT(ISBLANK(E4082))), E4082, A4083 &lt;&gt; A4082, E4083, A4082=A4083, D4082)</f>
        <v/>
      </c>
      <c r="E4083" s="18"/>
      <c r="F4083" s="18"/>
      <c r="G4083" s="18"/>
      <c r="H4083" s="19"/>
      <c r="I4083" s="19"/>
      <c r="J4083" s="19"/>
      <c r="K4083" s="19"/>
      <c r="L4083" s="19">
        <v>0.15</v>
      </c>
      <c r="M4083" s="19">
        <v>1.29</v>
      </c>
      <c r="N4083" s="19"/>
      <c r="O4083" s="23"/>
      <c r="P4083" s="17"/>
      <c r="Q4083" s="17"/>
      <c r="R4083" s="24"/>
      <c r="S4083" s="21">
        <v>19.0</v>
      </c>
      <c r="T4083" s="21">
        <v>30.0</v>
      </c>
      <c r="U4083" s="21">
        <v>0.5</v>
      </c>
      <c r="V4083" s="18"/>
      <c r="W4083" s="17" t="s">
        <v>33</v>
      </c>
      <c r="X4083" s="18">
        <v>7.0</v>
      </c>
      <c r="Y4083" s="17" t="s">
        <v>36</v>
      </c>
      <c r="Z4083" s="17">
        <v>0.0</v>
      </c>
      <c r="AA4083" s="17" t="s">
        <v>47</v>
      </c>
      <c r="AB4083" s="18">
        <v>6.0</v>
      </c>
      <c r="AC4083" s="17">
        <v>39.0</v>
      </c>
      <c r="AD4083" s="18">
        <v>7.0</v>
      </c>
      <c r="AE4083" s="17">
        <v>46.0</v>
      </c>
      <c r="AF4083" s="20"/>
      <c r="AG4083" s="17"/>
      <c r="AH4083" s="17"/>
      <c r="AI4083" s="17"/>
    </row>
    <row r="4084" ht="18.75" customHeight="1">
      <c r="A4084" s="14">
        <v>1844.0</v>
      </c>
      <c r="B4084" s="15" t="s">
        <v>33</v>
      </c>
      <c r="C4084" s="16">
        <v>43556.0</v>
      </c>
      <c r="D4084" s="17" t="str">
        <f t="array" ref="D4084">IFS(AND(A4084=A4083, NOT(ISBLANK(E4083))), E4083, A4084 &lt;&gt; A4083, E4084, A4083=A4084, D4083)</f>
        <v/>
      </c>
      <c r="E4084" s="18"/>
      <c r="F4084" s="18"/>
      <c r="G4084" s="18"/>
      <c r="H4084" s="19"/>
      <c r="I4084" s="19"/>
      <c r="J4084" s="19"/>
      <c r="K4084" s="19"/>
      <c r="L4084" s="19">
        <v>0.11</v>
      </c>
      <c r="M4084" s="19">
        <v>1.52</v>
      </c>
      <c r="N4084" s="19"/>
      <c r="O4084" s="23"/>
      <c r="P4084" s="17"/>
      <c r="Q4084" s="17"/>
      <c r="R4084" s="24"/>
      <c r="S4084" s="21">
        <v>22.0</v>
      </c>
      <c r="T4084" s="21">
        <v>30.0</v>
      </c>
      <c r="U4084" s="21">
        <v>0.5</v>
      </c>
      <c r="V4084" s="18"/>
      <c r="W4084" s="17" t="s">
        <v>33</v>
      </c>
      <c r="X4084" s="18">
        <v>6.0</v>
      </c>
      <c r="Y4084" s="17" t="s">
        <v>36</v>
      </c>
      <c r="Z4084" s="17">
        <v>0.0</v>
      </c>
      <c r="AA4084" s="17" t="s">
        <v>47</v>
      </c>
      <c r="AB4084" s="18">
        <v>5.0</v>
      </c>
      <c r="AC4084" s="17">
        <v>39.0</v>
      </c>
      <c r="AD4084" s="18">
        <v>6.0</v>
      </c>
      <c r="AE4084" s="17">
        <v>46.0</v>
      </c>
      <c r="AF4084" s="20"/>
      <c r="AG4084" s="17"/>
      <c r="AH4084" s="17"/>
      <c r="AI4084" s="17"/>
    </row>
    <row r="4085" ht="18.75" customHeight="1">
      <c r="A4085" s="14">
        <v>1845.0</v>
      </c>
      <c r="B4085" s="15">
        <v>433.0</v>
      </c>
      <c r="C4085" s="16">
        <v>43556.0</v>
      </c>
      <c r="D4085" s="17" t="str">
        <f t="array" ref="D4085">IFS(AND(A4085=A4084, NOT(ISBLANK(E4084))), E4084, A4085 &lt;&gt; A4084, E4085, A4084=A4085, D4084)</f>
        <v/>
      </c>
      <c r="E4085" s="18"/>
      <c r="F4085" s="18"/>
      <c r="G4085" s="18"/>
      <c r="H4085" s="19"/>
      <c r="I4085" s="19"/>
      <c r="J4085" s="19"/>
      <c r="K4085" s="19"/>
      <c r="L4085" s="19">
        <v>0.16</v>
      </c>
      <c r="M4085" s="19">
        <v>1.26</v>
      </c>
      <c r="N4085" s="19"/>
      <c r="O4085" s="23"/>
      <c r="P4085" s="17"/>
      <c r="Q4085" s="17"/>
      <c r="R4085" s="24"/>
      <c r="S4085" s="21">
        <v>27.0</v>
      </c>
      <c r="T4085" s="21">
        <v>30.0</v>
      </c>
      <c r="U4085" s="21">
        <v>0.5</v>
      </c>
      <c r="V4085" s="18"/>
      <c r="W4085" s="17" t="s">
        <v>33</v>
      </c>
      <c r="X4085" s="18">
        <v>3.0</v>
      </c>
      <c r="Y4085" s="17" t="s">
        <v>36</v>
      </c>
      <c r="Z4085" s="17">
        <v>0.0</v>
      </c>
      <c r="AA4085" s="17" t="s">
        <v>47</v>
      </c>
      <c r="AB4085" s="18">
        <v>2.0</v>
      </c>
      <c r="AC4085" s="17">
        <v>39.0</v>
      </c>
      <c r="AD4085" s="18">
        <v>3.0</v>
      </c>
      <c r="AE4085" s="17">
        <v>46.0</v>
      </c>
      <c r="AF4085" s="20"/>
      <c r="AG4085" s="17"/>
      <c r="AH4085" s="17"/>
      <c r="AI4085" s="17"/>
    </row>
    <row r="4086" ht="18.75" customHeight="1">
      <c r="A4086" s="35">
        <v>1846.0</v>
      </c>
      <c r="B4086" s="15">
        <v>434.0</v>
      </c>
      <c r="C4086" s="16">
        <v>43556.0</v>
      </c>
      <c r="D4086" s="17" t="str">
        <f t="array" ref="D4086">IFS(AND(A4086=A4085, NOT(ISBLANK(E4085))), E4085, A4086 &lt;&gt; A4085, E4086, A4085=A4086, D4085)</f>
        <v/>
      </c>
      <c r="E4086" s="18"/>
      <c r="F4086" s="18"/>
      <c r="G4086" s="18"/>
      <c r="H4086" s="19"/>
      <c r="I4086" s="19"/>
      <c r="J4086" s="19"/>
      <c r="K4086" s="19"/>
      <c r="L4086" s="19">
        <v>0.15</v>
      </c>
      <c r="M4086" s="19">
        <v>1.27</v>
      </c>
      <c r="N4086" s="19"/>
      <c r="O4086" s="23"/>
      <c r="P4086" s="17"/>
      <c r="Q4086" s="17"/>
      <c r="R4086" s="24"/>
      <c r="S4086" s="21">
        <v>21.0</v>
      </c>
      <c r="T4086" s="21">
        <v>30.0</v>
      </c>
      <c r="U4086" s="21">
        <v>0.5</v>
      </c>
      <c r="V4086" s="18"/>
      <c r="W4086" s="17" t="s">
        <v>33</v>
      </c>
      <c r="X4086" s="18">
        <v>7.0</v>
      </c>
      <c r="Y4086" s="17" t="s">
        <v>36</v>
      </c>
      <c r="Z4086" s="17">
        <v>0.0</v>
      </c>
      <c r="AA4086" s="17" t="s">
        <v>47</v>
      </c>
      <c r="AB4086" s="18">
        <v>6.0</v>
      </c>
      <c r="AC4086" s="17">
        <v>39.0</v>
      </c>
      <c r="AD4086" s="18">
        <v>7.0</v>
      </c>
      <c r="AE4086" s="17">
        <v>46.0</v>
      </c>
      <c r="AF4086" s="20"/>
      <c r="AG4086" s="17"/>
      <c r="AH4086" s="17"/>
      <c r="AI4086" s="17"/>
    </row>
    <row r="4087" ht="18.75" customHeight="1">
      <c r="A4087" s="35">
        <v>1846.0</v>
      </c>
      <c r="C4087" s="16">
        <v>43557.0</v>
      </c>
      <c r="D4087" s="17" t="str">
        <f t="array" ref="D4087">IFS(AND(A4087=A4086, NOT(ISBLANK(E4086))), E4086, A4087 &lt;&gt; A4086, E4087, A4086=A4087, D4086)</f>
        <v/>
      </c>
      <c r="E4087" s="18"/>
      <c r="F4087" s="18"/>
      <c r="G4087" s="18"/>
      <c r="H4087" s="19"/>
      <c r="I4087" s="19"/>
      <c r="J4087" s="19"/>
      <c r="K4087" s="19"/>
      <c r="L4087" s="19">
        <v>0.15</v>
      </c>
      <c r="M4087" s="19">
        <v>1.27</v>
      </c>
      <c r="N4087" s="19"/>
      <c r="O4087" s="23"/>
      <c r="P4087" s="17"/>
      <c r="Q4087" s="17"/>
      <c r="R4087" s="24"/>
      <c r="U4087" s="22"/>
      <c r="V4087" s="18"/>
      <c r="W4087" s="17">
        <v>0.0</v>
      </c>
      <c r="X4087" s="18">
        <v>3.0</v>
      </c>
      <c r="Y4087" s="17" t="s">
        <v>36</v>
      </c>
      <c r="Z4087" s="17">
        <v>0.0</v>
      </c>
      <c r="AA4087" s="17" t="s">
        <v>47</v>
      </c>
      <c r="AB4087" s="18">
        <v>2.0</v>
      </c>
      <c r="AC4087" s="17">
        <v>39.0</v>
      </c>
      <c r="AD4087" s="18">
        <v>3.0</v>
      </c>
      <c r="AE4087" s="17">
        <v>46.0</v>
      </c>
      <c r="AF4087" s="20"/>
      <c r="AG4087" s="17"/>
      <c r="AH4087" s="17"/>
      <c r="AI4087" s="17"/>
    </row>
    <row r="4088" ht="18.75" customHeight="1">
      <c r="A4088" s="35">
        <v>1848.0</v>
      </c>
      <c r="B4088" s="15" t="s">
        <v>33</v>
      </c>
      <c r="C4088" s="16">
        <v>43557.0</v>
      </c>
      <c r="D4088" s="17" t="str">
        <f t="array" ref="D4088">IFS(AND(A4088=A4087, NOT(ISBLANK(E4087))), E4087, A4088 &lt;&gt; A4087, E4088, A4087=A4088, D4087)</f>
        <v/>
      </c>
      <c r="E4088" s="18"/>
      <c r="F4088" s="18"/>
      <c r="G4088" s="18"/>
      <c r="H4088" s="19"/>
      <c r="I4088" s="19"/>
      <c r="J4088" s="19"/>
      <c r="K4088" s="19"/>
      <c r="L4088" s="19"/>
      <c r="M4088" s="19"/>
      <c r="N4088" s="19"/>
      <c r="O4088" s="23"/>
      <c r="P4088" s="17"/>
      <c r="Q4088" s="17"/>
      <c r="R4088" s="24"/>
      <c r="S4088" s="21">
        <v>26.0</v>
      </c>
      <c r="T4088" s="21">
        <v>30.0</v>
      </c>
      <c r="U4088" s="21">
        <v>0.0</v>
      </c>
      <c r="V4088" s="18"/>
      <c r="W4088" s="17">
        <v>0.0</v>
      </c>
      <c r="X4088" s="18">
        <v>5.0</v>
      </c>
      <c r="Y4088" s="17" t="s">
        <v>36</v>
      </c>
      <c r="Z4088" s="17">
        <v>0.0</v>
      </c>
      <c r="AA4088" s="17" t="s">
        <v>47</v>
      </c>
      <c r="AB4088" s="18">
        <v>4.0</v>
      </c>
      <c r="AC4088" s="17">
        <v>39.0</v>
      </c>
      <c r="AD4088" s="18">
        <v>5.0</v>
      </c>
      <c r="AE4088" s="17">
        <v>46.0</v>
      </c>
      <c r="AF4088" s="20"/>
      <c r="AG4088" s="17"/>
      <c r="AH4088" s="17"/>
      <c r="AI4088" s="17"/>
    </row>
    <row r="4089" ht="18.75" customHeight="1">
      <c r="A4089" s="35">
        <v>1848.0</v>
      </c>
      <c r="C4089" s="16">
        <v>43558.0</v>
      </c>
      <c r="D4089" s="17" t="str">
        <f t="array" ref="D4089">IFS(AND(A4089=A4088, NOT(ISBLANK(E4088))), E4088, A4089 &lt;&gt; A4088, E4089, A4088=A4089, D4088)</f>
        <v/>
      </c>
      <c r="E4089" s="18"/>
      <c r="F4089" s="18"/>
      <c r="G4089" s="18"/>
      <c r="H4089" s="19"/>
      <c r="I4089" s="19"/>
      <c r="J4089" s="19"/>
      <c r="K4089" s="19"/>
      <c r="L4089" s="19">
        <v>0.13</v>
      </c>
      <c r="M4089" s="19">
        <v>1.26</v>
      </c>
      <c r="N4089" s="19"/>
      <c r="O4089" s="23"/>
      <c r="P4089" s="17"/>
      <c r="Q4089" s="17"/>
      <c r="R4089" s="24"/>
      <c r="U4089" s="22"/>
      <c r="V4089" s="18"/>
      <c r="W4089" s="17" t="s">
        <v>33</v>
      </c>
      <c r="X4089" s="18">
        <v>4.0</v>
      </c>
      <c r="Y4089" s="17" t="s">
        <v>36</v>
      </c>
      <c r="Z4089" s="17">
        <v>0.0</v>
      </c>
      <c r="AA4089" s="17" t="s">
        <v>47</v>
      </c>
      <c r="AB4089" s="18">
        <v>3.0</v>
      </c>
      <c r="AC4089" s="17">
        <v>39.0</v>
      </c>
      <c r="AD4089" s="18">
        <v>4.0</v>
      </c>
      <c r="AE4089" s="17">
        <v>46.0</v>
      </c>
      <c r="AF4089" s="20"/>
      <c r="AG4089" s="17"/>
      <c r="AH4089" s="17"/>
      <c r="AI4089" s="17"/>
    </row>
    <row r="4090" ht="18.75" customHeight="1">
      <c r="A4090" s="35">
        <v>1848.0</v>
      </c>
      <c r="C4090" s="16">
        <v>43559.0</v>
      </c>
      <c r="D4090" s="17" t="str">
        <f t="array" ref="D4090">IFS(AND(A4090=A4089, NOT(ISBLANK(E4089))), E4089, A4090 &lt;&gt; A4089, E4090, A4089=A4090, D4089)</f>
        <v/>
      </c>
      <c r="E4090" s="18"/>
      <c r="F4090" s="18"/>
      <c r="G4090" s="18"/>
      <c r="H4090" s="19"/>
      <c r="I4090" s="19"/>
      <c r="J4090" s="19"/>
      <c r="K4090" s="19"/>
      <c r="L4090" s="19">
        <v>0.14</v>
      </c>
      <c r="M4090" s="19">
        <v>1.29</v>
      </c>
      <c r="N4090" s="19"/>
      <c r="O4090" s="23"/>
      <c r="P4090" s="17"/>
      <c r="Q4090" s="17"/>
      <c r="R4090" s="24"/>
      <c r="U4090" s="22"/>
      <c r="V4090" s="18"/>
      <c r="W4090" s="17">
        <v>0.0</v>
      </c>
      <c r="X4090" s="18">
        <v>3.0</v>
      </c>
      <c r="Y4090" s="17" t="s">
        <v>36</v>
      </c>
      <c r="Z4090" s="17">
        <v>0.0</v>
      </c>
      <c r="AA4090" s="17" t="s">
        <v>47</v>
      </c>
      <c r="AB4090" s="18">
        <v>2.0</v>
      </c>
      <c r="AC4090" s="17">
        <v>39.0</v>
      </c>
      <c r="AD4090" s="18">
        <v>3.0</v>
      </c>
      <c r="AE4090" s="17">
        <v>46.0</v>
      </c>
      <c r="AF4090" s="20"/>
      <c r="AG4090" s="17"/>
      <c r="AH4090" s="17"/>
      <c r="AI4090" s="17"/>
    </row>
    <row r="4091" ht="18.75" customHeight="1">
      <c r="A4091" s="35">
        <v>1849.0</v>
      </c>
      <c r="B4091" s="15">
        <v>435.0</v>
      </c>
      <c r="C4091" s="16">
        <v>43557.0</v>
      </c>
      <c r="D4091" s="17" t="str">
        <f t="array" ref="D4091">IFS(AND(A4091=A4090, NOT(ISBLANK(E4090))), E4090, A4091 &lt;&gt; A4090, E4091, A4090=A4091, D4090)</f>
        <v/>
      </c>
      <c r="E4091" s="18"/>
      <c r="F4091" s="18"/>
      <c r="G4091" s="18"/>
      <c r="H4091" s="19"/>
      <c r="I4091" s="19"/>
      <c r="J4091" s="19"/>
      <c r="K4091" s="19"/>
      <c r="L4091" s="19"/>
      <c r="M4091" s="19"/>
      <c r="N4091" s="19"/>
      <c r="O4091" s="23"/>
      <c r="P4091" s="17"/>
      <c r="Q4091" s="17"/>
      <c r="R4091" s="24"/>
      <c r="S4091" s="21">
        <v>12.0</v>
      </c>
      <c r="T4091" s="21">
        <v>30.0</v>
      </c>
      <c r="U4091" s="21">
        <v>1.0</v>
      </c>
      <c r="V4091" s="18"/>
      <c r="W4091" s="17">
        <v>4.0</v>
      </c>
      <c r="X4091" s="18">
        <v>12.0</v>
      </c>
      <c r="Y4091" s="17" t="s">
        <v>35</v>
      </c>
      <c r="Z4091" s="17">
        <v>0.0</v>
      </c>
      <c r="AA4091" s="17" t="s">
        <v>47</v>
      </c>
      <c r="AB4091" s="18">
        <v>11.0</v>
      </c>
      <c r="AC4091" s="17">
        <v>39.0</v>
      </c>
      <c r="AD4091" s="18">
        <v>12.0</v>
      </c>
      <c r="AE4091" s="17">
        <v>46.0</v>
      </c>
      <c r="AF4091" s="20"/>
      <c r="AG4091" s="17"/>
      <c r="AH4091" s="17"/>
      <c r="AI4091" s="17"/>
    </row>
    <row r="4092" ht="18.75" customHeight="1">
      <c r="A4092" s="35">
        <v>1849.0</v>
      </c>
      <c r="C4092" s="16">
        <v>43558.0</v>
      </c>
      <c r="D4092" s="17" t="str">
        <f t="array" ref="D4092">IFS(AND(A4092=A4091, NOT(ISBLANK(E4091))), E4091, A4092 &lt;&gt; A4091, E4092, A4091=A4092, D4091)</f>
        <v/>
      </c>
      <c r="E4092" s="18"/>
      <c r="F4092" s="18"/>
      <c r="G4092" s="18"/>
      <c r="H4092" s="19"/>
      <c r="I4092" s="19"/>
      <c r="J4092" s="19"/>
      <c r="K4092" s="19"/>
      <c r="L4092" s="19">
        <v>0.09</v>
      </c>
      <c r="M4092" s="19">
        <v>1.24</v>
      </c>
      <c r="N4092" s="19"/>
      <c r="O4092" s="23"/>
      <c r="P4092" s="17"/>
      <c r="Q4092" s="17"/>
      <c r="R4092" s="24"/>
      <c r="U4092" s="22"/>
      <c r="V4092" s="18"/>
      <c r="W4092" s="17">
        <v>1.0</v>
      </c>
      <c r="X4092" s="18">
        <v>8.0</v>
      </c>
      <c r="Y4092" s="17" t="s">
        <v>36</v>
      </c>
      <c r="Z4092" s="17">
        <v>0.0</v>
      </c>
      <c r="AA4092" s="17" t="s">
        <v>47</v>
      </c>
      <c r="AB4092" s="18">
        <v>7.0</v>
      </c>
      <c r="AC4092" s="17">
        <v>39.0</v>
      </c>
      <c r="AD4092" s="18">
        <v>8.0</v>
      </c>
      <c r="AE4092" s="17">
        <v>46.0</v>
      </c>
      <c r="AF4092" s="20"/>
      <c r="AG4092" s="17"/>
      <c r="AH4092" s="17"/>
      <c r="AI4092" s="17"/>
    </row>
    <row r="4093" ht="18.75" customHeight="1">
      <c r="A4093" s="14">
        <v>1850.0</v>
      </c>
      <c r="B4093" s="15">
        <v>436.0</v>
      </c>
      <c r="C4093" s="16">
        <v>43558.0</v>
      </c>
      <c r="D4093" s="17" t="str">
        <f t="array" ref="D4093">IFS(AND(A4093=A4092, NOT(ISBLANK(E4092))), E4092, A4093 &lt;&gt; A4092, E4093, A4092=A4093, D4092)</f>
        <v/>
      </c>
      <c r="E4093" s="18"/>
      <c r="F4093" s="18"/>
      <c r="G4093" s="18"/>
      <c r="H4093" s="19"/>
      <c r="I4093" s="19"/>
      <c r="J4093" s="19"/>
      <c r="K4093" s="19"/>
      <c r="L4093" s="19">
        <v>0.11</v>
      </c>
      <c r="M4093" s="19">
        <v>1.17</v>
      </c>
      <c r="N4093" s="19"/>
      <c r="O4093" s="23"/>
      <c r="P4093" s="17"/>
      <c r="Q4093" s="17"/>
      <c r="R4093" s="24"/>
      <c r="S4093" s="21">
        <v>13.0</v>
      </c>
      <c r="T4093" s="21">
        <v>30.0</v>
      </c>
      <c r="U4093" s="21">
        <v>0.5</v>
      </c>
      <c r="V4093" s="18"/>
      <c r="W4093" s="17" t="s">
        <v>33</v>
      </c>
      <c r="X4093" s="18">
        <v>8.0</v>
      </c>
      <c r="Y4093" s="17" t="s">
        <v>36</v>
      </c>
      <c r="Z4093" s="17">
        <v>0.0</v>
      </c>
      <c r="AA4093" s="17" t="s">
        <v>47</v>
      </c>
      <c r="AB4093" s="18">
        <v>7.0</v>
      </c>
      <c r="AC4093" s="17">
        <v>39.0</v>
      </c>
      <c r="AD4093" s="18">
        <v>8.0</v>
      </c>
      <c r="AE4093" s="17">
        <v>46.0</v>
      </c>
      <c r="AF4093" s="20"/>
      <c r="AG4093" s="17"/>
      <c r="AH4093" s="17"/>
      <c r="AI4093" s="17"/>
    </row>
    <row r="4094" ht="18.75" customHeight="1">
      <c r="A4094" s="14">
        <v>1851.0</v>
      </c>
      <c r="B4094" s="15">
        <v>437.0</v>
      </c>
      <c r="C4094" s="16">
        <v>43558.0</v>
      </c>
      <c r="D4094" s="17" t="str">
        <f t="array" ref="D4094">IFS(AND(A4094=A4093, NOT(ISBLANK(E4093))), E4093, A4094 &lt;&gt; A4093, E4094, A4093=A4094, D4093)</f>
        <v/>
      </c>
      <c r="E4094" s="18"/>
      <c r="F4094" s="18"/>
      <c r="G4094" s="18"/>
      <c r="H4094" s="19"/>
      <c r="I4094" s="19"/>
      <c r="J4094" s="19"/>
      <c r="K4094" s="19"/>
      <c r="L4094" s="19">
        <v>0.18</v>
      </c>
      <c r="M4094" s="19">
        <v>1.44</v>
      </c>
      <c r="N4094" s="19"/>
      <c r="O4094" s="23"/>
      <c r="P4094" s="17"/>
      <c r="Q4094" s="17"/>
      <c r="R4094" s="24"/>
      <c r="S4094" s="21">
        <v>22.0</v>
      </c>
      <c r="T4094" s="21">
        <v>30.0</v>
      </c>
      <c r="U4094" s="21">
        <v>0.0</v>
      </c>
      <c r="V4094" s="18"/>
      <c r="W4094" s="17" t="s">
        <v>33</v>
      </c>
      <c r="X4094" s="18">
        <v>5.0</v>
      </c>
      <c r="Y4094" s="17" t="s">
        <v>182</v>
      </c>
      <c r="Z4094" s="17">
        <v>0.0</v>
      </c>
      <c r="AA4094" s="17" t="s">
        <v>47</v>
      </c>
      <c r="AB4094" s="18">
        <v>4.0</v>
      </c>
      <c r="AC4094" s="17">
        <v>39.0</v>
      </c>
      <c r="AD4094" s="18">
        <v>5.0</v>
      </c>
      <c r="AE4094" s="17">
        <v>46.0</v>
      </c>
      <c r="AF4094" s="20"/>
      <c r="AG4094" s="17"/>
      <c r="AH4094" s="17"/>
      <c r="AI4094" s="17"/>
    </row>
    <row r="4095" ht="18.75" customHeight="1">
      <c r="A4095" s="35">
        <v>1852.0</v>
      </c>
      <c r="B4095" s="15">
        <v>438.0</v>
      </c>
      <c r="C4095" s="16">
        <v>43558.0</v>
      </c>
      <c r="D4095" s="17" t="str">
        <f t="array" ref="D4095">IFS(AND(A4095=A4094, NOT(ISBLANK(E4094))), E4094, A4095 &lt;&gt; A4094, E4095, A4094=A4095, D4094)</f>
        <v/>
      </c>
      <c r="E4095" s="18"/>
      <c r="F4095" s="18"/>
      <c r="G4095" s="18"/>
      <c r="H4095" s="19"/>
      <c r="I4095" s="19"/>
      <c r="J4095" s="19"/>
      <c r="K4095" s="19"/>
      <c r="L4095" s="19">
        <v>0.19</v>
      </c>
      <c r="M4095" s="19">
        <v>1.24</v>
      </c>
      <c r="N4095" s="19"/>
      <c r="O4095" s="23"/>
      <c r="P4095" s="17"/>
      <c r="Q4095" s="17"/>
      <c r="R4095" s="24"/>
      <c r="S4095" s="21">
        <v>19.0</v>
      </c>
      <c r="T4095" s="21">
        <v>30.0</v>
      </c>
      <c r="U4095" s="21">
        <v>0.5</v>
      </c>
      <c r="V4095" s="18"/>
      <c r="W4095" s="17" t="s">
        <v>33</v>
      </c>
      <c r="X4095" s="18">
        <v>8.0</v>
      </c>
      <c r="Y4095" s="17" t="s">
        <v>36</v>
      </c>
      <c r="Z4095" s="17">
        <v>0.0</v>
      </c>
      <c r="AA4095" s="17" t="s">
        <v>47</v>
      </c>
      <c r="AB4095" s="18">
        <v>6.0</v>
      </c>
      <c r="AC4095" s="17">
        <v>39.0</v>
      </c>
      <c r="AD4095" s="18">
        <v>8.0</v>
      </c>
      <c r="AE4095" s="17">
        <v>46.0</v>
      </c>
      <c r="AF4095" s="20"/>
      <c r="AG4095" s="17"/>
      <c r="AH4095" s="17"/>
      <c r="AI4095" s="17"/>
    </row>
    <row r="4096" ht="18.75" customHeight="1">
      <c r="A4096" s="35">
        <v>1852.0</v>
      </c>
      <c r="C4096" s="16">
        <v>43559.0</v>
      </c>
      <c r="D4096" s="17" t="str">
        <f t="array" ref="D4096">IFS(AND(A4096=A4095, NOT(ISBLANK(E4095))), E4095, A4096 &lt;&gt; A4095, E4096, A4095=A4096, D4095)</f>
        <v/>
      </c>
      <c r="E4096" s="18"/>
      <c r="F4096" s="18"/>
      <c r="G4096" s="18"/>
      <c r="H4096" s="19"/>
      <c r="I4096" s="19"/>
      <c r="J4096" s="19"/>
      <c r="K4096" s="19"/>
      <c r="L4096" s="19">
        <v>0.18</v>
      </c>
      <c r="M4096" s="19">
        <v>1.36</v>
      </c>
      <c r="N4096" s="19"/>
      <c r="O4096" s="23"/>
      <c r="P4096" s="17"/>
      <c r="Q4096" s="17"/>
      <c r="R4096" s="24"/>
      <c r="U4096" s="22"/>
      <c r="V4096" s="18"/>
      <c r="W4096" s="17" t="s">
        <v>33</v>
      </c>
      <c r="X4096" s="18">
        <v>6.0</v>
      </c>
      <c r="Y4096" s="17" t="s">
        <v>36</v>
      </c>
      <c r="Z4096" s="17">
        <v>-1.0</v>
      </c>
      <c r="AA4096" s="17" t="s">
        <v>46</v>
      </c>
      <c r="AB4096" s="18">
        <v>4.0</v>
      </c>
      <c r="AC4096" s="17">
        <v>39.0</v>
      </c>
      <c r="AD4096" s="18">
        <v>6.0</v>
      </c>
      <c r="AE4096" s="17">
        <v>46.0</v>
      </c>
      <c r="AF4096" s="20"/>
      <c r="AG4096" s="17"/>
      <c r="AH4096" s="17"/>
      <c r="AI4096" s="17"/>
    </row>
    <row r="4097" ht="18.75" customHeight="1">
      <c r="A4097" s="35">
        <v>1852.0</v>
      </c>
      <c r="C4097" s="16">
        <v>43560.0</v>
      </c>
      <c r="D4097" s="17" t="str">
        <f t="array" ref="D4097">IFS(AND(A4097=A4096, NOT(ISBLANK(E4096))), E4096, A4097 &lt;&gt; A4096, E4097, A4096=A4097, D4096)</f>
        <v/>
      </c>
      <c r="E4097" s="18"/>
      <c r="F4097" s="18"/>
      <c r="G4097" s="18"/>
      <c r="H4097" s="19"/>
      <c r="I4097" s="19"/>
      <c r="J4097" s="19"/>
      <c r="K4097" s="19"/>
      <c r="L4097" s="19">
        <v>0.09</v>
      </c>
      <c r="M4097" s="19">
        <v>1.17</v>
      </c>
      <c r="N4097" s="19"/>
      <c r="O4097" s="23"/>
      <c r="P4097" s="17"/>
      <c r="Q4097" s="17"/>
      <c r="R4097" s="24"/>
      <c r="U4097" s="22"/>
      <c r="V4097" s="18"/>
      <c r="W4097" s="17" t="s">
        <v>33</v>
      </c>
      <c r="X4097" s="18">
        <v>7.0</v>
      </c>
      <c r="Y4097" s="17" t="s">
        <v>36</v>
      </c>
      <c r="Z4097" s="17">
        <v>0.0</v>
      </c>
      <c r="AA4097" s="17" t="s">
        <v>47</v>
      </c>
      <c r="AB4097" s="18">
        <v>6.0</v>
      </c>
      <c r="AC4097" s="17">
        <v>39.0</v>
      </c>
      <c r="AD4097" s="18">
        <v>7.0</v>
      </c>
      <c r="AE4097" s="17">
        <v>46.0</v>
      </c>
      <c r="AF4097" s="20"/>
      <c r="AG4097" s="17"/>
      <c r="AH4097" s="17"/>
      <c r="AI4097" s="17"/>
    </row>
    <row r="4098" ht="18.75" customHeight="1">
      <c r="A4098" s="14">
        <v>1863.0</v>
      </c>
      <c r="B4098" s="15">
        <v>439.0</v>
      </c>
      <c r="C4098" s="16">
        <v>43558.0</v>
      </c>
      <c r="D4098" s="17" t="str">
        <f t="array" ref="D4098">IFS(AND(A4098=A4097, NOT(ISBLANK(E4097))), E4097, A4098 &lt;&gt; A4097, E4098, A4097=A4098, D4097)</f>
        <v/>
      </c>
      <c r="E4098" s="18"/>
      <c r="F4098" s="18"/>
      <c r="G4098" s="18"/>
      <c r="H4098" s="19"/>
      <c r="I4098" s="19"/>
      <c r="J4098" s="19"/>
      <c r="K4098" s="19"/>
      <c r="L4098" s="19">
        <v>0.17</v>
      </c>
      <c r="M4098" s="19">
        <v>1.31</v>
      </c>
      <c r="N4098" s="19"/>
      <c r="O4098" s="23"/>
      <c r="P4098" s="17"/>
      <c r="Q4098" s="17"/>
      <c r="R4098" s="24"/>
      <c r="S4098" s="21">
        <v>27.0</v>
      </c>
      <c r="T4098" s="21">
        <v>30.0</v>
      </c>
      <c r="U4098" s="21">
        <v>0.0</v>
      </c>
      <c r="V4098" s="18"/>
      <c r="W4098" s="17" t="s">
        <v>33</v>
      </c>
      <c r="X4098" s="18">
        <v>5.0</v>
      </c>
      <c r="Y4098" s="17" t="s">
        <v>182</v>
      </c>
      <c r="Z4098" s="17">
        <v>0.0</v>
      </c>
      <c r="AA4098" s="17" t="s">
        <v>47</v>
      </c>
      <c r="AB4098" s="18">
        <v>4.0</v>
      </c>
      <c r="AC4098" s="17">
        <v>39.0</v>
      </c>
      <c r="AD4098" s="18">
        <v>5.0</v>
      </c>
      <c r="AE4098" s="17">
        <v>46.0</v>
      </c>
      <c r="AF4098" s="20"/>
      <c r="AG4098" s="17"/>
      <c r="AH4098" s="17"/>
      <c r="AI4098" s="17"/>
    </row>
    <row r="4099" ht="18.75" customHeight="1">
      <c r="A4099" s="14">
        <v>1863.0</v>
      </c>
      <c r="B4099" s="15"/>
      <c r="C4099" s="16">
        <v>43559.0</v>
      </c>
      <c r="D4099" s="17" t="str">
        <f t="array" ref="D4099">IFS(AND(A4099=A4098, NOT(ISBLANK(E4098))), E4098, A4099 &lt;&gt; A4098, E4099, A4098=A4099, D4098)</f>
        <v/>
      </c>
      <c r="E4099" s="18"/>
      <c r="F4099" s="18"/>
      <c r="G4099" s="18"/>
      <c r="H4099" s="19"/>
      <c r="I4099" s="19"/>
      <c r="J4099" s="19"/>
      <c r="K4099" s="19"/>
      <c r="L4099" s="19">
        <v>0.22</v>
      </c>
      <c r="M4099" s="19">
        <v>1.42</v>
      </c>
      <c r="N4099" s="19"/>
      <c r="O4099" s="23"/>
      <c r="P4099" s="17"/>
      <c r="Q4099" s="17"/>
      <c r="R4099" s="24"/>
      <c r="U4099" s="22"/>
      <c r="V4099" s="18"/>
      <c r="W4099" s="17"/>
      <c r="X4099" s="18"/>
      <c r="Y4099" s="17"/>
      <c r="Z4099" s="17"/>
      <c r="AA4099" s="17"/>
      <c r="AB4099" s="18"/>
      <c r="AC4099" s="17"/>
      <c r="AD4099" s="18"/>
      <c r="AE4099" s="17"/>
      <c r="AF4099" s="20"/>
      <c r="AG4099" s="17"/>
      <c r="AH4099" s="17"/>
      <c r="AI4099" s="17"/>
    </row>
    <row r="4100" ht="18.75" customHeight="1">
      <c r="A4100" s="14">
        <v>1865.0</v>
      </c>
      <c r="B4100" s="15">
        <v>440.0</v>
      </c>
      <c r="C4100" s="16">
        <v>43559.0</v>
      </c>
      <c r="D4100" s="17" t="str">
        <f t="array" ref="D4100">IFS(AND(A4100=A4099, NOT(ISBLANK(E4099))), E4099, A4100 &lt;&gt; A4099, E4100, A4099=A4100, D4099)</f>
        <v/>
      </c>
      <c r="E4100" s="18"/>
      <c r="F4100" s="18"/>
      <c r="G4100" s="18"/>
      <c r="H4100" s="19"/>
      <c r="I4100" s="19"/>
      <c r="J4100" s="19"/>
      <c r="K4100" s="19"/>
      <c r="L4100" s="47">
        <v>0.193241</v>
      </c>
      <c r="M4100" s="47">
        <v>1.29122</v>
      </c>
      <c r="N4100" s="19"/>
      <c r="O4100" s="23"/>
      <c r="P4100" s="17"/>
      <c r="Q4100" s="17"/>
      <c r="R4100" s="24"/>
      <c r="S4100" s="21">
        <v>22.0</v>
      </c>
      <c r="T4100" s="21">
        <v>30.0</v>
      </c>
      <c r="U4100" s="21">
        <v>0.0</v>
      </c>
      <c r="V4100" s="18"/>
      <c r="W4100" s="17" t="s">
        <v>33</v>
      </c>
      <c r="X4100" s="18">
        <v>10.0</v>
      </c>
      <c r="Y4100" s="17" t="s">
        <v>36</v>
      </c>
      <c r="Z4100" s="17">
        <v>0.0</v>
      </c>
      <c r="AA4100" s="17" t="s">
        <v>47</v>
      </c>
      <c r="AB4100" s="18">
        <v>9.0</v>
      </c>
      <c r="AC4100" s="17">
        <v>39.0</v>
      </c>
      <c r="AD4100" s="18">
        <v>10.0</v>
      </c>
      <c r="AE4100" s="17">
        <v>46.0</v>
      </c>
      <c r="AF4100" s="20"/>
      <c r="AG4100" s="17"/>
      <c r="AH4100" s="17"/>
      <c r="AI4100" s="17"/>
    </row>
    <row r="4101" ht="18.75" customHeight="1">
      <c r="A4101" s="14">
        <v>1866.0</v>
      </c>
      <c r="B4101" s="15">
        <v>441.0</v>
      </c>
      <c r="C4101" s="16">
        <v>43559.0</v>
      </c>
      <c r="D4101" s="17" t="str">
        <f t="array" ref="D4101">IFS(AND(A4101=A4100, NOT(ISBLANK(E4100))), E4100, A4101 &lt;&gt; A4100, E4101, A4100=A4101, D4100)</f>
        <v/>
      </c>
      <c r="E4101" s="18"/>
      <c r="F4101" s="18"/>
      <c r="G4101" s="18"/>
      <c r="H4101" s="19"/>
      <c r="I4101" s="19"/>
      <c r="J4101" s="19"/>
      <c r="K4101" s="19"/>
      <c r="L4101" s="19"/>
      <c r="M4101" s="19"/>
      <c r="N4101" s="19"/>
      <c r="O4101" s="23"/>
      <c r="P4101" s="17"/>
      <c r="Q4101" s="17"/>
      <c r="R4101" s="24"/>
      <c r="S4101" s="21">
        <v>23.0</v>
      </c>
      <c r="T4101" s="21">
        <v>30.0</v>
      </c>
      <c r="U4101" s="21">
        <v>0.0</v>
      </c>
      <c r="V4101" s="18"/>
      <c r="W4101" s="17" t="s">
        <v>33</v>
      </c>
      <c r="X4101" s="18">
        <v>3.0</v>
      </c>
      <c r="Y4101" s="17" t="s">
        <v>36</v>
      </c>
      <c r="Z4101" s="17">
        <v>0.0</v>
      </c>
      <c r="AA4101" s="17" t="s">
        <v>47</v>
      </c>
      <c r="AB4101" s="18">
        <v>2.0</v>
      </c>
      <c r="AC4101" s="17">
        <v>39.0</v>
      </c>
      <c r="AD4101" s="18">
        <v>3.0</v>
      </c>
      <c r="AE4101" s="17">
        <v>46.0</v>
      </c>
      <c r="AF4101" s="20"/>
      <c r="AG4101" s="17"/>
      <c r="AH4101" s="17"/>
      <c r="AI4101" s="17"/>
    </row>
    <row r="4102" ht="18.75" customHeight="1">
      <c r="A4102" s="14">
        <v>1869.0</v>
      </c>
      <c r="B4102" s="15">
        <v>442.0</v>
      </c>
      <c r="C4102" s="16">
        <v>43559.0</v>
      </c>
      <c r="D4102" s="17" t="str">
        <f t="array" ref="D4102">IFS(AND(A4102=A4101, NOT(ISBLANK(E4101))), E4101, A4102 &lt;&gt; A4101, E4102, A4101=A4102, D4101)</f>
        <v/>
      </c>
      <c r="E4102" s="18"/>
      <c r="F4102" s="18"/>
      <c r="G4102" s="18"/>
      <c r="H4102" s="19"/>
      <c r="I4102" s="19"/>
      <c r="J4102" s="19"/>
      <c r="K4102" s="19"/>
      <c r="L4102" s="19">
        <v>0.14</v>
      </c>
      <c r="M4102" s="19">
        <v>1.12</v>
      </c>
      <c r="N4102" s="19"/>
      <c r="O4102" s="23"/>
      <c r="P4102" s="17"/>
      <c r="Q4102" s="17"/>
      <c r="R4102" s="24"/>
      <c r="S4102" s="21">
        <v>20.0</v>
      </c>
      <c r="T4102" s="21">
        <v>30.0</v>
      </c>
      <c r="U4102" s="21">
        <v>0.0</v>
      </c>
      <c r="V4102" s="18"/>
      <c r="W4102" s="17" t="s">
        <v>33</v>
      </c>
      <c r="X4102" s="18">
        <v>5.0</v>
      </c>
      <c r="Y4102" s="17" t="s">
        <v>36</v>
      </c>
      <c r="Z4102" s="17">
        <v>0.0</v>
      </c>
      <c r="AA4102" s="17" t="s">
        <v>47</v>
      </c>
      <c r="AB4102" s="18">
        <v>4.0</v>
      </c>
      <c r="AC4102" s="17">
        <v>39.0</v>
      </c>
      <c r="AD4102" s="18">
        <v>5.0</v>
      </c>
      <c r="AE4102" s="17">
        <v>46.0</v>
      </c>
      <c r="AF4102" s="20"/>
      <c r="AG4102" s="17"/>
      <c r="AH4102" s="17"/>
      <c r="AI4102" s="17"/>
    </row>
    <row r="4103" ht="18.75" customHeight="1">
      <c r="A4103" s="14">
        <v>1870.0</v>
      </c>
      <c r="B4103" s="15">
        <v>443.0</v>
      </c>
      <c r="C4103" s="16">
        <v>43559.0</v>
      </c>
      <c r="D4103" s="17" t="str">
        <f t="array" ref="D4103">IFS(AND(A4103=A4102, NOT(ISBLANK(E4102))), E4102, A4103 &lt;&gt; A4102, E4103, A4102=A4103, D4102)</f>
        <v/>
      </c>
      <c r="E4103" s="18"/>
      <c r="F4103" s="18"/>
      <c r="G4103" s="18"/>
      <c r="H4103" s="19"/>
      <c r="I4103" s="19"/>
      <c r="J4103" s="19"/>
      <c r="K4103" s="19"/>
      <c r="L4103" s="19">
        <v>0.61</v>
      </c>
      <c r="M4103" s="19">
        <v>1.53</v>
      </c>
      <c r="N4103" s="19"/>
      <c r="O4103" s="23"/>
      <c r="P4103" s="17"/>
      <c r="Q4103" s="17"/>
      <c r="R4103" s="24"/>
      <c r="S4103" s="21">
        <v>23.0</v>
      </c>
      <c r="T4103" s="21">
        <v>30.0</v>
      </c>
      <c r="U4103" s="21">
        <v>0.0</v>
      </c>
      <c r="V4103" s="18"/>
      <c r="W4103" s="17" t="s">
        <v>33</v>
      </c>
      <c r="X4103" s="18">
        <v>5.0</v>
      </c>
      <c r="Y4103" s="17" t="s">
        <v>36</v>
      </c>
      <c r="Z4103" s="17">
        <v>0.0</v>
      </c>
      <c r="AA4103" s="17" t="s">
        <v>47</v>
      </c>
      <c r="AB4103" s="18">
        <v>4.0</v>
      </c>
      <c r="AC4103" s="17">
        <v>39.0</v>
      </c>
      <c r="AD4103" s="18">
        <v>5.0</v>
      </c>
      <c r="AE4103" s="17">
        <v>46.0</v>
      </c>
      <c r="AF4103" s="20"/>
      <c r="AG4103" s="17"/>
      <c r="AH4103" s="17"/>
      <c r="AI4103" s="17"/>
    </row>
    <row r="4104" ht="18.75" customHeight="1">
      <c r="A4104" s="14">
        <v>1872.0</v>
      </c>
      <c r="B4104" s="15">
        <v>444.0</v>
      </c>
      <c r="C4104" s="16">
        <v>43560.0</v>
      </c>
      <c r="D4104" s="17" t="str">
        <f t="array" ref="D4104">IFS(AND(A4104=A4103, NOT(ISBLANK(E4103))), E4103, A4104 &lt;&gt; A4103, E4104, A4103=A4104, D4103)</f>
        <v/>
      </c>
      <c r="E4104" s="18"/>
      <c r="F4104" s="18"/>
      <c r="G4104" s="18"/>
      <c r="H4104" s="19"/>
      <c r="I4104" s="19"/>
      <c r="J4104" s="19"/>
      <c r="K4104" s="19"/>
      <c r="L4104" s="19">
        <v>0.21</v>
      </c>
      <c r="M4104" s="19">
        <v>1.43</v>
      </c>
      <c r="N4104" s="19"/>
      <c r="O4104" s="23"/>
      <c r="P4104" s="17"/>
      <c r="Q4104" s="17"/>
      <c r="R4104" s="24"/>
      <c r="S4104" s="21">
        <v>24.0</v>
      </c>
      <c r="T4104" s="21">
        <v>30.0</v>
      </c>
      <c r="U4104" s="21">
        <v>0.5</v>
      </c>
      <c r="V4104" s="18"/>
      <c r="W4104" s="17">
        <v>0.0</v>
      </c>
      <c r="X4104" s="18">
        <v>5.0</v>
      </c>
      <c r="Y4104" s="17" t="s">
        <v>36</v>
      </c>
      <c r="Z4104" s="17">
        <v>0.0</v>
      </c>
      <c r="AA4104" s="17" t="s">
        <v>47</v>
      </c>
      <c r="AB4104" s="18">
        <v>4.0</v>
      </c>
      <c r="AC4104" s="17">
        <v>39.0</v>
      </c>
      <c r="AD4104" s="18">
        <v>5.0</v>
      </c>
      <c r="AE4104" s="17">
        <v>46.0</v>
      </c>
      <c r="AF4104" s="20"/>
      <c r="AG4104" s="17"/>
      <c r="AH4104" s="17"/>
      <c r="AI4104" s="17"/>
    </row>
    <row r="4105" ht="18.75" customHeight="1">
      <c r="A4105" s="14">
        <v>1876.0</v>
      </c>
      <c r="B4105" s="15">
        <v>445.0</v>
      </c>
      <c r="C4105" s="16">
        <v>43560.0</v>
      </c>
      <c r="D4105" s="17">
        <f t="array" ref="D4105">IFS(AND(A4105=A4104, NOT(ISBLANK(E4104))), E4104, A4105 &lt;&gt; A4104, E4105, A4104=A4105, D4104)</f>
        <v>0</v>
      </c>
      <c r="E4105" s="18">
        <v>0.0</v>
      </c>
      <c r="F4105" s="18"/>
      <c r="G4105" s="18"/>
      <c r="H4105" s="19"/>
      <c r="I4105" s="19"/>
      <c r="J4105" s="19"/>
      <c r="K4105" s="19"/>
      <c r="L4105" s="19">
        <v>0.11</v>
      </c>
      <c r="M4105" s="19">
        <v>1.43</v>
      </c>
      <c r="N4105" s="19"/>
      <c r="O4105" s="23"/>
      <c r="P4105" s="17"/>
      <c r="Q4105" s="17"/>
      <c r="R4105" s="24"/>
      <c r="S4105" s="21">
        <v>21.0</v>
      </c>
      <c r="T4105" s="21">
        <v>25.0</v>
      </c>
      <c r="U4105" s="21">
        <v>0.0</v>
      </c>
      <c r="V4105" s="18">
        <v>0.0</v>
      </c>
      <c r="W4105" s="17" t="s">
        <v>33</v>
      </c>
      <c r="X4105" s="18">
        <v>5.0</v>
      </c>
      <c r="Y4105" s="17" t="s">
        <v>36</v>
      </c>
      <c r="Z4105" s="17">
        <v>0.0</v>
      </c>
      <c r="AA4105" s="17" t="s">
        <v>47</v>
      </c>
      <c r="AB4105" s="18">
        <v>3.0</v>
      </c>
      <c r="AC4105" s="17">
        <v>36.0</v>
      </c>
      <c r="AD4105" s="18">
        <v>5.0</v>
      </c>
      <c r="AE4105" s="17">
        <v>43.0</v>
      </c>
      <c r="AF4105" s="20"/>
      <c r="AG4105" s="17"/>
      <c r="AH4105" s="17"/>
      <c r="AI4105" s="17"/>
    </row>
    <row r="4106" ht="18.75" customHeight="1">
      <c r="A4106" s="14">
        <v>1876.0</v>
      </c>
      <c r="B4106" s="15"/>
      <c r="C4106" s="16">
        <v>43563.0</v>
      </c>
      <c r="D4106" s="17">
        <f t="array" ref="D4106">IFS(AND(A4106=A4105, NOT(ISBLANK(E4105))), E4105, A4106 &lt;&gt; A4105, E4106, A4105=A4106, D4105)</f>
        <v>0</v>
      </c>
      <c r="E4106" s="18">
        <v>0.0</v>
      </c>
      <c r="F4106" s="18"/>
      <c r="G4106" s="18"/>
      <c r="H4106" s="19"/>
      <c r="I4106" s="19"/>
      <c r="J4106" s="19"/>
      <c r="K4106" s="19"/>
      <c r="L4106" s="19">
        <v>0.09</v>
      </c>
      <c r="M4106" s="19">
        <v>1.2</v>
      </c>
      <c r="N4106" s="19"/>
      <c r="O4106" s="23"/>
      <c r="P4106" s="17"/>
      <c r="Q4106" s="17"/>
      <c r="R4106" s="24"/>
      <c r="U4106" s="22"/>
      <c r="V4106" s="18">
        <v>0.0</v>
      </c>
      <c r="W4106" s="17" t="s">
        <v>33</v>
      </c>
      <c r="X4106" s="18">
        <v>7.0</v>
      </c>
      <c r="Y4106" s="17" t="s">
        <v>36</v>
      </c>
      <c r="Z4106" s="17">
        <v>0.0</v>
      </c>
      <c r="AA4106" s="17" t="s">
        <v>47</v>
      </c>
      <c r="AB4106" s="18">
        <v>6.0</v>
      </c>
      <c r="AC4106" s="17">
        <v>39.0</v>
      </c>
      <c r="AD4106" s="18">
        <v>7.0</v>
      </c>
      <c r="AE4106" s="17">
        <v>46.0</v>
      </c>
      <c r="AF4106" s="20"/>
      <c r="AG4106" s="17"/>
      <c r="AH4106" s="17"/>
      <c r="AI4106" s="17"/>
    </row>
    <row r="4107" ht="18.75" customHeight="1">
      <c r="A4107" s="14">
        <v>1876.0</v>
      </c>
      <c r="B4107" s="15"/>
      <c r="C4107" s="16">
        <v>43566.0</v>
      </c>
      <c r="D4107" s="17">
        <f t="array" ref="D4107">IFS(AND(A4107=A4106, NOT(ISBLANK(E4106))), E4106, A4107 &lt;&gt; A4106, E4107, A4106=A4107, D4106)</f>
        <v>0</v>
      </c>
      <c r="E4107" s="18">
        <v>0.0</v>
      </c>
      <c r="F4107" s="18"/>
      <c r="G4107" s="18"/>
      <c r="H4107" s="19"/>
      <c r="I4107" s="19"/>
      <c r="J4107" s="19"/>
      <c r="K4107" s="19"/>
      <c r="L4107" s="17"/>
      <c r="M4107" s="17"/>
      <c r="N4107" s="19"/>
      <c r="O4107" s="23"/>
      <c r="P4107" s="17"/>
      <c r="Q4107" s="17"/>
      <c r="R4107" s="24"/>
      <c r="U4107" s="22"/>
      <c r="V4107" s="18">
        <v>0.0</v>
      </c>
      <c r="W4107" s="17" t="s">
        <v>33</v>
      </c>
      <c r="X4107" s="18">
        <v>7.0</v>
      </c>
      <c r="Y4107" s="17" t="s">
        <v>36</v>
      </c>
      <c r="Z4107" s="17">
        <v>0.0</v>
      </c>
      <c r="AA4107" s="17" t="s">
        <v>47</v>
      </c>
      <c r="AB4107" s="18">
        <v>6.0</v>
      </c>
      <c r="AC4107" s="17">
        <v>39.0</v>
      </c>
      <c r="AD4107" s="18">
        <v>7.0</v>
      </c>
      <c r="AE4107" s="17">
        <v>46.0</v>
      </c>
      <c r="AF4107" s="20"/>
      <c r="AG4107" s="17"/>
      <c r="AH4107" s="17"/>
      <c r="AI4107" s="17"/>
    </row>
    <row r="4108" ht="18.75" customHeight="1">
      <c r="A4108" s="14">
        <v>1876.0</v>
      </c>
      <c r="B4108" s="15"/>
      <c r="C4108" s="16">
        <v>43571.0</v>
      </c>
      <c r="D4108" s="17">
        <f t="array" ref="D4108">IFS(AND(A4108=A4107, NOT(ISBLANK(E4107))), E4107, A4108 &lt;&gt; A4107, E4108, A4107=A4108, D4107)</f>
        <v>0</v>
      </c>
      <c r="E4108" s="18">
        <v>0.0</v>
      </c>
      <c r="F4108" s="18"/>
      <c r="G4108" s="18"/>
      <c r="H4108" s="19"/>
      <c r="I4108" s="19"/>
      <c r="J4108" s="19"/>
      <c r="K4108" s="19"/>
      <c r="L4108" s="19">
        <v>0.14</v>
      </c>
      <c r="M4108" s="19">
        <v>1.38</v>
      </c>
      <c r="N4108" s="19"/>
      <c r="O4108" s="23"/>
      <c r="P4108" s="17"/>
      <c r="Q4108" s="17"/>
      <c r="R4108" s="24"/>
      <c r="U4108" s="22"/>
      <c r="V4108" s="18">
        <v>0.0</v>
      </c>
      <c r="W4108" s="17" t="s">
        <v>33</v>
      </c>
      <c r="X4108" s="18">
        <v>8.0</v>
      </c>
      <c r="Y4108" s="17" t="s">
        <v>36</v>
      </c>
      <c r="Z4108" s="17">
        <v>0.0</v>
      </c>
      <c r="AA4108" s="17" t="s">
        <v>47</v>
      </c>
      <c r="AB4108" s="18">
        <v>7.0</v>
      </c>
      <c r="AC4108" s="17">
        <v>39.0</v>
      </c>
      <c r="AD4108" s="18">
        <v>8.0</v>
      </c>
      <c r="AE4108" s="17">
        <v>46.0</v>
      </c>
      <c r="AF4108" s="20"/>
      <c r="AG4108" s="17"/>
      <c r="AH4108" s="17"/>
      <c r="AI4108" s="17"/>
    </row>
    <row r="4109" ht="18.75" customHeight="1">
      <c r="A4109" s="14">
        <v>1876.0</v>
      </c>
      <c r="B4109" s="15"/>
      <c r="C4109" s="16">
        <v>43578.0</v>
      </c>
      <c r="D4109" s="17">
        <f t="array" ref="D4109">IFS(AND(A4109=A4108, NOT(ISBLANK(E4108))), E4108, A4109 &lt;&gt; A4108, E4109, A4108=A4109, D4108)</f>
        <v>0</v>
      </c>
      <c r="E4109" s="18">
        <v>0.0</v>
      </c>
      <c r="F4109" s="18"/>
      <c r="G4109" s="18"/>
      <c r="H4109" s="19"/>
      <c r="I4109" s="19"/>
      <c r="J4109" s="19">
        <v>0.11</v>
      </c>
      <c r="K4109" s="19">
        <v>1.5</v>
      </c>
      <c r="L4109" s="19">
        <v>0.11</v>
      </c>
      <c r="M4109" s="19">
        <v>1.15</v>
      </c>
      <c r="N4109" s="19"/>
      <c r="O4109" s="23"/>
      <c r="P4109" s="17"/>
      <c r="Q4109" s="17"/>
      <c r="R4109" s="24"/>
      <c r="U4109" s="22"/>
      <c r="V4109" s="18">
        <v>0.0</v>
      </c>
      <c r="W4109" s="17" t="s">
        <v>33</v>
      </c>
      <c r="X4109" s="18">
        <v>6.0</v>
      </c>
      <c r="Y4109" s="17" t="s">
        <v>36</v>
      </c>
      <c r="Z4109" s="17">
        <v>0.0</v>
      </c>
      <c r="AA4109" s="17" t="s">
        <v>47</v>
      </c>
      <c r="AB4109" s="18">
        <v>5.0</v>
      </c>
      <c r="AC4109" s="17">
        <v>39.0</v>
      </c>
      <c r="AD4109" s="18">
        <v>6.0</v>
      </c>
      <c r="AE4109" s="17">
        <v>46.0</v>
      </c>
      <c r="AF4109" s="20"/>
      <c r="AG4109" s="17"/>
      <c r="AH4109" s="17"/>
      <c r="AI4109" s="17"/>
    </row>
    <row r="4110" ht="18.75" customHeight="1">
      <c r="A4110" s="14">
        <v>1876.0</v>
      </c>
      <c r="B4110" s="15"/>
      <c r="C4110" s="16">
        <v>43580.0</v>
      </c>
      <c r="D4110" s="17">
        <f t="array" ref="D4110">IFS(AND(A4110=A4109, NOT(ISBLANK(E4109))), E4109, A4110 &lt;&gt; A4109, E4110, A4109=A4110, D4109)</f>
        <v>0</v>
      </c>
      <c r="E4110" s="18">
        <v>0.0</v>
      </c>
      <c r="F4110" s="18"/>
      <c r="G4110" s="18"/>
      <c r="H4110" s="19"/>
      <c r="I4110" s="19"/>
      <c r="J4110" s="19"/>
      <c r="K4110" s="19"/>
      <c r="L4110" s="19">
        <v>0.11</v>
      </c>
      <c r="M4110" s="19">
        <v>1.07</v>
      </c>
      <c r="N4110" s="19"/>
      <c r="O4110" s="23"/>
      <c r="P4110" s="17"/>
      <c r="Q4110" s="17"/>
      <c r="R4110" s="24"/>
      <c r="U4110" s="22"/>
      <c r="V4110" s="18">
        <v>0.0</v>
      </c>
      <c r="W4110" s="17" t="s">
        <v>33</v>
      </c>
      <c r="X4110" s="18">
        <v>5.0</v>
      </c>
      <c r="Y4110" s="17" t="s">
        <v>36</v>
      </c>
      <c r="Z4110" s="17">
        <v>0.0</v>
      </c>
      <c r="AA4110" s="17" t="s">
        <v>47</v>
      </c>
      <c r="AB4110" s="18">
        <v>4.0</v>
      </c>
      <c r="AC4110" s="17">
        <v>36.0</v>
      </c>
      <c r="AD4110" s="18">
        <v>5.0</v>
      </c>
      <c r="AE4110" s="17">
        <v>43.0</v>
      </c>
      <c r="AF4110" s="20"/>
      <c r="AG4110" s="17"/>
      <c r="AH4110" s="17"/>
      <c r="AI4110" s="17"/>
    </row>
    <row r="4111" ht="18.75" customHeight="1">
      <c r="A4111" s="14">
        <v>1876.0</v>
      </c>
      <c r="B4111" s="15"/>
      <c r="C4111" s="16">
        <v>43581.0</v>
      </c>
      <c r="D4111" s="17">
        <f t="array" ref="D4111">IFS(AND(A4111=A4110, NOT(ISBLANK(E4110))), E4110, A4111 &lt;&gt; A4110, E4111, A4110=A4111, D4110)</f>
        <v>0</v>
      </c>
      <c r="E4111" s="18">
        <v>0.0</v>
      </c>
      <c r="F4111" s="18"/>
      <c r="G4111" s="18"/>
      <c r="H4111" s="19"/>
      <c r="I4111" s="19"/>
      <c r="J4111" s="19">
        <v>0.09</v>
      </c>
      <c r="K4111" s="19">
        <v>1.4</v>
      </c>
      <c r="L4111" s="19">
        <v>0.17</v>
      </c>
      <c r="M4111" s="19">
        <v>1.21</v>
      </c>
      <c r="N4111" s="19"/>
      <c r="O4111" s="23"/>
      <c r="P4111" s="17"/>
      <c r="Q4111" s="17"/>
      <c r="R4111" s="24"/>
      <c r="U4111" s="22"/>
      <c r="V4111" s="18">
        <v>0.0</v>
      </c>
      <c r="W4111" s="17" t="s">
        <v>33</v>
      </c>
      <c r="X4111" s="18">
        <v>6.0</v>
      </c>
      <c r="Y4111" s="17" t="s">
        <v>36</v>
      </c>
      <c r="Z4111" s="17">
        <v>0.0</v>
      </c>
      <c r="AA4111" s="17" t="s">
        <v>47</v>
      </c>
      <c r="AB4111" s="18">
        <v>5.0</v>
      </c>
      <c r="AC4111" s="17">
        <v>39.0</v>
      </c>
      <c r="AD4111" s="18">
        <v>6.0</v>
      </c>
      <c r="AE4111" s="17">
        <v>46.0</v>
      </c>
      <c r="AF4111" s="20"/>
      <c r="AG4111" s="17"/>
      <c r="AH4111" s="17"/>
      <c r="AI4111" s="17"/>
    </row>
    <row r="4112" ht="18.75" customHeight="1">
      <c r="A4112" s="14">
        <v>1876.0</v>
      </c>
      <c r="B4112" s="15"/>
      <c r="C4112" s="16">
        <v>43584.0</v>
      </c>
      <c r="D4112" s="17">
        <f t="array" ref="D4112">IFS(AND(A4112=A4111, NOT(ISBLANK(E4111))), E4111, A4112 &lt;&gt; A4111, E4112, A4111=A4112, D4111)</f>
        <v>0</v>
      </c>
      <c r="E4112" s="18">
        <v>0.0</v>
      </c>
      <c r="F4112" s="18"/>
      <c r="G4112" s="18"/>
      <c r="H4112" s="19"/>
      <c r="I4112" s="19"/>
      <c r="J4112" s="19"/>
      <c r="K4112" s="19"/>
      <c r="L4112" s="19"/>
      <c r="M4112" s="19"/>
      <c r="N4112" s="19"/>
      <c r="O4112" s="23"/>
      <c r="P4112" s="17"/>
      <c r="Q4112" s="17"/>
      <c r="R4112" s="24"/>
      <c r="U4112" s="22"/>
      <c r="V4112" s="18">
        <v>0.0</v>
      </c>
      <c r="W4112" s="17" t="s">
        <v>33</v>
      </c>
      <c r="X4112" s="18">
        <v>7.0</v>
      </c>
      <c r="Y4112" s="17" t="s">
        <v>36</v>
      </c>
      <c r="Z4112" s="17">
        <v>1.0</v>
      </c>
      <c r="AA4112" s="17" t="s">
        <v>47</v>
      </c>
      <c r="AB4112" s="18">
        <v>6.0</v>
      </c>
      <c r="AC4112" s="17">
        <v>39.0</v>
      </c>
      <c r="AD4112" s="18">
        <v>7.0</v>
      </c>
      <c r="AE4112" s="17">
        <v>46.0</v>
      </c>
      <c r="AF4112" s="20"/>
      <c r="AG4112" s="17"/>
      <c r="AH4112" s="17"/>
      <c r="AI4112" s="17"/>
    </row>
    <row r="4113" ht="18.75" customHeight="1">
      <c r="A4113" s="14">
        <v>1876.0</v>
      </c>
      <c r="B4113" s="15"/>
      <c r="C4113" s="16">
        <v>43585.0</v>
      </c>
      <c r="D4113" s="17">
        <f t="array" ref="D4113">IFS(AND(A4113=A4112, NOT(ISBLANK(E4112))), E4112, A4113 &lt;&gt; A4112, E4113, A4112=A4113, D4112)</f>
        <v>0</v>
      </c>
      <c r="E4113" s="18">
        <v>0.0</v>
      </c>
      <c r="F4113" s="18"/>
      <c r="G4113" s="18"/>
      <c r="H4113" s="19"/>
      <c r="I4113" s="19"/>
      <c r="J4113" s="19"/>
      <c r="K4113" s="19"/>
      <c r="L4113" s="19"/>
      <c r="M4113" s="19"/>
      <c r="N4113" s="19"/>
      <c r="O4113" s="23"/>
      <c r="P4113" s="17"/>
      <c r="Q4113" s="17"/>
      <c r="R4113" s="24"/>
      <c r="U4113" s="22"/>
      <c r="V4113" s="18">
        <v>0.0</v>
      </c>
      <c r="W4113" s="17" t="s">
        <v>33</v>
      </c>
      <c r="X4113" s="18">
        <v>5.0</v>
      </c>
      <c r="Y4113" s="17" t="s">
        <v>36</v>
      </c>
      <c r="Z4113" s="17">
        <v>0.0</v>
      </c>
      <c r="AA4113" s="17" t="s">
        <v>47</v>
      </c>
      <c r="AB4113" s="18">
        <v>4.0</v>
      </c>
      <c r="AC4113" s="17">
        <v>39.0</v>
      </c>
      <c r="AD4113" s="18">
        <v>5.0</v>
      </c>
      <c r="AE4113" s="17">
        <v>46.0</v>
      </c>
      <c r="AF4113" s="20"/>
      <c r="AG4113" s="17"/>
      <c r="AH4113" s="17"/>
      <c r="AI4113" s="17"/>
    </row>
    <row r="4114" ht="18.75" customHeight="1">
      <c r="A4114" s="14">
        <v>1881.0</v>
      </c>
      <c r="B4114" s="15">
        <v>446.0</v>
      </c>
      <c r="C4114" s="16">
        <v>43563.0</v>
      </c>
      <c r="D4114" s="17" t="str">
        <f t="array" ref="D4114">IFS(AND(A4114=A4113, NOT(ISBLANK(E4113))), E4113, A4114 &lt;&gt; A4113, E4114, A4113=A4114, D4113)</f>
        <v/>
      </c>
      <c r="E4114" s="18"/>
      <c r="F4114" s="18"/>
      <c r="G4114" s="18"/>
      <c r="H4114" s="19"/>
      <c r="I4114" s="19"/>
      <c r="J4114" s="19"/>
      <c r="K4114" s="19"/>
      <c r="L4114" s="19">
        <v>0.17</v>
      </c>
      <c r="M4114" s="19">
        <v>1.54</v>
      </c>
      <c r="N4114" s="19"/>
      <c r="O4114" s="23"/>
      <c r="P4114" s="17"/>
      <c r="Q4114" s="17"/>
      <c r="R4114" s="24"/>
      <c r="S4114" s="21">
        <v>20.0</v>
      </c>
      <c r="T4114" s="21">
        <v>30.0</v>
      </c>
      <c r="U4114" s="21">
        <v>0.5</v>
      </c>
      <c r="V4114" s="18"/>
      <c r="W4114" s="17" t="s">
        <v>33</v>
      </c>
      <c r="X4114" s="18">
        <v>7.0</v>
      </c>
      <c r="Y4114" s="17" t="s">
        <v>36</v>
      </c>
      <c r="Z4114" s="17">
        <v>0.0</v>
      </c>
      <c r="AA4114" s="17" t="s">
        <v>47</v>
      </c>
      <c r="AB4114" s="18">
        <v>6.0</v>
      </c>
      <c r="AC4114" s="17">
        <v>39.0</v>
      </c>
      <c r="AD4114" s="18">
        <v>7.0</v>
      </c>
      <c r="AE4114" s="17">
        <v>46.0</v>
      </c>
      <c r="AF4114" s="20"/>
      <c r="AG4114" s="17"/>
      <c r="AH4114" s="17"/>
      <c r="AI4114" s="17"/>
    </row>
    <row r="4115" ht="18.75" customHeight="1">
      <c r="A4115" s="14">
        <v>1886.0</v>
      </c>
      <c r="B4115" s="15">
        <v>447.0</v>
      </c>
      <c r="C4115" s="16">
        <v>43563.0</v>
      </c>
      <c r="D4115" s="17" t="str">
        <f t="array" ref="D4115">IFS(AND(A4115=A4114, NOT(ISBLANK(E4114))), E4114, A4115 &lt;&gt; A4114, E4115, A4114=A4115, D4114)</f>
        <v/>
      </c>
      <c r="E4115" s="18"/>
      <c r="F4115" s="18"/>
      <c r="G4115" s="18"/>
      <c r="H4115" s="19"/>
      <c r="I4115" s="19"/>
      <c r="J4115" s="19"/>
      <c r="K4115" s="19"/>
      <c r="L4115" s="19">
        <v>0.12</v>
      </c>
      <c r="M4115" s="19">
        <v>1.24</v>
      </c>
      <c r="N4115" s="19"/>
      <c r="O4115" s="23"/>
      <c r="P4115" s="17"/>
      <c r="Q4115" s="17"/>
      <c r="R4115" s="24"/>
      <c r="S4115" s="21">
        <v>20.0</v>
      </c>
      <c r="T4115" s="21">
        <v>30.0</v>
      </c>
      <c r="U4115" s="21">
        <v>0.0</v>
      </c>
      <c r="V4115" s="18"/>
      <c r="W4115" s="17" t="s">
        <v>33</v>
      </c>
      <c r="X4115" s="18">
        <v>12.0</v>
      </c>
      <c r="Y4115" s="17" t="s">
        <v>36</v>
      </c>
      <c r="Z4115" s="17">
        <v>0.0</v>
      </c>
      <c r="AA4115" s="17" t="s">
        <v>47</v>
      </c>
      <c r="AB4115" s="18">
        <v>11.0</v>
      </c>
      <c r="AC4115" s="17">
        <v>39.0</v>
      </c>
      <c r="AD4115" s="18">
        <v>12.0</v>
      </c>
      <c r="AE4115" s="17">
        <v>46.0</v>
      </c>
      <c r="AF4115" s="20"/>
      <c r="AG4115" s="17"/>
      <c r="AH4115" s="17"/>
      <c r="AI4115" s="17"/>
    </row>
    <row r="4116" ht="18.75" customHeight="1">
      <c r="A4116" s="14">
        <v>1886.0</v>
      </c>
      <c r="B4116" s="15"/>
      <c r="C4116" s="16">
        <v>43564.0</v>
      </c>
      <c r="D4116" s="17" t="str">
        <f t="array" ref="D4116">IFS(AND(A4116=A4115, NOT(ISBLANK(E4115))), E4115, A4116 &lt;&gt; A4115, E4116, A4115=A4116, D4115)</f>
        <v/>
      </c>
      <c r="E4116" s="18"/>
      <c r="F4116" s="18"/>
      <c r="G4116" s="18"/>
      <c r="H4116" s="19"/>
      <c r="I4116" s="19"/>
      <c r="J4116" s="19"/>
      <c r="K4116" s="19"/>
      <c r="L4116" s="19">
        <v>0.21</v>
      </c>
      <c r="M4116" s="19">
        <v>1.22</v>
      </c>
      <c r="N4116" s="19"/>
      <c r="O4116" s="23"/>
      <c r="P4116" s="17"/>
      <c r="Q4116" s="17"/>
      <c r="R4116" s="24"/>
      <c r="U4116" s="22"/>
      <c r="V4116" s="18"/>
      <c r="W4116" s="17"/>
      <c r="X4116" s="18"/>
      <c r="Y4116" s="17"/>
      <c r="Z4116" s="17"/>
      <c r="AA4116" s="17"/>
      <c r="AB4116" s="18"/>
      <c r="AC4116" s="17"/>
      <c r="AD4116" s="18"/>
      <c r="AE4116" s="17"/>
      <c r="AF4116" s="20"/>
      <c r="AG4116" s="17"/>
      <c r="AH4116" s="17"/>
      <c r="AI4116" s="17"/>
    </row>
    <row r="4117" ht="18.75" customHeight="1">
      <c r="A4117" s="35">
        <v>1888.0</v>
      </c>
      <c r="B4117" s="15" t="s">
        <v>33</v>
      </c>
      <c r="C4117" s="16">
        <v>43564.0</v>
      </c>
      <c r="D4117" s="17" t="str">
        <f t="array" ref="D4117">IFS(AND(A4117=A4116, NOT(ISBLANK(E4116))), E4116, A4117 &lt;&gt; A4116, E4117, A4116=A4117, D4116)</f>
        <v>-</v>
      </c>
      <c r="E4117" s="18" t="s">
        <v>33</v>
      </c>
      <c r="F4117" s="18"/>
      <c r="G4117" s="18"/>
      <c r="H4117" s="19"/>
      <c r="I4117" s="19"/>
      <c r="J4117" s="19"/>
      <c r="K4117" s="19"/>
      <c r="L4117" s="19">
        <v>0.16</v>
      </c>
      <c r="M4117" s="19">
        <v>1.5</v>
      </c>
      <c r="N4117" s="19"/>
      <c r="O4117" s="23"/>
      <c r="P4117" s="17"/>
      <c r="Q4117" s="17"/>
      <c r="R4117" s="24"/>
      <c r="S4117" s="21">
        <v>24.0</v>
      </c>
      <c r="T4117" s="21">
        <v>30.0</v>
      </c>
      <c r="U4117" s="21">
        <v>0.5</v>
      </c>
      <c r="V4117" s="18" t="s">
        <v>33</v>
      </c>
      <c r="W4117" s="17" t="s">
        <v>33</v>
      </c>
      <c r="X4117" s="18">
        <v>5.0</v>
      </c>
      <c r="Y4117" s="17" t="s">
        <v>36</v>
      </c>
      <c r="Z4117" s="17">
        <v>0.0</v>
      </c>
      <c r="AA4117" s="17" t="s">
        <v>47</v>
      </c>
      <c r="AB4117" s="18">
        <v>4.0</v>
      </c>
      <c r="AC4117" s="17">
        <v>39.0</v>
      </c>
      <c r="AD4117" s="18">
        <v>5.0</v>
      </c>
      <c r="AE4117" s="17">
        <v>46.0</v>
      </c>
      <c r="AF4117" s="20"/>
      <c r="AG4117" s="17"/>
      <c r="AH4117" s="17"/>
      <c r="AI4117" s="17"/>
    </row>
    <row r="4118" ht="18.75" customHeight="1">
      <c r="A4118" s="35">
        <v>1888.0</v>
      </c>
      <c r="C4118" s="16">
        <v>43565.0</v>
      </c>
      <c r="D4118" s="17" t="str">
        <f t="array" ref="D4118">IFS(AND(A4118=A4117, NOT(ISBLANK(E4117))), E4117, A4118 &lt;&gt; A4117, E4118, A4117=A4118, D4117)</f>
        <v>-</v>
      </c>
      <c r="E4118" s="18">
        <v>0.0</v>
      </c>
      <c r="F4118" s="18"/>
      <c r="G4118" s="18"/>
      <c r="H4118" s="19"/>
      <c r="I4118" s="19"/>
      <c r="J4118" s="19"/>
      <c r="K4118" s="19"/>
      <c r="L4118" s="19">
        <v>0.17</v>
      </c>
      <c r="M4118" s="19">
        <v>1.29</v>
      </c>
      <c r="N4118" s="19"/>
      <c r="O4118" s="23"/>
      <c r="P4118" s="17"/>
      <c r="Q4118" s="17"/>
      <c r="R4118" s="24"/>
      <c r="U4118" s="22"/>
      <c r="V4118" s="18">
        <v>0.0</v>
      </c>
      <c r="W4118" s="17">
        <v>0.0</v>
      </c>
      <c r="X4118" s="18">
        <v>6.0</v>
      </c>
      <c r="Y4118" s="17" t="s">
        <v>36</v>
      </c>
      <c r="Z4118" s="17">
        <v>0.0</v>
      </c>
      <c r="AA4118" s="17" t="s">
        <v>47</v>
      </c>
      <c r="AB4118" s="17">
        <v>5.0</v>
      </c>
      <c r="AC4118" s="17">
        <v>39.0</v>
      </c>
      <c r="AD4118" s="18">
        <v>6.0</v>
      </c>
      <c r="AE4118" s="17">
        <v>46.0</v>
      </c>
      <c r="AF4118" s="20"/>
      <c r="AG4118" s="17"/>
      <c r="AH4118" s="17"/>
      <c r="AI4118" s="17"/>
    </row>
    <row r="4119" ht="18.75" customHeight="1">
      <c r="A4119" s="35">
        <v>1888.0</v>
      </c>
      <c r="C4119" s="16">
        <v>43567.0</v>
      </c>
      <c r="D4119" s="17">
        <f t="array" ref="D4119">IFS(AND(A4119=A4118, NOT(ISBLANK(E4118))), E4118, A4119 &lt;&gt; A4118, E4119, A4118=A4119, D4118)</f>
        <v>0</v>
      </c>
      <c r="E4119" s="18">
        <v>0.0</v>
      </c>
      <c r="F4119" s="18"/>
      <c r="G4119" s="18"/>
      <c r="H4119" s="19"/>
      <c r="I4119" s="19"/>
      <c r="J4119" s="19"/>
      <c r="K4119" s="19"/>
      <c r="L4119" s="19"/>
      <c r="M4119" s="19"/>
      <c r="N4119" s="19"/>
      <c r="O4119" s="23"/>
      <c r="P4119" s="17"/>
      <c r="Q4119" s="17"/>
      <c r="R4119" s="24"/>
      <c r="U4119" s="22"/>
      <c r="V4119" s="18">
        <v>0.0</v>
      </c>
      <c r="W4119" s="17">
        <v>0.0</v>
      </c>
      <c r="X4119" s="18">
        <v>3.0</v>
      </c>
      <c r="Y4119" s="17" t="s">
        <v>36</v>
      </c>
      <c r="Z4119" s="17">
        <v>0.0</v>
      </c>
      <c r="AA4119" s="17" t="s">
        <v>47</v>
      </c>
      <c r="AB4119" s="18">
        <v>2.0</v>
      </c>
      <c r="AC4119" s="17">
        <v>39.0</v>
      </c>
      <c r="AD4119" s="18">
        <v>3.0</v>
      </c>
      <c r="AE4119" s="17">
        <v>46.0</v>
      </c>
      <c r="AF4119" s="20"/>
      <c r="AG4119" s="17"/>
      <c r="AH4119" s="17"/>
      <c r="AI4119" s="17"/>
    </row>
    <row r="4120" ht="18.75" customHeight="1">
      <c r="A4120" s="35">
        <v>1888.0</v>
      </c>
      <c r="C4120" s="16">
        <v>43568.0</v>
      </c>
      <c r="D4120" s="17">
        <f t="array" ref="D4120">IFS(AND(A4120=A4119, NOT(ISBLANK(E4119))), E4119, A4120 &lt;&gt; A4119, E4120, A4119=A4120, D4119)</f>
        <v>0</v>
      </c>
      <c r="E4120" s="18">
        <v>0.0</v>
      </c>
      <c r="F4120" s="18"/>
      <c r="G4120" s="18"/>
      <c r="H4120" s="19"/>
      <c r="I4120" s="19"/>
      <c r="J4120" s="19"/>
      <c r="K4120" s="19"/>
      <c r="L4120" s="19">
        <v>0.1</v>
      </c>
      <c r="M4120" s="19">
        <v>1.32</v>
      </c>
      <c r="N4120" s="19"/>
      <c r="O4120" s="23"/>
      <c r="P4120" s="17"/>
      <c r="Q4120" s="17"/>
      <c r="R4120" s="24"/>
      <c r="U4120" s="22"/>
      <c r="V4120" s="18">
        <v>0.0</v>
      </c>
      <c r="W4120" s="17">
        <v>0.0</v>
      </c>
      <c r="X4120" s="18">
        <v>6.0</v>
      </c>
      <c r="Y4120" s="17" t="s">
        <v>36</v>
      </c>
      <c r="Z4120" s="17">
        <v>0.0</v>
      </c>
      <c r="AA4120" s="17" t="s">
        <v>47</v>
      </c>
      <c r="AB4120" s="18">
        <v>5.0</v>
      </c>
      <c r="AC4120" s="17">
        <v>39.0</v>
      </c>
      <c r="AD4120" s="18">
        <v>6.0</v>
      </c>
      <c r="AE4120" s="17">
        <v>46.0</v>
      </c>
      <c r="AF4120" s="20"/>
      <c r="AG4120" s="17"/>
      <c r="AH4120" s="17"/>
      <c r="AI4120" s="17"/>
    </row>
    <row r="4121" ht="18.75" customHeight="1">
      <c r="A4121" s="35">
        <v>1891.0</v>
      </c>
      <c r="B4121" s="15">
        <v>448.0</v>
      </c>
      <c r="C4121" s="16">
        <v>43565.0</v>
      </c>
      <c r="D4121" s="17" t="str">
        <f t="array" ref="D4121">IFS(AND(A4121=A4120, NOT(ISBLANK(E4120))), E4120, A4121 &lt;&gt; A4120, E4121, A4120=A4121, D4120)</f>
        <v>-</v>
      </c>
      <c r="E4121" s="18" t="s">
        <v>33</v>
      </c>
      <c r="F4121" s="18"/>
      <c r="G4121" s="18"/>
      <c r="H4121" s="19"/>
      <c r="I4121" s="19"/>
      <c r="J4121" s="19"/>
      <c r="K4121" s="19"/>
      <c r="L4121" s="19">
        <v>0.22</v>
      </c>
      <c r="M4121" s="19">
        <v>1.62</v>
      </c>
      <c r="N4121" s="19"/>
      <c r="O4121" s="23"/>
      <c r="P4121" s="17"/>
      <c r="Q4121" s="17"/>
      <c r="R4121" s="24"/>
      <c r="S4121" s="21">
        <v>27.0</v>
      </c>
      <c r="T4121" s="21">
        <v>30.0</v>
      </c>
      <c r="U4121" s="21">
        <v>0.0</v>
      </c>
      <c r="V4121" s="18" t="s">
        <v>33</v>
      </c>
      <c r="W4121" s="17" t="s">
        <v>33</v>
      </c>
      <c r="X4121" s="18">
        <v>4.0</v>
      </c>
      <c r="Y4121" s="17" t="s">
        <v>36</v>
      </c>
      <c r="Z4121" s="17">
        <v>0.0</v>
      </c>
      <c r="AA4121" s="17" t="s">
        <v>47</v>
      </c>
      <c r="AB4121" s="18">
        <v>3.0</v>
      </c>
      <c r="AC4121" s="17">
        <v>39.0</v>
      </c>
      <c r="AD4121" s="18">
        <v>4.0</v>
      </c>
      <c r="AE4121" s="17">
        <v>46.0</v>
      </c>
      <c r="AF4121" s="20"/>
      <c r="AG4121" s="17"/>
      <c r="AH4121" s="17"/>
      <c r="AI4121" s="17"/>
    </row>
    <row r="4122" ht="18.75" customHeight="1">
      <c r="A4122" s="35">
        <v>1891.0</v>
      </c>
      <c r="C4122" s="16">
        <v>43568.0</v>
      </c>
      <c r="D4122" s="17" t="str">
        <f t="array" ref="D4122">IFS(AND(A4122=A4121, NOT(ISBLANK(E4121))), E4121, A4122 &lt;&gt; A4121, E4122, A4121=A4122, D4121)</f>
        <v>-</v>
      </c>
      <c r="E4122" s="18">
        <v>0.0</v>
      </c>
      <c r="F4122" s="18"/>
      <c r="G4122" s="18"/>
      <c r="H4122" s="19"/>
      <c r="I4122" s="19"/>
      <c r="J4122" s="19"/>
      <c r="K4122" s="19"/>
      <c r="L4122" s="19">
        <v>0.26</v>
      </c>
      <c r="M4122" s="19">
        <v>1.54</v>
      </c>
      <c r="N4122" s="19"/>
      <c r="O4122" s="23"/>
      <c r="P4122" s="17"/>
      <c r="Q4122" s="17"/>
      <c r="R4122" s="24"/>
      <c r="U4122" s="22"/>
      <c r="V4122" s="18">
        <v>0.0</v>
      </c>
      <c r="W4122" s="17" t="s">
        <v>33</v>
      </c>
      <c r="X4122" s="18">
        <v>5.0</v>
      </c>
      <c r="Y4122" s="17" t="s">
        <v>36</v>
      </c>
      <c r="Z4122" s="17">
        <v>0.0</v>
      </c>
      <c r="AA4122" s="17" t="s">
        <v>47</v>
      </c>
      <c r="AB4122" s="18">
        <v>4.0</v>
      </c>
      <c r="AC4122" s="17">
        <v>39.0</v>
      </c>
      <c r="AD4122" s="18">
        <v>5.0</v>
      </c>
      <c r="AE4122" s="17">
        <v>46.0</v>
      </c>
      <c r="AF4122" s="20"/>
      <c r="AG4122" s="17"/>
      <c r="AH4122" s="17"/>
      <c r="AI4122" s="17"/>
    </row>
    <row r="4123" ht="18.75" customHeight="1">
      <c r="A4123" s="35">
        <v>1891.0</v>
      </c>
      <c r="C4123" s="16">
        <v>43569.0</v>
      </c>
      <c r="D4123" s="17">
        <f t="array" ref="D4123">IFS(AND(A4123=A4122, NOT(ISBLANK(E4122))), E4122, A4123 &lt;&gt; A4122, E4123, A4122=A4123, D4122)</f>
        <v>0</v>
      </c>
      <c r="E4123" s="18">
        <v>0.0</v>
      </c>
      <c r="F4123" s="18"/>
      <c r="G4123" s="18"/>
      <c r="H4123" s="19"/>
      <c r="I4123" s="19"/>
      <c r="J4123" s="19"/>
      <c r="K4123" s="19"/>
      <c r="L4123" s="19">
        <v>0.16</v>
      </c>
      <c r="M4123" s="19">
        <v>1.27</v>
      </c>
      <c r="N4123" s="19"/>
      <c r="O4123" s="23"/>
      <c r="P4123" s="17"/>
      <c r="Q4123" s="17"/>
      <c r="R4123" s="24"/>
      <c r="U4123" s="22"/>
      <c r="V4123" s="18">
        <v>0.0</v>
      </c>
      <c r="W4123" s="17" t="s">
        <v>33</v>
      </c>
      <c r="X4123" s="18">
        <v>2.0</v>
      </c>
      <c r="Y4123" s="17" t="s">
        <v>36</v>
      </c>
      <c r="Z4123" s="17">
        <v>0.0</v>
      </c>
      <c r="AA4123" s="17" t="s">
        <v>47</v>
      </c>
      <c r="AB4123" s="18">
        <v>1.0</v>
      </c>
      <c r="AC4123" s="17">
        <v>39.0</v>
      </c>
      <c r="AD4123" s="18">
        <v>2.0</v>
      </c>
      <c r="AE4123" s="17">
        <v>46.0</v>
      </c>
      <c r="AF4123" s="20"/>
      <c r="AG4123" s="17"/>
      <c r="AH4123" s="17"/>
      <c r="AI4123" s="17"/>
    </row>
    <row r="4124" ht="18.75" customHeight="1">
      <c r="A4124" s="35">
        <v>1891.0</v>
      </c>
      <c r="C4124" s="16">
        <v>43570.0</v>
      </c>
      <c r="D4124" s="17">
        <f t="array" ref="D4124">IFS(AND(A4124=A4123, NOT(ISBLANK(E4123))), E4123, A4124 &lt;&gt; A4123, E4124, A4123=A4124, D4123)</f>
        <v>0</v>
      </c>
      <c r="E4124" s="18">
        <v>0.0</v>
      </c>
      <c r="F4124" s="18"/>
      <c r="G4124" s="18"/>
      <c r="H4124" s="19"/>
      <c r="I4124" s="19"/>
      <c r="J4124" s="19"/>
      <c r="K4124" s="19"/>
      <c r="L4124" s="19">
        <v>0.21</v>
      </c>
      <c r="M4124" s="19">
        <v>1.54</v>
      </c>
      <c r="N4124" s="19"/>
      <c r="O4124" s="23"/>
      <c r="P4124" s="17"/>
      <c r="Q4124" s="17"/>
      <c r="R4124" s="24"/>
      <c r="U4124" s="22"/>
      <c r="V4124" s="18">
        <v>0.0</v>
      </c>
      <c r="W4124" s="17" t="s">
        <v>33</v>
      </c>
      <c r="X4124" s="18">
        <v>2.0</v>
      </c>
      <c r="Y4124" s="17" t="s">
        <v>36</v>
      </c>
      <c r="Z4124" s="17">
        <v>0.0</v>
      </c>
      <c r="AA4124" s="17" t="s">
        <v>47</v>
      </c>
      <c r="AB4124" s="18">
        <v>1.0</v>
      </c>
      <c r="AC4124" s="17">
        <v>39.0</v>
      </c>
      <c r="AD4124" s="18">
        <v>2.0</v>
      </c>
      <c r="AE4124" s="17">
        <v>46.0</v>
      </c>
      <c r="AF4124" s="20"/>
      <c r="AG4124" s="17"/>
      <c r="AH4124" s="17"/>
      <c r="AI4124" s="17"/>
    </row>
    <row r="4125" ht="18.75" customHeight="1">
      <c r="A4125" s="35">
        <v>1891.0</v>
      </c>
      <c r="C4125" s="16">
        <v>43571.0</v>
      </c>
      <c r="D4125" s="17">
        <f t="array" ref="D4125">IFS(AND(A4125=A4124, NOT(ISBLANK(E4124))), E4124, A4125 &lt;&gt; A4124, E4125, A4124=A4125, D4124)</f>
        <v>0</v>
      </c>
      <c r="E4125" s="18">
        <v>0.0</v>
      </c>
      <c r="F4125" s="18"/>
      <c r="G4125" s="18"/>
      <c r="H4125" s="19"/>
      <c r="I4125" s="19"/>
      <c r="J4125" s="19"/>
      <c r="K4125" s="19"/>
      <c r="L4125" s="19">
        <v>0.21</v>
      </c>
      <c r="M4125" s="19">
        <v>1.63</v>
      </c>
      <c r="N4125" s="19"/>
      <c r="O4125" s="23"/>
      <c r="P4125" s="17"/>
      <c r="Q4125" s="17"/>
      <c r="R4125" s="24"/>
      <c r="U4125" s="22"/>
      <c r="V4125" s="18">
        <v>0.0</v>
      </c>
      <c r="W4125" s="17" t="s">
        <v>33</v>
      </c>
      <c r="X4125" s="18">
        <v>2.0</v>
      </c>
      <c r="Y4125" s="17" t="s">
        <v>36</v>
      </c>
      <c r="Z4125" s="17">
        <v>0.0</v>
      </c>
      <c r="AA4125" s="17" t="s">
        <v>47</v>
      </c>
      <c r="AB4125" s="18">
        <v>1.0</v>
      </c>
      <c r="AC4125" s="17">
        <v>39.0</v>
      </c>
      <c r="AD4125" s="18">
        <v>2.0</v>
      </c>
      <c r="AE4125" s="17">
        <v>46.0</v>
      </c>
      <c r="AF4125" s="20"/>
      <c r="AG4125" s="17"/>
      <c r="AH4125" s="17"/>
      <c r="AI4125" s="17"/>
    </row>
    <row r="4126" ht="18.75" customHeight="1">
      <c r="A4126" s="14">
        <v>1893.0</v>
      </c>
      <c r="B4126" s="15" t="s">
        <v>33</v>
      </c>
      <c r="C4126" s="16">
        <v>43565.0</v>
      </c>
      <c r="D4126" s="17" t="str">
        <f t="array" ref="D4126">IFS(AND(A4126=A4125, NOT(ISBLANK(E4125))), E4125, A4126 &lt;&gt; A4125, E4126, A4125=A4126, D4125)</f>
        <v>-</v>
      </c>
      <c r="E4126" s="18" t="s">
        <v>33</v>
      </c>
      <c r="F4126" s="18"/>
      <c r="G4126" s="18"/>
      <c r="H4126" s="19"/>
      <c r="I4126" s="19"/>
      <c r="J4126" s="19"/>
      <c r="K4126" s="19"/>
      <c r="L4126" s="19">
        <v>0.15</v>
      </c>
      <c r="M4126" s="19">
        <v>1.37</v>
      </c>
      <c r="N4126" s="19"/>
      <c r="O4126" s="23"/>
      <c r="P4126" s="17"/>
      <c r="Q4126" s="17"/>
      <c r="R4126" s="24"/>
      <c r="S4126" s="21">
        <v>25.0</v>
      </c>
      <c r="T4126" s="21">
        <v>30.0</v>
      </c>
      <c r="U4126" s="21">
        <v>0.5</v>
      </c>
      <c r="V4126" s="18" t="s">
        <v>33</v>
      </c>
      <c r="W4126" s="17" t="s">
        <v>33</v>
      </c>
      <c r="X4126" s="18">
        <v>4.0</v>
      </c>
      <c r="Y4126" s="17" t="s">
        <v>36</v>
      </c>
      <c r="Z4126" s="17">
        <v>0.0</v>
      </c>
      <c r="AA4126" s="17" t="s">
        <v>47</v>
      </c>
      <c r="AB4126" s="18">
        <v>3.0</v>
      </c>
      <c r="AC4126" s="17">
        <v>39.0</v>
      </c>
      <c r="AD4126" s="18">
        <v>4.0</v>
      </c>
      <c r="AE4126" s="17">
        <v>46.0</v>
      </c>
      <c r="AF4126" s="20"/>
      <c r="AG4126" s="17"/>
      <c r="AH4126" s="17"/>
      <c r="AI4126" s="17"/>
    </row>
    <row r="4127" ht="18.75" customHeight="1">
      <c r="A4127" s="14">
        <v>1893.0</v>
      </c>
      <c r="B4127" s="15"/>
      <c r="C4127" s="16">
        <v>43566.0</v>
      </c>
      <c r="D4127" s="17" t="str">
        <f t="array" ref="D4127">IFS(AND(A4127=A4126, NOT(ISBLANK(E4126))), E4126, A4127 &lt;&gt; A4126, E4127, A4126=A4127, D4126)</f>
        <v>-</v>
      </c>
      <c r="E4127" s="18">
        <v>0.0</v>
      </c>
      <c r="F4127" s="18"/>
      <c r="G4127" s="18"/>
      <c r="H4127" s="19"/>
      <c r="I4127" s="19"/>
      <c r="J4127" s="19"/>
      <c r="K4127" s="19"/>
      <c r="L4127" s="19">
        <v>0.64</v>
      </c>
      <c r="M4127" s="19">
        <v>1.56</v>
      </c>
      <c r="N4127" s="19"/>
      <c r="O4127" s="23"/>
      <c r="P4127" s="17"/>
      <c r="Q4127" s="17"/>
      <c r="R4127" s="24"/>
      <c r="U4127" s="22"/>
      <c r="V4127" s="18">
        <v>0.0</v>
      </c>
      <c r="W4127" s="17" t="s">
        <v>33</v>
      </c>
      <c r="X4127" s="18">
        <v>3.0</v>
      </c>
      <c r="Y4127" s="17" t="s">
        <v>36</v>
      </c>
      <c r="Z4127" s="17">
        <v>0.0</v>
      </c>
      <c r="AA4127" s="17" t="s">
        <v>47</v>
      </c>
      <c r="AB4127" s="18">
        <v>2.0</v>
      </c>
      <c r="AC4127" s="17">
        <v>39.0</v>
      </c>
      <c r="AD4127" s="18">
        <v>3.0</v>
      </c>
      <c r="AE4127" s="17">
        <v>46.0</v>
      </c>
      <c r="AF4127" s="20"/>
      <c r="AG4127" s="17"/>
      <c r="AH4127" s="17"/>
      <c r="AI4127" s="17"/>
    </row>
    <row r="4128" ht="18.75" customHeight="1">
      <c r="A4128" s="14">
        <v>1894.0</v>
      </c>
      <c r="B4128" s="15">
        <v>449.0</v>
      </c>
      <c r="C4128" s="16">
        <v>43565.0</v>
      </c>
      <c r="D4128" s="17" t="str">
        <f t="array" ref="D4128">IFS(AND(A4128=A4127, NOT(ISBLANK(E4127))), E4127, A4128 &lt;&gt; A4127, E4128, A4127=A4128, D4127)</f>
        <v/>
      </c>
      <c r="E4128" s="18"/>
      <c r="F4128" s="18"/>
      <c r="G4128" s="18"/>
      <c r="H4128" s="19"/>
      <c r="I4128" s="19"/>
      <c r="J4128" s="19"/>
      <c r="K4128" s="19"/>
      <c r="L4128" s="19">
        <v>0.18</v>
      </c>
      <c r="M4128" s="19">
        <v>1.67</v>
      </c>
      <c r="N4128" s="19"/>
      <c r="O4128" s="23"/>
      <c r="P4128" s="17"/>
      <c r="Q4128" s="17"/>
      <c r="R4128" s="24"/>
      <c r="S4128" s="21">
        <v>23.0</v>
      </c>
      <c r="T4128" s="21">
        <v>30.0</v>
      </c>
      <c r="U4128" s="21">
        <v>0.5</v>
      </c>
      <c r="V4128" s="18"/>
      <c r="W4128" s="17" t="s">
        <v>33</v>
      </c>
      <c r="X4128" s="18">
        <v>9.0</v>
      </c>
      <c r="Y4128" s="17" t="s">
        <v>36</v>
      </c>
      <c r="Z4128" s="17">
        <v>0.0</v>
      </c>
      <c r="AA4128" s="17" t="s">
        <v>47</v>
      </c>
      <c r="AB4128" s="18">
        <v>8.0</v>
      </c>
      <c r="AC4128" s="17">
        <v>39.0</v>
      </c>
      <c r="AD4128" s="18">
        <v>9.0</v>
      </c>
      <c r="AE4128" s="17">
        <v>46.0</v>
      </c>
      <c r="AF4128" s="20"/>
      <c r="AG4128" s="17"/>
      <c r="AH4128" s="17"/>
      <c r="AI4128" s="17"/>
    </row>
    <row r="4129" ht="18.75" customHeight="1">
      <c r="A4129" s="14">
        <v>1905.0</v>
      </c>
      <c r="B4129" s="15">
        <v>450.0</v>
      </c>
      <c r="C4129" s="16">
        <v>43566.0</v>
      </c>
      <c r="D4129" s="17">
        <f t="array" ref="D4129">IFS(AND(A4129=A4128, NOT(ISBLANK(E4128))), E4128, A4129 &lt;&gt; A4128, E4129, A4128=A4129, D4128)</f>
        <v>0</v>
      </c>
      <c r="E4129" s="18">
        <v>0.0</v>
      </c>
      <c r="F4129" s="18"/>
      <c r="G4129" s="18"/>
      <c r="H4129" s="19"/>
      <c r="I4129" s="19"/>
      <c r="J4129" s="19"/>
      <c r="K4129" s="19"/>
      <c r="L4129" s="19">
        <v>0.15</v>
      </c>
      <c r="M4129" s="19">
        <v>1.41</v>
      </c>
      <c r="N4129" s="19"/>
      <c r="O4129" s="23"/>
      <c r="P4129" s="17"/>
      <c r="Q4129" s="17"/>
      <c r="R4129" s="24"/>
      <c r="S4129" s="21">
        <v>25.0</v>
      </c>
      <c r="T4129" s="21">
        <v>30.0</v>
      </c>
      <c r="U4129" s="21">
        <v>0.0</v>
      </c>
      <c r="V4129" s="18">
        <v>0.0</v>
      </c>
      <c r="W4129" s="17">
        <v>0.0</v>
      </c>
      <c r="X4129" s="18">
        <v>5.0</v>
      </c>
      <c r="Y4129" s="17" t="s">
        <v>36</v>
      </c>
      <c r="Z4129" s="17">
        <v>-1.0</v>
      </c>
      <c r="AA4129" s="17" t="s">
        <v>46</v>
      </c>
      <c r="AB4129" s="18">
        <v>4.0</v>
      </c>
      <c r="AC4129" s="17">
        <v>39.0</v>
      </c>
      <c r="AD4129" s="18">
        <v>5.0</v>
      </c>
      <c r="AE4129" s="17">
        <v>46.0</v>
      </c>
      <c r="AF4129" s="20"/>
      <c r="AG4129" s="17"/>
      <c r="AH4129" s="17"/>
      <c r="AI4129" s="17"/>
    </row>
    <row r="4130" ht="18.75" customHeight="1">
      <c r="A4130" s="14">
        <v>1905.0</v>
      </c>
      <c r="B4130" s="15"/>
      <c r="C4130" s="16">
        <v>43568.0</v>
      </c>
      <c r="D4130" s="17">
        <f t="array" ref="D4130">IFS(AND(A4130=A4129, NOT(ISBLANK(E4129))), E4129, A4130 &lt;&gt; A4129, E4130, A4129=A4130, D4129)</f>
        <v>0</v>
      </c>
      <c r="E4130" s="18">
        <v>0.0</v>
      </c>
      <c r="F4130" s="18"/>
      <c r="G4130" s="18"/>
      <c r="H4130" s="19"/>
      <c r="I4130" s="19"/>
      <c r="J4130" s="19"/>
      <c r="K4130" s="19"/>
      <c r="L4130" s="19">
        <v>0.19</v>
      </c>
      <c r="M4130" s="19">
        <v>1.48</v>
      </c>
      <c r="N4130" s="19"/>
      <c r="O4130" s="23"/>
      <c r="P4130" s="17"/>
      <c r="Q4130" s="17"/>
      <c r="R4130" s="24"/>
      <c r="U4130" s="22"/>
      <c r="V4130" s="18">
        <v>0.0</v>
      </c>
      <c r="W4130" s="17">
        <v>0.0</v>
      </c>
      <c r="X4130" s="18">
        <v>4.0</v>
      </c>
      <c r="Y4130" s="17" t="s">
        <v>36</v>
      </c>
      <c r="Z4130" s="17">
        <v>0.0</v>
      </c>
      <c r="AA4130" s="17" t="s">
        <v>47</v>
      </c>
      <c r="AB4130" s="18">
        <v>3.0</v>
      </c>
      <c r="AC4130" s="17">
        <v>39.0</v>
      </c>
      <c r="AD4130" s="18">
        <v>4.0</v>
      </c>
      <c r="AE4130" s="17">
        <v>46.0</v>
      </c>
      <c r="AF4130" s="20"/>
      <c r="AG4130" s="17"/>
      <c r="AH4130" s="17"/>
      <c r="AI4130" s="17"/>
    </row>
    <row r="4131" ht="18.75" customHeight="1">
      <c r="A4131" s="14">
        <v>1905.0</v>
      </c>
      <c r="B4131" s="15"/>
      <c r="C4131" s="16">
        <v>43570.0</v>
      </c>
      <c r="D4131" s="17">
        <f t="array" ref="D4131">IFS(AND(A4131=A4130, NOT(ISBLANK(E4130))), E4130, A4131 &lt;&gt; A4130, E4131, A4130=A4131, D4130)</f>
        <v>0</v>
      </c>
      <c r="E4131" s="18">
        <v>0.0</v>
      </c>
      <c r="F4131" s="18"/>
      <c r="G4131" s="18"/>
      <c r="H4131" s="19"/>
      <c r="I4131" s="19"/>
      <c r="J4131" s="19"/>
      <c r="K4131" s="19"/>
      <c r="L4131" s="19">
        <v>0.12</v>
      </c>
      <c r="M4131" s="19">
        <v>1.26</v>
      </c>
      <c r="N4131" s="19"/>
      <c r="O4131" s="23"/>
      <c r="P4131" s="17"/>
      <c r="Q4131" s="17"/>
      <c r="R4131" s="24"/>
      <c r="U4131" s="22"/>
      <c r="V4131" s="18">
        <v>0.0</v>
      </c>
      <c r="W4131" s="17">
        <v>0.0</v>
      </c>
      <c r="X4131" s="18">
        <v>2.0</v>
      </c>
      <c r="Y4131" s="17" t="s">
        <v>36</v>
      </c>
      <c r="Z4131" s="17">
        <v>0.0</v>
      </c>
      <c r="AA4131" s="17" t="s">
        <v>47</v>
      </c>
      <c r="AB4131" s="18">
        <v>1.0</v>
      </c>
      <c r="AC4131" s="17">
        <v>39.0</v>
      </c>
      <c r="AD4131" s="18">
        <v>2.0</v>
      </c>
      <c r="AE4131" s="17">
        <v>46.0</v>
      </c>
      <c r="AF4131" s="20"/>
      <c r="AG4131" s="17"/>
      <c r="AH4131" s="17"/>
      <c r="AI4131" s="17"/>
    </row>
    <row r="4132" ht="18.75" customHeight="1">
      <c r="A4132" s="14">
        <v>1905.0</v>
      </c>
      <c r="B4132" s="15"/>
      <c r="C4132" s="16">
        <v>43571.0</v>
      </c>
      <c r="D4132" s="17">
        <f t="array" ref="D4132">IFS(AND(A4132=A4131, NOT(ISBLANK(E4131))), E4131, A4132 &lt;&gt; A4131, E4132, A4131=A4132, D4131)</f>
        <v>0</v>
      </c>
      <c r="E4132" s="18">
        <v>0.0</v>
      </c>
      <c r="F4132" s="18"/>
      <c r="G4132" s="18"/>
      <c r="H4132" s="19"/>
      <c r="I4132" s="19"/>
      <c r="J4132" s="19"/>
      <c r="K4132" s="19"/>
      <c r="L4132" s="19">
        <v>0.11</v>
      </c>
      <c r="M4132" s="19">
        <v>1.3</v>
      </c>
      <c r="N4132" s="19"/>
      <c r="O4132" s="23"/>
      <c r="P4132" s="17"/>
      <c r="Q4132" s="17"/>
      <c r="R4132" s="24"/>
      <c r="U4132" s="22"/>
      <c r="V4132" s="18">
        <v>0.0</v>
      </c>
      <c r="W4132" s="17">
        <v>0.0</v>
      </c>
      <c r="X4132" s="18">
        <v>2.0</v>
      </c>
      <c r="Y4132" s="17" t="s">
        <v>36</v>
      </c>
      <c r="Z4132" s="17">
        <v>0.0</v>
      </c>
      <c r="AA4132" s="17" t="s">
        <v>47</v>
      </c>
      <c r="AB4132" s="18">
        <v>1.0</v>
      </c>
      <c r="AC4132" s="17">
        <v>39.0</v>
      </c>
      <c r="AD4132" s="18">
        <v>2.0</v>
      </c>
      <c r="AE4132" s="17">
        <v>46.0</v>
      </c>
      <c r="AF4132" s="20"/>
      <c r="AG4132" s="17"/>
      <c r="AH4132" s="17"/>
      <c r="AI4132" s="17"/>
    </row>
    <row r="4133" ht="18.75" customHeight="1">
      <c r="A4133" s="14">
        <v>1907.0</v>
      </c>
      <c r="B4133" s="15" t="s">
        <v>33</v>
      </c>
      <c r="C4133" s="16">
        <v>43567.0</v>
      </c>
      <c r="D4133" s="17" t="str">
        <f t="array" ref="D4133">IFS(AND(A4133=A4132, NOT(ISBLANK(E4132))), E4132, A4133 &lt;&gt; A4132, E4133, A4132=A4133, D4132)</f>
        <v>-</v>
      </c>
      <c r="E4133" s="18" t="s">
        <v>33</v>
      </c>
      <c r="F4133" s="18"/>
      <c r="G4133" s="18"/>
      <c r="H4133" s="19"/>
      <c r="I4133" s="19"/>
      <c r="J4133" s="19"/>
      <c r="K4133" s="19"/>
      <c r="L4133" s="19">
        <v>0.26</v>
      </c>
      <c r="M4133" s="19">
        <v>1.46</v>
      </c>
      <c r="N4133" s="19"/>
      <c r="O4133" s="23"/>
      <c r="P4133" s="17"/>
      <c r="Q4133" s="17"/>
      <c r="R4133" s="24"/>
      <c r="S4133" s="21">
        <v>21.0</v>
      </c>
      <c r="T4133" s="21">
        <v>30.0</v>
      </c>
      <c r="U4133" s="21">
        <v>0.5</v>
      </c>
      <c r="V4133" s="18" t="s">
        <v>33</v>
      </c>
      <c r="W4133" s="17" t="s">
        <v>33</v>
      </c>
      <c r="X4133" s="18">
        <v>6.0</v>
      </c>
      <c r="Y4133" s="17" t="s">
        <v>36</v>
      </c>
      <c r="Z4133" s="17">
        <v>0.0</v>
      </c>
      <c r="AA4133" s="17" t="s">
        <v>47</v>
      </c>
      <c r="AB4133" s="18">
        <v>5.0</v>
      </c>
      <c r="AC4133" s="17">
        <v>39.0</v>
      </c>
      <c r="AD4133" s="18">
        <v>6.0</v>
      </c>
      <c r="AE4133" s="17">
        <v>46.0</v>
      </c>
      <c r="AF4133" s="20"/>
      <c r="AG4133" s="17"/>
      <c r="AH4133" s="17"/>
      <c r="AI4133" s="17"/>
    </row>
    <row r="4134" ht="18.75" customHeight="1">
      <c r="A4134" s="14">
        <v>1907.0</v>
      </c>
      <c r="B4134" s="15"/>
      <c r="C4134" s="16">
        <v>43568.0</v>
      </c>
      <c r="D4134" s="17" t="str">
        <f t="array" ref="D4134">IFS(AND(A4134=A4133, NOT(ISBLANK(E4133))), E4133, A4134 &lt;&gt; A4133, E4134, A4133=A4134, D4133)</f>
        <v>-</v>
      </c>
      <c r="E4134" s="18">
        <v>0.0</v>
      </c>
      <c r="F4134" s="18"/>
      <c r="G4134" s="18"/>
      <c r="H4134" s="19"/>
      <c r="I4134" s="19"/>
      <c r="J4134" s="19"/>
      <c r="K4134" s="19"/>
      <c r="L4134" s="19">
        <v>0.13</v>
      </c>
      <c r="M4134" s="19">
        <v>1.14</v>
      </c>
      <c r="N4134" s="19"/>
      <c r="O4134" s="23"/>
      <c r="P4134" s="17"/>
      <c r="Q4134" s="17"/>
      <c r="R4134" s="24"/>
      <c r="U4134" s="22"/>
      <c r="V4134" s="18">
        <v>0.0</v>
      </c>
      <c r="W4134" s="17">
        <v>0.0</v>
      </c>
      <c r="X4134" s="18">
        <v>5.0</v>
      </c>
      <c r="Y4134" s="17" t="s">
        <v>36</v>
      </c>
      <c r="Z4134" s="17">
        <v>0.0</v>
      </c>
      <c r="AA4134" s="17" t="s">
        <v>47</v>
      </c>
      <c r="AB4134" s="18">
        <v>4.0</v>
      </c>
      <c r="AC4134" s="17">
        <v>39.0</v>
      </c>
      <c r="AD4134" s="18">
        <v>5.0</v>
      </c>
      <c r="AE4134" s="17">
        <v>46.0</v>
      </c>
      <c r="AF4134" s="20"/>
      <c r="AG4134" s="17"/>
      <c r="AH4134" s="17"/>
      <c r="AI4134" s="17"/>
    </row>
    <row r="4135" ht="18.75" customHeight="1">
      <c r="A4135" s="14">
        <v>1908.0</v>
      </c>
      <c r="B4135" s="15">
        <v>451.0</v>
      </c>
      <c r="C4135" s="16">
        <v>43567.0</v>
      </c>
      <c r="D4135" s="17">
        <f t="array" ref="D4135">IFS(AND(A4135=A4134, NOT(ISBLANK(E4134))), E4134, A4135 &lt;&gt; A4134, E4135, A4134=A4135, D4134)</f>
        <v>0</v>
      </c>
      <c r="E4135" s="18">
        <v>0.0</v>
      </c>
      <c r="F4135" s="18"/>
      <c r="G4135" s="18"/>
      <c r="H4135" s="19"/>
      <c r="I4135" s="19"/>
      <c r="J4135" s="19"/>
      <c r="K4135" s="19"/>
      <c r="L4135" s="19">
        <v>0.16</v>
      </c>
      <c r="M4135" s="19">
        <v>1.41</v>
      </c>
      <c r="N4135" s="19"/>
      <c r="O4135" s="23"/>
      <c r="P4135" s="17"/>
      <c r="Q4135" s="17"/>
      <c r="R4135" s="24"/>
      <c r="S4135" s="21">
        <v>24.0</v>
      </c>
      <c r="T4135" s="21">
        <v>30.0</v>
      </c>
      <c r="U4135" s="21">
        <v>0.5</v>
      </c>
      <c r="V4135" s="18">
        <v>0.0</v>
      </c>
      <c r="W4135" s="17" t="s">
        <v>33</v>
      </c>
      <c r="X4135" s="18">
        <v>5.0</v>
      </c>
      <c r="Y4135" s="17" t="s">
        <v>36</v>
      </c>
      <c r="Z4135" s="17">
        <v>0.0</v>
      </c>
      <c r="AA4135" s="17" t="s">
        <v>47</v>
      </c>
      <c r="AB4135" s="18">
        <v>4.0</v>
      </c>
      <c r="AC4135" s="17">
        <v>39.0</v>
      </c>
      <c r="AD4135" s="18">
        <v>5.0</v>
      </c>
      <c r="AE4135" s="17">
        <v>46.0</v>
      </c>
      <c r="AF4135" s="20"/>
      <c r="AG4135" s="17"/>
      <c r="AH4135" s="17"/>
      <c r="AI4135" s="17"/>
    </row>
    <row r="4136" ht="18.75" customHeight="1">
      <c r="A4136" s="14">
        <v>1908.0</v>
      </c>
      <c r="B4136" s="15"/>
      <c r="C4136" s="16">
        <v>43568.0</v>
      </c>
      <c r="D4136" s="17">
        <f t="array" ref="D4136">IFS(AND(A4136=A4135, NOT(ISBLANK(E4135))), E4135, A4136 &lt;&gt; A4135, E4136, A4135=A4136, D4135)</f>
        <v>0</v>
      </c>
      <c r="E4136" s="18">
        <v>0.0</v>
      </c>
      <c r="F4136" s="18"/>
      <c r="G4136" s="18"/>
      <c r="H4136" s="19"/>
      <c r="I4136" s="19"/>
      <c r="J4136" s="19"/>
      <c r="K4136" s="19"/>
      <c r="L4136" s="19">
        <v>0.21</v>
      </c>
      <c r="M4136" s="19">
        <v>1.3</v>
      </c>
      <c r="N4136" s="19"/>
      <c r="O4136" s="23"/>
      <c r="P4136" s="17"/>
      <c r="Q4136" s="17"/>
      <c r="R4136" s="24"/>
      <c r="U4136" s="22"/>
      <c r="V4136" s="18">
        <v>0.0</v>
      </c>
      <c r="W4136" s="17" t="s">
        <v>33</v>
      </c>
      <c r="X4136" s="18">
        <v>5.0</v>
      </c>
      <c r="Y4136" s="17" t="s">
        <v>36</v>
      </c>
      <c r="Z4136" s="17">
        <v>0.0</v>
      </c>
      <c r="AA4136" s="17" t="s">
        <v>47</v>
      </c>
      <c r="AB4136" s="18">
        <v>4.0</v>
      </c>
      <c r="AC4136" s="17">
        <v>39.0</v>
      </c>
      <c r="AD4136" s="18">
        <v>5.0</v>
      </c>
      <c r="AE4136" s="17">
        <v>46.0</v>
      </c>
      <c r="AF4136" s="20"/>
      <c r="AG4136" s="17"/>
      <c r="AH4136" s="17"/>
      <c r="AI4136" s="17"/>
    </row>
    <row r="4137" ht="18.75" customHeight="1">
      <c r="A4137" s="14">
        <v>1909.0</v>
      </c>
      <c r="B4137" s="15" t="s">
        <v>33</v>
      </c>
      <c r="C4137" s="16">
        <v>43570.0</v>
      </c>
      <c r="D4137" s="17" t="str">
        <f t="array" ref="D4137">IFS(AND(A4137=A4136, NOT(ISBLANK(E4136))), E4136, A4137 &lt;&gt; A4136, E4137, A4136=A4137, D4136)</f>
        <v>-</v>
      </c>
      <c r="E4137" s="18" t="s">
        <v>33</v>
      </c>
      <c r="F4137" s="18"/>
      <c r="G4137" s="18"/>
      <c r="H4137" s="19"/>
      <c r="I4137" s="19"/>
      <c r="J4137" s="19"/>
      <c r="K4137" s="19"/>
      <c r="L4137" s="19">
        <v>0.18</v>
      </c>
      <c r="M4137" s="19">
        <v>1.2</v>
      </c>
      <c r="N4137" s="19"/>
      <c r="O4137" s="23"/>
      <c r="P4137" s="17"/>
      <c r="Q4137" s="17"/>
      <c r="R4137" s="24"/>
      <c r="S4137" s="21">
        <v>22.0</v>
      </c>
      <c r="T4137" s="21">
        <v>30.0</v>
      </c>
      <c r="U4137" s="21">
        <v>0.5</v>
      </c>
      <c r="V4137" s="18" t="s">
        <v>33</v>
      </c>
      <c r="W4137" s="17" t="s">
        <v>33</v>
      </c>
      <c r="X4137" s="18">
        <v>7.0</v>
      </c>
      <c r="Y4137" s="17" t="s">
        <v>36</v>
      </c>
      <c r="Z4137" s="17">
        <v>0.0</v>
      </c>
      <c r="AA4137" s="17" t="s">
        <v>47</v>
      </c>
      <c r="AB4137" s="18">
        <v>6.0</v>
      </c>
      <c r="AC4137" s="17">
        <v>39.0</v>
      </c>
      <c r="AD4137" s="18">
        <v>7.0</v>
      </c>
      <c r="AE4137" s="17">
        <v>46.0</v>
      </c>
      <c r="AF4137" s="20"/>
      <c r="AG4137" s="17"/>
      <c r="AH4137" s="17"/>
      <c r="AI4137" s="17"/>
    </row>
    <row r="4138" ht="18.75" customHeight="1">
      <c r="A4138" s="35">
        <v>1910.0</v>
      </c>
      <c r="B4138" s="15">
        <v>452.0</v>
      </c>
      <c r="C4138" s="16">
        <v>43570.0</v>
      </c>
      <c r="D4138" s="17">
        <f t="array" ref="D4138">IFS(AND(A4138=A4137, NOT(ISBLANK(E4137))), E4137, A4138 &lt;&gt; A4137, E4138, A4137=A4138, D4137)</f>
        <v>1</v>
      </c>
      <c r="E4138" s="18">
        <v>1.0</v>
      </c>
      <c r="F4138" s="18"/>
      <c r="G4138" s="18"/>
      <c r="H4138" s="19"/>
      <c r="I4138" s="19"/>
      <c r="J4138" s="19"/>
      <c r="K4138" s="19"/>
      <c r="L4138" s="19">
        <v>0.17</v>
      </c>
      <c r="M4138" s="19">
        <v>1.38</v>
      </c>
      <c r="N4138" s="19"/>
      <c r="O4138" s="23"/>
      <c r="P4138" s="17"/>
      <c r="Q4138" s="17"/>
      <c r="R4138" s="24"/>
      <c r="S4138" s="21">
        <v>10.0</v>
      </c>
      <c r="T4138" s="21">
        <v>30.0</v>
      </c>
      <c r="U4138" s="21">
        <v>0.5</v>
      </c>
      <c r="V4138" s="18">
        <v>1.0</v>
      </c>
      <c r="W4138" s="17">
        <v>4.0</v>
      </c>
      <c r="X4138" s="18">
        <v>19.0</v>
      </c>
      <c r="Y4138" s="17" t="s">
        <v>35</v>
      </c>
      <c r="Z4138" s="17">
        <v>0.0</v>
      </c>
      <c r="AA4138" s="17" t="s">
        <v>46</v>
      </c>
      <c r="AB4138" s="18">
        <v>16.0</v>
      </c>
      <c r="AC4138" s="17">
        <v>39.0</v>
      </c>
      <c r="AD4138" s="18">
        <v>19.0</v>
      </c>
      <c r="AE4138" s="17">
        <v>46.0</v>
      </c>
      <c r="AF4138" s="20"/>
      <c r="AG4138" s="17"/>
      <c r="AH4138" s="17"/>
      <c r="AI4138" s="17"/>
    </row>
    <row r="4139" ht="18.75" customHeight="1">
      <c r="A4139" s="35">
        <v>1910.0</v>
      </c>
      <c r="C4139" s="16">
        <v>43571.0</v>
      </c>
      <c r="D4139" s="17">
        <f t="array" ref="D4139">IFS(AND(A4139=A4138, NOT(ISBLANK(E4138))), E4138, A4139 &lt;&gt; A4138, E4139, A4138=A4139, D4138)</f>
        <v>1</v>
      </c>
      <c r="E4139" s="18">
        <v>1.0</v>
      </c>
      <c r="F4139" s="18"/>
      <c r="G4139" s="18"/>
      <c r="H4139" s="19"/>
      <c r="I4139" s="19"/>
      <c r="J4139" s="19"/>
      <c r="K4139" s="19"/>
      <c r="L4139" s="19">
        <v>0.18</v>
      </c>
      <c r="M4139" s="19">
        <v>1.34</v>
      </c>
      <c r="N4139" s="19"/>
      <c r="O4139" s="23"/>
      <c r="P4139" s="17"/>
      <c r="Q4139" s="17"/>
      <c r="R4139" s="24"/>
      <c r="U4139" s="22"/>
      <c r="V4139" s="18">
        <v>1.0</v>
      </c>
      <c r="W4139" s="17">
        <v>3.0</v>
      </c>
      <c r="X4139" s="18">
        <v>17.0</v>
      </c>
      <c r="Y4139" s="17" t="s">
        <v>35</v>
      </c>
      <c r="Z4139" s="17">
        <v>-1.0</v>
      </c>
      <c r="AA4139" s="17" t="s">
        <v>46</v>
      </c>
      <c r="AB4139" s="18">
        <v>14.0</v>
      </c>
      <c r="AC4139" s="17">
        <v>39.0</v>
      </c>
      <c r="AD4139" s="18">
        <v>17.0</v>
      </c>
      <c r="AE4139" s="17">
        <v>46.0</v>
      </c>
      <c r="AF4139" s="20"/>
      <c r="AG4139" s="17"/>
      <c r="AH4139" s="17"/>
      <c r="AI4139" s="17"/>
    </row>
    <row r="4140" ht="18.75" customHeight="1">
      <c r="A4140" s="35">
        <v>1910.0</v>
      </c>
      <c r="C4140" s="16">
        <v>43573.0</v>
      </c>
      <c r="D4140" s="17">
        <f t="array" ref="D4140">IFS(AND(A4140=A4139, NOT(ISBLANK(E4139))), E4139, A4140 &lt;&gt; A4139, E4140, A4139=A4140, D4139)</f>
        <v>1</v>
      </c>
      <c r="E4140" s="18">
        <v>1.0</v>
      </c>
      <c r="F4140" s="18"/>
      <c r="G4140" s="18"/>
      <c r="H4140" s="19"/>
      <c r="I4140" s="19"/>
      <c r="J4140" s="19"/>
      <c r="K4140" s="19"/>
      <c r="L4140" s="19">
        <v>0.12</v>
      </c>
      <c r="M4140" s="19">
        <v>1.39</v>
      </c>
      <c r="N4140" s="19"/>
      <c r="O4140" s="23"/>
      <c r="P4140" s="17"/>
      <c r="Q4140" s="17"/>
      <c r="R4140" s="24"/>
      <c r="U4140" s="22"/>
      <c r="V4140" s="18">
        <v>1.0</v>
      </c>
      <c r="W4140" s="17">
        <v>3.0</v>
      </c>
      <c r="X4140" s="18">
        <v>12.0</v>
      </c>
      <c r="Y4140" s="17" t="s">
        <v>35</v>
      </c>
      <c r="Z4140" s="17">
        <v>-2.0</v>
      </c>
      <c r="AA4140" s="17" t="s">
        <v>46</v>
      </c>
      <c r="AB4140" s="18">
        <v>9.0</v>
      </c>
      <c r="AC4140" s="17">
        <v>36.0</v>
      </c>
      <c r="AD4140" s="18">
        <v>12.0</v>
      </c>
      <c r="AE4140" s="17">
        <v>43.0</v>
      </c>
      <c r="AF4140" s="20"/>
      <c r="AG4140" s="17"/>
      <c r="AH4140" s="17"/>
      <c r="AI4140" s="17"/>
    </row>
    <row r="4141" ht="18.75" customHeight="1">
      <c r="A4141" s="14">
        <v>1911.0</v>
      </c>
      <c r="B4141" s="15" t="s">
        <v>33</v>
      </c>
      <c r="C4141" s="16">
        <v>43570.0</v>
      </c>
      <c r="D4141" s="17">
        <f t="array" ref="D4141">IFS(AND(A4141=A4140, NOT(ISBLANK(E4140))), E4140, A4141 &lt;&gt; A4140, E4141, A4140=A4141, D4140)</f>
        <v>0</v>
      </c>
      <c r="E4141" s="18">
        <v>0.0</v>
      </c>
      <c r="F4141" s="18"/>
      <c r="G4141" s="18"/>
      <c r="H4141" s="19"/>
      <c r="I4141" s="19"/>
      <c r="J4141" s="19"/>
      <c r="K4141" s="19"/>
      <c r="L4141" s="47">
        <v>0.162405</v>
      </c>
      <c r="M4141" s="47">
        <v>1.44734</v>
      </c>
      <c r="N4141" s="19"/>
      <c r="O4141" s="23"/>
      <c r="P4141" s="17"/>
      <c r="Q4141" s="17"/>
      <c r="R4141" s="24"/>
      <c r="S4141" s="21" t="s">
        <v>33</v>
      </c>
      <c r="T4141" s="21" t="s">
        <v>33</v>
      </c>
      <c r="U4141" s="21">
        <v>0.5</v>
      </c>
      <c r="V4141" s="18">
        <v>0.0</v>
      </c>
      <c r="W4141" s="17">
        <v>0.0</v>
      </c>
      <c r="X4141" s="18">
        <v>7.0</v>
      </c>
      <c r="Y4141" s="17" t="s">
        <v>36</v>
      </c>
      <c r="Z4141" s="17">
        <v>-2.0</v>
      </c>
      <c r="AA4141" s="17" t="s">
        <v>47</v>
      </c>
      <c r="AB4141" s="18">
        <v>6.0</v>
      </c>
      <c r="AC4141" s="17">
        <v>33.0</v>
      </c>
      <c r="AD4141" s="18">
        <v>7.0</v>
      </c>
      <c r="AE4141" s="17">
        <v>40.0</v>
      </c>
      <c r="AF4141" s="20"/>
      <c r="AG4141" s="17"/>
      <c r="AH4141" s="17"/>
      <c r="AI4141" s="17"/>
    </row>
    <row r="4142" ht="18.75" customHeight="1">
      <c r="A4142" s="14">
        <v>1911.0</v>
      </c>
      <c r="B4142" s="15"/>
      <c r="C4142" s="16">
        <v>0.0</v>
      </c>
      <c r="D4142" s="17">
        <f t="array" ref="D4142">IFS(AND(A4142=A4141, NOT(ISBLANK(E4141))), E4141, A4142 &lt;&gt; A4141, E4142, A4141=A4142, D4141)</f>
        <v>0</v>
      </c>
      <c r="E4142" s="18"/>
      <c r="F4142" s="18"/>
      <c r="G4142" s="18"/>
      <c r="H4142" s="19"/>
      <c r="I4142" s="19"/>
      <c r="J4142" s="19"/>
      <c r="K4142" s="19"/>
      <c r="L4142" s="19">
        <v>0.13</v>
      </c>
      <c r="M4142" s="19">
        <v>1.41</v>
      </c>
      <c r="N4142" s="19"/>
      <c r="O4142" s="23"/>
      <c r="P4142" s="17"/>
      <c r="Q4142" s="17"/>
      <c r="R4142" s="24"/>
      <c r="U4142" s="22"/>
      <c r="V4142" s="18"/>
      <c r="W4142" s="17"/>
      <c r="X4142" s="18"/>
      <c r="Y4142" s="17"/>
      <c r="Z4142" s="17"/>
      <c r="AA4142" s="17"/>
      <c r="AB4142" s="18"/>
      <c r="AC4142" s="17"/>
      <c r="AD4142" s="18"/>
      <c r="AE4142" s="17"/>
      <c r="AF4142" s="20"/>
      <c r="AG4142" s="17"/>
      <c r="AH4142" s="17"/>
      <c r="AI4142" s="17"/>
    </row>
    <row r="4143" ht="18.75" customHeight="1">
      <c r="A4143" s="35">
        <v>1912.0</v>
      </c>
      <c r="B4143" s="15" t="s">
        <v>33</v>
      </c>
      <c r="C4143" s="16">
        <v>43571.0</v>
      </c>
      <c r="D4143" s="17" t="str">
        <f t="array" ref="D4143">IFS(AND(A4143=A4142, NOT(ISBLANK(E4142))), E4142, A4143 &lt;&gt; A4142, E4143, A4142=A4143, D4142)</f>
        <v>-</v>
      </c>
      <c r="E4143" s="18" t="s">
        <v>33</v>
      </c>
      <c r="F4143" s="18"/>
      <c r="G4143" s="18"/>
      <c r="H4143" s="19"/>
      <c r="I4143" s="19"/>
      <c r="J4143" s="19"/>
      <c r="K4143" s="19"/>
      <c r="L4143" s="19">
        <v>0.15</v>
      </c>
      <c r="M4143" s="19">
        <v>1.59</v>
      </c>
      <c r="N4143" s="19"/>
      <c r="O4143" s="23"/>
      <c r="P4143" s="17"/>
      <c r="Q4143" s="17"/>
      <c r="R4143" s="24"/>
      <c r="S4143" s="21">
        <v>14.0</v>
      </c>
      <c r="T4143" s="21">
        <v>25.0</v>
      </c>
      <c r="U4143" s="21">
        <v>0.5</v>
      </c>
      <c r="V4143" s="18" t="s">
        <v>33</v>
      </c>
      <c r="W4143" s="17" t="s">
        <v>33</v>
      </c>
      <c r="X4143" s="18">
        <v>8.0</v>
      </c>
      <c r="Y4143" s="17" t="s">
        <v>35</v>
      </c>
      <c r="Z4143" s="17">
        <v>-2.0</v>
      </c>
      <c r="AA4143" s="17" t="s">
        <v>46</v>
      </c>
      <c r="AB4143" s="18">
        <v>7.0</v>
      </c>
      <c r="AC4143" s="17">
        <v>36.0</v>
      </c>
      <c r="AD4143" s="18">
        <v>8.0</v>
      </c>
      <c r="AE4143" s="17">
        <v>43.0</v>
      </c>
      <c r="AF4143" s="20"/>
      <c r="AG4143" s="17"/>
      <c r="AH4143" s="17"/>
      <c r="AI4143" s="17"/>
    </row>
    <row r="4144" ht="18.75" customHeight="1">
      <c r="A4144" s="35">
        <v>1912.0</v>
      </c>
      <c r="C4144" s="16">
        <v>43573.0</v>
      </c>
      <c r="D4144" s="17" t="str">
        <f t="array" ref="D4144">IFS(AND(A4144=A4143, NOT(ISBLANK(E4143))), E4143, A4144 &lt;&gt; A4143, E4144, A4143=A4144, D4143)</f>
        <v>-</v>
      </c>
      <c r="E4144" s="18">
        <v>0.0</v>
      </c>
      <c r="F4144" s="18"/>
      <c r="G4144" s="18"/>
      <c r="H4144" s="19"/>
      <c r="I4144" s="19"/>
      <c r="J4144" s="19"/>
      <c r="K4144" s="19"/>
      <c r="L4144" s="19">
        <v>0.18</v>
      </c>
      <c r="M4144" s="19">
        <v>1.41</v>
      </c>
      <c r="N4144" s="19"/>
      <c r="O4144" s="23"/>
      <c r="P4144" s="17"/>
      <c r="Q4144" s="17"/>
      <c r="R4144" s="24"/>
      <c r="U4144" s="22"/>
      <c r="V4144" s="18">
        <v>0.0</v>
      </c>
      <c r="W4144" s="17">
        <v>0.0</v>
      </c>
      <c r="X4144" s="18">
        <v>4.0</v>
      </c>
      <c r="Y4144" s="17" t="s">
        <v>36</v>
      </c>
      <c r="Z4144" s="17">
        <v>-1.0</v>
      </c>
      <c r="AA4144" s="17" t="s">
        <v>46</v>
      </c>
      <c r="AB4144" s="18">
        <v>3.0</v>
      </c>
      <c r="AC4144" s="17">
        <v>39.0</v>
      </c>
      <c r="AD4144" s="18">
        <v>4.0</v>
      </c>
      <c r="AE4144" s="17">
        <v>46.0</v>
      </c>
      <c r="AF4144" s="20"/>
      <c r="AG4144" s="17"/>
      <c r="AH4144" s="17"/>
      <c r="AI4144" s="17"/>
    </row>
    <row r="4145" ht="18.75" customHeight="1">
      <c r="A4145" s="35">
        <v>1912.0</v>
      </c>
      <c r="C4145" s="16">
        <v>43577.0</v>
      </c>
      <c r="D4145" s="17">
        <f t="array" ref="D4145">IFS(AND(A4145=A4144, NOT(ISBLANK(E4144))), E4144, A4145 &lt;&gt; A4144, E4145, A4144=A4145, D4144)</f>
        <v>0</v>
      </c>
      <c r="E4145" s="18">
        <v>0.0</v>
      </c>
      <c r="F4145" s="18"/>
      <c r="G4145" s="18"/>
      <c r="H4145" s="19"/>
      <c r="I4145" s="19"/>
      <c r="J4145" s="19">
        <v>0.2</v>
      </c>
      <c r="K4145" s="19">
        <v>1.42</v>
      </c>
      <c r="L4145" s="19">
        <v>0.1</v>
      </c>
      <c r="M4145" s="19">
        <v>1.47</v>
      </c>
      <c r="N4145" s="19"/>
      <c r="O4145" s="23"/>
      <c r="P4145" s="17"/>
      <c r="Q4145" s="17"/>
      <c r="R4145" s="24"/>
      <c r="U4145" s="22"/>
      <c r="V4145" s="18">
        <v>0.0</v>
      </c>
      <c r="W4145" s="17">
        <v>5.0</v>
      </c>
      <c r="X4145" s="18">
        <v>7.0</v>
      </c>
      <c r="Y4145" s="17" t="s">
        <v>36</v>
      </c>
      <c r="Z4145" s="17">
        <v>-1.0</v>
      </c>
      <c r="AA4145" s="17" t="s">
        <v>46</v>
      </c>
      <c r="AB4145" s="18">
        <v>5.0</v>
      </c>
      <c r="AC4145" s="17">
        <v>39.0</v>
      </c>
      <c r="AD4145" s="18">
        <v>7.0</v>
      </c>
      <c r="AE4145" s="17">
        <v>46.0</v>
      </c>
      <c r="AF4145" s="20"/>
      <c r="AG4145" s="17"/>
      <c r="AH4145" s="17"/>
      <c r="AI4145" s="17"/>
    </row>
    <row r="4146" ht="18.75" customHeight="1">
      <c r="A4146" s="35">
        <v>1912.0</v>
      </c>
      <c r="C4146" s="16">
        <v>43578.0</v>
      </c>
      <c r="D4146" s="17">
        <f t="array" ref="D4146">IFS(AND(A4146=A4145, NOT(ISBLANK(E4145))), E4145, A4146 &lt;&gt; A4145, E4146, A4145=A4146, D4145)</f>
        <v>0</v>
      </c>
      <c r="E4146" s="18">
        <v>0.0</v>
      </c>
      <c r="F4146" s="18"/>
      <c r="G4146" s="18"/>
      <c r="H4146" s="19"/>
      <c r="I4146" s="19"/>
      <c r="J4146" s="19">
        <v>0.13</v>
      </c>
      <c r="K4146" s="19">
        <v>1.36</v>
      </c>
      <c r="L4146" s="19">
        <v>0.09</v>
      </c>
      <c r="M4146" s="19">
        <v>1.41</v>
      </c>
      <c r="N4146" s="19"/>
      <c r="O4146" s="23"/>
      <c r="P4146" s="17"/>
      <c r="Q4146" s="17"/>
      <c r="R4146" s="24"/>
      <c r="U4146" s="22"/>
      <c r="V4146" s="18">
        <v>0.0</v>
      </c>
      <c r="W4146" s="17">
        <v>0.0</v>
      </c>
      <c r="X4146" s="18">
        <v>4.0</v>
      </c>
      <c r="Y4146" s="17" t="s">
        <v>36</v>
      </c>
      <c r="Z4146" s="17">
        <v>0.0</v>
      </c>
      <c r="AA4146" s="17" t="s">
        <v>47</v>
      </c>
      <c r="AB4146" s="18">
        <v>3.0</v>
      </c>
      <c r="AC4146" s="17">
        <v>39.0</v>
      </c>
      <c r="AD4146" s="18">
        <v>4.0</v>
      </c>
      <c r="AE4146" s="17">
        <v>46.0</v>
      </c>
      <c r="AF4146" s="20"/>
      <c r="AG4146" s="17"/>
      <c r="AH4146" s="17"/>
      <c r="AI4146" s="17"/>
    </row>
    <row r="4147" ht="18.75" customHeight="1">
      <c r="A4147" s="14">
        <v>1914.0</v>
      </c>
      <c r="B4147" s="15" t="s">
        <v>33</v>
      </c>
      <c r="C4147" s="16">
        <v>43571.0</v>
      </c>
      <c r="D4147" s="17">
        <f t="array" ref="D4147">IFS(AND(A4147=A4146, NOT(ISBLANK(E4146))), E4146, A4147 &lt;&gt; A4146, E4147, A4146=A4147, D4146)</f>
        <v>0</v>
      </c>
      <c r="E4147" s="18">
        <v>0.0</v>
      </c>
      <c r="F4147" s="18"/>
      <c r="G4147" s="18"/>
      <c r="H4147" s="19"/>
      <c r="I4147" s="19"/>
      <c r="J4147" s="19"/>
      <c r="K4147" s="19"/>
      <c r="L4147" s="19">
        <v>0.18</v>
      </c>
      <c r="M4147" s="19">
        <v>1.54</v>
      </c>
      <c r="N4147" s="19"/>
      <c r="O4147" s="23"/>
      <c r="P4147" s="17"/>
      <c r="Q4147" s="17"/>
      <c r="R4147" s="24"/>
      <c r="S4147" s="21">
        <v>27.0</v>
      </c>
      <c r="T4147" s="21">
        <v>30.0</v>
      </c>
      <c r="U4147" s="21">
        <v>0.0</v>
      </c>
      <c r="V4147" s="18">
        <v>0.0</v>
      </c>
      <c r="W4147" s="17">
        <v>0.0</v>
      </c>
      <c r="X4147" s="18">
        <v>4.0</v>
      </c>
      <c r="Y4147" s="17" t="s">
        <v>36</v>
      </c>
      <c r="Z4147" s="17">
        <v>0.0</v>
      </c>
      <c r="AA4147" s="17" t="s">
        <v>47</v>
      </c>
      <c r="AB4147" s="18">
        <v>3.0</v>
      </c>
      <c r="AC4147" s="17">
        <v>39.0</v>
      </c>
      <c r="AD4147" s="18">
        <v>4.0</v>
      </c>
      <c r="AE4147" s="17">
        <v>46.0</v>
      </c>
      <c r="AF4147" s="20"/>
      <c r="AG4147" s="17"/>
      <c r="AH4147" s="17"/>
      <c r="AI4147" s="17"/>
    </row>
    <row r="4148" ht="18.75" customHeight="1">
      <c r="A4148" s="14">
        <v>1917.0</v>
      </c>
      <c r="B4148" s="15" t="s">
        <v>33</v>
      </c>
      <c r="C4148" s="16">
        <v>43573.0</v>
      </c>
      <c r="D4148" s="17" t="str">
        <f t="array" ref="D4148">IFS(AND(A4148=A4147, NOT(ISBLANK(E4147))), E4147, A4148 &lt;&gt; A4147, E4148, A4147=A4148, D4147)</f>
        <v>-</v>
      </c>
      <c r="E4148" s="18" t="s">
        <v>33</v>
      </c>
      <c r="F4148" s="18"/>
      <c r="G4148" s="18"/>
      <c r="H4148" s="19"/>
      <c r="I4148" s="19"/>
      <c r="J4148" s="19"/>
      <c r="K4148" s="19"/>
      <c r="L4148" s="19">
        <v>0.16</v>
      </c>
      <c r="M4148" s="19">
        <v>1.48</v>
      </c>
      <c r="N4148" s="19"/>
      <c r="O4148" s="23"/>
      <c r="P4148" s="17"/>
      <c r="Q4148" s="17"/>
      <c r="R4148" s="24"/>
      <c r="S4148" s="21">
        <v>23.0</v>
      </c>
      <c r="U4148" s="21">
        <v>0.0</v>
      </c>
      <c r="V4148" s="18" t="s">
        <v>33</v>
      </c>
      <c r="W4148" s="17" t="s">
        <v>47</v>
      </c>
      <c r="X4148" s="18">
        <v>6.0</v>
      </c>
      <c r="Y4148" s="17" t="s">
        <v>36</v>
      </c>
      <c r="Z4148" s="17">
        <v>0.0</v>
      </c>
      <c r="AA4148" s="17" t="s">
        <v>47</v>
      </c>
      <c r="AB4148" s="18">
        <v>5.0</v>
      </c>
      <c r="AC4148" s="17">
        <v>39.0</v>
      </c>
      <c r="AD4148" s="18">
        <v>6.0</v>
      </c>
      <c r="AE4148" s="17">
        <v>46.0</v>
      </c>
      <c r="AF4148" s="20"/>
      <c r="AG4148" s="17"/>
      <c r="AH4148" s="17"/>
      <c r="AI4148" s="17"/>
    </row>
    <row r="4149" ht="18.75" customHeight="1">
      <c r="A4149" s="14">
        <v>1917.0</v>
      </c>
      <c r="B4149" s="15"/>
      <c r="C4149" s="16">
        <v>43574.0</v>
      </c>
      <c r="D4149" s="17" t="str">
        <f t="array" ref="D4149">IFS(AND(A4149=A4148, NOT(ISBLANK(E4148))), E4148, A4149 &lt;&gt; A4148, E4149, A4148=A4149, D4148)</f>
        <v>-</v>
      </c>
      <c r="E4149" s="18">
        <v>0.0</v>
      </c>
      <c r="F4149" s="18"/>
      <c r="G4149" s="18"/>
      <c r="H4149" s="19"/>
      <c r="I4149" s="19"/>
      <c r="J4149" s="19">
        <v>0.17</v>
      </c>
      <c r="K4149" s="19">
        <v>1.16</v>
      </c>
      <c r="L4149" s="19">
        <v>0.14</v>
      </c>
      <c r="M4149" s="19">
        <v>1.27</v>
      </c>
      <c r="N4149" s="19"/>
      <c r="O4149" s="23"/>
      <c r="P4149" s="17"/>
      <c r="Q4149" s="17"/>
      <c r="R4149" s="24"/>
      <c r="U4149" s="22"/>
      <c r="V4149" s="18">
        <v>0.0</v>
      </c>
      <c r="W4149" s="17" t="s">
        <v>33</v>
      </c>
      <c r="X4149" s="18">
        <v>3.0</v>
      </c>
      <c r="Y4149" s="17" t="s">
        <v>36</v>
      </c>
      <c r="Z4149" s="17">
        <v>0.0</v>
      </c>
      <c r="AA4149" s="17" t="s">
        <v>47</v>
      </c>
      <c r="AB4149" s="18">
        <v>2.0</v>
      </c>
      <c r="AC4149" s="17">
        <v>39.0</v>
      </c>
      <c r="AD4149" s="18">
        <v>3.0</v>
      </c>
      <c r="AE4149" s="17">
        <v>46.0</v>
      </c>
      <c r="AF4149" s="20"/>
      <c r="AG4149" s="17"/>
      <c r="AH4149" s="17"/>
      <c r="AI4149" s="17"/>
    </row>
    <row r="4150" ht="18.75" customHeight="1">
      <c r="A4150" s="14">
        <v>1918.0</v>
      </c>
      <c r="B4150" s="15">
        <v>453.0</v>
      </c>
      <c r="C4150" s="16">
        <v>43573.0</v>
      </c>
      <c r="D4150" s="17">
        <f t="array" ref="D4150">IFS(AND(A4150=A4149, NOT(ISBLANK(E4149))), E4149, A4150 &lt;&gt; A4149, E4150, A4149=A4150, D4149)</f>
        <v>0</v>
      </c>
      <c r="E4150" s="18">
        <v>0.0</v>
      </c>
      <c r="F4150" s="18"/>
      <c r="G4150" s="18"/>
      <c r="H4150" s="19"/>
      <c r="I4150" s="19"/>
      <c r="J4150" s="19"/>
      <c r="K4150" s="19"/>
      <c r="L4150" s="19">
        <v>0.11</v>
      </c>
      <c r="M4150" s="19">
        <v>1.31</v>
      </c>
      <c r="N4150" s="19"/>
      <c r="O4150" s="23"/>
      <c r="P4150" s="17"/>
      <c r="Q4150" s="17"/>
      <c r="R4150" s="24"/>
      <c r="S4150" s="21">
        <v>20.0</v>
      </c>
      <c r="T4150" s="21">
        <v>30.0</v>
      </c>
      <c r="U4150" s="21">
        <v>0.5</v>
      </c>
      <c r="V4150" s="18">
        <v>0.0</v>
      </c>
      <c r="W4150" s="17">
        <v>1.0</v>
      </c>
      <c r="X4150" s="18">
        <v>10.0</v>
      </c>
      <c r="Y4150" s="17" t="s">
        <v>36</v>
      </c>
      <c r="Z4150" s="17">
        <v>0.0</v>
      </c>
      <c r="AA4150" s="17" t="s">
        <v>47</v>
      </c>
      <c r="AB4150" s="18">
        <v>9.0</v>
      </c>
      <c r="AC4150" s="17">
        <v>39.0</v>
      </c>
      <c r="AD4150" s="18">
        <v>10.0</v>
      </c>
      <c r="AE4150" s="17">
        <v>46.0</v>
      </c>
      <c r="AF4150" s="20"/>
      <c r="AG4150" s="17"/>
      <c r="AH4150" s="17"/>
      <c r="AI4150" s="17"/>
    </row>
    <row r="4151" ht="18.75" customHeight="1">
      <c r="A4151" s="14">
        <v>1922.0</v>
      </c>
      <c r="B4151" s="15" t="s">
        <v>33</v>
      </c>
      <c r="C4151" s="16">
        <v>43573.0</v>
      </c>
      <c r="D4151" s="17">
        <f t="array" ref="D4151">IFS(AND(A4151=A4150, NOT(ISBLANK(E4150))), E4150, A4151 &lt;&gt; A4150, E4151, A4150=A4151, D4150)</f>
        <v>0</v>
      </c>
      <c r="E4151" s="18">
        <v>0.0</v>
      </c>
      <c r="F4151" s="18"/>
      <c r="G4151" s="18"/>
      <c r="H4151" s="19"/>
      <c r="I4151" s="19"/>
      <c r="J4151" s="19"/>
      <c r="K4151" s="19"/>
      <c r="L4151" s="19">
        <v>0.19</v>
      </c>
      <c r="M4151" s="19">
        <v>1.22</v>
      </c>
      <c r="N4151" s="19"/>
      <c r="O4151" s="23"/>
      <c r="P4151" s="17"/>
      <c r="Q4151" s="17"/>
      <c r="R4151" s="24"/>
      <c r="S4151" s="21">
        <v>26.0</v>
      </c>
      <c r="T4151" s="21">
        <v>30.0</v>
      </c>
      <c r="U4151" s="21">
        <v>0.0</v>
      </c>
      <c r="V4151" s="18">
        <v>0.0</v>
      </c>
      <c r="W4151" s="17" t="s">
        <v>33</v>
      </c>
      <c r="X4151" s="18">
        <v>5.0</v>
      </c>
      <c r="Y4151" s="17" t="s">
        <v>36</v>
      </c>
      <c r="Z4151" s="17">
        <v>0.0</v>
      </c>
      <c r="AA4151" s="17" t="s">
        <v>47</v>
      </c>
      <c r="AB4151" s="18">
        <v>4.0</v>
      </c>
      <c r="AC4151" s="17">
        <v>39.0</v>
      </c>
      <c r="AD4151" s="18">
        <v>5.0</v>
      </c>
      <c r="AE4151" s="17">
        <v>46.0</v>
      </c>
      <c r="AF4151" s="20"/>
      <c r="AG4151" s="17"/>
      <c r="AH4151" s="17"/>
      <c r="AI4151" s="17"/>
    </row>
    <row r="4152" ht="18.75" customHeight="1">
      <c r="A4152" s="14">
        <v>1928.0</v>
      </c>
      <c r="B4152" s="15" t="s">
        <v>33</v>
      </c>
      <c r="C4152" s="16">
        <v>43573.0</v>
      </c>
      <c r="D4152" s="17" t="str">
        <f t="array" ref="D4152">IFS(AND(A4152=A4151, NOT(ISBLANK(E4151))), E4151, A4152 &lt;&gt; A4151, E4152, A4151=A4152, D4151)</f>
        <v>-</v>
      </c>
      <c r="E4152" s="18" t="s">
        <v>33</v>
      </c>
      <c r="F4152" s="18"/>
      <c r="G4152" s="18"/>
      <c r="H4152" s="19"/>
      <c r="I4152" s="19"/>
      <c r="J4152" s="19">
        <v>0.17</v>
      </c>
      <c r="K4152" s="19">
        <v>1.16</v>
      </c>
      <c r="L4152" s="19">
        <v>0.18</v>
      </c>
      <c r="M4152" s="19">
        <v>1.35</v>
      </c>
      <c r="N4152" s="19"/>
      <c r="O4152" s="23"/>
      <c r="P4152" s="17"/>
      <c r="Q4152" s="17"/>
      <c r="R4152" s="24"/>
      <c r="S4152" s="21">
        <v>27.0</v>
      </c>
      <c r="T4152" s="21">
        <v>30.0</v>
      </c>
      <c r="U4152" s="21">
        <v>0.0</v>
      </c>
      <c r="V4152" s="18" t="s">
        <v>33</v>
      </c>
      <c r="W4152" s="17" t="s">
        <v>47</v>
      </c>
      <c r="X4152" s="18">
        <v>4.0</v>
      </c>
      <c r="Y4152" s="17" t="s">
        <v>36</v>
      </c>
      <c r="Z4152" s="17">
        <v>0.0</v>
      </c>
      <c r="AA4152" s="17" t="s">
        <v>47</v>
      </c>
      <c r="AB4152" s="18">
        <v>3.0</v>
      </c>
      <c r="AC4152" s="17">
        <v>39.0</v>
      </c>
      <c r="AD4152" s="18">
        <v>4.0</v>
      </c>
      <c r="AE4152" s="17">
        <v>46.0</v>
      </c>
      <c r="AF4152" s="20"/>
      <c r="AG4152" s="17"/>
      <c r="AH4152" s="17"/>
      <c r="AI4152" s="17"/>
    </row>
    <row r="4153" ht="18.75" customHeight="1">
      <c r="A4153" s="14">
        <v>1928.0</v>
      </c>
      <c r="B4153" s="15"/>
      <c r="C4153" s="16">
        <v>43574.0</v>
      </c>
      <c r="D4153" s="17" t="str">
        <f t="array" ref="D4153">IFS(AND(A4153=A4152, NOT(ISBLANK(E4152))), E4152, A4153 &lt;&gt; A4152, E4153, A4152=A4153, D4152)</f>
        <v>-</v>
      </c>
      <c r="E4153" s="18">
        <v>0.0</v>
      </c>
      <c r="F4153" s="18"/>
      <c r="G4153" s="18"/>
      <c r="H4153" s="19"/>
      <c r="I4153" s="19"/>
      <c r="J4153" s="19">
        <v>0.14</v>
      </c>
      <c r="K4153" s="19">
        <v>1.48</v>
      </c>
      <c r="L4153" s="19">
        <v>0.26</v>
      </c>
      <c r="M4153" s="19">
        <v>1.47</v>
      </c>
      <c r="N4153" s="19"/>
      <c r="O4153" s="23"/>
      <c r="P4153" s="17"/>
      <c r="Q4153" s="17"/>
      <c r="R4153" s="24"/>
      <c r="U4153" s="22"/>
      <c r="V4153" s="18">
        <v>0.0</v>
      </c>
      <c r="W4153" s="17">
        <v>0.0</v>
      </c>
      <c r="X4153" s="18">
        <v>3.0</v>
      </c>
      <c r="Y4153" s="17" t="s">
        <v>36</v>
      </c>
      <c r="Z4153" s="17">
        <v>0.0</v>
      </c>
      <c r="AA4153" s="17" t="s">
        <v>47</v>
      </c>
      <c r="AB4153" s="18">
        <v>2.0</v>
      </c>
      <c r="AC4153" s="17">
        <v>39.0</v>
      </c>
      <c r="AD4153" s="18">
        <v>3.0</v>
      </c>
      <c r="AE4153" s="17">
        <v>46.0</v>
      </c>
      <c r="AF4153" s="20"/>
      <c r="AG4153" s="17"/>
      <c r="AH4153" s="17"/>
      <c r="AI4153" s="17"/>
    </row>
    <row r="4154" ht="18.75" customHeight="1">
      <c r="A4154" s="14">
        <v>1929.0</v>
      </c>
      <c r="B4154" s="15" t="s">
        <v>33</v>
      </c>
      <c r="C4154" s="16">
        <v>43574.0</v>
      </c>
      <c r="D4154" s="17" t="str">
        <f t="array" ref="D4154">IFS(AND(A4154=A4153, NOT(ISBLANK(E4153))), E4153, A4154 &lt;&gt; A4153, E4154, A4153=A4154, D4153)</f>
        <v>-</v>
      </c>
      <c r="E4154" s="18" t="s">
        <v>33</v>
      </c>
      <c r="F4154" s="18"/>
      <c r="G4154" s="18"/>
      <c r="H4154" s="19"/>
      <c r="I4154" s="19"/>
      <c r="J4154" s="19"/>
      <c r="K4154" s="19"/>
      <c r="L4154" s="19">
        <v>0.15</v>
      </c>
      <c r="M4154" s="19">
        <v>1.44</v>
      </c>
      <c r="N4154" s="19"/>
      <c r="O4154" s="23"/>
      <c r="P4154" s="17"/>
      <c r="Q4154" s="17"/>
      <c r="R4154" s="24"/>
      <c r="S4154" s="21">
        <v>17.0</v>
      </c>
      <c r="T4154" s="21">
        <v>30.0</v>
      </c>
      <c r="U4154" s="21">
        <v>0.5</v>
      </c>
      <c r="V4154" s="18" t="s">
        <v>33</v>
      </c>
      <c r="W4154" s="17" t="s">
        <v>33</v>
      </c>
      <c r="X4154" s="18">
        <v>7.0</v>
      </c>
      <c r="Y4154" s="17" t="s">
        <v>36</v>
      </c>
      <c r="Z4154" s="17">
        <v>0.0</v>
      </c>
      <c r="AA4154" s="17" t="s">
        <v>47</v>
      </c>
      <c r="AB4154" s="18">
        <v>6.0</v>
      </c>
      <c r="AC4154" s="17">
        <v>39.0</v>
      </c>
      <c r="AD4154" s="18">
        <v>7.0</v>
      </c>
      <c r="AE4154" s="17">
        <v>46.0</v>
      </c>
      <c r="AF4154" s="20"/>
      <c r="AG4154" s="17"/>
      <c r="AH4154" s="17"/>
      <c r="AI4154" s="17"/>
    </row>
    <row r="4155" ht="18.75" customHeight="1">
      <c r="A4155" s="14">
        <v>1931.0</v>
      </c>
      <c r="B4155" s="15" t="s">
        <v>33</v>
      </c>
      <c r="C4155" s="16">
        <v>43577.0</v>
      </c>
      <c r="D4155" s="17" t="str">
        <f t="array" ref="D4155">IFS(AND(A4155=A4154, NOT(ISBLANK(E4154))), E4154, A4155 &lt;&gt; A4154, E4155, A4154=A4155, D4154)</f>
        <v>-</v>
      </c>
      <c r="E4155" s="18" t="s">
        <v>33</v>
      </c>
      <c r="F4155" s="18"/>
      <c r="G4155" s="18"/>
      <c r="H4155" s="19"/>
      <c r="I4155" s="19"/>
      <c r="J4155" s="19"/>
      <c r="K4155" s="19"/>
      <c r="L4155" s="19">
        <v>0.09</v>
      </c>
      <c r="M4155" s="19">
        <v>1.33</v>
      </c>
      <c r="N4155" s="19"/>
      <c r="O4155" s="23"/>
      <c r="P4155" s="17"/>
      <c r="Q4155" s="17"/>
      <c r="R4155" s="24"/>
      <c r="S4155" s="21">
        <v>25.0</v>
      </c>
      <c r="T4155" s="21">
        <v>30.0</v>
      </c>
      <c r="U4155" s="21">
        <v>0.5</v>
      </c>
      <c r="V4155" s="18" t="s">
        <v>33</v>
      </c>
      <c r="W4155" s="17" t="s">
        <v>33</v>
      </c>
      <c r="X4155" s="18">
        <v>5.0</v>
      </c>
      <c r="Y4155" s="17" t="s">
        <v>36</v>
      </c>
      <c r="Z4155" s="17">
        <v>0.0</v>
      </c>
      <c r="AA4155" s="17" t="s">
        <v>47</v>
      </c>
      <c r="AB4155" s="18">
        <v>4.0</v>
      </c>
      <c r="AC4155" s="17">
        <v>39.0</v>
      </c>
      <c r="AD4155" s="18">
        <v>5.0</v>
      </c>
      <c r="AE4155" s="17">
        <v>46.0</v>
      </c>
      <c r="AF4155" s="20"/>
      <c r="AG4155" s="17"/>
      <c r="AH4155" s="17"/>
      <c r="AI4155" s="17"/>
    </row>
    <row r="4156" ht="18.75" customHeight="1">
      <c r="A4156" s="14">
        <v>1932.0</v>
      </c>
      <c r="B4156" s="15" t="s">
        <v>33</v>
      </c>
      <c r="C4156" s="16">
        <v>43577.0</v>
      </c>
      <c r="D4156" s="17" t="str">
        <f t="array" ref="D4156">IFS(AND(A4156=A4155, NOT(ISBLANK(E4155))), E4155, A4156 &lt;&gt; A4155, E4156, A4155=A4156, D4155)</f>
        <v>-</v>
      </c>
      <c r="E4156" s="18" t="s">
        <v>33</v>
      </c>
      <c r="F4156" s="18"/>
      <c r="G4156" s="18"/>
      <c r="H4156" s="19"/>
      <c r="I4156" s="19"/>
      <c r="J4156" s="19"/>
      <c r="K4156" s="19"/>
      <c r="L4156" s="19">
        <v>0.09</v>
      </c>
      <c r="M4156" s="19">
        <v>1.28</v>
      </c>
      <c r="N4156" s="19"/>
      <c r="O4156" s="23"/>
      <c r="P4156" s="17"/>
      <c r="Q4156" s="17"/>
      <c r="R4156" s="24"/>
      <c r="S4156" s="21">
        <v>24.0</v>
      </c>
      <c r="T4156" s="21">
        <v>30.0</v>
      </c>
      <c r="U4156" s="21">
        <v>0.5</v>
      </c>
      <c r="V4156" s="18" t="s">
        <v>33</v>
      </c>
      <c r="W4156" s="17">
        <v>0.0</v>
      </c>
      <c r="X4156" s="18">
        <v>6.0</v>
      </c>
      <c r="Y4156" s="17" t="s">
        <v>36</v>
      </c>
      <c r="Z4156" s="17">
        <v>0.0</v>
      </c>
      <c r="AA4156" s="17" t="s">
        <v>47</v>
      </c>
      <c r="AB4156" s="18">
        <v>5.0</v>
      </c>
      <c r="AC4156" s="17">
        <v>39.0</v>
      </c>
      <c r="AD4156" s="18">
        <v>6.0</v>
      </c>
      <c r="AE4156" s="17">
        <v>46.0</v>
      </c>
      <c r="AF4156" s="20"/>
      <c r="AG4156" s="17"/>
      <c r="AH4156" s="17"/>
      <c r="AI4156" s="17"/>
    </row>
    <row r="4157" ht="18.75" customHeight="1">
      <c r="A4157" s="14">
        <v>1935.0</v>
      </c>
      <c r="B4157" s="15">
        <v>454.0</v>
      </c>
      <c r="C4157" s="16">
        <v>43577.0</v>
      </c>
      <c r="D4157" s="17">
        <f t="array" ref="D4157">IFS(AND(A4157=A4156, NOT(ISBLANK(E4156))), E4156, A4157 &lt;&gt; A4156, E4157, A4156=A4157, D4156)</f>
        <v>0</v>
      </c>
      <c r="E4157" s="18">
        <v>0.0</v>
      </c>
      <c r="F4157" s="18"/>
      <c r="G4157" s="18"/>
      <c r="H4157" s="19"/>
      <c r="I4157" s="19"/>
      <c r="J4157" s="19"/>
      <c r="K4157" s="19"/>
      <c r="L4157" s="19"/>
      <c r="M4157" s="19"/>
      <c r="N4157" s="19"/>
      <c r="O4157" s="23"/>
      <c r="P4157" s="17"/>
      <c r="Q4157" s="17"/>
      <c r="R4157" s="24"/>
      <c r="S4157" s="21">
        <v>19.0</v>
      </c>
      <c r="T4157" s="21">
        <v>25.0</v>
      </c>
      <c r="U4157" s="21">
        <v>0.5</v>
      </c>
      <c r="V4157" s="18">
        <v>0.0</v>
      </c>
      <c r="W4157" s="17" t="s">
        <v>33</v>
      </c>
      <c r="X4157" s="18">
        <v>4.0</v>
      </c>
      <c r="Y4157" s="17" t="s">
        <v>36</v>
      </c>
      <c r="Z4157" s="17">
        <v>0.0</v>
      </c>
      <c r="AA4157" s="17" t="s">
        <v>47</v>
      </c>
      <c r="AB4157" s="18">
        <v>3.0</v>
      </c>
      <c r="AC4157" s="17">
        <v>36.0</v>
      </c>
      <c r="AD4157" s="18">
        <v>4.0</v>
      </c>
      <c r="AE4157" s="17">
        <v>43.0</v>
      </c>
      <c r="AF4157" s="20"/>
      <c r="AG4157" s="17"/>
      <c r="AH4157" s="17"/>
      <c r="AI4157" s="17"/>
    </row>
    <row r="4158" ht="18.75" customHeight="1">
      <c r="A4158" s="14">
        <v>1935.0</v>
      </c>
      <c r="B4158" s="15"/>
      <c r="C4158" s="16">
        <v>43578.0</v>
      </c>
      <c r="D4158" s="17">
        <f t="array" ref="D4158">IFS(AND(A4158=A4157, NOT(ISBLANK(E4157))), E4157, A4158 &lt;&gt; A4157, E4158, A4157=A4158, D4157)</f>
        <v>0</v>
      </c>
      <c r="E4158" s="18">
        <v>0.0</v>
      </c>
      <c r="F4158" s="18"/>
      <c r="G4158" s="18"/>
      <c r="H4158" s="19"/>
      <c r="I4158" s="19"/>
      <c r="J4158" s="19">
        <v>0.16</v>
      </c>
      <c r="K4158" s="19">
        <v>1.4</v>
      </c>
      <c r="L4158" s="19">
        <v>0.13</v>
      </c>
      <c r="M4158" s="19">
        <v>1.56</v>
      </c>
      <c r="N4158" s="19"/>
      <c r="O4158" s="23"/>
      <c r="P4158" s="17"/>
      <c r="Q4158" s="17"/>
      <c r="R4158" s="24"/>
      <c r="U4158" s="22"/>
      <c r="V4158" s="18">
        <v>0.0</v>
      </c>
      <c r="W4158" s="17">
        <v>0.0</v>
      </c>
      <c r="X4158" s="18">
        <v>4.0</v>
      </c>
      <c r="Y4158" s="17" t="s">
        <v>36</v>
      </c>
      <c r="Z4158" s="17">
        <v>-1.0</v>
      </c>
      <c r="AA4158" s="17" t="s">
        <v>47</v>
      </c>
      <c r="AB4158" s="18">
        <v>3.0</v>
      </c>
      <c r="AC4158" s="17">
        <v>39.0</v>
      </c>
      <c r="AD4158" s="18">
        <v>4.0</v>
      </c>
      <c r="AE4158" s="17">
        <v>46.0</v>
      </c>
      <c r="AF4158" s="20"/>
      <c r="AG4158" s="17"/>
      <c r="AH4158" s="17"/>
      <c r="AI4158" s="17"/>
    </row>
    <row r="4159" ht="18.75" customHeight="1">
      <c r="A4159" s="14">
        <v>1935.0</v>
      </c>
      <c r="B4159" s="15"/>
      <c r="C4159" s="16">
        <v>43579.0</v>
      </c>
      <c r="D4159" s="17">
        <f t="array" ref="D4159">IFS(AND(A4159=A4158, NOT(ISBLANK(E4158))), E4158, A4159 &lt;&gt; A4158, E4159, A4158=A4159, D4158)</f>
        <v>0</v>
      </c>
      <c r="E4159" s="18">
        <v>0.0</v>
      </c>
      <c r="F4159" s="18"/>
      <c r="G4159" s="18"/>
      <c r="H4159" s="19"/>
      <c r="I4159" s="19"/>
      <c r="J4159" s="19"/>
      <c r="K4159" s="19"/>
      <c r="L4159" s="19">
        <v>0.13</v>
      </c>
      <c r="M4159" s="19">
        <v>1.27</v>
      </c>
      <c r="N4159" s="19"/>
      <c r="O4159" s="23"/>
      <c r="P4159" s="17"/>
      <c r="Q4159" s="17"/>
      <c r="R4159" s="24"/>
      <c r="U4159" s="22"/>
      <c r="V4159" s="18">
        <v>0.0</v>
      </c>
      <c r="W4159" s="17">
        <v>0.0</v>
      </c>
      <c r="X4159" s="18">
        <v>3.0</v>
      </c>
      <c r="Y4159" s="17" t="s">
        <v>36</v>
      </c>
      <c r="Z4159" s="17">
        <v>0.0</v>
      </c>
      <c r="AA4159" s="17" t="s">
        <v>47</v>
      </c>
      <c r="AB4159" s="18">
        <v>2.0</v>
      </c>
      <c r="AC4159" s="17">
        <v>39.0</v>
      </c>
      <c r="AD4159" s="18">
        <v>3.0</v>
      </c>
      <c r="AE4159" s="17">
        <v>46.0</v>
      </c>
      <c r="AF4159" s="20"/>
      <c r="AG4159" s="17"/>
      <c r="AH4159" s="17"/>
      <c r="AI4159" s="17"/>
    </row>
    <row r="4160" ht="18.75" customHeight="1">
      <c r="A4160" s="14">
        <v>1935.0</v>
      </c>
      <c r="B4160" s="15"/>
      <c r="C4160" s="16">
        <v>43580.0</v>
      </c>
      <c r="D4160" s="17">
        <f t="array" ref="D4160">IFS(AND(A4160=A4159, NOT(ISBLANK(E4159))), E4159, A4160 &lt;&gt; A4159, E4160, A4159=A4160, D4159)</f>
        <v>0</v>
      </c>
      <c r="E4160" s="18">
        <v>0.0</v>
      </c>
      <c r="F4160" s="18"/>
      <c r="G4160" s="18"/>
      <c r="H4160" s="19"/>
      <c r="I4160" s="19"/>
      <c r="J4160" s="19">
        <v>0.14</v>
      </c>
      <c r="K4160" s="19">
        <v>1.39</v>
      </c>
      <c r="L4160" s="19">
        <v>0.25</v>
      </c>
      <c r="M4160" s="19">
        <v>1.42</v>
      </c>
      <c r="N4160" s="19"/>
      <c r="O4160" s="23"/>
      <c r="P4160" s="17"/>
      <c r="Q4160" s="17"/>
      <c r="R4160" s="24"/>
      <c r="U4160" s="22"/>
      <c r="V4160" s="18">
        <v>0.0</v>
      </c>
      <c r="W4160" s="17">
        <v>0.0</v>
      </c>
      <c r="X4160" s="18">
        <v>4.0</v>
      </c>
      <c r="Y4160" s="17" t="s">
        <v>36</v>
      </c>
      <c r="Z4160" s="17">
        <v>0.0</v>
      </c>
      <c r="AA4160" s="17" t="s">
        <v>47</v>
      </c>
      <c r="AB4160" s="18">
        <v>3.0</v>
      </c>
      <c r="AC4160" s="17">
        <v>39.0</v>
      </c>
      <c r="AD4160" s="18">
        <v>4.0</v>
      </c>
      <c r="AE4160" s="17">
        <v>46.0</v>
      </c>
      <c r="AF4160" s="20"/>
      <c r="AG4160" s="17"/>
      <c r="AH4160" s="17"/>
      <c r="AI4160" s="17"/>
    </row>
    <row r="4161" ht="18.75" customHeight="1">
      <c r="A4161" s="14">
        <v>1943.0</v>
      </c>
      <c r="B4161" s="15"/>
      <c r="C4161" s="16">
        <v>43578.0</v>
      </c>
      <c r="D4161" s="17" t="str">
        <f t="array" ref="D4161">IFS(AND(A4161=A4160, NOT(ISBLANK(E4160))), E4160, A4161 &lt;&gt; A4160, E4161, A4160=A4161, D4160)</f>
        <v>-</v>
      </c>
      <c r="E4161" s="18" t="s">
        <v>33</v>
      </c>
      <c r="F4161" s="18"/>
      <c r="G4161" s="18"/>
      <c r="H4161" s="19"/>
      <c r="I4161" s="19"/>
      <c r="J4161" s="19"/>
      <c r="K4161" s="19"/>
      <c r="L4161" s="19">
        <v>0.12</v>
      </c>
      <c r="M4161" s="19">
        <v>1.41</v>
      </c>
      <c r="N4161" s="19"/>
      <c r="O4161" s="23"/>
      <c r="P4161" s="17"/>
      <c r="Q4161" s="17"/>
      <c r="R4161" s="24"/>
      <c r="S4161" s="21">
        <v>19.0</v>
      </c>
      <c r="T4161" s="21">
        <v>25.0</v>
      </c>
      <c r="U4161" s="21">
        <v>0.5</v>
      </c>
      <c r="V4161" s="18" t="s">
        <v>33</v>
      </c>
      <c r="W4161" s="17" t="s">
        <v>33</v>
      </c>
      <c r="X4161" s="18">
        <v>5.0</v>
      </c>
      <c r="Y4161" s="17" t="s">
        <v>36</v>
      </c>
      <c r="Z4161" s="17">
        <v>0.0</v>
      </c>
      <c r="AA4161" s="17" t="s">
        <v>47</v>
      </c>
      <c r="AB4161" s="18">
        <v>4.0</v>
      </c>
      <c r="AC4161" s="17">
        <v>36.0</v>
      </c>
      <c r="AD4161" s="18">
        <v>5.0</v>
      </c>
      <c r="AE4161" s="17">
        <v>43.0</v>
      </c>
      <c r="AF4161" s="20"/>
      <c r="AG4161" s="17"/>
      <c r="AH4161" s="17"/>
      <c r="AI4161" s="17"/>
    </row>
    <row r="4162" ht="18.75" customHeight="1">
      <c r="A4162" s="14">
        <v>1943.0</v>
      </c>
      <c r="B4162" s="15"/>
      <c r="C4162" s="16">
        <v>43579.0</v>
      </c>
      <c r="D4162" s="17" t="str">
        <f t="array" ref="D4162">IFS(AND(A4162=A4161, NOT(ISBLANK(E4161))), E4161, A4162 &lt;&gt; A4161, E4162, A4161=A4162, D4161)</f>
        <v>-</v>
      </c>
      <c r="E4162" s="18">
        <v>0.0</v>
      </c>
      <c r="F4162" s="18"/>
      <c r="G4162" s="18"/>
      <c r="H4162" s="19"/>
      <c r="I4162" s="19"/>
      <c r="J4162" s="19"/>
      <c r="K4162" s="19"/>
      <c r="L4162" s="19">
        <v>0.12</v>
      </c>
      <c r="M4162" s="19">
        <v>1.22</v>
      </c>
      <c r="N4162" s="19"/>
      <c r="O4162" s="23"/>
      <c r="P4162" s="17"/>
      <c r="Q4162" s="17"/>
      <c r="R4162" s="24"/>
      <c r="U4162" s="22"/>
      <c r="V4162" s="18">
        <v>0.0</v>
      </c>
      <c r="W4162" s="17">
        <v>0.0</v>
      </c>
      <c r="X4162" s="18">
        <v>3.0</v>
      </c>
      <c r="Y4162" s="17" t="s">
        <v>36</v>
      </c>
      <c r="Z4162" s="17">
        <v>0.0</v>
      </c>
      <c r="AA4162" s="17" t="s">
        <v>47</v>
      </c>
      <c r="AB4162" s="18">
        <v>2.0</v>
      </c>
      <c r="AC4162" s="17">
        <v>39.0</v>
      </c>
      <c r="AD4162" s="18">
        <v>3.0</v>
      </c>
      <c r="AE4162" s="17">
        <v>46.0</v>
      </c>
      <c r="AF4162" s="20"/>
      <c r="AG4162" s="17"/>
      <c r="AH4162" s="17"/>
      <c r="AI4162" s="17"/>
    </row>
    <row r="4163" ht="18.75" customHeight="1">
      <c r="A4163" s="14">
        <v>1943.0</v>
      </c>
      <c r="B4163" s="15"/>
      <c r="C4163" s="16">
        <v>43580.0</v>
      </c>
      <c r="D4163" s="17">
        <f t="array" ref="D4163">IFS(AND(A4163=A4162, NOT(ISBLANK(E4162))), E4162, A4163 &lt;&gt; A4162, E4163, A4162=A4163, D4162)</f>
        <v>0</v>
      </c>
      <c r="E4163" s="18">
        <v>0.0</v>
      </c>
      <c r="F4163" s="18"/>
      <c r="G4163" s="18"/>
      <c r="H4163" s="19"/>
      <c r="I4163" s="19"/>
      <c r="J4163" s="19">
        <v>0.19</v>
      </c>
      <c r="K4163" s="19">
        <v>1.03</v>
      </c>
      <c r="L4163" s="19">
        <v>0.19</v>
      </c>
      <c r="M4163" s="19">
        <v>1.31</v>
      </c>
      <c r="N4163" s="19"/>
      <c r="O4163" s="23"/>
      <c r="P4163" s="17"/>
      <c r="Q4163" s="17"/>
      <c r="R4163" s="24"/>
      <c r="U4163" s="22"/>
      <c r="V4163" s="18">
        <v>0.0</v>
      </c>
      <c r="W4163" s="17">
        <v>0.0</v>
      </c>
      <c r="X4163" s="18">
        <v>1.0</v>
      </c>
      <c r="Y4163" s="17" t="s">
        <v>36</v>
      </c>
      <c r="Z4163" s="17">
        <v>0.0</v>
      </c>
      <c r="AA4163" s="17" t="s">
        <v>47</v>
      </c>
      <c r="AB4163" s="18">
        <v>0.0</v>
      </c>
      <c r="AC4163" s="17">
        <v>39.0</v>
      </c>
      <c r="AD4163" s="18">
        <v>1.0</v>
      </c>
      <c r="AE4163" s="17">
        <v>46.0</v>
      </c>
      <c r="AF4163" s="20"/>
      <c r="AG4163" s="17"/>
      <c r="AH4163" s="17"/>
      <c r="AI4163" s="17"/>
    </row>
    <row r="4164" ht="18.75" customHeight="1">
      <c r="A4164" s="14">
        <v>1944.0</v>
      </c>
      <c r="B4164" s="15"/>
      <c r="C4164" s="16">
        <v>43578.0</v>
      </c>
      <c r="D4164" s="17" t="str">
        <f t="array" ref="D4164">IFS(AND(A4164=A4163, NOT(ISBLANK(E4163))), E4163, A4164 &lt;&gt; A4163, E4164, A4163=A4164, D4163)</f>
        <v>-</v>
      </c>
      <c r="E4164" s="18" t="s">
        <v>33</v>
      </c>
      <c r="F4164" s="18"/>
      <c r="G4164" s="18"/>
      <c r="H4164" s="19"/>
      <c r="I4164" s="19"/>
      <c r="J4164" s="19">
        <v>0.19</v>
      </c>
      <c r="K4164" s="19">
        <v>1.42</v>
      </c>
      <c r="L4164" s="19">
        <v>0.18</v>
      </c>
      <c r="M4164" s="19">
        <v>1.22</v>
      </c>
      <c r="N4164" s="19"/>
      <c r="O4164" s="23"/>
      <c r="P4164" s="17"/>
      <c r="Q4164" s="17"/>
      <c r="R4164" s="24"/>
      <c r="S4164" s="21">
        <v>12.0</v>
      </c>
      <c r="T4164" s="21">
        <v>25.0</v>
      </c>
      <c r="U4164" s="21">
        <v>0.5</v>
      </c>
      <c r="V4164" s="18" t="s">
        <v>33</v>
      </c>
      <c r="W4164" s="17">
        <v>7.0</v>
      </c>
      <c r="X4164" s="18">
        <v>7.0</v>
      </c>
      <c r="Y4164" s="17" t="s">
        <v>35</v>
      </c>
      <c r="Z4164" s="17">
        <v>0.0</v>
      </c>
      <c r="AA4164" s="17" t="s">
        <v>47</v>
      </c>
      <c r="AB4164" s="18">
        <v>5.0</v>
      </c>
      <c r="AC4164" s="17">
        <v>36.0</v>
      </c>
      <c r="AD4164" s="18">
        <v>7.0</v>
      </c>
      <c r="AE4164" s="17">
        <v>43.0</v>
      </c>
      <c r="AF4164" s="20"/>
      <c r="AG4164" s="17"/>
      <c r="AH4164" s="17"/>
      <c r="AI4164" s="17"/>
    </row>
    <row r="4165" ht="18.75" customHeight="1">
      <c r="A4165" s="14">
        <v>1947.0</v>
      </c>
      <c r="B4165" s="15" t="s">
        <v>33</v>
      </c>
      <c r="C4165" s="16">
        <v>43579.0</v>
      </c>
      <c r="D4165" s="17" t="str">
        <f t="array" ref="D4165">IFS(AND(A4165=A4164, NOT(ISBLANK(E4164))), E4164, A4165 &lt;&gt; A4164, E4165, A4164=A4165, D4164)</f>
        <v>-</v>
      </c>
      <c r="E4165" s="18" t="s">
        <v>33</v>
      </c>
      <c r="F4165" s="18"/>
      <c r="G4165" s="18"/>
      <c r="H4165" s="19"/>
      <c r="I4165" s="19"/>
      <c r="J4165" s="19">
        <v>0.08</v>
      </c>
      <c r="K4165" s="19">
        <v>1.4</v>
      </c>
      <c r="L4165" s="19">
        <v>0.17</v>
      </c>
      <c r="M4165" s="19">
        <v>1.45</v>
      </c>
      <c r="N4165" s="19"/>
      <c r="O4165" s="23"/>
      <c r="P4165" s="17"/>
      <c r="Q4165" s="17"/>
      <c r="R4165" s="24"/>
      <c r="S4165" s="21">
        <v>23.0</v>
      </c>
      <c r="T4165" s="21">
        <v>30.0</v>
      </c>
      <c r="U4165" s="21">
        <v>0.0</v>
      </c>
      <c r="V4165" s="18" t="s">
        <v>33</v>
      </c>
      <c r="W4165" s="17" t="s">
        <v>33</v>
      </c>
      <c r="X4165" s="18">
        <v>4.0</v>
      </c>
      <c r="Y4165" s="17" t="s">
        <v>36</v>
      </c>
      <c r="Z4165" s="17">
        <v>0.0</v>
      </c>
      <c r="AA4165" s="17" t="s">
        <v>47</v>
      </c>
      <c r="AB4165" s="18">
        <v>3.0</v>
      </c>
      <c r="AC4165" s="17">
        <v>39.0</v>
      </c>
      <c r="AD4165" s="18">
        <v>4.0</v>
      </c>
      <c r="AE4165" s="17">
        <v>46.0</v>
      </c>
      <c r="AF4165" s="20"/>
      <c r="AG4165" s="17"/>
      <c r="AH4165" s="17"/>
      <c r="AI4165" s="17"/>
    </row>
    <row r="4166" ht="18.75" customHeight="1">
      <c r="A4166" s="14">
        <v>1947.0</v>
      </c>
      <c r="B4166" s="15"/>
      <c r="C4166" s="16">
        <v>43580.0</v>
      </c>
      <c r="D4166" s="17" t="str">
        <f t="array" ref="D4166">IFS(AND(A4166=A4165, NOT(ISBLANK(E4165))), E4165, A4166 &lt;&gt; A4165, E4166, A4165=A4166, D4165)</f>
        <v>-</v>
      </c>
      <c r="E4166" s="18">
        <v>0.0</v>
      </c>
      <c r="F4166" s="18"/>
      <c r="G4166" s="18"/>
      <c r="H4166" s="19"/>
      <c r="I4166" s="19"/>
      <c r="J4166" s="19"/>
      <c r="K4166" s="19"/>
      <c r="L4166" s="19">
        <v>0.2</v>
      </c>
      <c r="M4166" s="19">
        <v>1.44</v>
      </c>
      <c r="N4166" s="19"/>
      <c r="O4166" s="23"/>
      <c r="P4166" s="17"/>
      <c r="Q4166" s="17"/>
      <c r="R4166" s="24"/>
      <c r="U4166" s="22"/>
      <c r="V4166" s="18">
        <v>0.0</v>
      </c>
      <c r="W4166" s="17">
        <v>0.0</v>
      </c>
      <c r="X4166" s="18">
        <v>3.0</v>
      </c>
      <c r="Y4166" s="17" t="s">
        <v>36</v>
      </c>
      <c r="Z4166" s="17">
        <v>0.0</v>
      </c>
      <c r="AA4166" s="17" t="s">
        <v>47</v>
      </c>
      <c r="AB4166" s="18">
        <v>2.0</v>
      </c>
      <c r="AC4166" s="17">
        <v>39.0</v>
      </c>
      <c r="AD4166" s="18">
        <v>3.0</v>
      </c>
      <c r="AE4166" s="17">
        <v>46.0</v>
      </c>
      <c r="AF4166" s="20"/>
      <c r="AG4166" s="17"/>
      <c r="AH4166" s="17"/>
      <c r="AI4166" s="17"/>
    </row>
    <row r="4167" ht="18.75" customHeight="1">
      <c r="A4167" s="14">
        <v>1949.0</v>
      </c>
      <c r="B4167" s="15">
        <v>455.0</v>
      </c>
      <c r="C4167" s="16">
        <v>43579.0</v>
      </c>
      <c r="D4167" s="17">
        <f t="array" ref="D4167">IFS(AND(A4167=A4166, NOT(ISBLANK(E4166))), E4166, A4167 &lt;&gt; A4166, E4167, A4166=A4167, D4166)</f>
        <v>1</v>
      </c>
      <c r="E4167" s="18">
        <v>1.0</v>
      </c>
      <c r="F4167" s="18"/>
      <c r="G4167" s="18"/>
      <c r="H4167" s="19"/>
      <c r="I4167" s="19"/>
      <c r="J4167" s="19"/>
      <c r="K4167" s="19"/>
      <c r="L4167" s="19"/>
      <c r="M4167" s="19"/>
      <c r="N4167" s="19"/>
      <c r="O4167" s="23"/>
      <c r="P4167" s="17"/>
      <c r="Q4167" s="17"/>
      <c r="R4167" s="24"/>
      <c r="U4167" s="22"/>
      <c r="V4167" s="18">
        <v>1.0</v>
      </c>
      <c r="W4167" s="17">
        <v>10.0</v>
      </c>
      <c r="X4167" s="18" t="s">
        <v>47</v>
      </c>
      <c r="Y4167" s="17" t="s">
        <v>35</v>
      </c>
      <c r="Z4167" s="17">
        <v>0.0</v>
      </c>
      <c r="AA4167" s="17" t="s">
        <v>47</v>
      </c>
      <c r="AB4167" s="18" t="s">
        <v>47</v>
      </c>
      <c r="AC4167" s="17" t="s">
        <v>47</v>
      </c>
      <c r="AD4167" s="18" t="s">
        <v>47</v>
      </c>
      <c r="AE4167" s="17" t="s">
        <v>47</v>
      </c>
      <c r="AF4167" s="20"/>
      <c r="AG4167" s="17"/>
      <c r="AH4167" s="17"/>
      <c r="AI4167" s="17"/>
    </row>
    <row r="4168" ht="18.75" customHeight="1">
      <c r="A4168" s="14">
        <v>1949.0</v>
      </c>
      <c r="B4168" s="15"/>
      <c r="C4168" s="16">
        <v>43580.0</v>
      </c>
      <c r="D4168" s="17">
        <f t="array" ref="D4168">IFS(AND(A4168=A4167, NOT(ISBLANK(E4167))), E4167, A4168 &lt;&gt; A4167, E4168, A4167=A4168, D4167)</f>
        <v>1</v>
      </c>
      <c r="E4168" s="18">
        <v>1.0</v>
      </c>
      <c r="F4168" s="18"/>
      <c r="G4168" s="18"/>
      <c r="H4168" s="19"/>
      <c r="I4168" s="19"/>
      <c r="J4168" s="19"/>
      <c r="K4168" s="19"/>
      <c r="L4168" s="19">
        <v>0.06</v>
      </c>
      <c r="M4168" s="19">
        <v>1.21</v>
      </c>
      <c r="N4168" s="19"/>
      <c r="O4168" s="23"/>
      <c r="P4168" s="17"/>
      <c r="Q4168" s="17"/>
      <c r="R4168" s="24"/>
      <c r="S4168" s="21">
        <v>6.0</v>
      </c>
      <c r="T4168" s="21">
        <v>25.0</v>
      </c>
      <c r="U4168" s="21">
        <v>0.0</v>
      </c>
      <c r="V4168" s="18">
        <v>1.0</v>
      </c>
      <c r="W4168" s="17">
        <v>8.0</v>
      </c>
      <c r="X4168" s="18">
        <v>12.0</v>
      </c>
      <c r="Y4168" s="17" t="s">
        <v>35</v>
      </c>
      <c r="Z4168" s="17">
        <v>0.0</v>
      </c>
      <c r="AA4168" s="17" t="s">
        <v>47</v>
      </c>
      <c r="AB4168" s="18">
        <v>11.0</v>
      </c>
      <c r="AC4168" s="17">
        <v>33.0</v>
      </c>
      <c r="AD4168" s="18">
        <v>12.0</v>
      </c>
      <c r="AE4168" s="17">
        <v>40.0</v>
      </c>
      <c r="AF4168" s="20"/>
      <c r="AG4168" s="17"/>
      <c r="AH4168" s="17"/>
      <c r="AI4168" s="17"/>
    </row>
    <row r="4169" ht="18.75" customHeight="1">
      <c r="A4169" s="14">
        <v>1949.0</v>
      </c>
      <c r="B4169" s="15"/>
      <c r="C4169" s="16">
        <v>43581.0</v>
      </c>
      <c r="D4169" s="17">
        <f t="array" ref="D4169">IFS(AND(A4169=A4168, NOT(ISBLANK(E4168))), E4168, A4169 &lt;&gt; A4168, E4169, A4168=A4169, D4168)</f>
        <v>1</v>
      </c>
      <c r="E4169" s="18">
        <v>1.0</v>
      </c>
      <c r="F4169" s="18"/>
      <c r="G4169" s="18"/>
      <c r="H4169" s="19"/>
      <c r="I4169" s="19"/>
      <c r="J4169" s="19">
        <v>0.13</v>
      </c>
      <c r="K4169" s="19">
        <v>1.46</v>
      </c>
      <c r="L4169" s="19">
        <v>0.11</v>
      </c>
      <c r="M4169" s="19">
        <v>1.21</v>
      </c>
      <c r="N4169" s="19"/>
      <c r="O4169" s="23"/>
      <c r="P4169" s="17"/>
      <c r="Q4169" s="17"/>
      <c r="R4169" s="24"/>
      <c r="U4169" s="22"/>
      <c r="V4169" s="18">
        <v>1.0</v>
      </c>
      <c r="W4169" s="17">
        <v>8.0</v>
      </c>
      <c r="X4169" s="18">
        <v>12.0</v>
      </c>
      <c r="Y4169" s="17" t="s">
        <v>35</v>
      </c>
      <c r="Z4169" s="17">
        <v>0.0</v>
      </c>
      <c r="AA4169" s="17" t="s">
        <v>47</v>
      </c>
      <c r="AB4169" s="18">
        <v>11.0</v>
      </c>
      <c r="AC4169" s="17">
        <v>36.0</v>
      </c>
      <c r="AD4169" s="18">
        <v>12.0</v>
      </c>
      <c r="AE4169" s="17">
        <v>43.0</v>
      </c>
      <c r="AF4169" s="20"/>
      <c r="AG4169" s="17"/>
      <c r="AH4169" s="17"/>
      <c r="AI4169" s="17"/>
    </row>
    <row r="4170" ht="18.75" customHeight="1">
      <c r="A4170" s="14">
        <v>1949.0</v>
      </c>
      <c r="B4170" s="15"/>
      <c r="C4170" s="16">
        <v>43584.0</v>
      </c>
      <c r="D4170" s="17">
        <f t="array" ref="D4170">IFS(AND(A4170=A4169, NOT(ISBLANK(E4169))), E4169, A4170 &lt;&gt; A4169, E4170, A4169=A4170, D4169)</f>
        <v>1</v>
      </c>
      <c r="E4170" s="18">
        <v>1.0</v>
      </c>
      <c r="F4170" s="18"/>
      <c r="G4170" s="18"/>
      <c r="H4170" s="19"/>
      <c r="I4170" s="19"/>
      <c r="J4170" s="19"/>
      <c r="K4170" s="42"/>
      <c r="L4170" s="48">
        <v>0.18</v>
      </c>
      <c r="M4170" s="19">
        <v>1.48</v>
      </c>
      <c r="N4170" s="19"/>
      <c r="O4170" s="23"/>
      <c r="P4170" s="17"/>
      <c r="Q4170" s="17"/>
      <c r="R4170" s="24"/>
      <c r="U4170" s="22"/>
      <c r="V4170" s="18">
        <v>1.0</v>
      </c>
      <c r="W4170" s="17">
        <v>11.0</v>
      </c>
      <c r="X4170" s="18">
        <v>16.0</v>
      </c>
      <c r="Y4170" s="17" t="s">
        <v>35</v>
      </c>
      <c r="Z4170" s="17">
        <v>-1.0</v>
      </c>
      <c r="AA4170" s="17" t="s">
        <v>46</v>
      </c>
      <c r="AB4170" s="18">
        <v>14.0</v>
      </c>
      <c r="AC4170" s="17">
        <v>18.0</v>
      </c>
      <c r="AD4170" s="18">
        <v>16.0</v>
      </c>
      <c r="AE4170" s="17">
        <v>25.0</v>
      </c>
      <c r="AF4170" s="20"/>
      <c r="AG4170" s="17"/>
      <c r="AH4170" s="17"/>
      <c r="AI4170" s="17"/>
    </row>
    <row r="4171" ht="18.75" customHeight="1">
      <c r="A4171" s="14">
        <v>1949.0</v>
      </c>
      <c r="B4171" s="15"/>
      <c r="C4171" s="16">
        <v>43586.0</v>
      </c>
      <c r="D4171" s="17">
        <f t="array" ref="D4171">IFS(AND(A4171=A4170, NOT(ISBLANK(E4170))), E4170, A4171 &lt;&gt; A4170, E4171, A4170=A4171, D4170)</f>
        <v>1</v>
      </c>
      <c r="E4171" s="18">
        <v>1.0</v>
      </c>
      <c r="F4171" s="18"/>
      <c r="G4171" s="18"/>
      <c r="H4171" s="19"/>
      <c r="I4171" s="19"/>
      <c r="J4171" s="19"/>
      <c r="K4171" s="19"/>
      <c r="L4171" s="19"/>
      <c r="M4171" s="19"/>
      <c r="N4171" s="19"/>
      <c r="O4171" s="23"/>
      <c r="P4171" s="17"/>
      <c r="Q4171" s="17"/>
      <c r="R4171" s="24"/>
      <c r="U4171" s="22"/>
      <c r="V4171" s="18">
        <v>1.0</v>
      </c>
      <c r="W4171" s="17">
        <v>12.0</v>
      </c>
      <c r="X4171" s="18">
        <v>14.0</v>
      </c>
      <c r="Y4171" s="17" t="s">
        <v>35</v>
      </c>
      <c r="Z4171" s="17">
        <v>-1.0</v>
      </c>
      <c r="AA4171" s="17" t="s">
        <v>46</v>
      </c>
      <c r="AB4171" s="18">
        <v>13.0</v>
      </c>
      <c r="AC4171" s="17">
        <v>30.0</v>
      </c>
      <c r="AD4171" s="18">
        <v>14.0</v>
      </c>
      <c r="AE4171" s="17">
        <v>37.0</v>
      </c>
      <c r="AF4171" s="20"/>
      <c r="AG4171" s="17"/>
      <c r="AH4171" s="17"/>
      <c r="AI4171" s="17"/>
    </row>
    <row r="4172" ht="18.75" customHeight="1">
      <c r="A4172" s="14">
        <v>1949.0</v>
      </c>
      <c r="B4172" s="15"/>
      <c r="C4172" s="16">
        <v>43587.0</v>
      </c>
      <c r="D4172" s="17">
        <f t="array" ref="D4172">IFS(AND(A4172=A4171, NOT(ISBLANK(E4171))), E4171, A4172 &lt;&gt; A4171, E4172, A4171=A4172, D4171)</f>
        <v>1</v>
      </c>
      <c r="E4172" s="18">
        <v>1.0</v>
      </c>
      <c r="F4172" s="18"/>
      <c r="G4172" s="18"/>
      <c r="H4172" s="19"/>
      <c r="I4172" s="19"/>
      <c r="J4172" s="19"/>
      <c r="K4172" s="19"/>
      <c r="L4172" s="19"/>
      <c r="M4172" s="19"/>
      <c r="N4172" s="19"/>
      <c r="O4172" s="23"/>
      <c r="P4172" s="17"/>
      <c r="Q4172" s="17"/>
      <c r="R4172" s="24"/>
      <c r="U4172" s="22"/>
      <c r="V4172" s="18">
        <v>1.0</v>
      </c>
      <c r="W4172" s="17">
        <v>5.0</v>
      </c>
      <c r="X4172" s="18">
        <v>13.0</v>
      </c>
      <c r="Y4172" s="17" t="s">
        <v>35</v>
      </c>
      <c r="Z4172" s="17">
        <v>-1.0</v>
      </c>
      <c r="AA4172" s="17" t="s">
        <v>46</v>
      </c>
      <c r="AB4172" s="18">
        <v>12.0</v>
      </c>
      <c r="AC4172" s="17">
        <v>33.0</v>
      </c>
      <c r="AD4172" s="18">
        <v>13.0</v>
      </c>
      <c r="AE4172" s="17">
        <v>40.0</v>
      </c>
      <c r="AF4172" s="20"/>
      <c r="AG4172" s="17"/>
      <c r="AH4172" s="17"/>
      <c r="AI4172" s="17"/>
    </row>
    <row r="4173" ht="18.75" customHeight="1">
      <c r="A4173" s="14">
        <v>1949.0</v>
      </c>
      <c r="B4173" s="15"/>
      <c r="C4173" s="16">
        <v>43588.0</v>
      </c>
      <c r="D4173" s="17">
        <f t="array" ref="D4173">IFS(AND(A4173=A4172, NOT(ISBLANK(E4172))), E4172, A4173 &lt;&gt; A4172, E4173, A4172=A4173, D4172)</f>
        <v>1</v>
      </c>
      <c r="E4173" s="18">
        <v>1.0</v>
      </c>
      <c r="F4173" s="18"/>
      <c r="G4173" s="18"/>
      <c r="H4173" s="19"/>
      <c r="I4173" s="19"/>
      <c r="J4173" s="19">
        <v>0.09</v>
      </c>
      <c r="K4173" s="19">
        <v>1.44</v>
      </c>
      <c r="L4173" s="19"/>
      <c r="M4173" s="19"/>
      <c r="N4173" s="19"/>
      <c r="O4173" s="23"/>
      <c r="P4173" s="17"/>
      <c r="Q4173" s="17"/>
      <c r="R4173" s="24"/>
      <c r="U4173" s="22"/>
      <c r="V4173" s="18">
        <v>1.0</v>
      </c>
      <c r="W4173" s="17">
        <v>4.0</v>
      </c>
      <c r="X4173" s="18">
        <v>15.0</v>
      </c>
      <c r="Y4173" s="17" t="s">
        <v>35</v>
      </c>
      <c r="Z4173" s="17">
        <v>-1.0</v>
      </c>
      <c r="AA4173" s="17" t="s">
        <v>46</v>
      </c>
      <c r="AB4173" s="18">
        <v>13.0</v>
      </c>
      <c r="AC4173" s="17">
        <v>36.0</v>
      </c>
      <c r="AD4173" s="18">
        <v>15.0</v>
      </c>
      <c r="AE4173" s="17">
        <v>43.0</v>
      </c>
      <c r="AF4173" s="20"/>
      <c r="AG4173" s="17"/>
      <c r="AH4173" s="17"/>
      <c r="AI4173" s="17"/>
    </row>
    <row r="4174" ht="18.75" customHeight="1">
      <c r="A4174" s="14">
        <v>1957.0</v>
      </c>
      <c r="B4174" s="15"/>
      <c r="C4174" s="16">
        <v>43579.0</v>
      </c>
      <c r="D4174" s="17">
        <f t="array" ref="D4174">IFS(AND(A4174=A4173, NOT(ISBLANK(E4173))), E4173, A4174 &lt;&gt; A4173, E4174, A4173=A4174, D4173)</f>
        <v>1</v>
      </c>
      <c r="E4174" s="18">
        <v>1.0</v>
      </c>
      <c r="F4174" s="18"/>
      <c r="G4174" s="18"/>
      <c r="H4174" s="19"/>
      <c r="I4174" s="19"/>
      <c r="J4174" s="19">
        <v>0.14</v>
      </c>
      <c r="K4174" s="19">
        <v>1.39</v>
      </c>
      <c r="L4174" s="19">
        <v>0.2</v>
      </c>
      <c r="M4174" s="19">
        <v>1.72</v>
      </c>
      <c r="N4174" s="19"/>
      <c r="O4174" s="23"/>
      <c r="P4174" s="17"/>
      <c r="Q4174" s="17"/>
      <c r="R4174" s="24"/>
      <c r="S4174" s="21">
        <v>21.0</v>
      </c>
      <c r="T4174" s="21">
        <v>30.0</v>
      </c>
      <c r="U4174" s="21">
        <v>0.5</v>
      </c>
      <c r="V4174" s="18">
        <v>1.0</v>
      </c>
      <c r="W4174" s="17">
        <v>5.0</v>
      </c>
      <c r="X4174" s="18">
        <v>8.0</v>
      </c>
      <c r="Y4174" s="17" t="s">
        <v>35</v>
      </c>
      <c r="Z4174" s="17">
        <v>-1.0</v>
      </c>
      <c r="AA4174" s="17" t="s">
        <v>46</v>
      </c>
      <c r="AB4174" s="18">
        <v>7.0</v>
      </c>
      <c r="AC4174" s="17">
        <v>39.0</v>
      </c>
      <c r="AD4174" s="18">
        <v>8.0</v>
      </c>
      <c r="AE4174" s="17">
        <v>46.0</v>
      </c>
      <c r="AF4174" s="20"/>
      <c r="AG4174" s="17"/>
      <c r="AH4174" s="17"/>
      <c r="AI4174" s="17"/>
    </row>
    <row r="4175" ht="18.75" customHeight="1">
      <c r="A4175" s="14">
        <v>1957.0</v>
      </c>
      <c r="B4175" s="15"/>
      <c r="C4175" s="16">
        <v>43580.0</v>
      </c>
      <c r="D4175" s="17">
        <f t="array" ref="D4175">IFS(AND(A4175=A4174, NOT(ISBLANK(E4174))), E4174, A4175 &lt;&gt; A4174, E4175, A4174=A4175, D4174)</f>
        <v>1</v>
      </c>
      <c r="E4175" s="18">
        <v>0.0</v>
      </c>
      <c r="F4175" s="18"/>
      <c r="G4175" s="18"/>
      <c r="H4175" s="19"/>
      <c r="I4175" s="19"/>
      <c r="J4175" s="19">
        <v>0.12</v>
      </c>
      <c r="K4175" s="19">
        <v>1.38</v>
      </c>
      <c r="L4175" s="19">
        <v>0.14</v>
      </c>
      <c r="M4175" s="19">
        <v>1.39</v>
      </c>
      <c r="N4175" s="19"/>
      <c r="O4175" s="23"/>
      <c r="P4175" s="17"/>
      <c r="Q4175" s="17"/>
      <c r="R4175" s="24"/>
      <c r="U4175" s="22"/>
      <c r="V4175" s="18">
        <v>0.0</v>
      </c>
      <c r="W4175" s="17">
        <v>5.0</v>
      </c>
      <c r="X4175" s="18">
        <v>9.0</v>
      </c>
      <c r="Y4175" s="17" t="s">
        <v>36</v>
      </c>
      <c r="Z4175" s="17">
        <v>0.0</v>
      </c>
      <c r="AA4175" s="17" t="s">
        <v>47</v>
      </c>
      <c r="AB4175" s="18">
        <v>8.0</v>
      </c>
      <c r="AC4175" s="17">
        <v>39.0</v>
      </c>
      <c r="AD4175" s="18">
        <v>9.0</v>
      </c>
      <c r="AE4175" s="17">
        <v>46.0</v>
      </c>
      <c r="AF4175" s="20"/>
      <c r="AG4175" s="17"/>
      <c r="AH4175" s="17"/>
      <c r="AI4175" s="17"/>
    </row>
    <row r="4176" ht="18.75" customHeight="1">
      <c r="A4176" s="14">
        <v>1957.0</v>
      </c>
      <c r="B4176" s="15"/>
      <c r="C4176" s="16">
        <v>43581.0</v>
      </c>
      <c r="D4176" s="17">
        <f t="array" ref="D4176">IFS(AND(A4176=A4175, NOT(ISBLANK(E4175))), E4175, A4176 &lt;&gt; A4175, E4176, A4175=A4176, D4175)</f>
        <v>0</v>
      </c>
      <c r="E4176" s="18">
        <v>0.0</v>
      </c>
      <c r="F4176" s="18"/>
      <c r="G4176" s="18"/>
      <c r="H4176" s="19"/>
      <c r="I4176" s="19"/>
      <c r="J4176" s="19"/>
      <c r="K4176" s="19"/>
      <c r="L4176" s="19">
        <v>0.17</v>
      </c>
      <c r="M4176" s="19">
        <v>1.5</v>
      </c>
      <c r="N4176" s="19"/>
      <c r="O4176" s="23"/>
      <c r="P4176" s="17"/>
      <c r="Q4176" s="17"/>
      <c r="R4176" s="24"/>
      <c r="U4176" s="22"/>
      <c r="V4176" s="18">
        <v>0.0</v>
      </c>
      <c r="W4176" s="17">
        <v>2.0</v>
      </c>
      <c r="X4176" s="18">
        <v>5.0</v>
      </c>
      <c r="Y4176" s="17" t="s">
        <v>36</v>
      </c>
      <c r="Z4176" s="17">
        <v>0.0</v>
      </c>
      <c r="AA4176" s="17" t="s">
        <v>47</v>
      </c>
      <c r="AB4176" s="18">
        <v>4.0</v>
      </c>
      <c r="AC4176" s="17">
        <v>39.0</v>
      </c>
      <c r="AD4176" s="18">
        <v>5.0</v>
      </c>
      <c r="AE4176" s="17">
        <v>46.0</v>
      </c>
      <c r="AF4176" s="20"/>
      <c r="AG4176" s="17"/>
      <c r="AH4176" s="17"/>
      <c r="AI4176" s="17"/>
    </row>
    <row r="4177" ht="18.75" customHeight="1">
      <c r="A4177" s="14">
        <v>1957.0</v>
      </c>
      <c r="B4177" s="15"/>
      <c r="C4177" s="16">
        <v>43582.0</v>
      </c>
      <c r="D4177" s="17">
        <f t="array" ref="D4177">IFS(AND(A4177=A4176, NOT(ISBLANK(E4176))), E4176, A4177 &lt;&gt; A4176, E4177, A4176=A4177, D4176)</f>
        <v>0</v>
      </c>
      <c r="E4177" s="18">
        <v>0.0</v>
      </c>
      <c r="F4177" s="18"/>
      <c r="G4177" s="18"/>
      <c r="H4177" s="19"/>
      <c r="I4177" s="19"/>
      <c r="J4177" s="19"/>
      <c r="K4177" s="19"/>
      <c r="L4177" s="19"/>
      <c r="M4177" s="19"/>
      <c r="N4177" s="19"/>
      <c r="O4177" s="23"/>
      <c r="P4177" s="17"/>
      <c r="Q4177" s="17"/>
      <c r="R4177" s="24"/>
      <c r="U4177" s="22"/>
      <c r="V4177" s="18">
        <v>0.0</v>
      </c>
      <c r="W4177" s="17">
        <v>1.0</v>
      </c>
      <c r="X4177" s="18">
        <v>5.0</v>
      </c>
      <c r="Y4177" s="17" t="s">
        <v>36</v>
      </c>
      <c r="Z4177" s="17">
        <v>0.0</v>
      </c>
      <c r="AA4177" s="17" t="s">
        <v>47</v>
      </c>
      <c r="AB4177" s="18">
        <v>4.0</v>
      </c>
      <c r="AC4177" s="17">
        <v>39.0</v>
      </c>
      <c r="AD4177" s="18">
        <v>5.0</v>
      </c>
      <c r="AE4177" s="17">
        <v>46.0</v>
      </c>
      <c r="AF4177" s="20"/>
      <c r="AG4177" s="17"/>
      <c r="AH4177" s="17"/>
      <c r="AI4177" s="17"/>
    </row>
    <row r="4178" ht="18.75" customHeight="1">
      <c r="A4178" s="14">
        <v>1957.0</v>
      </c>
      <c r="B4178" s="15"/>
      <c r="C4178" s="16">
        <v>43584.0</v>
      </c>
      <c r="D4178" s="17">
        <f t="array" ref="D4178">IFS(AND(A4178=A4177, NOT(ISBLANK(E4177))), E4177, A4178 &lt;&gt; A4177, E4178, A4177=A4178, D4177)</f>
        <v>0</v>
      </c>
      <c r="E4178" s="18">
        <v>0.0</v>
      </c>
      <c r="F4178" s="18"/>
      <c r="G4178" s="18"/>
      <c r="H4178" s="19"/>
      <c r="I4178" s="19"/>
      <c r="J4178" s="19"/>
      <c r="K4178" s="19"/>
      <c r="L4178" s="19"/>
      <c r="M4178" s="19"/>
      <c r="N4178" s="19"/>
      <c r="O4178" s="23"/>
      <c r="P4178" s="17"/>
      <c r="Q4178" s="17"/>
      <c r="R4178" s="24"/>
      <c r="U4178" s="22"/>
      <c r="V4178" s="18">
        <v>0.0</v>
      </c>
      <c r="W4178" s="17">
        <v>0.0</v>
      </c>
      <c r="X4178" s="18">
        <v>5.0</v>
      </c>
      <c r="Y4178" s="17" t="s">
        <v>36</v>
      </c>
      <c r="Z4178" s="17">
        <v>0.0</v>
      </c>
      <c r="AA4178" s="17" t="s">
        <v>47</v>
      </c>
      <c r="AB4178" s="18">
        <v>4.0</v>
      </c>
      <c r="AC4178" s="17">
        <v>39.0</v>
      </c>
      <c r="AD4178" s="18">
        <v>5.0</v>
      </c>
      <c r="AE4178" s="17">
        <v>46.0</v>
      </c>
      <c r="AF4178" s="20"/>
      <c r="AG4178" s="17"/>
      <c r="AH4178" s="17"/>
      <c r="AI4178" s="17"/>
    </row>
    <row r="4179" ht="18.75" customHeight="1">
      <c r="A4179" s="14">
        <v>1957.0</v>
      </c>
      <c r="B4179" s="15"/>
      <c r="C4179" s="16">
        <v>43585.0</v>
      </c>
      <c r="D4179" s="17">
        <f t="array" ref="D4179">IFS(AND(A4179=A4178, NOT(ISBLANK(E4178))), E4178, A4179 &lt;&gt; A4178, E4179, A4178=A4179, D4178)</f>
        <v>0</v>
      </c>
      <c r="E4179" s="18">
        <v>0.0</v>
      </c>
      <c r="F4179" s="18"/>
      <c r="G4179" s="18"/>
      <c r="H4179" s="19"/>
      <c r="I4179" s="19"/>
      <c r="J4179" s="19">
        <v>0.17</v>
      </c>
      <c r="K4179" s="19">
        <v>1.35</v>
      </c>
      <c r="L4179" s="19"/>
      <c r="M4179" s="19"/>
      <c r="N4179" s="19"/>
      <c r="O4179" s="23"/>
      <c r="P4179" s="17"/>
      <c r="Q4179" s="17"/>
      <c r="R4179" s="24"/>
      <c r="U4179" s="22"/>
      <c r="V4179" s="18">
        <v>0.0</v>
      </c>
      <c r="W4179" s="17">
        <v>0.0</v>
      </c>
      <c r="X4179" s="18">
        <v>5.0</v>
      </c>
      <c r="Y4179" s="17" t="s">
        <v>36</v>
      </c>
      <c r="Z4179" s="17">
        <v>0.0</v>
      </c>
      <c r="AA4179" s="17" t="s">
        <v>47</v>
      </c>
      <c r="AB4179" s="18">
        <v>4.0</v>
      </c>
      <c r="AC4179" s="17">
        <v>39.0</v>
      </c>
      <c r="AD4179" s="18">
        <v>5.0</v>
      </c>
      <c r="AE4179" s="17">
        <v>46.0</v>
      </c>
      <c r="AF4179" s="20"/>
      <c r="AG4179" s="17"/>
      <c r="AH4179" s="17"/>
      <c r="AI4179" s="17"/>
    </row>
    <row r="4180" ht="18.75" customHeight="1">
      <c r="A4180" s="14">
        <v>1958.0</v>
      </c>
      <c r="B4180" s="15"/>
      <c r="C4180" s="16">
        <v>43580.0</v>
      </c>
      <c r="D4180" s="17">
        <f t="array" ref="D4180">IFS(AND(A4180=A4179, NOT(ISBLANK(E4179))), E4179, A4180 &lt;&gt; A4179, E4180, A4179=A4180, D4179)</f>
        <v>1</v>
      </c>
      <c r="E4180" s="18">
        <v>1.0</v>
      </c>
      <c r="F4180" s="18"/>
      <c r="G4180" s="18"/>
      <c r="H4180" s="19"/>
      <c r="I4180" s="19"/>
      <c r="J4180" s="19"/>
      <c r="K4180" s="19"/>
      <c r="L4180" s="19">
        <v>0.11</v>
      </c>
      <c r="M4180" s="19">
        <v>1.27</v>
      </c>
      <c r="N4180" s="19"/>
      <c r="O4180" s="23"/>
      <c r="P4180" s="17"/>
      <c r="Q4180" s="17"/>
      <c r="R4180" s="24"/>
      <c r="S4180" s="21">
        <v>8.0</v>
      </c>
      <c r="T4180" s="21">
        <v>29.0</v>
      </c>
      <c r="U4180" s="21">
        <v>0.0</v>
      </c>
      <c r="V4180" s="18">
        <v>1.0</v>
      </c>
      <c r="W4180" s="17">
        <v>10.0</v>
      </c>
      <c r="X4180" s="18">
        <v>16.0</v>
      </c>
      <c r="Y4180" s="17" t="s">
        <v>35</v>
      </c>
      <c r="Z4180" s="17">
        <v>-1.0</v>
      </c>
      <c r="AA4180" s="17" t="s">
        <v>46</v>
      </c>
      <c r="AB4180" s="18">
        <v>11.0</v>
      </c>
      <c r="AC4180" s="17">
        <v>39.0</v>
      </c>
      <c r="AD4180" s="18">
        <v>16.0</v>
      </c>
      <c r="AE4180" s="17">
        <v>46.0</v>
      </c>
      <c r="AF4180" s="20"/>
      <c r="AG4180" s="17"/>
      <c r="AH4180" s="17"/>
      <c r="AI4180" s="17"/>
    </row>
    <row r="4181" ht="18.75" customHeight="1">
      <c r="A4181" s="14">
        <v>1958.0</v>
      </c>
      <c r="B4181" s="15"/>
      <c r="C4181" s="16">
        <v>43585.0</v>
      </c>
      <c r="D4181" s="17">
        <f t="array" ref="D4181">IFS(AND(A4181=A4180, NOT(ISBLANK(E4180))), E4180, A4181 &lt;&gt; A4180, E4181, A4180=A4181, D4180)</f>
        <v>1</v>
      </c>
      <c r="E4181" s="18">
        <v>1.0</v>
      </c>
      <c r="F4181" s="18"/>
      <c r="G4181" s="18"/>
      <c r="H4181" s="19"/>
      <c r="I4181" s="19"/>
      <c r="J4181" s="19">
        <v>0.12</v>
      </c>
      <c r="K4181" s="19">
        <v>1.53</v>
      </c>
      <c r="L4181" s="19">
        <v>0.08</v>
      </c>
      <c r="M4181" s="19">
        <v>1.37</v>
      </c>
      <c r="N4181" s="19"/>
      <c r="O4181" s="23"/>
      <c r="P4181" s="17"/>
      <c r="Q4181" s="17"/>
      <c r="R4181" s="24"/>
      <c r="U4181" s="22"/>
      <c r="V4181" s="18">
        <v>1.0</v>
      </c>
      <c r="W4181" s="17">
        <v>9.0</v>
      </c>
      <c r="X4181" s="18">
        <v>16.0</v>
      </c>
      <c r="Y4181" s="17" t="s">
        <v>35</v>
      </c>
      <c r="Z4181" s="17">
        <v>-1.0</v>
      </c>
      <c r="AA4181" s="17" t="s">
        <v>46</v>
      </c>
      <c r="AB4181" s="18">
        <v>11.0</v>
      </c>
      <c r="AC4181" s="17">
        <v>36.0</v>
      </c>
      <c r="AD4181" s="18">
        <v>16.0</v>
      </c>
      <c r="AE4181" s="17">
        <v>43.0</v>
      </c>
      <c r="AF4181" s="20"/>
      <c r="AG4181" s="17"/>
      <c r="AH4181" s="17"/>
      <c r="AI4181" s="17"/>
    </row>
    <row r="4182" ht="18.75" customHeight="1">
      <c r="A4182" s="14">
        <v>1958.0</v>
      </c>
      <c r="B4182" s="15"/>
      <c r="C4182" s="16">
        <v>43587.0</v>
      </c>
      <c r="D4182" s="17">
        <f t="array" ref="D4182">IFS(AND(A4182=A4181, NOT(ISBLANK(E4181))), E4181, A4182 &lt;&gt; A4181, E4182, A4181=A4182, D4181)</f>
        <v>1</v>
      </c>
      <c r="E4182" s="18">
        <v>1.0</v>
      </c>
      <c r="F4182" s="18"/>
      <c r="G4182" s="18"/>
      <c r="H4182" s="19"/>
      <c r="I4182" s="19"/>
      <c r="J4182" s="19"/>
      <c r="K4182" s="19"/>
      <c r="L4182" s="19"/>
      <c r="M4182" s="19"/>
      <c r="N4182" s="19"/>
      <c r="O4182" s="23"/>
      <c r="P4182" s="17"/>
      <c r="Q4182" s="17"/>
      <c r="R4182" s="24"/>
      <c r="U4182" s="22"/>
      <c r="V4182" s="18">
        <v>1.0</v>
      </c>
      <c r="W4182" s="17">
        <v>8.0</v>
      </c>
      <c r="X4182" s="18">
        <v>15.0</v>
      </c>
      <c r="Y4182" s="17" t="s">
        <v>35</v>
      </c>
      <c r="Z4182" s="17">
        <v>-1.0</v>
      </c>
      <c r="AA4182" s="17" t="s">
        <v>46</v>
      </c>
      <c r="AB4182" s="18">
        <v>10.0</v>
      </c>
      <c r="AC4182" s="17">
        <v>36.0</v>
      </c>
      <c r="AD4182" s="18">
        <v>15.0</v>
      </c>
      <c r="AE4182" s="17">
        <v>43.0</v>
      </c>
      <c r="AF4182" s="20"/>
      <c r="AG4182" s="17"/>
      <c r="AH4182" s="17"/>
      <c r="AI4182" s="17"/>
    </row>
    <row r="4183" ht="18.75" customHeight="1">
      <c r="A4183" s="14">
        <v>1958.0</v>
      </c>
      <c r="B4183" s="15"/>
      <c r="C4183" s="16">
        <v>43588.0</v>
      </c>
      <c r="D4183" s="17">
        <f t="array" ref="D4183">IFS(AND(A4183=A4182, NOT(ISBLANK(E4182))), E4182, A4183 &lt;&gt; A4182, E4183, A4182=A4183, D4182)</f>
        <v>1</v>
      </c>
      <c r="E4183" s="18">
        <v>1.0</v>
      </c>
      <c r="F4183" s="18"/>
      <c r="G4183" s="18"/>
      <c r="H4183" s="19"/>
      <c r="I4183" s="19"/>
      <c r="J4183" s="19"/>
      <c r="K4183" s="19"/>
      <c r="L4183" s="19"/>
      <c r="M4183" s="19"/>
      <c r="N4183" s="19"/>
      <c r="O4183" s="23"/>
      <c r="P4183" s="17"/>
      <c r="Q4183" s="17"/>
      <c r="R4183" s="24"/>
      <c r="U4183" s="22"/>
      <c r="V4183" s="18">
        <v>1.0</v>
      </c>
      <c r="W4183" s="17">
        <v>5.0</v>
      </c>
      <c r="X4183" s="18">
        <v>16.0</v>
      </c>
      <c r="Y4183" s="17" t="s">
        <v>35</v>
      </c>
      <c r="Z4183" s="17">
        <v>0.0</v>
      </c>
      <c r="AA4183" s="17" t="s">
        <v>47</v>
      </c>
      <c r="AB4183" s="18">
        <v>11.0</v>
      </c>
      <c r="AC4183" s="17">
        <v>36.0</v>
      </c>
      <c r="AD4183" s="18">
        <v>16.0</v>
      </c>
      <c r="AE4183" s="17">
        <v>43.0</v>
      </c>
      <c r="AF4183" s="20"/>
      <c r="AG4183" s="17"/>
      <c r="AH4183" s="17"/>
      <c r="AI4183" s="17"/>
    </row>
    <row r="4184" ht="18.75" customHeight="1">
      <c r="A4184" s="14">
        <v>1959.0</v>
      </c>
      <c r="B4184" s="15">
        <v>457.0</v>
      </c>
      <c r="C4184" s="16">
        <v>43580.0</v>
      </c>
      <c r="D4184" s="17">
        <f t="array" ref="D4184">IFS(AND(A4184=A4183, NOT(ISBLANK(E4183))), E4183, A4184 &lt;&gt; A4183, E4184, A4183=A4184, D4183)</f>
        <v>0</v>
      </c>
      <c r="E4184" s="18">
        <v>0.0</v>
      </c>
      <c r="F4184" s="18"/>
      <c r="G4184" s="18"/>
      <c r="H4184" s="19"/>
      <c r="I4184" s="19"/>
      <c r="J4184" s="19">
        <v>0.18</v>
      </c>
      <c r="K4184" s="19">
        <v>1.15</v>
      </c>
      <c r="L4184" s="19">
        <v>0.2</v>
      </c>
      <c r="M4184" s="19">
        <v>1.34</v>
      </c>
      <c r="N4184" s="19"/>
      <c r="O4184" s="23"/>
      <c r="P4184" s="17"/>
      <c r="Q4184" s="17"/>
      <c r="R4184" s="24"/>
      <c r="S4184" s="21">
        <v>23.0</v>
      </c>
      <c r="T4184" s="21">
        <v>30.0</v>
      </c>
      <c r="U4184" s="21">
        <v>0.0</v>
      </c>
      <c r="V4184" s="18">
        <v>0.0</v>
      </c>
      <c r="W4184" s="17"/>
      <c r="X4184" s="18">
        <v>7.0</v>
      </c>
      <c r="Y4184" s="17" t="s">
        <v>36</v>
      </c>
      <c r="Z4184" s="17">
        <v>0.0</v>
      </c>
      <c r="AA4184" s="17" t="s">
        <v>47</v>
      </c>
      <c r="AB4184" s="18">
        <v>6.0</v>
      </c>
      <c r="AC4184" s="17">
        <v>39.0</v>
      </c>
      <c r="AD4184" s="18">
        <v>7.0</v>
      </c>
      <c r="AE4184" s="17">
        <v>46.0</v>
      </c>
      <c r="AF4184" s="20"/>
      <c r="AG4184" s="17"/>
      <c r="AH4184" s="17"/>
      <c r="AI4184" s="17"/>
    </row>
    <row r="4185" ht="18.75" customHeight="1">
      <c r="A4185" s="14">
        <v>1959.0</v>
      </c>
      <c r="B4185" s="15"/>
      <c r="C4185" s="16">
        <v>43581.0</v>
      </c>
      <c r="D4185" s="17">
        <f t="array" ref="D4185">IFS(AND(A4185=A4184, NOT(ISBLANK(E4184))), E4184, A4185 &lt;&gt; A4184, E4185, A4184=A4185, D4184)</f>
        <v>0</v>
      </c>
      <c r="E4185" s="18">
        <v>0.0</v>
      </c>
      <c r="F4185" s="18"/>
      <c r="G4185" s="18"/>
      <c r="H4185" s="19"/>
      <c r="I4185" s="19"/>
      <c r="J4185" s="19"/>
      <c r="K4185" s="19"/>
      <c r="L4185" s="19">
        <v>0.12</v>
      </c>
      <c r="M4185" s="19">
        <v>1.27</v>
      </c>
      <c r="N4185" s="19"/>
      <c r="O4185" s="23"/>
      <c r="P4185" s="17"/>
      <c r="Q4185" s="17"/>
      <c r="R4185" s="24"/>
      <c r="U4185" s="22"/>
      <c r="V4185" s="18">
        <v>0.0</v>
      </c>
      <c r="W4185" s="17">
        <v>0.0</v>
      </c>
      <c r="X4185" s="18">
        <v>3.0</v>
      </c>
      <c r="Y4185" s="17" t="s">
        <v>36</v>
      </c>
      <c r="Z4185" s="17">
        <v>0.0</v>
      </c>
      <c r="AA4185" s="17" t="s">
        <v>47</v>
      </c>
      <c r="AB4185" s="18">
        <v>2.0</v>
      </c>
      <c r="AC4185" s="17">
        <v>39.0</v>
      </c>
      <c r="AD4185" s="18">
        <v>3.0</v>
      </c>
      <c r="AE4185" s="17">
        <v>46.0</v>
      </c>
      <c r="AF4185" s="20"/>
      <c r="AG4185" s="17"/>
      <c r="AH4185" s="17"/>
      <c r="AI4185" s="17"/>
    </row>
    <row r="4186" ht="18.75" customHeight="1">
      <c r="A4186" s="14">
        <v>1960.0</v>
      </c>
      <c r="B4186" s="15"/>
      <c r="C4186" s="16">
        <v>43580.0</v>
      </c>
      <c r="D4186" s="17" t="str">
        <f t="array" ref="D4186">IFS(AND(A4186=A4185, NOT(ISBLANK(E4185))), E4185, A4186 &lt;&gt; A4185, E4186, A4185=A4186, D4185)</f>
        <v>-</v>
      </c>
      <c r="E4186" s="18" t="s">
        <v>33</v>
      </c>
      <c r="F4186" s="18"/>
      <c r="G4186" s="18"/>
      <c r="H4186" s="19"/>
      <c r="I4186" s="19"/>
      <c r="J4186" s="19"/>
      <c r="K4186" s="19"/>
      <c r="L4186" s="19">
        <v>0.15</v>
      </c>
      <c r="M4186" s="19">
        <v>1.37</v>
      </c>
      <c r="N4186" s="19"/>
      <c r="O4186" s="23"/>
      <c r="P4186" s="17"/>
      <c r="Q4186" s="17"/>
      <c r="R4186" s="24"/>
      <c r="S4186" s="21">
        <v>27.0</v>
      </c>
      <c r="T4186" s="21">
        <v>30.0</v>
      </c>
      <c r="U4186" s="21">
        <v>0.0</v>
      </c>
      <c r="V4186" s="18" t="s">
        <v>33</v>
      </c>
      <c r="W4186" s="17" t="s">
        <v>47</v>
      </c>
      <c r="X4186" s="18">
        <v>3.0</v>
      </c>
      <c r="Y4186" s="17" t="s">
        <v>36</v>
      </c>
      <c r="Z4186" s="17">
        <v>0.0</v>
      </c>
      <c r="AA4186" s="17" t="s">
        <v>47</v>
      </c>
      <c r="AB4186" s="18">
        <v>2.0</v>
      </c>
      <c r="AC4186" s="17">
        <v>36.0</v>
      </c>
      <c r="AD4186" s="18">
        <v>3.0</v>
      </c>
      <c r="AE4186" s="17">
        <v>49.0</v>
      </c>
      <c r="AF4186" s="20"/>
      <c r="AG4186" s="17"/>
      <c r="AH4186" s="17"/>
      <c r="AI4186" s="17"/>
    </row>
    <row r="4187" ht="18.75" customHeight="1">
      <c r="A4187" s="14">
        <v>1960.0</v>
      </c>
      <c r="B4187" s="49"/>
      <c r="C4187" s="16">
        <v>43581.0</v>
      </c>
      <c r="D4187" s="17" t="str">
        <f t="array" ref="D4187">IFS(AND(A4187=A4186, NOT(ISBLANK(E4186))), E4186, A4187 &lt;&gt; A4186, E4187, A4186=A4187, D4186)</f>
        <v>-</v>
      </c>
      <c r="E4187" s="50"/>
      <c r="F4187" s="50"/>
      <c r="G4187" s="50"/>
      <c r="H4187" s="41"/>
      <c r="I4187" s="41"/>
      <c r="J4187" s="41">
        <v>0.19</v>
      </c>
      <c r="K4187" s="41">
        <v>1.59</v>
      </c>
      <c r="L4187" s="41"/>
      <c r="M4187" s="41"/>
      <c r="N4187" s="41"/>
      <c r="O4187" s="51"/>
      <c r="P4187" s="52"/>
      <c r="Q4187" s="52"/>
      <c r="R4187" s="53"/>
      <c r="U4187" s="22"/>
      <c r="V4187" s="50"/>
      <c r="W4187" s="52">
        <v>0.0</v>
      </c>
      <c r="X4187" s="50">
        <v>4.0</v>
      </c>
      <c r="Y4187" s="52" t="s">
        <v>36</v>
      </c>
      <c r="Z4187" s="52">
        <v>0.0</v>
      </c>
      <c r="AA4187" s="52" t="s">
        <v>47</v>
      </c>
      <c r="AB4187" s="50">
        <v>3.0</v>
      </c>
      <c r="AC4187" s="52">
        <v>39.0</v>
      </c>
      <c r="AD4187" s="50">
        <v>4.0</v>
      </c>
      <c r="AE4187" s="52">
        <v>46.0</v>
      </c>
      <c r="AF4187" s="54"/>
      <c r="AG4187" s="52"/>
      <c r="AH4187" s="52"/>
      <c r="AI4187" s="52"/>
    </row>
    <row r="4188" ht="18.75" customHeight="1">
      <c r="A4188" s="14">
        <v>1960.0</v>
      </c>
      <c r="B4188" s="15"/>
      <c r="C4188" s="16">
        <v>43581.0</v>
      </c>
      <c r="D4188" s="17" t="str">
        <f t="array" ref="D4188">IFS(AND(A4188=A4187, NOT(ISBLANK(E4187))), E4187, A4188 &lt;&gt; A4187, E4188, A4187=A4188, D4187)</f>
        <v>-</v>
      </c>
      <c r="E4188" s="18">
        <v>0.0</v>
      </c>
      <c r="F4188" s="18"/>
      <c r="G4188" s="18"/>
      <c r="H4188" s="19"/>
      <c r="I4188" s="19"/>
      <c r="J4188" s="19">
        <v>0.07</v>
      </c>
      <c r="K4188" s="19">
        <v>1.46</v>
      </c>
      <c r="L4188" s="19">
        <v>0.15</v>
      </c>
      <c r="M4188" s="19">
        <v>1.21</v>
      </c>
      <c r="N4188" s="19"/>
      <c r="O4188" s="23"/>
      <c r="P4188" s="17"/>
      <c r="Q4188" s="17"/>
      <c r="R4188" s="24"/>
      <c r="U4188" s="22"/>
      <c r="V4188" s="18">
        <v>0.0</v>
      </c>
      <c r="W4188" s="17">
        <v>0.0</v>
      </c>
      <c r="X4188" s="18">
        <v>4.0</v>
      </c>
      <c r="Y4188" s="17" t="s">
        <v>36</v>
      </c>
      <c r="Z4188" s="17">
        <v>0.0</v>
      </c>
      <c r="AA4188" s="17" t="s">
        <v>47</v>
      </c>
      <c r="AB4188" s="18">
        <v>3.0</v>
      </c>
      <c r="AC4188" s="17">
        <v>39.0</v>
      </c>
      <c r="AD4188" s="18">
        <v>4.0</v>
      </c>
      <c r="AE4188" s="17">
        <v>46.0</v>
      </c>
      <c r="AF4188" s="20"/>
      <c r="AG4188" s="17"/>
      <c r="AH4188" s="17"/>
      <c r="AI4188" s="17"/>
    </row>
    <row r="4189" ht="18.75" customHeight="1">
      <c r="A4189" s="14">
        <v>1960.0</v>
      </c>
      <c r="B4189" s="15"/>
      <c r="C4189" s="16">
        <v>43582.0</v>
      </c>
      <c r="D4189" s="17">
        <f t="array" ref="D4189">IFS(AND(A4189=A4188, NOT(ISBLANK(E4188))), E4188, A4189 &lt;&gt; A4188, E4189, A4188=A4189, D4188)</f>
        <v>0</v>
      </c>
      <c r="E4189" s="18">
        <v>0.0</v>
      </c>
      <c r="F4189" s="18"/>
      <c r="G4189" s="18"/>
      <c r="H4189" s="19"/>
      <c r="I4189" s="19"/>
      <c r="J4189" s="19"/>
      <c r="K4189" s="19"/>
      <c r="L4189" s="19">
        <v>0.12</v>
      </c>
      <c r="M4189" s="19">
        <v>1.35</v>
      </c>
      <c r="N4189" s="19"/>
      <c r="O4189" s="23"/>
      <c r="P4189" s="17"/>
      <c r="Q4189" s="17"/>
      <c r="R4189" s="24"/>
      <c r="U4189" s="22"/>
      <c r="V4189" s="18">
        <v>0.0</v>
      </c>
      <c r="W4189" s="17">
        <v>0.0</v>
      </c>
      <c r="X4189" s="18">
        <v>4.0</v>
      </c>
      <c r="Y4189" s="17" t="s">
        <v>36</v>
      </c>
      <c r="Z4189" s="17">
        <v>0.0</v>
      </c>
      <c r="AA4189" s="17" t="s">
        <v>47</v>
      </c>
      <c r="AB4189" s="18">
        <v>3.0</v>
      </c>
      <c r="AC4189" s="17">
        <v>39.0</v>
      </c>
      <c r="AD4189" s="18">
        <v>4.0</v>
      </c>
      <c r="AE4189" s="17">
        <v>46.0</v>
      </c>
      <c r="AF4189" s="20"/>
      <c r="AG4189" s="17"/>
      <c r="AH4189" s="17"/>
      <c r="AI4189" s="17"/>
    </row>
    <row r="4190" ht="18.75" customHeight="1">
      <c r="A4190" s="14">
        <v>1960.0</v>
      </c>
      <c r="B4190" s="15"/>
      <c r="C4190" s="16">
        <v>43584.0</v>
      </c>
      <c r="D4190" s="17">
        <f t="array" ref="D4190">IFS(AND(A4190=A4189, NOT(ISBLANK(E4189))), E4189, A4190 &lt;&gt; A4189, E4190, A4189=A4190, D4189)</f>
        <v>0</v>
      </c>
      <c r="E4190" s="18">
        <v>0.0</v>
      </c>
      <c r="F4190" s="18"/>
      <c r="G4190" s="18"/>
      <c r="H4190" s="19"/>
      <c r="I4190" s="19"/>
      <c r="J4190" s="19">
        <v>0.18</v>
      </c>
      <c r="K4190" s="19">
        <v>1.48</v>
      </c>
      <c r="L4190" s="19"/>
      <c r="M4190" s="19"/>
      <c r="N4190" s="19"/>
      <c r="O4190" s="23"/>
      <c r="P4190" s="17"/>
      <c r="Q4190" s="17"/>
      <c r="R4190" s="24"/>
      <c r="U4190" s="22"/>
      <c r="V4190" s="18">
        <v>0.0</v>
      </c>
      <c r="W4190" s="17">
        <v>0.0</v>
      </c>
      <c r="X4190" s="18">
        <v>2.0</v>
      </c>
      <c r="Y4190" s="17" t="s">
        <v>36</v>
      </c>
      <c r="Z4190" s="17">
        <v>0.0</v>
      </c>
      <c r="AA4190" s="17" t="s">
        <v>47</v>
      </c>
      <c r="AB4190" s="18">
        <v>1.0</v>
      </c>
      <c r="AC4190" s="17">
        <v>39.0</v>
      </c>
      <c r="AD4190" s="18">
        <v>2.0</v>
      </c>
      <c r="AE4190" s="17">
        <v>46.0</v>
      </c>
      <c r="AF4190" s="20"/>
      <c r="AG4190" s="17"/>
      <c r="AH4190" s="17"/>
      <c r="AI4190" s="17"/>
    </row>
    <row r="4191" ht="18.75" customHeight="1">
      <c r="A4191" s="14">
        <v>1960.0</v>
      </c>
      <c r="B4191" s="15"/>
      <c r="C4191" s="16">
        <v>43585.0</v>
      </c>
      <c r="D4191" s="17">
        <f t="array" ref="D4191">IFS(AND(A4191=A4190, NOT(ISBLANK(E4190))), E4190, A4191 &lt;&gt; A4190, E4191, A4190=A4191, D4190)</f>
        <v>0</v>
      </c>
      <c r="E4191" s="18">
        <v>0.0</v>
      </c>
      <c r="F4191" s="18"/>
      <c r="G4191" s="18"/>
      <c r="H4191" s="19"/>
      <c r="I4191" s="19"/>
      <c r="J4191" s="19">
        <v>0.18</v>
      </c>
      <c r="K4191" s="19">
        <v>1.61</v>
      </c>
      <c r="L4191" s="19">
        <v>0.16</v>
      </c>
      <c r="M4191" s="19">
        <v>1.33</v>
      </c>
      <c r="N4191" s="19"/>
      <c r="O4191" s="23"/>
      <c r="P4191" s="17"/>
      <c r="Q4191" s="17"/>
      <c r="R4191" s="24"/>
      <c r="U4191" s="22"/>
      <c r="V4191" s="18">
        <v>0.0</v>
      </c>
      <c r="W4191" s="17">
        <v>0.0</v>
      </c>
      <c r="X4191" s="18">
        <v>3.0</v>
      </c>
      <c r="Y4191" s="17" t="s">
        <v>36</v>
      </c>
      <c r="Z4191" s="17">
        <v>0.0</v>
      </c>
      <c r="AA4191" s="17" t="s">
        <v>47</v>
      </c>
      <c r="AB4191" s="18">
        <v>2.0</v>
      </c>
      <c r="AC4191" s="17">
        <v>39.0</v>
      </c>
      <c r="AD4191" s="18">
        <v>3.0</v>
      </c>
      <c r="AE4191" s="17">
        <v>46.0</v>
      </c>
      <c r="AF4191" s="20"/>
      <c r="AG4191" s="17"/>
      <c r="AH4191" s="17"/>
      <c r="AI4191" s="17"/>
    </row>
    <row r="4192" ht="18.75" customHeight="1">
      <c r="A4192" s="14">
        <v>1960.0</v>
      </c>
      <c r="B4192" s="15"/>
      <c r="C4192" s="16">
        <v>43586.0</v>
      </c>
      <c r="D4192" s="17">
        <f t="array" ref="D4192">IFS(AND(A4192=A4191, NOT(ISBLANK(E4191))), E4191, A4192 &lt;&gt; A4191, E4192, A4191=A4192, D4191)</f>
        <v>0</v>
      </c>
      <c r="E4192" s="18">
        <v>0.0</v>
      </c>
      <c r="F4192" s="18"/>
      <c r="G4192" s="18"/>
      <c r="H4192" s="19"/>
      <c r="I4192" s="19"/>
      <c r="J4192" s="19"/>
      <c r="K4192" s="19"/>
      <c r="L4192" s="19"/>
      <c r="M4192" s="19"/>
      <c r="N4192" s="19"/>
      <c r="O4192" s="23"/>
      <c r="P4192" s="17"/>
      <c r="Q4192" s="17"/>
      <c r="R4192" s="24"/>
      <c r="U4192" s="22"/>
      <c r="V4192" s="18">
        <v>0.0</v>
      </c>
      <c r="W4192" s="17">
        <v>0.0</v>
      </c>
      <c r="X4192" s="18">
        <v>3.0</v>
      </c>
      <c r="Y4192" s="17" t="s">
        <v>36</v>
      </c>
      <c r="Z4192" s="17">
        <v>0.0</v>
      </c>
      <c r="AA4192" s="17" t="s">
        <v>47</v>
      </c>
      <c r="AB4192" s="18">
        <v>2.0</v>
      </c>
      <c r="AC4192" s="17">
        <v>39.0</v>
      </c>
      <c r="AD4192" s="18">
        <v>3.0</v>
      </c>
      <c r="AE4192" s="17">
        <v>46.0</v>
      </c>
      <c r="AF4192" s="20"/>
      <c r="AG4192" s="17"/>
      <c r="AH4192" s="17"/>
      <c r="AI4192" s="17"/>
    </row>
    <row r="4193" ht="18.75" customHeight="1">
      <c r="A4193" s="14">
        <v>1960.0</v>
      </c>
      <c r="B4193" s="15"/>
      <c r="C4193" s="16">
        <v>43587.0</v>
      </c>
      <c r="D4193" s="17">
        <f t="array" ref="D4193">IFS(AND(A4193=A4192, NOT(ISBLANK(E4192))), E4192, A4193 &lt;&gt; A4192, E4193, A4192=A4193, D4192)</f>
        <v>0</v>
      </c>
      <c r="E4193" s="18">
        <v>0.0</v>
      </c>
      <c r="F4193" s="18"/>
      <c r="G4193" s="18"/>
      <c r="H4193" s="19"/>
      <c r="I4193" s="19"/>
      <c r="J4193" s="19"/>
      <c r="K4193" s="19"/>
      <c r="L4193" s="19"/>
      <c r="M4193" s="19"/>
      <c r="N4193" s="19"/>
      <c r="O4193" s="23"/>
      <c r="P4193" s="17"/>
      <c r="Q4193" s="17"/>
      <c r="R4193" s="24"/>
      <c r="U4193" s="22"/>
      <c r="V4193" s="18">
        <v>0.0</v>
      </c>
      <c r="W4193" s="17">
        <v>0.0</v>
      </c>
      <c r="X4193" s="18">
        <v>1.0</v>
      </c>
      <c r="Y4193" s="17" t="s">
        <v>36</v>
      </c>
      <c r="Z4193" s="17">
        <v>0.0</v>
      </c>
      <c r="AA4193" s="17" t="s">
        <v>47</v>
      </c>
      <c r="AB4193" s="18">
        <v>0.0</v>
      </c>
      <c r="AC4193" s="17">
        <v>39.0</v>
      </c>
      <c r="AD4193" s="18">
        <v>1.0</v>
      </c>
      <c r="AE4193" s="17">
        <v>46.0</v>
      </c>
      <c r="AF4193" s="20"/>
      <c r="AG4193" s="17"/>
      <c r="AH4193" s="17"/>
      <c r="AI4193" s="17"/>
    </row>
    <row r="4194" ht="18.75" customHeight="1">
      <c r="A4194" s="55">
        <v>1961.0</v>
      </c>
      <c r="B4194" s="49">
        <v>458.0</v>
      </c>
      <c r="C4194" s="16">
        <v>43580.0</v>
      </c>
      <c r="D4194" s="17" t="str">
        <f t="array" ref="D4194">IFS(AND(A4194=A4193, NOT(ISBLANK(E4193))), E4193, A4194 &lt;&gt; A4193, E4194, A4193=A4194, D4193)</f>
        <v>-</v>
      </c>
      <c r="E4194" s="50" t="s">
        <v>33</v>
      </c>
      <c r="F4194" s="50"/>
      <c r="G4194" s="50"/>
      <c r="H4194" s="41"/>
      <c r="I4194" s="41"/>
      <c r="J4194" s="41"/>
      <c r="K4194" s="41"/>
      <c r="L4194" s="41">
        <v>0.1</v>
      </c>
      <c r="M4194" s="41">
        <v>1.02</v>
      </c>
      <c r="N4194" s="41"/>
      <c r="O4194" s="51"/>
      <c r="P4194" s="52"/>
      <c r="Q4194" s="52"/>
      <c r="R4194" s="53"/>
      <c r="S4194" s="21">
        <v>14.0</v>
      </c>
      <c r="T4194" s="21">
        <v>30.0</v>
      </c>
      <c r="U4194" s="21">
        <v>0.5</v>
      </c>
      <c r="V4194" s="50" t="s">
        <v>33</v>
      </c>
      <c r="W4194" s="52" t="str">
        <f>-W4194</f>
        <v>#REF!</v>
      </c>
      <c r="X4194" s="50">
        <v>11.0</v>
      </c>
      <c r="Y4194" s="52" t="s">
        <v>35</v>
      </c>
      <c r="Z4194" s="52">
        <v>-1.0</v>
      </c>
      <c r="AA4194" s="52" t="s">
        <v>46</v>
      </c>
      <c r="AB4194" s="50">
        <v>6.0</v>
      </c>
      <c r="AC4194" s="52">
        <v>39.0</v>
      </c>
      <c r="AD4194" s="50">
        <v>11.0</v>
      </c>
      <c r="AE4194" s="52">
        <v>46.0</v>
      </c>
      <c r="AF4194" s="54"/>
      <c r="AG4194" s="52"/>
      <c r="AH4194" s="52"/>
      <c r="AI4194" s="52"/>
    </row>
    <row r="4195" ht="18.75" customHeight="1">
      <c r="A4195" s="55">
        <v>1961.0</v>
      </c>
      <c r="B4195" s="49"/>
      <c r="C4195" s="16">
        <v>43581.0</v>
      </c>
      <c r="D4195" s="17" t="str">
        <f t="array" ref="D4195">IFS(AND(A4195=A4194, NOT(ISBLANK(E4194))), E4194, A4195 &lt;&gt; A4194, E4195, A4194=A4195, D4194)</f>
        <v>-</v>
      </c>
      <c r="E4195" s="50"/>
      <c r="F4195" s="50"/>
      <c r="G4195" s="50"/>
      <c r="H4195" s="41"/>
      <c r="I4195" s="41"/>
      <c r="J4195" s="41">
        <v>0.09</v>
      </c>
      <c r="K4195" s="41">
        <v>1.47</v>
      </c>
      <c r="L4195" s="41"/>
      <c r="M4195" s="41"/>
      <c r="N4195" s="41"/>
      <c r="O4195" s="51"/>
      <c r="P4195" s="52"/>
      <c r="Q4195" s="52"/>
      <c r="R4195" s="53"/>
      <c r="U4195" s="22"/>
      <c r="V4195" s="50"/>
      <c r="W4195" s="52"/>
      <c r="X4195" s="50"/>
      <c r="Y4195" s="52"/>
      <c r="Z4195" s="52"/>
      <c r="AA4195" s="52"/>
      <c r="AB4195" s="50"/>
      <c r="AC4195" s="52"/>
      <c r="AD4195" s="50"/>
      <c r="AE4195" s="52"/>
      <c r="AF4195" s="54"/>
      <c r="AG4195" s="52"/>
      <c r="AH4195" s="52"/>
      <c r="AI4195" s="52"/>
    </row>
    <row r="4196" ht="18.75" customHeight="1">
      <c r="A4196" s="14">
        <v>1964.0</v>
      </c>
      <c r="B4196" s="15">
        <v>459.0</v>
      </c>
      <c r="C4196" s="16">
        <v>43581.0</v>
      </c>
      <c r="D4196" s="17" t="str">
        <f t="array" ref="D4196">IFS(AND(A4196=A4195, NOT(ISBLANK(E4195))), E4195, A4196 &lt;&gt; A4195, E4196, A4195=A4196, D4195)</f>
        <v>-</v>
      </c>
      <c r="E4196" s="18" t="s">
        <v>33</v>
      </c>
      <c r="F4196" s="18"/>
      <c r="G4196" s="18"/>
      <c r="H4196" s="19"/>
      <c r="I4196" s="19"/>
      <c r="J4196" s="19"/>
      <c r="K4196" s="19"/>
      <c r="L4196" s="19">
        <v>0.16</v>
      </c>
      <c r="M4196" s="19">
        <v>1.72</v>
      </c>
      <c r="N4196" s="19"/>
      <c r="O4196" s="23"/>
      <c r="P4196" s="17"/>
      <c r="Q4196" s="17"/>
      <c r="R4196" s="24"/>
      <c r="S4196" s="21">
        <v>23.0</v>
      </c>
      <c r="T4196" s="21">
        <v>30.0</v>
      </c>
      <c r="U4196" s="21">
        <v>0.5</v>
      </c>
      <c r="V4196" s="18" t="s">
        <v>33</v>
      </c>
      <c r="W4196" s="17" t="s">
        <v>33</v>
      </c>
      <c r="X4196" s="18">
        <v>4.0</v>
      </c>
      <c r="Y4196" s="17" t="s">
        <v>36</v>
      </c>
      <c r="Z4196" s="17">
        <v>0.0</v>
      </c>
      <c r="AA4196" s="17" t="s">
        <v>47</v>
      </c>
      <c r="AB4196" s="18">
        <v>3.0</v>
      </c>
      <c r="AC4196" s="17">
        <v>39.0</v>
      </c>
      <c r="AD4196" s="18">
        <v>4.0</v>
      </c>
      <c r="AE4196" s="17">
        <v>46.0</v>
      </c>
      <c r="AF4196" s="20"/>
      <c r="AG4196" s="17"/>
      <c r="AH4196" s="17"/>
      <c r="AI4196" s="17"/>
    </row>
    <row r="4197" ht="18.75" customHeight="1">
      <c r="A4197" s="14">
        <v>1968.0</v>
      </c>
      <c r="B4197" s="15"/>
      <c r="C4197" s="16">
        <v>43584.0</v>
      </c>
      <c r="D4197" s="17" t="str">
        <f t="array" ref="D4197">IFS(AND(A4197=A4196, NOT(ISBLANK(E4196))), E4196, A4197 &lt;&gt; A4196, E4197, A4196=A4197, D4196)</f>
        <v/>
      </c>
      <c r="E4197" s="18"/>
      <c r="F4197" s="18"/>
      <c r="G4197" s="18"/>
      <c r="H4197" s="19"/>
      <c r="I4197" s="19"/>
      <c r="J4197" s="19"/>
      <c r="K4197" s="19"/>
      <c r="L4197" s="19">
        <v>0.24</v>
      </c>
      <c r="M4197" s="19">
        <v>1.5</v>
      </c>
      <c r="N4197" s="19"/>
      <c r="O4197" s="23"/>
      <c r="P4197" s="17"/>
      <c r="Q4197" s="17"/>
      <c r="R4197" s="24"/>
      <c r="S4197" s="21">
        <v>25.0</v>
      </c>
      <c r="T4197" s="21">
        <v>30.0</v>
      </c>
      <c r="U4197" s="21">
        <v>0.5</v>
      </c>
      <c r="V4197" s="18"/>
      <c r="W4197" s="17"/>
      <c r="X4197" s="18">
        <v>6.0</v>
      </c>
      <c r="Y4197" s="17" t="s">
        <v>36</v>
      </c>
      <c r="Z4197" s="17">
        <v>0.0</v>
      </c>
      <c r="AA4197" s="17" t="s">
        <v>47</v>
      </c>
      <c r="AB4197" s="18">
        <v>5.0</v>
      </c>
      <c r="AC4197" s="17">
        <v>39.0</v>
      </c>
      <c r="AD4197" s="18">
        <v>6.0</v>
      </c>
      <c r="AE4197" s="17">
        <v>46.0</v>
      </c>
      <c r="AF4197" s="20"/>
      <c r="AG4197" s="17"/>
      <c r="AH4197" s="17"/>
      <c r="AI4197" s="17"/>
    </row>
    <row r="4198" ht="18.75" customHeight="1">
      <c r="A4198" s="14">
        <v>1968.0</v>
      </c>
      <c r="B4198" s="15"/>
      <c r="C4198" s="16">
        <v>43586.0</v>
      </c>
      <c r="D4198" s="17" t="str">
        <f t="array" ref="D4198">IFS(AND(A4198=A4197, NOT(ISBLANK(E4197))), E4197, A4198 &lt;&gt; A4197, E4198, A4197=A4198, D4197)</f>
        <v/>
      </c>
      <c r="E4198" s="18">
        <v>0.0</v>
      </c>
      <c r="F4198" s="18"/>
      <c r="G4198" s="18"/>
      <c r="H4198" s="19"/>
      <c r="I4198" s="19"/>
      <c r="J4198" s="19"/>
      <c r="K4198" s="19"/>
      <c r="L4198" s="19"/>
      <c r="M4198" s="19"/>
      <c r="N4198" s="19"/>
      <c r="O4198" s="23"/>
      <c r="P4198" s="17"/>
      <c r="Q4198" s="17"/>
      <c r="R4198" s="24"/>
      <c r="U4198" s="22"/>
      <c r="V4198" s="18">
        <v>0.0</v>
      </c>
      <c r="W4198" s="17">
        <v>0.0</v>
      </c>
      <c r="X4198" s="18">
        <v>6.0</v>
      </c>
      <c r="Y4198" s="17" t="s">
        <v>36</v>
      </c>
      <c r="Z4198" s="17">
        <v>0.0</v>
      </c>
      <c r="AA4198" s="17" t="s">
        <v>47</v>
      </c>
      <c r="AB4198" s="18">
        <v>5.0</v>
      </c>
      <c r="AC4198" s="17">
        <v>39.0</v>
      </c>
      <c r="AD4198" s="18">
        <v>6.0</v>
      </c>
      <c r="AE4198" s="17">
        <v>46.0</v>
      </c>
      <c r="AF4198" s="20"/>
      <c r="AG4198" s="17"/>
      <c r="AH4198" s="17"/>
      <c r="AI4198" s="17"/>
    </row>
    <row r="4199" ht="18.75" customHeight="1">
      <c r="A4199" s="14">
        <v>1970.0</v>
      </c>
      <c r="B4199" s="15"/>
      <c r="C4199" s="16">
        <v>43585.0</v>
      </c>
      <c r="D4199" s="17" t="str">
        <f t="array" ref="D4199">IFS(AND(A4199=A4198, NOT(ISBLANK(E4198))), E4198, A4199 &lt;&gt; A4198, E4199, A4198=A4199, D4198)</f>
        <v/>
      </c>
      <c r="E4199" s="18"/>
      <c r="F4199" s="18"/>
      <c r="G4199" s="18"/>
      <c r="H4199" s="19"/>
      <c r="I4199" s="19"/>
      <c r="J4199" s="19"/>
      <c r="K4199" s="42"/>
      <c r="L4199" s="19">
        <v>0.14</v>
      </c>
      <c r="M4199" s="19">
        <v>1.25</v>
      </c>
      <c r="N4199" s="19"/>
      <c r="O4199" s="23"/>
      <c r="P4199" s="17"/>
      <c r="Q4199" s="17"/>
      <c r="R4199" s="24"/>
      <c r="S4199" s="21">
        <v>27.0</v>
      </c>
      <c r="T4199" s="21">
        <v>30.0</v>
      </c>
      <c r="U4199" s="21">
        <v>0.5</v>
      </c>
      <c r="V4199" s="18"/>
      <c r="W4199" s="17"/>
      <c r="X4199" s="18">
        <v>3.0</v>
      </c>
      <c r="Y4199" s="17" t="s">
        <v>36</v>
      </c>
      <c r="Z4199" s="17">
        <v>0.0</v>
      </c>
      <c r="AA4199" s="17" t="s">
        <v>47</v>
      </c>
      <c r="AB4199" s="18">
        <v>2.0</v>
      </c>
      <c r="AC4199" s="17">
        <v>39.0</v>
      </c>
      <c r="AD4199" s="18">
        <v>3.0</v>
      </c>
      <c r="AE4199" s="17">
        <v>46.0</v>
      </c>
      <c r="AF4199" s="20"/>
      <c r="AG4199" s="17"/>
      <c r="AH4199" s="17"/>
      <c r="AI4199" s="17"/>
    </row>
    <row r="4200" ht="18.75" customHeight="1">
      <c r="A4200" s="14">
        <v>1970.0</v>
      </c>
      <c r="B4200" s="15"/>
      <c r="C4200" s="16">
        <v>43586.0</v>
      </c>
      <c r="D4200" s="17" t="str">
        <f t="array" ref="D4200">IFS(AND(A4200=A4199, NOT(ISBLANK(E4199))), E4199, A4200 &lt;&gt; A4199, E4200, A4199=A4200, D4199)</f>
        <v/>
      </c>
      <c r="E4200" s="18">
        <v>0.0</v>
      </c>
      <c r="F4200" s="18"/>
      <c r="G4200" s="18"/>
      <c r="H4200" s="19"/>
      <c r="I4200" s="19"/>
      <c r="J4200" s="19"/>
      <c r="K4200" s="19"/>
      <c r="L4200" s="19"/>
      <c r="M4200" s="19"/>
      <c r="N4200" s="19"/>
      <c r="O4200" s="23"/>
      <c r="P4200" s="17"/>
      <c r="Q4200" s="17"/>
      <c r="R4200" s="24"/>
      <c r="U4200" s="22"/>
      <c r="V4200" s="18">
        <v>0.0</v>
      </c>
      <c r="W4200" s="17">
        <v>0.0</v>
      </c>
      <c r="X4200" s="18">
        <v>3.0</v>
      </c>
      <c r="Y4200" s="17" t="s">
        <v>36</v>
      </c>
      <c r="Z4200" s="17">
        <v>0.0</v>
      </c>
      <c r="AA4200" s="17" t="s">
        <v>47</v>
      </c>
      <c r="AB4200" s="18">
        <v>2.0</v>
      </c>
      <c r="AC4200" s="17">
        <v>39.0</v>
      </c>
      <c r="AD4200" s="18">
        <v>3.0</v>
      </c>
      <c r="AE4200" s="17">
        <v>46.0</v>
      </c>
      <c r="AF4200" s="20"/>
      <c r="AG4200" s="17"/>
      <c r="AH4200" s="17"/>
      <c r="AI4200" s="17"/>
    </row>
    <row r="4201" ht="18.75" customHeight="1">
      <c r="A4201" s="14">
        <v>1970.0</v>
      </c>
      <c r="B4201" s="15"/>
      <c r="C4201" s="16">
        <v>43587.0</v>
      </c>
      <c r="D4201" s="17">
        <f t="array" ref="D4201">IFS(AND(A4201=A4200, NOT(ISBLANK(E4200))), E4200, A4201 &lt;&gt; A4200, E4201, A4200=A4201, D4200)</f>
        <v>0</v>
      </c>
      <c r="E4201" s="18"/>
      <c r="F4201" s="18"/>
      <c r="G4201" s="18"/>
      <c r="H4201" s="19"/>
      <c r="I4201" s="19"/>
      <c r="J4201" s="19"/>
      <c r="K4201" s="19"/>
      <c r="L4201" s="19"/>
      <c r="M4201" s="19"/>
      <c r="N4201" s="19"/>
      <c r="O4201" s="23"/>
      <c r="P4201" s="17"/>
      <c r="Q4201" s="17"/>
      <c r="R4201" s="24"/>
      <c r="U4201" s="22"/>
      <c r="V4201" s="18"/>
      <c r="W4201" s="17">
        <v>0.0</v>
      </c>
      <c r="X4201" s="18">
        <v>2.0</v>
      </c>
      <c r="Y4201" s="17" t="s">
        <v>36</v>
      </c>
      <c r="Z4201" s="17">
        <v>0.0</v>
      </c>
      <c r="AA4201" s="17" t="s">
        <v>47</v>
      </c>
      <c r="AB4201" s="18">
        <v>1.0</v>
      </c>
      <c r="AC4201" s="17">
        <v>39.0</v>
      </c>
      <c r="AD4201" s="18">
        <v>2.0</v>
      </c>
      <c r="AE4201" s="17">
        <v>46.0</v>
      </c>
      <c r="AF4201" s="20"/>
      <c r="AG4201" s="17"/>
      <c r="AH4201" s="17"/>
      <c r="AI4201" s="17" t="s">
        <v>186</v>
      </c>
    </row>
    <row r="4202" ht="18.75" customHeight="1">
      <c r="A4202" s="14">
        <v>1970.0</v>
      </c>
      <c r="B4202" s="15"/>
      <c r="C4202" s="16">
        <v>43588.0</v>
      </c>
      <c r="D4202" s="17">
        <f t="array" ref="D4202">IFS(AND(A4202=A4201, NOT(ISBLANK(E4201))), E4201, A4202 &lt;&gt; A4201, E4202, A4201=A4202, D4201)</f>
        <v>0</v>
      </c>
      <c r="E4202" s="18"/>
      <c r="F4202" s="18"/>
      <c r="G4202" s="18"/>
      <c r="H4202" s="19"/>
      <c r="I4202" s="19"/>
      <c r="J4202" s="19">
        <v>0.18</v>
      </c>
      <c r="K4202" s="19">
        <v>1.47</v>
      </c>
      <c r="L4202" s="19"/>
      <c r="M4202" s="19"/>
      <c r="N4202" s="19"/>
      <c r="O4202" s="23"/>
      <c r="P4202" s="17"/>
      <c r="Q4202" s="17"/>
      <c r="R4202" s="24"/>
      <c r="U4202" s="22"/>
      <c r="V4202" s="18"/>
      <c r="W4202" s="17">
        <v>0.0</v>
      </c>
      <c r="X4202" s="18">
        <v>3.0</v>
      </c>
      <c r="Y4202" s="17" t="s">
        <v>36</v>
      </c>
      <c r="Z4202" s="17">
        <v>0.0</v>
      </c>
      <c r="AA4202" s="17" t="s">
        <v>47</v>
      </c>
      <c r="AB4202" s="18">
        <v>2.0</v>
      </c>
      <c r="AC4202" s="17">
        <v>39.0</v>
      </c>
      <c r="AD4202" s="18">
        <v>3.0</v>
      </c>
      <c r="AE4202" s="17">
        <v>46.0</v>
      </c>
      <c r="AF4202" s="20"/>
      <c r="AG4202" s="17"/>
      <c r="AH4202" s="17"/>
      <c r="AI4202" s="17"/>
    </row>
    <row r="4203" ht="19.5" customHeight="1">
      <c r="A4203" s="14">
        <v>1971.0</v>
      </c>
      <c r="B4203" s="15"/>
      <c r="C4203" s="16">
        <v>43585.0</v>
      </c>
      <c r="D4203" s="17" t="str">
        <f t="array" ref="D4203">IFS(AND(A4203=A4202, NOT(ISBLANK(E4202))), E4202, A4203 &lt;&gt; A4202, E4203, A4202=A4203, D4202)</f>
        <v/>
      </c>
      <c r="E4203" s="18"/>
      <c r="F4203" s="18"/>
      <c r="G4203" s="18"/>
      <c r="H4203" s="19"/>
      <c r="I4203" s="19"/>
      <c r="J4203" s="19"/>
      <c r="K4203" s="19"/>
      <c r="L4203" s="19">
        <v>0.12</v>
      </c>
      <c r="M4203" s="19">
        <v>0.97</v>
      </c>
      <c r="N4203" s="19"/>
      <c r="O4203" s="23"/>
      <c r="P4203" s="17"/>
      <c r="Q4203" s="17"/>
      <c r="R4203" s="24"/>
      <c r="S4203" s="21">
        <v>27.0</v>
      </c>
      <c r="T4203" s="21">
        <v>30.0</v>
      </c>
      <c r="U4203" s="21">
        <v>0.0</v>
      </c>
      <c r="V4203" s="18"/>
      <c r="W4203" s="17"/>
      <c r="X4203" s="18">
        <v>4.0</v>
      </c>
      <c r="Y4203" s="17" t="s">
        <v>36</v>
      </c>
      <c r="Z4203" s="17">
        <v>0.0</v>
      </c>
      <c r="AA4203" s="17" t="s">
        <v>47</v>
      </c>
      <c r="AB4203" s="18">
        <v>3.0</v>
      </c>
      <c r="AC4203" s="17">
        <v>39.0</v>
      </c>
      <c r="AD4203" s="18">
        <v>4.0</v>
      </c>
      <c r="AE4203" s="17">
        <v>46.0</v>
      </c>
      <c r="AF4203" s="20"/>
      <c r="AG4203" s="17"/>
      <c r="AH4203" s="17"/>
      <c r="AI4203" s="17"/>
    </row>
    <row r="4204" ht="18.75" customHeight="1">
      <c r="A4204" s="14">
        <v>1971.0</v>
      </c>
      <c r="B4204" s="15"/>
      <c r="C4204" s="16">
        <v>43587.0</v>
      </c>
      <c r="D4204" s="17" t="str">
        <f t="array" ref="D4204">IFS(AND(A4204=A4203, NOT(ISBLANK(E4203))), E4203, A4204 &lt;&gt; A4203, E4204, A4203=A4204, D4203)</f>
        <v/>
      </c>
      <c r="E4204" s="18">
        <v>0.0</v>
      </c>
      <c r="F4204" s="18"/>
      <c r="G4204" s="18"/>
      <c r="H4204" s="19"/>
      <c r="I4204" s="19"/>
      <c r="J4204" s="19"/>
      <c r="K4204" s="19"/>
      <c r="L4204" s="19"/>
      <c r="M4204" s="19"/>
      <c r="N4204" s="19"/>
      <c r="O4204" s="23"/>
      <c r="P4204" s="17"/>
      <c r="Q4204" s="17"/>
      <c r="R4204" s="24"/>
      <c r="U4204" s="22"/>
      <c r="V4204" s="18">
        <v>0.0</v>
      </c>
      <c r="W4204" s="17"/>
      <c r="X4204" s="18">
        <v>2.0</v>
      </c>
      <c r="Y4204" s="17" t="s">
        <v>36</v>
      </c>
      <c r="Z4204" s="17">
        <v>0.0</v>
      </c>
      <c r="AA4204" s="17" t="s">
        <v>47</v>
      </c>
      <c r="AB4204" s="18">
        <v>1.0</v>
      </c>
      <c r="AC4204" s="17">
        <v>39.0</v>
      </c>
      <c r="AD4204" s="18">
        <v>2.0</v>
      </c>
      <c r="AE4204" s="17">
        <v>46.0</v>
      </c>
      <c r="AF4204" s="20"/>
      <c r="AG4204" s="17"/>
      <c r="AH4204" s="17"/>
      <c r="AI4204" s="17"/>
    </row>
    <row r="4205" ht="18.75" customHeight="1">
      <c r="A4205" s="14">
        <v>1972.0</v>
      </c>
      <c r="B4205" s="15">
        <v>460.0</v>
      </c>
      <c r="C4205" s="16">
        <v>43585.0</v>
      </c>
      <c r="D4205" s="17">
        <f t="array" ref="D4205">IFS(AND(A4205=A4204, NOT(ISBLANK(E4204))), E4204, A4205 &lt;&gt; A4204, E4205, A4204=A4205, D4204)</f>
        <v>1</v>
      </c>
      <c r="E4205" s="18">
        <v>1.0</v>
      </c>
      <c r="F4205" s="18"/>
      <c r="G4205" s="18"/>
      <c r="H4205" s="19"/>
      <c r="I4205" s="19"/>
      <c r="J4205" s="19">
        <v>0.1</v>
      </c>
      <c r="K4205" s="19">
        <v>1.45</v>
      </c>
      <c r="L4205" s="19">
        <v>0.14</v>
      </c>
      <c r="M4205" s="19">
        <v>1.28</v>
      </c>
      <c r="N4205" s="19"/>
      <c r="O4205" s="23"/>
      <c r="P4205" s="17"/>
      <c r="Q4205" s="17"/>
      <c r="R4205" s="24"/>
      <c r="S4205" s="21">
        <v>16.0</v>
      </c>
      <c r="T4205" s="21">
        <v>30.0</v>
      </c>
      <c r="U4205" s="21">
        <v>0.0</v>
      </c>
      <c r="V4205" s="18">
        <v>1.0</v>
      </c>
      <c r="W4205" s="17">
        <v>1.0</v>
      </c>
      <c r="X4205" s="18">
        <v>12.0</v>
      </c>
      <c r="Y4205" s="17" t="s">
        <v>35</v>
      </c>
      <c r="Z4205" s="17">
        <v>0.0</v>
      </c>
      <c r="AA4205" s="17" t="s">
        <v>47</v>
      </c>
      <c r="AB4205" s="18">
        <v>11.0</v>
      </c>
      <c r="AC4205" s="17">
        <v>39.0</v>
      </c>
      <c r="AD4205" s="18">
        <v>12.0</v>
      </c>
      <c r="AE4205" s="17">
        <v>46.0</v>
      </c>
      <c r="AF4205" s="20"/>
      <c r="AG4205" s="17"/>
      <c r="AH4205" s="17"/>
      <c r="AI4205" s="17"/>
    </row>
    <row r="4206" ht="18.75" customHeight="1">
      <c r="A4206" s="14">
        <v>1972.0</v>
      </c>
      <c r="B4206" s="15"/>
      <c r="C4206" s="16">
        <v>43586.0</v>
      </c>
      <c r="D4206" s="17">
        <f t="array" ref="D4206">IFS(AND(A4206=A4205, NOT(ISBLANK(E4205))), E4205, A4206 &lt;&gt; A4205, E4206, A4205=A4206, D4205)</f>
        <v>1</v>
      </c>
      <c r="E4206" s="18">
        <v>0.0</v>
      </c>
      <c r="F4206" s="18"/>
      <c r="G4206" s="18"/>
      <c r="H4206" s="19"/>
      <c r="I4206" s="19"/>
      <c r="J4206" s="19"/>
      <c r="K4206" s="19"/>
      <c r="L4206" s="19"/>
      <c r="M4206" s="19"/>
      <c r="N4206" s="19"/>
      <c r="O4206" s="23"/>
      <c r="P4206" s="17"/>
      <c r="Q4206" s="17"/>
      <c r="R4206" s="24"/>
      <c r="U4206" s="22"/>
      <c r="V4206" s="18">
        <v>0.0</v>
      </c>
      <c r="W4206" s="17">
        <v>0.0</v>
      </c>
      <c r="X4206" s="18">
        <v>11.0</v>
      </c>
      <c r="Y4206" s="17" t="s">
        <v>36</v>
      </c>
      <c r="Z4206" s="17">
        <v>0.0</v>
      </c>
      <c r="AA4206" s="17" t="s">
        <v>47</v>
      </c>
      <c r="AB4206" s="18">
        <v>10.0</v>
      </c>
      <c r="AC4206" s="17">
        <v>39.0</v>
      </c>
      <c r="AD4206" s="18">
        <v>11.0</v>
      </c>
      <c r="AE4206" s="17">
        <v>46.0</v>
      </c>
      <c r="AF4206" s="20"/>
      <c r="AG4206" s="17"/>
      <c r="AH4206" s="17"/>
      <c r="AI4206" s="17"/>
    </row>
    <row r="4207" ht="18.75" customHeight="1">
      <c r="A4207" s="14">
        <v>1972.0</v>
      </c>
      <c r="B4207" s="15"/>
      <c r="C4207" s="16">
        <v>43587.0</v>
      </c>
      <c r="D4207" s="17">
        <f t="array" ref="D4207">IFS(AND(A4207=A4206, NOT(ISBLANK(E4206))), E4206, A4207 &lt;&gt; A4206, E4207, A4206=A4207, D4206)</f>
        <v>0</v>
      </c>
      <c r="E4207" s="18">
        <v>0.0</v>
      </c>
      <c r="F4207" s="18"/>
      <c r="G4207" s="18"/>
      <c r="H4207" s="19"/>
      <c r="I4207" s="19"/>
      <c r="J4207" s="19"/>
      <c r="K4207" s="19"/>
      <c r="L4207" s="19"/>
      <c r="M4207" s="19"/>
      <c r="N4207" s="19"/>
      <c r="O4207" s="23"/>
      <c r="P4207" s="17"/>
      <c r="Q4207" s="17"/>
      <c r="R4207" s="24"/>
      <c r="U4207" s="22"/>
      <c r="V4207" s="18">
        <v>0.0</v>
      </c>
      <c r="W4207" s="17">
        <v>0.0</v>
      </c>
      <c r="X4207" s="18">
        <v>5.0</v>
      </c>
      <c r="Y4207" s="17" t="s">
        <v>36</v>
      </c>
      <c r="Z4207" s="17">
        <v>0.0</v>
      </c>
      <c r="AA4207" s="17" t="s">
        <v>47</v>
      </c>
      <c r="AB4207" s="18">
        <v>4.0</v>
      </c>
      <c r="AC4207" s="17">
        <v>39.0</v>
      </c>
      <c r="AD4207" s="18">
        <v>5.0</v>
      </c>
      <c r="AE4207" s="17">
        <v>46.0</v>
      </c>
      <c r="AF4207" s="20"/>
      <c r="AG4207" s="17"/>
      <c r="AH4207" s="17"/>
      <c r="AI4207" s="17"/>
    </row>
    <row r="4208" ht="18.75" customHeight="1">
      <c r="A4208" s="14">
        <v>1979.0</v>
      </c>
      <c r="B4208" s="15">
        <v>461.0</v>
      </c>
      <c r="C4208" s="16">
        <v>43586.0</v>
      </c>
      <c r="D4208" s="17">
        <f t="array" ref="D4208">IFS(AND(A4208=A4207, NOT(ISBLANK(E4207))), E4207, A4208 &lt;&gt; A4207, E4208, A4207=A4208, D4207)</f>
        <v>0</v>
      </c>
      <c r="E4208" s="18">
        <v>0.0</v>
      </c>
      <c r="F4208" s="18"/>
      <c r="G4208" s="18"/>
      <c r="H4208" s="19"/>
      <c r="I4208" s="19"/>
      <c r="J4208" s="19"/>
      <c r="K4208" s="19"/>
      <c r="L4208" s="19"/>
      <c r="M4208" s="19"/>
      <c r="N4208" s="19"/>
      <c r="O4208" s="23"/>
      <c r="P4208" s="17"/>
      <c r="Q4208" s="17"/>
      <c r="R4208" s="24"/>
      <c r="S4208" s="21">
        <v>23.0</v>
      </c>
      <c r="T4208" s="21">
        <v>30.0</v>
      </c>
      <c r="U4208" s="21">
        <v>0.5</v>
      </c>
      <c r="V4208" s="18">
        <v>0.0</v>
      </c>
      <c r="W4208" s="17">
        <v>0.0</v>
      </c>
      <c r="X4208" s="18">
        <v>7.0</v>
      </c>
      <c r="Y4208" s="17" t="s">
        <v>36</v>
      </c>
      <c r="Z4208" s="17">
        <v>0.0</v>
      </c>
      <c r="AA4208" s="17" t="s">
        <v>47</v>
      </c>
      <c r="AB4208" s="18">
        <v>6.0</v>
      </c>
      <c r="AC4208" s="17">
        <v>39.0</v>
      </c>
      <c r="AD4208" s="18">
        <v>7.0</v>
      </c>
      <c r="AE4208" s="17">
        <v>46.0</v>
      </c>
      <c r="AF4208" s="20"/>
      <c r="AG4208" s="17"/>
      <c r="AH4208" s="17"/>
      <c r="AI4208" s="17"/>
    </row>
    <row r="4209" ht="18.75" customHeight="1">
      <c r="A4209" s="14">
        <v>1979.0</v>
      </c>
      <c r="B4209" s="15"/>
      <c r="C4209" s="16">
        <v>43587.0</v>
      </c>
      <c r="D4209" s="17">
        <f t="array" ref="D4209">IFS(AND(A4209=A4208, NOT(ISBLANK(E4208))), E4208, A4209 &lt;&gt; A4208, E4209, A4208=A4209, D4208)</f>
        <v>0</v>
      </c>
      <c r="E4209" s="18">
        <v>0.0</v>
      </c>
      <c r="F4209" s="18"/>
      <c r="G4209" s="18"/>
      <c r="H4209" s="19"/>
      <c r="I4209" s="19"/>
      <c r="J4209" s="19"/>
      <c r="K4209" s="19"/>
      <c r="L4209" s="19"/>
      <c r="M4209" s="19"/>
      <c r="N4209" s="19"/>
      <c r="O4209" s="23"/>
      <c r="P4209" s="17"/>
      <c r="Q4209" s="17"/>
      <c r="R4209" s="24"/>
      <c r="U4209" s="22"/>
      <c r="V4209" s="18">
        <v>0.0</v>
      </c>
      <c r="W4209" s="17">
        <v>0.0</v>
      </c>
      <c r="X4209" s="18">
        <v>5.0</v>
      </c>
      <c r="Y4209" s="17" t="s">
        <v>36</v>
      </c>
      <c r="Z4209" s="17">
        <v>0.0</v>
      </c>
      <c r="AA4209" s="17" t="s">
        <v>47</v>
      </c>
      <c r="AB4209" s="18">
        <v>4.0</v>
      </c>
      <c r="AC4209" s="17">
        <v>39.0</v>
      </c>
      <c r="AD4209" s="18">
        <v>5.0</v>
      </c>
      <c r="AE4209" s="17">
        <v>46.0</v>
      </c>
      <c r="AF4209" s="20"/>
      <c r="AG4209" s="17"/>
      <c r="AH4209" s="17"/>
      <c r="AI4209" s="17"/>
    </row>
    <row r="4210" ht="18.75" customHeight="1">
      <c r="A4210" s="14">
        <v>1979.0</v>
      </c>
      <c r="B4210" s="15"/>
      <c r="C4210" s="16">
        <v>43588.0</v>
      </c>
      <c r="D4210" s="17">
        <f t="array" ref="D4210">IFS(AND(A4210=A4209, NOT(ISBLANK(E4209))), E4209, A4210 &lt;&gt; A4209, E4210, A4209=A4210, D4209)</f>
        <v>0</v>
      </c>
      <c r="E4210" s="18">
        <v>0.0</v>
      </c>
      <c r="F4210" s="18"/>
      <c r="G4210" s="18"/>
      <c r="H4210" s="19"/>
      <c r="I4210" s="19"/>
      <c r="J4210" s="19"/>
      <c r="K4210" s="19"/>
      <c r="L4210" s="19"/>
      <c r="M4210" s="19"/>
      <c r="N4210" s="19"/>
      <c r="O4210" s="23"/>
      <c r="P4210" s="17"/>
      <c r="Q4210" s="17"/>
      <c r="R4210" s="24"/>
      <c r="U4210" s="22"/>
      <c r="V4210" s="18">
        <v>0.0</v>
      </c>
      <c r="W4210" s="17">
        <v>0.0</v>
      </c>
      <c r="X4210" s="18">
        <v>4.0</v>
      </c>
      <c r="Y4210" s="17" t="s">
        <v>36</v>
      </c>
      <c r="Z4210" s="17">
        <v>0.0</v>
      </c>
      <c r="AA4210" s="17" t="s">
        <v>47</v>
      </c>
      <c r="AB4210" s="18">
        <v>3.0</v>
      </c>
      <c r="AC4210" s="17">
        <v>39.0</v>
      </c>
      <c r="AD4210" s="18">
        <v>4.0</v>
      </c>
      <c r="AE4210" s="17">
        <v>46.0</v>
      </c>
      <c r="AF4210" s="20"/>
      <c r="AG4210" s="17"/>
      <c r="AH4210" s="17"/>
      <c r="AI4210" s="17"/>
    </row>
    <row r="4211" ht="18.75" customHeight="1">
      <c r="A4211" s="14">
        <v>1980.0</v>
      </c>
      <c r="B4211" s="15">
        <v>462.0</v>
      </c>
      <c r="C4211" s="16">
        <v>43587.0</v>
      </c>
      <c r="D4211" s="17">
        <f t="array" ref="D4211">IFS(AND(A4211=A4210, NOT(ISBLANK(E4210))), E4210, A4211 &lt;&gt; A4210, E4211, A4210=A4211, D4210)</f>
        <v>0</v>
      </c>
      <c r="E4211" s="18">
        <v>0.0</v>
      </c>
      <c r="F4211" s="18"/>
      <c r="G4211" s="18"/>
      <c r="H4211" s="19"/>
      <c r="I4211" s="19"/>
      <c r="J4211" s="19">
        <v>0.13</v>
      </c>
      <c r="K4211" s="19">
        <v>1.5</v>
      </c>
      <c r="L4211" s="19">
        <v>0.18</v>
      </c>
      <c r="M4211" s="19">
        <v>1.18</v>
      </c>
      <c r="N4211" s="19"/>
      <c r="O4211" s="23"/>
      <c r="P4211" s="17"/>
      <c r="Q4211" s="17"/>
      <c r="R4211" s="24"/>
      <c r="S4211" s="21">
        <v>8.0</v>
      </c>
      <c r="T4211" s="21">
        <v>30.0</v>
      </c>
      <c r="U4211" s="21">
        <v>0.5</v>
      </c>
      <c r="V4211" s="18">
        <v>0.0</v>
      </c>
      <c r="W4211" s="17">
        <v>0.0</v>
      </c>
      <c r="X4211" s="18">
        <v>11.0</v>
      </c>
      <c r="Y4211" s="17" t="s">
        <v>36</v>
      </c>
      <c r="Z4211" s="17">
        <v>0.0</v>
      </c>
      <c r="AA4211" s="17" t="s">
        <v>47</v>
      </c>
      <c r="AB4211" s="18">
        <v>10.0</v>
      </c>
      <c r="AC4211" s="17">
        <v>39.0</v>
      </c>
      <c r="AD4211" s="18">
        <v>11.0</v>
      </c>
      <c r="AE4211" s="17">
        <v>46.0</v>
      </c>
      <c r="AF4211" s="20"/>
      <c r="AG4211" s="17"/>
      <c r="AH4211" s="17"/>
      <c r="AI4211" s="17"/>
    </row>
    <row r="4212" ht="18.75" customHeight="1">
      <c r="A4212" s="14">
        <v>1980.0</v>
      </c>
      <c r="B4212" s="15"/>
      <c r="C4212" s="16">
        <v>43588.0</v>
      </c>
      <c r="D4212" s="17">
        <f t="array" ref="D4212">IFS(AND(A4212=A4211, NOT(ISBLANK(E4211))), E4211, A4212 &lt;&gt; A4211, E4212, A4211=A4212, D4211)</f>
        <v>0</v>
      </c>
      <c r="E4212" s="18">
        <v>0.0</v>
      </c>
      <c r="F4212" s="18"/>
      <c r="G4212" s="18"/>
      <c r="H4212" s="19"/>
      <c r="I4212" s="19"/>
      <c r="J4212" s="19"/>
      <c r="K4212" s="19"/>
      <c r="L4212" s="19"/>
      <c r="M4212" s="19"/>
      <c r="N4212" s="19"/>
      <c r="O4212" s="23"/>
      <c r="P4212" s="17"/>
      <c r="Q4212" s="17"/>
      <c r="R4212" s="24"/>
      <c r="U4212" s="22"/>
      <c r="V4212" s="18">
        <v>0.0</v>
      </c>
      <c r="W4212" s="17">
        <v>4.0</v>
      </c>
      <c r="X4212" s="18">
        <v>10.0</v>
      </c>
      <c r="Y4212" s="17" t="s">
        <v>36</v>
      </c>
      <c r="Z4212" s="17">
        <v>0.0</v>
      </c>
      <c r="AA4212" s="17" t="s">
        <v>47</v>
      </c>
      <c r="AB4212" s="18">
        <v>9.0</v>
      </c>
      <c r="AC4212" s="17">
        <v>39.0</v>
      </c>
      <c r="AD4212" s="18">
        <v>10.0</v>
      </c>
      <c r="AE4212" s="17">
        <v>46.0</v>
      </c>
      <c r="AF4212" s="20"/>
      <c r="AG4212" s="17"/>
      <c r="AH4212" s="17"/>
      <c r="AI4212" s="17"/>
    </row>
    <row r="4213" ht="18.75" customHeight="1">
      <c r="A4213" s="14">
        <v>1984.0</v>
      </c>
      <c r="B4213" s="15">
        <v>463.0</v>
      </c>
      <c r="C4213" s="16">
        <v>43587.0</v>
      </c>
      <c r="D4213" s="17">
        <f t="array" ref="D4213">IFS(AND(A4213=A4212, NOT(ISBLANK(E4212))), E4212, A4213 &lt;&gt; A4212, E4213, A4212=A4213, D4212)</f>
        <v>0</v>
      </c>
      <c r="E4213" s="18">
        <v>0.0</v>
      </c>
      <c r="F4213" s="18"/>
      <c r="G4213" s="18"/>
      <c r="H4213" s="19"/>
      <c r="I4213" s="19"/>
      <c r="J4213" s="19"/>
      <c r="K4213" s="19"/>
      <c r="L4213" s="19"/>
      <c r="M4213" s="19"/>
      <c r="N4213" s="19"/>
      <c r="O4213" s="23"/>
      <c r="P4213" s="17"/>
      <c r="Q4213" s="17"/>
      <c r="R4213" s="24"/>
      <c r="S4213" s="21">
        <v>21.0</v>
      </c>
      <c r="T4213" s="21">
        <v>30.0</v>
      </c>
      <c r="U4213" s="21">
        <v>0.5</v>
      </c>
      <c r="V4213" s="18">
        <v>0.0</v>
      </c>
      <c r="W4213" s="17">
        <v>0.0</v>
      </c>
      <c r="X4213" s="18">
        <v>9.0</v>
      </c>
      <c r="Y4213" s="17" t="s">
        <v>36</v>
      </c>
      <c r="Z4213" s="17">
        <v>0.0</v>
      </c>
      <c r="AA4213" s="17" t="s">
        <v>47</v>
      </c>
      <c r="AB4213" s="18">
        <v>8.0</v>
      </c>
      <c r="AC4213" s="17">
        <v>39.0</v>
      </c>
      <c r="AD4213" s="18">
        <v>9.0</v>
      </c>
      <c r="AE4213" s="17">
        <v>46.0</v>
      </c>
      <c r="AF4213" s="20"/>
      <c r="AG4213" s="17"/>
      <c r="AH4213" s="17"/>
      <c r="AI4213" s="17"/>
    </row>
    <row r="4214" ht="18.75" customHeight="1">
      <c r="A4214" s="14">
        <v>1986.0</v>
      </c>
      <c r="B4214" s="15">
        <v>464.0</v>
      </c>
      <c r="C4214" s="16">
        <v>43587.0</v>
      </c>
      <c r="D4214" s="17">
        <f t="array" ref="D4214">IFS(AND(A4214=A4213, NOT(ISBLANK(E4213))), E4213, A4214 &lt;&gt; A4213, E4214, A4213=A4214, D4213)</f>
        <v>0</v>
      </c>
      <c r="E4214" s="18">
        <v>0.0</v>
      </c>
      <c r="F4214" s="18"/>
      <c r="G4214" s="18"/>
      <c r="H4214" s="19"/>
      <c r="I4214" s="19"/>
      <c r="J4214" s="19"/>
      <c r="K4214" s="19"/>
      <c r="L4214" s="19"/>
      <c r="M4214" s="19"/>
      <c r="N4214" s="19"/>
      <c r="O4214" s="23"/>
      <c r="P4214" s="17"/>
      <c r="Q4214" s="17"/>
      <c r="R4214" s="24"/>
      <c r="S4214" s="21">
        <v>23.0</v>
      </c>
      <c r="T4214" s="21">
        <v>30.0</v>
      </c>
      <c r="U4214" s="21">
        <v>0.0</v>
      </c>
      <c r="V4214" s="18">
        <v>0.0</v>
      </c>
      <c r="W4214" s="17" t="s">
        <v>33</v>
      </c>
      <c r="X4214" s="18">
        <v>6.0</v>
      </c>
      <c r="Y4214" s="17" t="s">
        <v>36</v>
      </c>
      <c r="Z4214" s="17">
        <v>0.0</v>
      </c>
      <c r="AA4214" s="17" t="s">
        <v>47</v>
      </c>
      <c r="AB4214" s="18">
        <v>5.0</v>
      </c>
      <c r="AC4214" s="17">
        <v>39.0</v>
      </c>
      <c r="AD4214" s="18">
        <v>6.0</v>
      </c>
      <c r="AE4214" s="17">
        <v>46.0</v>
      </c>
      <c r="AF4214" s="20"/>
      <c r="AG4214" s="17"/>
      <c r="AH4214" s="17"/>
      <c r="AI4214" s="17"/>
    </row>
    <row r="4215" ht="18.75" customHeight="1">
      <c r="A4215" s="14">
        <v>1987.0</v>
      </c>
      <c r="B4215" s="15">
        <v>465.0</v>
      </c>
      <c r="C4215" s="16">
        <v>43587.0</v>
      </c>
      <c r="D4215" s="17">
        <f t="array" ref="D4215">IFS(AND(A4215=A4214, NOT(ISBLANK(E4214))), E4214, A4215 &lt;&gt; A4214, E4215, A4214=A4215, D4214)</f>
        <v>0</v>
      </c>
      <c r="E4215" s="18">
        <v>0.0</v>
      </c>
      <c r="F4215" s="18"/>
      <c r="G4215" s="18"/>
      <c r="H4215" s="19"/>
      <c r="I4215" s="19"/>
      <c r="J4215" s="19"/>
      <c r="K4215" s="19"/>
      <c r="L4215" s="19"/>
      <c r="M4215" s="19"/>
      <c r="N4215" s="19"/>
      <c r="O4215" s="23"/>
      <c r="P4215" s="17"/>
      <c r="Q4215" s="17"/>
      <c r="R4215" s="24"/>
      <c r="S4215" s="21">
        <v>22.0</v>
      </c>
      <c r="T4215" s="21">
        <v>30.0</v>
      </c>
      <c r="U4215" s="21">
        <v>0.0</v>
      </c>
      <c r="V4215" s="18">
        <v>0.0</v>
      </c>
      <c r="W4215" s="17" t="s">
        <v>33</v>
      </c>
      <c r="X4215" s="18">
        <v>5.0</v>
      </c>
      <c r="Y4215" s="17" t="s">
        <v>36</v>
      </c>
      <c r="Z4215" s="17">
        <v>0.0</v>
      </c>
      <c r="AA4215" s="17" t="s">
        <v>47</v>
      </c>
      <c r="AB4215" s="18">
        <v>4.0</v>
      </c>
      <c r="AC4215" s="17">
        <v>39.0</v>
      </c>
      <c r="AD4215" s="18">
        <v>5.0</v>
      </c>
      <c r="AE4215" s="17">
        <v>46.0</v>
      </c>
      <c r="AF4215" s="20"/>
      <c r="AG4215" s="17"/>
      <c r="AH4215" s="17"/>
      <c r="AI4215" s="17"/>
    </row>
    <row r="4216" ht="18.75" customHeight="1">
      <c r="A4216" s="14">
        <v>1988.0</v>
      </c>
      <c r="B4216" s="15">
        <v>466.0</v>
      </c>
      <c r="C4216" s="16">
        <v>43599.0</v>
      </c>
      <c r="D4216" s="17">
        <f t="array" ref="D4216">IFS(AND(A4216=A4215, NOT(ISBLANK(E4215))), E4215, A4216 &lt;&gt; A4215, E4216, A4215=A4216, D4215)</f>
        <v>0</v>
      </c>
      <c r="E4216" s="18">
        <v>0.0</v>
      </c>
      <c r="F4216" s="18"/>
      <c r="G4216" s="18"/>
      <c r="H4216" s="19"/>
      <c r="I4216" s="19"/>
      <c r="J4216" s="19">
        <v>0.15</v>
      </c>
      <c r="K4216" s="19">
        <v>1.36</v>
      </c>
      <c r="L4216" s="19">
        <v>0.18</v>
      </c>
      <c r="M4216" s="19">
        <v>1.39</v>
      </c>
      <c r="N4216" s="19"/>
      <c r="O4216" s="23"/>
      <c r="P4216" s="17"/>
      <c r="Q4216" s="17"/>
      <c r="R4216" s="24"/>
      <c r="S4216" s="21">
        <v>26.0</v>
      </c>
      <c r="T4216" s="21">
        <v>30.0</v>
      </c>
      <c r="U4216" s="21">
        <v>0.0</v>
      </c>
      <c r="V4216" s="18">
        <v>0.0</v>
      </c>
      <c r="W4216" s="17" t="s">
        <v>33</v>
      </c>
      <c r="X4216" s="18">
        <v>5.0</v>
      </c>
      <c r="Y4216" s="17" t="s">
        <v>36</v>
      </c>
      <c r="Z4216" s="17">
        <v>0.0</v>
      </c>
      <c r="AA4216" s="17" t="s">
        <v>47</v>
      </c>
      <c r="AB4216" s="18">
        <v>4.0</v>
      </c>
      <c r="AC4216" s="17">
        <v>39.0</v>
      </c>
      <c r="AD4216" s="18">
        <v>5.0</v>
      </c>
      <c r="AE4216" s="17">
        <v>46.0</v>
      </c>
      <c r="AF4216" s="20"/>
      <c r="AG4216" s="17"/>
      <c r="AH4216" s="17"/>
      <c r="AI4216" s="17" t="s">
        <v>187</v>
      </c>
    </row>
    <row r="4217" ht="18.75" customHeight="1">
      <c r="A4217" s="14">
        <v>1989.0</v>
      </c>
      <c r="B4217" s="15">
        <v>467.0</v>
      </c>
      <c r="C4217" s="16">
        <v>43599.0</v>
      </c>
      <c r="D4217" s="17">
        <f t="array" ref="D4217">IFS(AND(A4217=A4216, NOT(ISBLANK(E4216))), E4216, A4217 &lt;&gt; A4216, E4217, A4216=A4217, D4216)</f>
        <v>0</v>
      </c>
      <c r="E4217" s="18">
        <v>0.0</v>
      </c>
      <c r="F4217" s="18"/>
      <c r="G4217" s="18"/>
      <c r="H4217" s="19"/>
      <c r="I4217" s="19"/>
      <c r="J4217" s="19">
        <v>0.16</v>
      </c>
      <c r="K4217" s="19">
        <v>1.35</v>
      </c>
      <c r="L4217" s="19">
        <v>0.2</v>
      </c>
      <c r="M4217" s="19">
        <v>1.52</v>
      </c>
      <c r="N4217" s="19"/>
      <c r="O4217" s="23"/>
      <c r="P4217" s="17"/>
      <c r="Q4217" s="17"/>
      <c r="R4217" s="24"/>
      <c r="S4217" s="21">
        <v>22.0</v>
      </c>
      <c r="T4217" s="21">
        <v>30.0</v>
      </c>
      <c r="U4217" s="21">
        <v>0.0</v>
      </c>
      <c r="V4217" s="18">
        <v>0.0</v>
      </c>
      <c r="W4217" s="17" t="s">
        <v>33</v>
      </c>
      <c r="X4217" s="18">
        <v>6.0</v>
      </c>
      <c r="Y4217" s="17" t="s">
        <v>36</v>
      </c>
      <c r="Z4217" s="17">
        <v>0.0</v>
      </c>
      <c r="AA4217" s="17" t="s">
        <v>47</v>
      </c>
      <c r="AB4217" s="18">
        <v>5.0</v>
      </c>
      <c r="AC4217" s="17">
        <v>39.0</v>
      </c>
      <c r="AD4217" s="18">
        <v>6.0</v>
      </c>
      <c r="AE4217" s="17">
        <v>46.0</v>
      </c>
      <c r="AF4217" s="20"/>
      <c r="AG4217" s="17"/>
      <c r="AH4217" s="17"/>
      <c r="AI4217" s="17"/>
    </row>
    <row r="4218" ht="18.75" customHeight="1">
      <c r="A4218" s="14">
        <v>1989.0</v>
      </c>
      <c r="B4218" s="15"/>
      <c r="C4218" s="16">
        <v>43601.0</v>
      </c>
      <c r="D4218" s="17">
        <f t="array" ref="D4218">IFS(AND(A4218=A4217, NOT(ISBLANK(E4217))), E4217, A4218 &lt;&gt; A4217, E4218, A4217=A4218, D4217)</f>
        <v>0</v>
      </c>
      <c r="E4218" s="18">
        <v>0.0</v>
      </c>
      <c r="F4218" s="18"/>
      <c r="G4218" s="18"/>
      <c r="H4218" s="19"/>
      <c r="I4218" s="19"/>
      <c r="J4218" s="19"/>
      <c r="K4218" s="19"/>
      <c r="L4218" s="19">
        <v>0.25</v>
      </c>
      <c r="M4218" s="19">
        <v>1.39</v>
      </c>
      <c r="N4218" s="19"/>
      <c r="O4218" s="23"/>
      <c r="P4218" s="17"/>
      <c r="Q4218" s="17"/>
      <c r="R4218" s="24"/>
      <c r="U4218" s="22"/>
      <c r="V4218" s="18">
        <v>0.0</v>
      </c>
      <c r="W4218" s="17" t="s">
        <v>33</v>
      </c>
      <c r="X4218" s="18">
        <v>4.0</v>
      </c>
      <c r="Y4218" s="17" t="s">
        <v>36</v>
      </c>
      <c r="Z4218" s="17">
        <v>0.0</v>
      </c>
      <c r="AA4218" s="17" t="s">
        <v>47</v>
      </c>
      <c r="AB4218" s="18">
        <v>3.0</v>
      </c>
      <c r="AC4218" s="17">
        <v>39.0</v>
      </c>
      <c r="AD4218" s="18">
        <v>4.0</v>
      </c>
      <c r="AE4218" s="17">
        <v>46.0</v>
      </c>
      <c r="AF4218" s="20"/>
      <c r="AG4218" s="17"/>
      <c r="AH4218" s="17"/>
      <c r="AI4218" s="17"/>
    </row>
    <row r="4219" ht="18.75" customHeight="1">
      <c r="A4219" s="14">
        <v>1990.0</v>
      </c>
      <c r="B4219" s="15"/>
      <c r="C4219" s="16">
        <v>43600.0</v>
      </c>
      <c r="D4219" s="17">
        <f t="array" ref="D4219">IFS(AND(A4219=A4218, NOT(ISBLANK(E4218))), E4218, A4219 &lt;&gt; A4218, E4219, A4218=A4219, D4218)</f>
        <v>0</v>
      </c>
      <c r="E4219" s="18">
        <v>0.0</v>
      </c>
      <c r="F4219" s="18"/>
      <c r="G4219" s="18"/>
      <c r="H4219" s="19"/>
      <c r="I4219" s="19"/>
      <c r="J4219" s="19"/>
      <c r="K4219" s="19"/>
      <c r="L4219" s="19">
        <v>0.2</v>
      </c>
      <c r="M4219" s="19">
        <v>1.58</v>
      </c>
      <c r="N4219" s="19"/>
      <c r="O4219" s="23"/>
      <c r="P4219" s="17"/>
      <c r="Q4219" s="17"/>
      <c r="R4219" s="24"/>
      <c r="S4219" s="21">
        <v>15.0</v>
      </c>
      <c r="T4219" s="21">
        <v>30.0</v>
      </c>
      <c r="U4219" s="21">
        <v>0.5</v>
      </c>
      <c r="V4219" s="18">
        <v>0.0</v>
      </c>
      <c r="W4219" s="17" t="s">
        <v>33</v>
      </c>
      <c r="X4219" s="18">
        <v>9.0</v>
      </c>
      <c r="Y4219" s="17" t="s">
        <v>35</v>
      </c>
      <c r="Z4219" s="17">
        <v>0.0</v>
      </c>
      <c r="AA4219" s="17" t="s">
        <v>47</v>
      </c>
      <c r="AB4219" s="18">
        <v>8.0</v>
      </c>
      <c r="AC4219" s="17">
        <v>39.0</v>
      </c>
      <c r="AD4219" s="18">
        <v>9.0</v>
      </c>
      <c r="AE4219" s="17">
        <v>46.0</v>
      </c>
      <c r="AF4219" s="20"/>
      <c r="AG4219" s="17"/>
      <c r="AH4219" s="17"/>
      <c r="AI4219" s="17"/>
    </row>
    <row r="4220" ht="18.75" customHeight="1">
      <c r="A4220" s="14">
        <v>1991.0</v>
      </c>
      <c r="B4220" s="15"/>
      <c r="C4220" s="16">
        <v>43600.0</v>
      </c>
      <c r="D4220" s="17">
        <f t="array" ref="D4220">IFS(AND(A4220=A4219, NOT(ISBLANK(E4219))), E4219, A4220 &lt;&gt; A4219, E4220, A4219=A4220, D4219)</f>
        <v>0</v>
      </c>
      <c r="E4220" s="18">
        <v>0.0</v>
      </c>
      <c r="F4220" s="18"/>
      <c r="G4220" s="18"/>
      <c r="H4220" s="19"/>
      <c r="I4220" s="19"/>
      <c r="J4220" s="19"/>
      <c r="K4220" s="19"/>
      <c r="L4220" s="19">
        <v>0.18</v>
      </c>
      <c r="M4220" s="19">
        <v>1.39</v>
      </c>
      <c r="N4220" s="19"/>
      <c r="O4220" s="23"/>
      <c r="P4220" s="17"/>
      <c r="Q4220" s="17"/>
      <c r="R4220" s="24"/>
      <c r="S4220" s="21">
        <v>19.0</v>
      </c>
      <c r="T4220" s="21">
        <v>30.0</v>
      </c>
      <c r="U4220" s="21">
        <v>0.5</v>
      </c>
      <c r="V4220" s="18">
        <v>0.0</v>
      </c>
      <c r="W4220" s="17" t="s">
        <v>33</v>
      </c>
      <c r="X4220" s="18">
        <v>7.0</v>
      </c>
      <c r="Y4220" s="17" t="s">
        <v>36</v>
      </c>
      <c r="Z4220" s="17">
        <v>0.0</v>
      </c>
      <c r="AA4220" s="17" t="s">
        <v>47</v>
      </c>
      <c r="AB4220" s="18">
        <v>6.0</v>
      </c>
      <c r="AC4220" s="17">
        <v>39.0</v>
      </c>
      <c r="AD4220" s="18">
        <v>7.0</v>
      </c>
      <c r="AE4220" s="17">
        <v>46.0</v>
      </c>
      <c r="AF4220" s="20"/>
      <c r="AG4220" s="17"/>
      <c r="AH4220" s="17"/>
      <c r="AI4220" s="17"/>
    </row>
    <row r="4221" ht="18.75" customHeight="1">
      <c r="A4221" s="14">
        <v>1993.0</v>
      </c>
      <c r="B4221" s="15"/>
      <c r="C4221" s="16">
        <v>43602.0</v>
      </c>
      <c r="D4221" s="17">
        <f t="array" ref="D4221">IFS(AND(A4221=A4220, NOT(ISBLANK(E4220))), E4220, A4221 &lt;&gt; A4220, E4221, A4220=A4221, D4220)</f>
        <v>0</v>
      </c>
      <c r="E4221" s="18">
        <v>0.0</v>
      </c>
      <c r="F4221" s="18"/>
      <c r="G4221" s="18"/>
      <c r="H4221" s="19"/>
      <c r="I4221" s="19"/>
      <c r="J4221" s="19"/>
      <c r="K4221" s="19"/>
      <c r="L4221" s="19">
        <v>0.16</v>
      </c>
      <c r="M4221" s="19">
        <v>1.44</v>
      </c>
      <c r="N4221" s="19"/>
      <c r="O4221" s="23"/>
      <c r="P4221" s="17"/>
      <c r="Q4221" s="17"/>
      <c r="R4221" s="24"/>
      <c r="S4221" s="21" t="s">
        <v>33</v>
      </c>
      <c r="T4221" s="21" t="s">
        <v>33</v>
      </c>
      <c r="U4221" s="21">
        <v>0.0</v>
      </c>
      <c r="V4221" s="18">
        <v>0.0</v>
      </c>
      <c r="W4221" s="17" t="s">
        <v>33</v>
      </c>
      <c r="X4221" s="18">
        <v>1.0</v>
      </c>
      <c r="Y4221" s="17" t="s">
        <v>36</v>
      </c>
      <c r="Z4221" s="17">
        <v>0.0</v>
      </c>
      <c r="AA4221" s="17" t="s">
        <v>47</v>
      </c>
      <c r="AB4221" s="18">
        <v>0.0</v>
      </c>
      <c r="AC4221" s="17">
        <v>39.0</v>
      </c>
      <c r="AD4221" s="18">
        <v>1.0</v>
      </c>
      <c r="AE4221" s="17">
        <v>46.0</v>
      </c>
      <c r="AF4221" s="20"/>
      <c r="AG4221" s="17"/>
      <c r="AH4221" s="17"/>
      <c r="AI4221" s="17"/>
    </row>
    <row r="4222" ht="18.75" customHeight="1">
      <c r="A4222" s="14">
        <v>1994.0</v>
      </c>
      <c r="B4222" s="15"/>
      <c r="C4222" s="16">
        <v>43602.0</v>
      </c>
      <c r="D4222" s="17">
        <f t="array" ref="D4222">IFS(AND(A4222=A4221, NOT(ISBLANK(E4221))), E4221, A4222 &lt;&gt; A4221, E4222, A4221=A4222, D4221)</f>
        <v>0</v>
      </c>
      <c r="E4222" s="18">
        <v>0.0</v>
      </c>
      <c r="F4222" s="18"/>
      <c r="G4222" s="18"/>
      <c r="H4222" s="19"/>
      <c r="I4222" s="19"/>
      <c r="J4222" s="19"/>
      <c r="K4222" s="19"/>
      <c r="L4222" s="19">
        <v>0.19</v>
      </c>
      <c r="M4222" s="19">
        <v>1.35</v>
      </c>
      <c r="N4222" s="19"/>
      <c r="O4222" s="23"/>
      <c r="P4222" s="17"/>
      <c r="Q4222" s="17"/>
      <c r="R4222" s="24"/>
      <c r="S4222" s="21">
        <v>18.0</v>
      </c>
      <c r="T4222" s="21">
        <v>22.0</v>
      </c>
      <c r="U4222" s="21">
        <v>0.5</v>
      </c>
      <c r="V4222" s="18">
        <v>0.0</v>
      </c>
      <c r="W4222" s="17">
        <v>0.0</v>
      </c>
      <c r="X4222" s="18">
        <v>5.0</v>
      </c>
      <c r="Y4222" s="17" t="s">
        <v>36</v>
      </c>
      <c r="Z4222" s="17">
        <v>0.0</v>
      </c>
      <c r="AA4222" s="17" t="s">
        <v>47</v>
      </c>
      <c r="AB4222" s="18">
        <v>4.0</v>
      </c>
      <c r="AC4222" s="17">
        <v>36.0</v>
      </c>
      <c r="AD4222" s="18">
        <v>5.0</v>
      </c>
      <c r="AE4222" s="17">
        <v>43.0</v>
      </c>
      <c r="AF4222" s="20"/>
      <c r="AG4222" s="17"/>
      <c r="AH4222" s="17"/>
      <c r="AI4222" s="17"/>
    </row>
    <row r="4223" ht="18.75" customHeight="1">
      <c r="A4223" s="14">
        <v>1995.0</v>
      </c>
      <c r="B4223" s="15">
        <v>468.0</v>
      </c>
      <c r="C4223" s="16">
        <v>43602.0</v>
      </c>
      <c r="D4223" s="17">
        <f t="array" ref="D4223">IFS(AND(A4223=A4222, NOT(ISBLANK(E4222))), E4222, A4223 &lt;&gt; A4222, E4223, A4222=A4223, D4222)</f>
        <v>0</v>
      </c>
      <c r="E4223" s="18">
        <v>0.0</v>
      </c>
      <c r="F4223" s="18"/>
      <c r="G4223" s="18"/>
      <c r="H4223" s="19"/>
      <c r="I4223" s="19"/>
      <c r="J4223" s="19">
        <v>0.11</v>
      </c>
      <c r="K4223" s="19">
        <v>1.51</v>
      </c>
      <c r="L4223" s="19">
        <v>0.16</v>
      </c>
      <c r="M4223" s="19">
        <v>1.47</v>
      </c>
      <c r="N4223" s="19"/>
      <c r="O4223" s="23"/>
      <c r="P4223" s="17"/>
      <c r="Q4223" s="17"/>
      <c r="R4223" s="24"/>
      <c r="S4223" s="21">
        <v>21.0</v>
      </c>
      <c r="T4223" s="21">
        <v>30.0</v>
      </c>
      <c r="U4223" s="21">
        <v>0.5</v>
      </c>
      <c r="V4223" s="18">
        <v>0.0</v>
      </c>
      <c r="W4223" s="17">
        <v>0.0</v>
      </c>
      <c r="X4223" s="18">
        <v>5.0</v>
      </c>
      <c r="Y4223" s="17" t="s">
        <v>36</v>
      </c>
      <c r="Z4223" s="17">
        <v>0.0</v>
      </c>
      <c r="AA4223" s="17" t="s">
        <v>47</v>
      </c>
      <c r="AB4223" s="18">
        <v>4.0</v>
      </c>
      <c r="AC4223" s="17">
        <v>39.0</v>
      </c>
      <c r="AD4223" s="18">
        <v>5.0</v>
      </c>
      <c r="AE4223" s="17">
        <v>46.0</v>
      </c>
      <c r="AF4223" s="20"/>
      <c r="AG4223" s="17"/>
      <c r="AH4223" s="17"/>
      <c r="AI4223" s="17"/>
    </row>
    <row r="4224" ht="18.75" customHeight="1">
      <c r="A4224" s="14">
        <v>1996.0</v>
      </c>
      <c r="B4224" s="15">
        <v>469.0</v>
      </c>
      <c r="C4224" s="16">
        <v>43605.0</v>
      </c>
      <c r="D4224" s="17">
        <f t="array" ref="D4224">IFS(AND(A4224=A4223, NOT(ISBLANK(E4223))), E4223, A4224 &lt;&gt; A4223, E4224, A4223=A4224, D4223)</f>
        <v>0</v>
      </c>
      <c r="E4224" s="18">
        <v>0.0</v>
      </c>
      <c r="F4224" s="18"/>
      <c r="G4224" s="18"/>
      <c r="H4224" s="19"/>
      <c r="I4224" s="19"/>
      <c r="J4224" s="19">
        <v>0.17</v>
      </c>
      <c r="K4224" s="19">
        <v>1.17</v>
      </c>
      <c r="L4224" s="19">
        <v>0.14</v>
      </c>
      <c r="M4224" s="19">
        <v>1.56</v>
      </c>
      <c r="N4224" s="19"/>
      <c r="O4224" s="23"/>
      <c r="P4224" s="17"/>
      <c r="Q4224" s="17"/>
      <c r="R4224" s="24"/>
      <c r="S4224" s="21" t="s">
        <v>33</v>
      </c>
      <c r="T4224" s="21" t="s">
        <v>33</v>
      </c>
      <c r="U4224" s="21">
        <v>0.0</v>
      </c>
      <c r="V4224" s="18">
        <v>0.0</v>
      </c>
      <c r="W4224" s="17" t="s">
        <v>33</v>
      </c>
      <c r="X4224" s="18">
        <v>2.0</v>
      </c>
      <c r="Y4224" s="17" t="s">
        <v>36</v>
      </c>
      <c r="Z4224" s="17">
        <v>0.0</v>
      </c>
      <c r="AA4224" s="17" t="s">
        <v>47</v>
      </c>
      <c r="AB4224" s="18">
        <v>1.0</v>
      </c>
      <c r="AC4224" s="17">
        <v>39.0</v>
      </c>
      <c r="AD4224" s="18">
        <v>2.0</v>
      </c>
      <c r="AE4224" s="17">
        <v>46.0</v>
      </c>
      <c r="AF4224" s="20"/>
      <c r="AG4224" s="17"/>
      <c r="AH4224" s="17"/>
      <c r="AI4224" s="17"/>
    </row>
    <row r="4225" ht="18.75" customHeight="1">
      <c r="A4225" s="14">
        <v>1997.0</v>
      </c>
      <c r="B4225" s="15"/>
      <c r="C4225" s="16">
        <v>43605.0</v>
      </c>
      <c r="D4225" s="17">
        <f t="array" ref="D4225">IFS(AND(A4225=A4224, NOT(ISBLANK(E4224))), E4224, A4225 &lt;&gt; A4224, E4225, A4224=A4225, D4224)</f>
        <v>1</v>
      </c>
      <c r="E4225" s="18">
        <v>1.0</v>
      </c>
      <c r="F4225" s="18"/>
      <c r="G4225" s="18"/>
      <c r="H4225" s="19"/>
      <c r="I4225" s="19"/>
      <c r="J4225" s="19">
        <v>0.08</v>
      </c>
      <c r="K4225" s="19">
        <v>1.38</v>
      </c>
      <c r="L4225" s="19">
        <v>0.11</v>
      </c>
      <c r="M4225" s="19">
        <v>1.29</v>
      </c>
      <c r="N4225" s="19"/>
      <c r="O4225" s="23"/>
      <c r="P4225" s="17"/>
      <c r="Q4225" s="17"/>
      <c r="R4225" s="24"/>
      <c r="S4225" s="21">
        <v>10.0</v>
      </c>
      <c r="T4225" s="21">
        <v>30.0</v>
      </c>
      <c r="U4225" s="21">
        <v>0.5</v>
      </c>
      <c r="V4225" s="18">
        <v>1.0</v>
      </c>
      <c r="W4225" s="17">
        <v>4.0</v>
      </c>
      <c r="X4225" s="18">
        <v>11.0</v>
      </c>
      <c r="Y4225" s="17" t="s">
        <v>35</v>
      </c>
      <c r="Z4225" s="17">
        <v>-1.0</v>
      </c>
      <c r="AA4225" s="17" t="s">
        <v>46</v>
      </c>
      <c r="AB4225" s="18">
        <v>10.0</v>
      </c>
      <c r="AC4225" s="17">
        <v>39.0</v>
      </c>
      <c r="AD4225" s="18">
        <v>11.0</v>
      </c>
      <c r="AE4225" s="17">
        <v>46.0</v>
      </c>
      <c r="AF4225" s="20"/>
      <c r="AG4225" s="17"/>
      <c r="AH4225" s="17"/>
      <c r="AI4225" s="17"/>
    </row>
    <row r="4226" ht="18.75" customHeight="1">
      <c r="A4226" s="14">
        <v>1997.0</v>
      </c>
      <c r="B4226" s="15"/>
      <c r="C4226" s="16">
        <v>43608.0</v>
      </c>
      <c r="D4226" s="17">
        <f t="array" ref="D4226">IFS(AND(A4226=A4225, NOT(ISBLANK(E4225))), E4225, A4226 &lt;&gt; A4225, E4226, A4225=A4226, D4225)</f>
        <v>1</v>
      </c>
      <c r="E4226" s="18">
        <v>0.0</v>
      </c>
      <c r="F4226" s="18"/>
      <c r="G4226" s="18"/>
      <c r="H4226" s="19"/>
      <c r="I4226" s="19"/>
      <c r="J4226" s="19">
        <v>0.12</v>
      </c>
      <c r="K4226" s="19">
        <v>1.53</v>
      </c>
      <c r="L4226" s="19"/>
      <c r="M4226" s="19"/>
      <c r="N4226" s="19"/>
      <c r="O4226" s="23"/>
      <c r="P4226" s="17"/>
      <c r="Q4226" s="17"/>
      <c r="R4226" s="24"/>
      <c r="U4226" s="22"/>
      <c r="V4226" s="18">
        <v>0.0</v>
      </c>
      <c r="W4226" s="17">
        <v>3.0</v>
      </c>
      <c r="X4226" s="18">
        <v>9.0</v>
      </c>
      <c r="Y4226" s="17" t="s">
        <v>36</v>
      </c>
      <c r="Z4226" s="17">
        <v>0.0</v>
      </c>
      <c r="AA4226" s="17" t="s">
        <v>47</v>
      </c>
      <c r="AB4226" s="18">
        <v>7.0</v>
      </c>
      <c r="AC4226" s="17">
        <v>39.0</v>
      </c>
      <c r="AD4226" s="18">
        <v>9.0</v>
      </c>
      <c r="AE4226" s="17">
        <v>46.0</v>
      </c>
      <c r="AF4226" s="20"/>
      <c r="AG4226" s="17"/>
      <c r="AH4226" s="17"/>
      <c r="AI4226" s="17"/>
    </row>
    <row r="4227" ht="18.75" customHeight="1">
      <c r="A4227" s="14">
        <v>1997.0</v>
      </c>
      <c r="B4227" s="49"/>
      <c r="C4227" s="16">
        <v>43609.0</v>
      </c>
      <c r="D4227" s="17">
        <f t="array" ref="D4227">IFS(AND(A4227=A4226, NOT(ISBLANK(E4226))), E4226, A4227 &lt;&gt; A4226, E4227, A4226=A4227, D4226)</f>
        <v>0</v>
      </c>
      <c r="E4227" s="50">
        <v>1.0</v>
      </c>
      <c r="F4227" s="50"/>
      <c r="G4227" s="50"/>
      <c r="H4227" s="41"/>
      <c r="I4227" s="41"/>
      <c r="J4227" s="41">
        <v>0.11</v>
      </c>
      <c r="K4227" s="41">
        <v>1.51</v>
      </c>
      <c r="L4227" s="41">
        <v>0.08</v>
      </c>
      <c r="M4227" s="41">
        <v>1.2</v>
      </c>
      <c r="N4227" s="41"/>
      <c r="O4227" s="51"/>
      <c r="P4227" s="52"/>
      <c r="Q4227" s="52"/>
      <c r="R4227" s="53"/>
      <c r="U4227" s="22"/>
      <c r="V4227" s="50">
        <v>1.0</v>
      </c>
      <c r="W4227" s="52">
        <v>3.0</v>
      </c>
      <c r="X4227" s="50">
        <v>10.0</v>
      </c>
      <c r="Y4227" s="52" t="s">
        <v>35</v>
      </c>
      <c r="Z4227" s="52">
        <v>0.0</v>
      </c>
      <c r="AA4227" s="52" t="s">
        <v>47</v>
      </c>
      <c r="AB4227" s="50">
        <v>9.0</v>
      </c>
      <c r="AC4227" s="52">
        <v>39.0</v>
      </c>
      <c r="AD4227" s="50">
        <v>10.0</v>
      </c>
      <c r="AE4227" s="52">
        <v>46.0</v>
      </c>
      <c r="AF4227" s="54"/>
      <c r="AG4227" s="52"/>
      <c r="AH4227" s="52"/>
      <c r="AI4227" s="52"/>
    </row>
    <row r="4228" ht="18.75" customHeight="1">
      <c r="A4228" s="14">
        <v>1997.0</v>
      </c>
      <c r="B4228" s="49"/>
      <c r="C4228" s="16">
        <v>43613.0</v>
      </c>
      <c r="D4228" s="17">
        <f t="array" ref="D4228">IFS(AND(A4228=A4227, NOT(ISBLANK(E4227))), E4227, A4228 &lt;&gt; A4227, E4228, A4227=A4228, D4227)</f>
        <v>1</v>
      </c>
      <c r="E4228" s="50">
        <v>1.0</v>
      </c>
      <c r="F4228" s="50"/>
      <c r="G4228" s="50"/>
      <c r="H4228" s="41"/>
      <c r="I4228" s="41"/>
      <c r="J4228" s="41">
        <v>0.1</v>
      </c>
      <c r="K4228" s="41">
        <v>1.48</v>
      </c>
      <c r="L4228" s="41">
        <v>0.11</v>
      </c>
      <c r="M4228" s="41">
        <v>1.3</v>
      </c>
      <c r="N4228" s="41"/>
      <c r="O4228" s="51"/>
      <c r="P4228" s="52"/>
      <c r="Q4228" s="52"/>
      <c r="R4228" s="53"/>
      <c r="U4228" s="22"/>
      <c r="V4228" s="50">
        <v>1.0</v>
      </c>
      <c r="W4228" s="52">
        <v>4.0</v>
      </c>
      <c r="X4228" s="50">
        <v>11.0</v>
      </c>
      <c r="Y4228" s="52" t="s">
        <v>35</v>
      </c>
      <c r="Z4228" s="52">
        <v>0.0</v>
      </c>
      <c r="AA4228" s="52" t="s">
        <v>46</v>
      </c>
      <c r="AB4228" s="50">
        <v>10.0</v>
      </c>
      <c r="AC4228" s="52">
        <v>39.0</v>
      </c>
      <c r="AD4228" s="50">
        <v>11.0</v>
      </c>
      <c r="AE4228" s="52">
        <v>46.0</v>
      </c>
      <c r="AF4228" s="54"/>
      <c r="AG4228" s="52"/>
      <c r="AH4228" s="52"/>
      <c r="AI4228" s="52"/>
    </row>
    <row r="4229" ht="18.75" customHeight="1">
      <c r="A4229" s="14">
        <v>1997.0</v>
      </c>
      <c r="B4229" s="49"/>
      <c r="C4229" s="16">
        <v>43614.0</v>
      </c>
      <c r="D4229" s="17">
        <f t="array" ref="D4229">IFS(AND(A4229=A4228, NOT(ISBLANK(E4228))), E4228, A4229 &lt;&gt; A4228, E4229, A4228=A4229, D4228)</f>
        <v>1</v>
      </c>
      <c r="E4229" s="50">
        <v>0.0</v>
      </c>
      <c r="F4229" s="50"/>
      <c r="G4229" s="50"/>
      <c r="H4229" s="41"/>
      <c r="I4229" s="41"/>
      <c r="J4229" s="41">
        <v>0.14</v>
      </c>
      <c r="K4229" s="41">
        <v>1.46</v>
      </c>
      <c r="L4229" s="41">
        <v>0.12</v>
      </c>
      <c r="M4229" s="41">
        <v>1.27</v>
      </c>
      <c r="N4229" s="41"/>
      <c r="O4229" s="51"/>
      <c r="P4229" s="52"/>
      <c r="Q4229" s="52"/>
      <c r="R4229" s="53"/>
      <c r="U4229" s="22"/>
      <c r="V4229" s="50">
        <v>0.0</v>
      </c>
      <c r="W4229" s="52">
        <v>4.0</v>
      </c>
      <c r="X4229" s="50">
        <v>6.0</v>
      </c>
      <c r="Y4229" s="52" t="s">
        <v>36</v>
      </c>
      <c r="Z4229" s="52">
        <v>-1.0</v>
      </c>
      <c r="AA4229" s="52" t="s">
        <v>46</v>
      </c>
      <c r="AB4229" s="50">
        <v>5.0</v>
      </c>
      <c r="AC4229" s="52">
        <v>39.0</v>
      </c>
      <c r="AD4229" s="50">
        <v>6.0</v>
      </c>
      <c r="AE4229" s="52">
        <v>46.0</v>
      </c>
      <c r="AF4229" s="54"/>
      <c r="AG4229" s="52"/>
      <c r="AH4229" s="52"/>
      <c r="AI4229" s="52"/>
    </row>
    <row r="4230" ht="18.75" customHeight="1">
      <c r="A4230" s="14">
        <v>1997.0</v>
      </c>
      <c r="B4230" s="49"/>
      <c r="C4230" s="16">
        <v>43616.0</v>
      </c>
      <c r="D4230" s="17">
        <f t="array" ref="D4230">IFS(AND(A4230=A4229, NOT(ISBLANK(E4229))), E4229, A4230 &lt;&gt; A4229, E4230, A4229=A4230, D4229)</f>
        <v>0</v>
      </c>
      <c r="E4230" s="50">
        <v>0.0</v>
      </c>
      <c r="F4230" s="50"/>
      <c r="G4230" s="50"/>
      <c r="H4230" s="41"/>
      <c r="I4230" s="41"/>
      <c r="J4230" s="41">
        <v>0.11</v>
      </c>
      <c r="K4230" s="41">
        <v>1.48</v>
      </c>
      <c r="L4230" s="41">
        <v>0.13</v>
      </c>
      <c r="M4230" s="41">
        <v>1.24</v>
      </c>
      <c r="N4230" s="41"/>
      <c r="O4230" s="51"/>
      <c r="P4230" s="52"/>
      <c r="Q4230" s="52"/>
      <c r="R4230" s="53"/>
      <c r="U4230" s="22"/>
      <c r="V4230" s="50">
        <v>0.0</v>
      </c>
      <c r="W4230" s="52">
        <v>2.0</v>
      </c>
      <c r="X4230" s="50">
        <v>9.0</v>
      </c>
      <c r="Y4230" s="52" t="s">
        <v>35</v>
      </c>
      <c r="Z4230" s="52">
        <v>0.0</v>
      </c>
      <c r="AA4230" s="52" t="s">
        <v>47</v>
      </c>
      <c r="AB4230" s="50">
        <v>8.0</v>
      </c>
      <c r="AC4230" s="52">
        <v>39.0</v>
      </c>
      <c r="AD4230" s="50">
        <v>9.0</v>
      </c>
      <c r="AE4230" s="52">
        <v>46.0</v>
      </c>
      <c r="AF4230" s="54"/>
      <c r="AG4230" s="52"/>
      <c r="AH4230" s="52"/>
      <c r="AI4230" s="52"/>
    </row>
    <row r="4231" ht="18.75" customHeight="1">
      <c r="A4231" s="14">
        <v>2000.0</v>
      </c>
      <c r="B4231" s="15"/>
      <c r="C4231" s="16">
        <v>43606.0</v>
      </c>
      <c r="D4231" s="17">
        <f t="array" ref="D4231">IFS(AND(A4231=A4230, NOT(ISBLANK(E4230))), E4230, A4231 &lt;&gt; A4230, E4231, A4230=A4231, D4230)</f>
        <v>1</v>
      </c>
      <c r="E4231" s="18">
        <v>1.0</v>
      </c>
      <c r="F4231" s="18"/>
      <c r="G4231" s="18"/>
      <c r="H4231" s="19"/>
      <c r="I4231" s="19"/>
      <c r="J4231" s="19">
        <v>0.11</v>
      </c>
      <c r="K4231" s="19">
        <v>1.59</v>
      </c>
      <c r="L4231" s="19"/>
      <c r="M4231" s="19"/>
      <c r="N4231" s="19"/>
      <c r="O4231" s="23"/>
      <c r="P4231" s="17"/>
      <c r="Q4231" s="17"/>
      <c r="R4231" s="24"/>
      <c r="S4231" s="21">
        <v>5.0</v>
      </c>
      <c r="T4231" s="21">
        <v>22.0</v>
      </c>
      <c r="U4231" s="21">
        <v>0.5</v>
      </c>
      <c r="V4231" s="18">
        <v>1.0</v>
      </c>
      <c r="W4231" s="17">
        <v>3.0</v>
      </c>
      <c r="X4231" s="18">
        <v>9.0</v>
      </c>
      <c r="Y4231" s="17" t="s">
        <v>35</v>
      </c>
      <c r="Z4231" s="17">
        <v>-1.0</v>
      </c>
      <c r="AA4231" s="17" t="s">
        <v>46</v>
      </c>
      <c r="AB4231" s="18">
        <v>7.0</v>
      </c>
      <c r="AC4231" s="17">
        <v>36.0</v>
      </c>
      <c r="AD4231" s="18">
        <v>9.0</v>
      </c>
      <c r="AE4231" s="17">
        <v>43.0</v>
      </c>
      <c r="AF4231" s="20"/>
      <c r="AG4231" s="17"/>
      <c r="AH4231" s="17"/>
      <c r="AI4231" s="17"/>
    </row>
    <row r="4232" ht="18.75" customHeight="1">
      <c r="A4232" s="14">
        <v>2000.0</v>
      </c>
      <c r="B4232" s="15"/>
      <c r="C4232" s="16">
        <v>43607.0</v>
      </c>
      <c r="D4232" s="17">
        <f t="array" ref="D4232">IFS(AND(A4232=A4231, NOT(ISBLANK(E4231))), E4231, A4232 &lt;&gt; A4231, E4232, A4231=A4232, D4231)</f>
        <v>1</v>
      </c>
      <c r="E4232" s="18">
        <v>1.0</v>
      </c>
      <c r="F4232" s="18"/>
      <c r="G4232" s="18"/>
      <c r="H4232" s="19"/>
      <c r="I4232" s="19"/>
      <c r="J4232" s="19">
        <v>0.12</v>
      </c>
      <c r="K4232" s="19">
        <v>1.46</v>
      </c>
      <c r="L4232" s="19">
        <v>0.21</v>
      </c>
      <c r="M4232" s="19">
        <v>1.47</v>
      </c>
      <c r="N4232" s="19"/>
      <c r="O4232" s="23"/>
      <c r="P4232" s="17"/>
      <c r="Q4232" s="17"/>
      <c r="R4232" s="24"/>
      <c r="U4232" s="22"/>
      <c r="V4232" s="18">
        <v>1.0</v>
      </c>
      <c r="W4232" s="17">
        <v>3.0</v>
      </c>
      <c r="X4232" s="18">
        <v>11.0</v>
      </c>
      <c r="Y4232" s="17" t="s">
        <v>35</v>
      </c>
      <c r="Z4232" s="17">
        <v>-1.0</v>
      </c>
      <c r="AA4232" s="17" t="s">
        <v>46</v>
      </c>
      <c r="AB4232" s="18">
        <v>9.0</v>
      </c>
      <c r="AC4232" s="17">
        <v>36.0</v>
      </c>
      <c r="AD4232" s="18">
        <v>11.0</v>
      </c>
      <c r="AE4232" s="17">
        <v>43.0</v>
      </c>
      <c r="AF4232" s="20"/>
      <c r="AG4232" s="17"/>
      <c r="AH4232" s="17"/>
      <c r="AI4232" s="17"/>
    </row>
    <row r="4233" ht="18.75" customHeight="1">
      <c r="A4233" s="14">
        <v>2001.0</v>
      </c>
      <c r="B4233" s="15"/>
      <c r="C4233" s="16">
        <v>43607.0</v>
      </c>
      <c r="D4233" s="17" t="str">
        <f t="array" ref="D4233">IFS(AND(A4233=A4232, NOT(ISBLANK(E4232))), E4232, A4233 &lt;&gt; A4232, E4233, A4232=A4233, D4232)</f>
        <v>-</v>
      </c>
      <c r="E4233" s="18" t="s">
        <v>33</v>
      </c>
      <c r="F4233" s="18"/>
      <c r="G4233" s="18"/>
      <c r="H4233" s="19"/>
      <c r="I4233" s="19"/>
      <c r="J4233" s="19">
        <v>0.1</v>
      </c>
      <c r="K4233" s="19">
        <v>1.53</v>
      </c>
      <c r="L4233" s="19">
        <v>0.23</v>
      </c>
      <c r="M4233" s="19">
        <v>1.34</v>
      </c>
      <c r="N4233" s="19"/>
      <c r="O4233" s="23"/>
      <c r="P4233" s="17"/>
      <c r="Q4233" s="17"/>
      <c r="R4233" s="24"/>
      <c r="U4233" s="21">
        <v>0.0</v>
      </c>
      <c r="V4233" s="18" t="s">
        <v>33</v>
      </c>
      <c r="W4233" s="17" t="s">
        <v>33</v>
      </c>
      <c r="X4233" s="18">
        <v>2.0</v>
      </c>
      <c r="Y4233" s="17" t="s">
        <v>36</v>
      </c>
      <c r="Z4233" s="17">
        <v>0.0</v>
      </c>
      <c r="AA4233" s="17" t="s">
        <v>47</v>
      </c>
      <c r="AB4233" s="18">
        <v>1.0</v>
      </c>
      <c r="AC4233" s="17">
        <v>39.0</v>
      </c>
      <c r="AD4233" s="18">
        <v>2.0</v>
      </c>
      <c r="AE4233" s="17">
        <v>46.0</v>
      </c>
      <c r="AF4233" s="20"/>
      <c r="AG4233" s="17"/>
      <c r="AH4233" s="17"/>
      <c r="AI4233" s="17"/>
    </row>
    <row r="4234" ht="18.75" customHeight="1">
      <c r="A4234" s="14">
        <v>2001.0</v>
      </c>
      <c r="B4234" s="15"/>
      <c r="C4234" s="16">
        <v>43609.0</v>
      </c>
      <c r="D4234" s="17" t="str">
        <f t="array" ref="D4234">IFS(AND(A4234=A4233, NOT(ISBLANK(E4233))), E4233, A4234 &lt;&gt; A4233, E4234, A4233=A4234, D4233)</f>
        <v>-</v>
      </c>
      <c r="E4234" s="18" t="s">
        <v>33</v>
      </c>
      <c r="F4234" s="18"/>
      <c r="G4234" s="18"/>
      <c r="H4234" s="19"/>
      <c r="I4234" s="19"/>
      <c r="J4234" s="19">
        <v>0.15</v>
      </c>
      <c r="K4234" s="19">
        <v>1.41</v>
      </c>
      <c r="L4234" s="19">
        <v>0.22</v>
      </c>
      <c r="M4234" s="19">
        <v>1.61</v>
      </c>
      <c r="N4234" s="19"/>
      <c r="O4234" s="23"/>
      <c r="P4234" s="17"/>
      <c r="Q4234" s="17"/>
      <c r="R4234" s="24"/>
      <c r="U4234" s="22"/>
      <c r="V4234" s="18" t="s">
        <v>33</v>
      </c>
      <c r="W4234" s="17">
        <v>0.0</v>
      </c>
      <c r="X4234" s="18">
        <v>2.0</v>
      </c>
      <c r="Y4234" s="17" t="s">
        <v>36</v>
      </c>
      <c r="Z4234" s="17">
        <v>0.0</v>
      </c>
      <c r="AA4234" s="17" t="s">
        <v>47</v>
      </c>
      <c r="AB4234" s="18">
        <v>1.0</v>
      </c>
      <c r="AC4234" s="17">
        <v>39.0</v>
      </c>
      <c r="AD4234" s="18">
        <v>2.0</v>
      </c>
      <c r="AE4234" s="17">
        <v>46.0</v>
      </c>
      <c r="AF4234" s="20"/>
      <c r="AG4234" s="17"/>
      <c r="AH4234" s="17"/>
      <c r="AI4234" s="17"/>
    </row>
    <row r="4235" ht="18.75" customHeight="1">
      <c r="A4235" s="14">
        <v>2003.0</v>
      </c>
      <c r="B4235" s="15"/>
      <c r="C4235" s="16">
        <v>43609.0</v>
      </c>
      <c r="D4235" s="17">
        <f t="array" ref="D4235">IFS(AND(A4235=A4234, NOT(ISBLANK(E4234))), E4234, A4235 &lt;&gt; A4234, E4235, A4234=A4235, D4234)</f>
        <v>0</v>
      </c>
      <c r="E4235" s="18">
        <v>0.0</v>
      </c>
      <c r="F4235" s="18"/>
      <c r="G4235" s="18"/>
      <c r="H4235" s="19"/>
      <c r="I4235" s="19"/>
      <c r="J4235" s="19">
        <v>0.14</v>
      </c>
      <c r="K4235" s="19">
        <v>1.53</v>
      </c>
      <c r="L4235" s="19">
        <v>0.16</v>
      </c>
      <c r="M4235" s="19">
        <v>1.44</v>
      </c>
      <c r="N4235" s="19"/>
      <c r="O4235" s="23"/>
      <c r="P4235" s="17"/>
      <c r="Q4235" s="17"/>
      <c r="R4235" s="24"/>
      <c r="S4235" s="21" t="s">
        <v>33</v>
      </c>
      <c r="T4235" s="21" t="s">
        <v>33</v>
      </c>
      <c r="U4235" s="21">
        <v>0.5</v>
      </c>
      <c r="V4235" s="18">
        <v>0.0</v>
      </c>
      <c r="W4235" s="17" t="s">
        <v>33</v>
      </c>
      <c r="X4235" s="18">
        <v>7.0</v>
      </c>
      <c r="Y4235" s="17" t="s">
        <v>36</v>
      </c>
      <c r="Z4235" s="17">
        <v>0.0</v>
      </c>
      <c r="AA4235" s="17" t="s">
        <v>47</v>
      </c>
      <c r="AB4235" s="18">
        <v>6.0</v>
      </c>
      <c r="AC4235" s="17">
        <v>39.0</v>
      </c>
      <c r="AD4235" s="18">
        <v>7.0</v>
      </c>
      <c r="AE4235" s="17">
        <v>46.0</v>
      </c>
      <c r="AF4235" s="20"/>
      <c r="AG4235" s="17"/>
      <c r="AH4235" s="17"/>
      <c r="AI4235" s="17"/>
    </row>
    <row r="4236" ht="18.75" customHeight="1">
      <c r="A4236" s="14">
        <v>2003.0</v>
      </c>
      <c r="B4236" s="15"/>
      <c r="C4236" s="16">
        <v>43609.0</v>
      </c>
      <c r="D4236" s="17">
        <f t="array" ref="D4236">IFS(AND(A4236=A4235, NOT(ISBLANK(E4235))), E4235, A4236 &lt;&gt; A4235, E4236, A4235=A4236, D4235)</f>
        <v>0</v>
      </c>
      <c r="E4236" s="18" t="s">
        <v>33</v>
      </c>
      <c r="F4236" s="18"/>
      <c r="G4236" s="18"/>
      <c r="H4236" s="19"/>
      <c r="I4236" s="19"/>
      <c r="J4236" s="19">
        <v>0.13</v>
      </c>
      <c r="K4236" s="19">
        <v>1.41</v>
      </c>
      <c r="L4236" s="19">
        <v>0.21</v>
      </c>
      <c r="M4236" s="19">
        <v>1.56</v>
      </c>
      <c r="N4236" s="19"/>
      <c r="O4236" s="23"/>
      <c r="P4236" s="17"/>
      <c r="Q4236" s="17"/>
      <c r="R4236" s="24"/>
      <c r="S4236" s="21" t="s">
        <v>33</v>
      </c>
      <c r="T4236" s="21" t="s">
        <v>33</v>
      </c>
      <c r="U4236" s="22" t="s">
        <v>33</v>
      </c>
      <c r="V4236" s="18" t="s">
        <v>33</v>
      </c>
      <c r="W4236" s="17" t="s">
        <v>33</v>
      </c>
      <c r="X4236" s="18" t="s">
        <v>33</v>
      </c>
      <c r="Y4236" s="17" t="s">
        <v>33</v>
      </c>
      <c r="Z4236" s="17" t="s">
        <v>33</v>
      </c>
      <c r="AA4236" s="17" t="s">
        <v>33</v>
      </c>
      <c r="AB4236" s="18" t="s">
        <v>33</v>
      </c>
      <c r="AC4236" s="17" t="s">
        <v>33</v>
      </c>
      <c r="AD4236" s="18" t="s">
        <v>33</v>
      </c>
      <c r="AE4236" s="17" t="s">
        <v>33</v>
      </c>
      <c r="AF4236" s="20"/>
      <c r="AG4236" s="17"/>
      <c r="AH4236" s="17"/>
      <c r="AI4236" s="17"/>
    </row>
    <row r="4237" ht="18.75" customHeight="1">
      <c r="A4237" s="14">
        <v>2009.0</v>
      </c>
      <c r="B4237" s="15">
        <v>470.0</v>
      </c>
      <c r="C4237" s="16">
        <v>43615.0</v>
      </c>
      <c r="D4237" s="17">
        <f t="array" ref="D4237">IFS(AND(A4237=A4236, NOT(ISBLANK(E4236))), E4236, A4237 &lt;&gt; A4236, E4237, A4236=A4237, D4236)</f>
        <v>0</v>
      </c>
      <c r="E4237" s="18">
        <v>0.0</v>
      </c>
      <c r="F4237" s="18"/>
      <c r="G4237" s="18"/>
      <c r="H4237" s="19"/>
      <c r="I4237" s="19"/>
      <c r="J4237" s="19">
        <v>0.18</v>
      </c>
      <c r="K4237" s="19">
        <v>1.43</v>
      </c>
      <c r="L4237" s="19">
        <v>0.17</v>
      </c>
      <c r="M4237" s="19">
        <v>1.58</v>
      </c>
      <c r="N4237" s="19"/>
      <c r="O4237" s="23"/>
      <c r="P4237" s="17"/>
      <c r="Q4237" s="17"/>
      <c r="R4237" s="24"/>
      <c r="S4237" s="21">
        <v>24.0</v>
      </c>
      <c r="T4237" s="21">
        <v>30.0</v>
      </c>
      <c r="U4237" s="21">
        <v>0.5</v>
      </c>
      <c r="V4237" s="18">
        <v>0.0</v>
      </c>
      <c r="W4237" s="17">
        <v>0.0</v>
      </c>
      <c r="X4237" s="18">
        <v>6.0</v>
      </c>
      <c r="Y4237" s="17" t="s">
        <v>36</v>
      </c>
      <c r="Z4237" s="17">
        <v>0.0</v>
      </c>
      <c r="AA4237" s="17" t="s">
        <v>47</v>
      </c>
      <c r="AB4237" s="18">
        <v>5.0</v>
      </c>
      <c r="AC4237" s="17">
        <v>39.0</v>
      </c>
      <c r="AD4237" s="18">
        <v>6.0</v>
      </c>
      <c r="AE4237" s="17">
        <v>46.0</v>
      </c>
      <c r="AF4237" s="20"/>
      <c r="AG4237" s="17"/>
      <c r="AH4237" s="17"/>
      <c r="AI4237" s="17"/>
    </row>
    <row r="4238" ht="18.75" customHeight="1">
      <c r="A4238" s="14">
        <v>2010.0</v>
      </c>
      <c r="B4238" s="15"/>
      <c r="C4238" s="16">
        <v>43616.0</v>
      </c>
      <c r="D4238" s="17">
        <f t="array" ref="D4238">IFS(AND(A4238=A4237, NOT(ISBLANK(E4237))), E4237, A4238 &lt;&gt; A4237, E4238, A4237=A4238, D4237)</f>
        <v>0</v>
      </c>
      <c r="E4238" s="18">
        <v>0.0</v>
      </c>
      <c r="F4238" s="18"/>
      <c r="G4238" s="18"/>
      <c r="H4238" s="19"/>
      <c r="I4238" s="19"/>
      <c r="J4238" s="19">
        <v>0.17</v>
      </c>
      <c r="K4238" s="19">
        <v>1.56</v>
      </c>
      <c r="L4238" s="19">
        <v>0.12</v>
      </c>
      <c r="M4238" s="19">
        <v>1.13</v>
      </c>
      <c r="N4238" s="19"/>
      <c r="O4238" s="23"/>
      <c r="P4238" s="17"/>
      <c r="Q4238" s="17"/>
      <c r="R4238" s="24"/>
      <c r="S4238" s="21">
        <v>28.0</v>
      </c>
      <c r="T4238" s="21">
        <v>30.0</v>
      </c>
      <c r="U4238" s="21">
        <v>0.0</v>
      </c>
      <c r="V4238" s="18">
        <v>0.0</v>
      </c>
      <c r="W4238" s="17" t="s">
        <v>33</v>
      </c>
      <c r="X4238" s="18">
        <v>2.0</v>
      </c>
      <c r="Y4238" s="17" t="s">
        <v>36</v>
      </c>
      <c r="Z4238" s="17">
        <v>0.0</v>
      </c>
      <c r="AA4238" s="17" t="s">
        <v>47</v>
      </c>
      <c r="AB4238" s="18">
        <v>1.0</v>
      </c>
      <c r="AC4238" s="17">
        <v>39.0</v>
      </c>
      <c r="AD4238" s="18">
        <v>2.0</v>
      </c>
      <c r="AE4238" s="17">
        <v>46.0</v>
      </c>
      <c r="AF4238" s="20"/>
      <c r="AG4238" s="17"/>
      <c r="AH4238" s="17"/>
      <c r="AI4238" s="17"/>
    </row>
    <row r="4239" ht="18.75" customHeight="1">
      <c r="A4239" s="14">
        <v>2010.0</v>
      </c>
      <c r="B4239" s="15"/>
      <c r="C4239" s="16">
        <v>43616.0</v>
      </c>
      <c r="D4239" s="17">
        <f t="array" ref="D4239">IFS(AND(A4239=A4238, NOT(ISBLANK(E4238))), E4238, A4239 &lt;&gt; A4238, E4239, A4238=A4239, D4238)</f>
        <v>0</v>
      </c>
      <c r="E4239" s="18" t="s">
        <v>33</v>
      </c>
      <c r="F4239" s="18"/>
      <c r="G4239" s="18"/>
      <c r="H4239" s="19"/>
      <c r="I4239" s="19"/>
      <c r="J4239" s="19">
        <v>0.16</v>
      </c>
      <c r="K4239" s="19">
        <v>1.2</v>
      </c>
      <c r="L4239" s="19">
        <v>0.12</v>
      </c>
      <c r="M4239" s="19">
        <v>1.63</v>
      </c>
      <c r="N4239" s="19"/>
      <c r="O4239" s="23"/>
      <c r="P4239" s="17"/>
      <c r="Q4239" s="17"/>
      <c r="R4239" s="24"/>
      <c r="S4239" s="21" t="s">
        <v>33</v>
      </c>
      <c r="T4239" s="21" t="s">
        <v>33</v>
      </c>
      <c r="U4239" s="22" t="s">
        <v>33</v>
      </c>
      <c r="V4239" s="18" t="s">
        <v>33</v>
      </c>
      <c r="W4239" s="56" t="s">
        <v>33</v>
      </c>
      <c r="X4239" s="18" t="s">
        <v>33</v>
      </c>
      <c r="Y4239" s="17" t="s">
        <v>33</v>
      </c>
      <c r="Z4239" s="17" t="s">
        <v>33</v>
      </c>
      <c r="AA4239" s="17" t="s">
        <v>33</v>
      </c>
      <c r="AB4239" s="18" t="s">
        <v>33</v>
      </c>
      <c r="AC4239" s="17" t="s">
        <v>33</v>
      </c>
      <c r="AD4239" s="18" t="s">
        <v>33</v>
      </c>
      <c r="AE4239" s="17" t="s">
        <v>33</v>
      </c>
      <c r="AF4239" s="20"/>
      <c r="AG4239" s="17"/>
      <c r="AH4239" s="17"/>
      <c r="AI4239" s="17"/>
    </row>
    <row r="4240" ht="18.75" customHeight="1">
      <c r="A4240" s="14">
        <v>2011.0</v>
      </c>
      <c r="B4240" s="15">
        <v>471.0</v>
      </c>
      <c r="C4240" s="16">
        <v>43616.0</v>
      </c>
      <c r="D4240" s="17">
        <f t="array" ref="D4240">IFS(AND(A4240=A4239, NOT(ISBLANK(E4239))), E4239, A4240 &lt;&gt; A4239, E4240, A4239=A4240, D4239)</f>
        <v>0</v>
      </c>
      <c r="E4240" s="18">
        <v>0.0</v>
      </c>
      <c r="F4240" s="18"/>
      <c r="G4240" s="18"/>
      <c r="H4240" s="19"/>
      <c r="I4240" s="19"/>
      <c r="J4240" s="19">
        <v>0.15</v>
      </c>
      <c r="K4240" s="19">
        <v>1.29</v>
      </c>
      <c r="L4240" s="19">
        <v>0.15</v>
      </c>
      <c r="M4240" s="19">
        <v>1.47</v>
      </c>
      <c r="N4240" s="19"/>
      <c r="O4240" s="23"/>
      <c r="P4240" s="17"/>
      <c r="Q4240" s="17"/>
      <c r="R4240" s="24"/>
      <c r="S4240" s="21">
        <v>23.0</v>
      </c>
      <c r="T4240" s="21">
        <v>30.0</v>
      </c>
      <c r="U4240" s="21">
        <v>0.5</v>
      </c>
      <c r="V4240" s="18">
        <v>0.0</v>
      </c>
      <c r="W4240" s="17">
        <v>0.0</v>
      </c>
      <c r="X4240" s="18">
        <v>7.0</v>
      </c>
      <c r="Y4240" s="17" t="s">
        <v>36</v>
      </c>
      <c r="Z4240" s="17">
        <v>0.0</v>
      </c>
      <c r="AA4240" s="17" t="s">
        <v>47</v>
      </c>
      <c r="AB4240" s="18">
        <v>6.0</v>
      </c>
      <c r="AC4240" s="17">
        <v>39.0</v>
      </c>
      <c r="AD4240" s="18">
        <v>7.0</v>
      </c>
      <c r="AE4240" s="17">
        <v>46.0</v>
      </c>
      <c r="AF4240" s="20"/>
      <c r="AG4240" s="17"/>
      <c r="AH4240" s="17"/>
      <c r="AI4240" s="17"/>
    </row>
    <row r="4241" ht="18.75" customHeight="1">
      <c r="A4241" s="14">
        <v>2012.0</v>
      </c>
      <c r="B4241" s="15">
        <v>472.0</v>
      </c>
      <c r="C4241" s="16">
        <v>43619.0</v>
      </c>
      <c r="D4241" s="17">
        <f t="array" ref="D4241">IFS(AND(A4241=A4240, NOT(ISBLANK(E4240))), E4240, A4241 &lt;&gt; A4240, E4241, A4240=A4241, D4240)</f>
        <v>0</v>
      </c>
      <c r="E4241" s="18">
        <v>0.0</v>
      </c>
      <c r="F4241" s="18"/>
      <c r="G4241" s="18"/>
      <c r="H4241" s="19"/>
      <c r="I4241" s="19"/>
      <c r="J4241" s="19">
        <v>0.19</v>
      </c>
      <c r="K4241" s="19">
        <v>1.41</v>
      </c>
      <c r="L4241" s="19">
        <v>0.13</v>
      </c>
      <c r="M4241" s="19">
        <v>1.35</v>
      </c>
      <c r="N4241" s="19"/>
      <c r="O4241" s="23"/>
      <c r="P4241" s="17"/>
      <c r="Q4241" s="17"/>
      <c r="R4241" s="24"/>
      <c r="S4241" s="21">
        <v>13.0</v>
      </c>
      <c r="T4241" s="21">
        <v>30.0</v>
      </c>
      <c r="U4241" s="21">
        <v>0.5</v>
      </c>
      <c r="V4241" s="18">
        <v>0.0</v>
      </c>
      <c r="W4241" s="17">
        <v>7.0</v>
      </c>
      <c r="X4241" s="18">
        <v>10.0</v>
      </c>
      <c r="Y4241" s="17" t="s">
        <v>35</v>
      </c>
      <c r="Z4241" s="17">
        <v>0.0</v>
      </c>
      <c r="AA4241" s="17" t="s">
        <v>47</v>
      </c>
      <c r="AB4241" s="18">
        <v>9.0</v>
      </c>
      <c r="AC4241" s="17">
        <v>39.0</v>
      </c>
      <c r="AD4241" s="18">
        <v>10.0</v>
      </c>
      <c r="AE4241" s="17">
        <v>46.0</v>
      </c>
      <c r="AF4241" s="20"/>
      <c r="AG4241" s="17"/>
      <c r="AH4241" s="17"/>
      <c r="AI4241" s="17"/>
    </row>
    <row r="4242" ht="18.75" customHeight="1">
      <c r="A4242" s="14">
        <v>2012.0</v>
      </c>
      <c r="B4242" s="15"/>
      <c r="C4242" s="16">
        <v>43621.0</v>
      </c>
      <c r="D4242" s="17">
        <f t="array" ref="D4242">IFS(AND(A4242=A4241, NOT(ISBLANK(E4241))), E4241, A4242 &lt;&gt; A4241, E4242, A4241=A4242, D4241)</f>
        <v>0</v>
      </c>
      <c r="E4242" s="18">
        <v>1.0</v>
      </c>
      <c r="F4242" s="18"/>
      <c r="G4242" s="18"/>
      <c r="H4242" s="19"/>
      <c r="I4242" s="19"/>
      <c r="J4242" s="19">
        <v>0.25</v>
      </c>
      <c r="K4242" s="19">
        <v>1.49</v>
      </c>
      <c r="L4242" s="19">
        <v>0.14</v>
      </c>
      <c r="M4242" s="19">
        <v>1.46</v>
      </c>
      <c r="N4242" s="19"/>
      <c r="O4242" s="23"/>
      <c r="P4242" s="17"/>
      <c r="Q4242" s="17"/>
      <c r="R4242" s="24"/>
      <c r="U4242" s="22"/>
      <c r="V4242" s="18">
        <v>1.0</v>
      </c>
      <c r="W4242" s="17">
        <v>8.0</v>
      </c>
      <c r="X4242" s="18">
        <v>10.0</v>
      </c>
      <c r="Y4242" s="17" t="s">
        <v>35</v>
      </c>
      <c r="Z4242" s="17">
        <v>0.0</v>
      </c>
      <c r="AA4242" s="17" t="s">
        <v>47</v>
      </c>
      <c r="AB4242" s="18">
        <v>9.0</v>
      </c>
      <c r="AC4242" s="17">
        <v>39.0</v>
      </c>
      <c r="AD4242" s="18">
        <v>10.0</v>
      </c>
      <c r="AE4242" s="17">
        <v>46.0</v>
      </c>
      <c r="AF4242" s="20"/>
      <c r="AG4242" s="17"/>
      <c r="AH4242" s="17"/>
      <c r="AI4242" s="17"/>
    </row>
    <row r="4243" ht="18.75" customHeight="1">
      <c r="A4243" s="14">
        <v>2012.0</v>
      </c>
      <c r="B4243" s="15"/>
      <c r="C4243" s="16">
        <v>43623.0</v>
      </c>
      <c r="D4243" s="17">
        <f t="array" ref="D4243">IFS(AND(A4243=A4242, NOT(ISBLANK(E4242))), E4242, A4243 &lt;&gt; A4242, E4243, A4242=A4243, D4242)</f>
        <v>1</v>
      </c>
      <c r="E4243" s="18">
        <v>1.0</v>
      </c>
      <c r="F4243" s="18"/>
      <c r="G4243" s="18"/>
      <c r="H4243" s="19"/>
      <c r="I4243" s="19"/>
      <c r="J4243" s="19">
        <v>0.25</v>
      </c>
      <c r="K4243" s="19">
        <v>1.49</v>
      </c>
      <c r="L4243" s="19">
        <v>0.14</v>
      </c>
      <c r="M4243" s="19">
        <v>1.46</v>
      </c>
      <c r="N4243" s="19"/>
      <c r="O4243" s="23"/>
      <c r="P4243" s="17"/>
      <c r="Q4243" s="17"/>
      <c r="R4243" s="24"/>
      <c r="U4243" s="22"/>
      <c r="V4243" s="18">
        <v>1.0</v>
      </c>
      <c r="W4243" s="17">
        <v>5.0</v>
      </c>
      <c r="X4243" s="18">
        <v>11.0</v>
      </c>
      <c r="Y4243" s="17" t="s">
        <v>188</v>
      </c>
      <c r="Z4243" s="17">
        <v>-1.0</v>
      </c>
      <c r="AA4243" s="17" t="s">
        <v>46</v>
      </c>
      <c r="AB4243" s="18">
        <v>10.0</v>
      </c>
      <c r="AC4243" s="17">
        <v>39.0</v>
      </c>
      <c r="AD4243" s="18">
        <v>11.0</v>
      </c>
      <c r="AE4243" s="17">
        <v>46.0</v>
      </c>
      <c r="AF4243" s="20"/>
      <c r="AG4243" s="17"/>
      <c r="AH4243" s="17"/>
      <c r="AI4243" s="17"/>
    </row>
    <row r="4244" ht="18.75" customHeight="1">
      <c r="A4244" s="14">
        <v>2013.0</v>
      </c>
      <c r="B4244" s="15"/>
      <c r="C4244" s="16">
        <v>43619.0</v>
      </c>
      <c r="D4244" s="17">
        <f t="array" ref="D4244">IFS(AND(A4244=A4243, NOT(ISBLANK(E4243))), E4243, A4244 &lt;&gt; A4243, E4244, A4243=A4244, D4243)</f>
        <v>0</v>
      </c>
      <c r="E4244" s="18">
        <v>0.0</v>
      </c>
      <c r="F4244" s="18"/>
      <c r="G4244" s="18"/>
      <c r="H4244" s="19"/>
      <c r="I4244" s="19"/>
      <c r="J4244" s="19">
        <v>0.11</v>
      </c>
      <c r="K4244" s="19">
        <v>1.05</v>
      </c>
      <c r="L4244" s="19">
        <v>0.17</v>
      </c>
      <c r="M4244" s="19">
        <v>1.3</v>
      </c>
      <c r="N4244" s="19"/>
      <c r="O4244" s="23"/>
      <c r="P4244" s="17"/>
      <c r="Q4244" s="17"/>
      <c r="R4244" s="24"/>
      <c r="S4244" s="21">
        <v>20.0</v>
      </c>
      <c r="T4244" s="21">
        <v>30.0</v>
      </c>
      <c r="U4244" s="21">
        <v>0.5</v>
      </c>
      <c r="V4244" s="18">
        <v>0.0</v>
      </c>
      <c r="W4244" s="17" t="s">
        <v>33</v>
      </c>
      <c r="X4244" s="18">
        <v>7.0</v>
      </c>
      <c r="Y4244" s="17" t="s">
        <v>36</v>
      </c>
      <c r="Z4244" s="17">
        <v>-1.0</v>
      </c>
      <c r="AA4244" s="17" t="s">
        <v>46</v>
      </c>
      <c r="AB4244" s="18">
        <v>6.0</v>
      </c>
      <c r="AC4244" s="17">
        <v>39.0</v>
      </c>
      <c r="AD4244" s="18">
        <v>7.0</v>
      </c>
      <c r="AE4244" s="17">
        <v>46.0</v>
      </c>
      <c r="AF4244" s="20"/>
      <c r="AG4244" s="17"/>
      <c r="AH4244" s="17"/>
      <c r="AI4244" s="17"/>
    </row>
    <row r="4245" ht="18.75" customHeight="1">
      <c r="A4245" s="14">
        <v>2014.0</v>
      </c>
      <c r="B4245" s="15"/>
      <c r="C4245" s="16">
        <v>43619.0</v>
      </c>
      <c r="D4245" s="17">
        <f t="array" ref="D4245">IFS(AND(A4245=A4244, NOT(ISBLANK(E4244))), E4244, A4245 &lt;&gt; A4244, E4245, A4244=A4245, D4244)</f>
        <v>0</v>
      </c>
      <c r="E4245" s="18">
        <v>0.0</v>
      </c>
      <c r="F4245" s="18"/>
      <c r="G4245" s="18"/>
      <c r="H4245" s="19"/>
      <c r="I4245" s="19"/>
      <c r="J4245" s="19">
        <v>0.13</v>
      </c>
      <c r="K4245" s="19">
        <v>1.21</v>
      </c>
      <c r="L4245" s="19">
        <v>0.13</v>
      </c>
      <c r="M4245" s="19">
        <v>1.4</v>
      </c>
      <c r="N4245" s="19"/>
      <c r="O4245" s="23"/>
      <c r="P4245" s="17"/>
      <c r="Q4245" s="17"/>
      <c r="R4245" s="24"/>
      <c r="S4245" s="21">
        <v>20.0</v>
      </c>
      <c r="T4245" s="21">
        <v>30.0</v>
      </c>
      <c r="U4245" s="21">
        <v>0.5</v>
      </c>
      <c r="V4245" s="18">
        <v>0.0</v>
      </c>
      <c r="W4245" s="17" t="s">
        <v>33</v>
      </c>
      <c r="X4245" s="18">
        <v>7.0</v>
      </c>
      <c r="Y4245" s="17" t="s">
        <v>36</v>
      </c>
      <c r="Z4245" s="17">
        <v>0.0</v>
      </c>
      <c r="AA4245" s="17" t="s">
        <v>47</v>
      </c>
      <c r="AB4245" s="18">
        <v>6.0</v>
      </c>
      <c r="AC4245" s="17">
        <v>39.0</v>
      </c>
      <c r="AD4245" s="18">
        <v>7.0</v>
      </c>
      <c r="AE4245" s="17">
        <v>46.0</v>
      </c>
      <c r="AF4245" s="20"/>
      <c r="AG4245" s="17"/>
      <c r="AH4245" s="17"/>
      <c r="AI4245" s="17"/>
    </row>
    <row r="4246" ht="18.75" customHeight="1">
      <c r="A4246" s="14">
        <v>2014.0</v>
      </c>
      <c r="B4246" s="15"/>
      <c r="C4246" s="16">
        <v>43620.0</v>
      </c>
      <c r="D4246" s="17">
        <f t="array" ref="D4246">IFS(AND(A4246=A4245, NOT(ISBLANK(E4245))), E4245, A4246 &lt;&gt; A4245, E4246, A4245=A4246, D4245)</f>
        <v>0</v>
      </c>
      <c r="E4246" s="18">
        <v>0.0</v>
      </c>
      <c r="F4246" s="18"/>
      <c r="G4246" s="18"/>
      <c r="H4246" s="19"/>
      <c r="I4246" s="19"/>
      <c r="J4246" s="19">
        <v>0.13</v>
      </c>
      <c r="K4246" s="19">
        <v>1.35</v>
      </c>
      <c r="L4246" s="19">
        <v>0.16</v>
      </c>
      <c r="M4246" s="19">
        <v>1.21</v>
      </c>
      <c r="N4246" s="19"/>
      <c r="O4246" s="23"/>
      <c r="P4246" s="17"/>
      <c r="Q4246" s="17"/>
      <c r="R4246" s="24"/>
      <c r="U4246" s="22"/>
      <c r="V4246" s="18">
        <v>0.0</v>
      </c>
      <c r="W4246" s="17">
        <v>0.0</v>
      </c>
      <c r="X4246" s="18">
        <v>4.0</v>
      </c>
      <c r="Y4246" s="17" t="s">
        <v>36</v>
      </c>
      <c r="Z4246" s="17">
        <v>0.0</v>
      </c>
      <c r="AA4246" s="17" t="s">
        <v>47</v>
      </c>
      <c r="AB4246" s="18">
        <v>3.0</v>
      </c>
      <c r="AC4246" s="17">
        <v>39.0</v>
      </c>
      <c r="AD4246" s="18">
        <v>4.0</v>
      </c>
      <c r="AE4246" s="17">
        <v>46.0</v>
      </c>
      <c r="AF4246" s="20"/>
      <c r="AG4246" s="17"/>
      <c r="AH4246" s="17"/>
      <c r="AI4246" s="17"/>
    </row>
    <row r="4247" ht="18.75" customHeight="1">
      <c r="A4247" s="14">
        <v>2016.0</v>
      </c>
      <c r="B4247" s="15"/>
      <c r="C4247" s="16">
        <v>43621.0</v>
      </c>
      <c r="D4247" s="17">
        <f t="array" ref="D4247">IFS(AND(A4247=A4246, NOT(ISBLANK(E4246))), E4246, A4247 &lt;&gt; A4246, E4247, A4246=A4247, D4246)</f>
        <v>1</v>
      </c>
      <c r="E4247" s="18">
        <v>1.0</v>
      </c>
      <c r="F4247" s="18"/>
      <c r="G4247" s="18"/>
      <c r="H4247" s="19"/>
      <c r="I4247" s="19"/>
      <c r="J4247" s="19"/>
      <c r="K4247" s="19"/>
      <c r="L4247" s="19"/>
      <c r="M4247" s="19"/>
      <c r="N4247" s="19"/>
      <c r="O4247" s="23"/>
      <c r="P4247" s="17"/>
      <c r="Q4247" s="17"/>
      <c r="R4247" s="24"/>
      <c r="S4247" s="21" t="s">
        <v>33</v>
      </c>
      <c r="T4247" s="21" t="s">
        <v>33</v>
      </c>
      <c r="U4247" s="21">
        <v>0.5</v>
      </c>
      <c r="V4247" s="18">
        <v>1.0</v>
      </c>
      <c r="W4247" s="17">
        <v>4.0</v>
      </c>
      <c r="X4247" s="18">
        <v>6.0</v>
      </c>
      <c r="Y4247" s="17" t="s">
        <v>35</v>
      </c>
      <c r="Z4247" s="17">
        <v>-1.0</v>
      </c>
      <c r="AA4247" s="17" t="s">
        <v>46</v>
      </c>
      <c r="AB4247" s="18">
        <v>5.0</v>
      </c>
      <c r="AC4247" s="17">
        <v>27.0</v>
      </c>
      <c r="AD4247" s="18">
        <v>6.0</v>
      </c>
      <c r="AE4247" s="17">
        <v>34.0</v>
      </c>
      <c r="AF4247" s="20"/>
      <c r="AG4247" s="17"/>
      <c r="AH4247" s="17"/>
      <c r="AI4247" s="17"/>
    </row>
    <row r="4248" ht="18.75" customHeight="1">
      <c r="A4248" s="14">
        <v>2016.0</v>
      </c>
      <c r="B4248" s="15"/>
      <c r="C4248" s="16">
        <v>43623.0</v>
      </c>
      <c r="D4248" s="17">
        <f t="array" ref="D4248">IFS(AND(A4248=A4247, NOT(ISBLANK(E4247))), E4247, A4248 &lt;&gt; A4247, E4248, A4247=A4248, D4247)</f>
        <v>1</v>
      </c>
      <c r="E4248" s="18">
        <v>1.0</v>
      </c>
      <c r="F4248" s="18"/>
      <c r="G4248" s="18"/>
      <c r="H4248" s="19"/>
      <c r="I4248" s="19"/>
      <c r="J4248" s="19">
        <v>0.15</v>
      </c>
      <c r="K4248" s="19">
        <v>1.35</v>
      </c>
      <c r="L4248" s="19">
        <v>0.14</v>
      </c>
      <c r="M4248" s="19">
        <v>1.37</v>
      </c>
      <c r="N4248" s="19"/>
      <c r="O4248" s="23"/>
      <c r="P4248" s="17"/>
      <c r="Q4248" s="17"/>
      <c r="R4248" s="24"/>
      <c r="U4248" s="22"/>
      <c r="V4248" s="18">
        <v>1.0</v>
      </c>
      <c r="W4248" s="17">
        <v>7.0</v>
      </c>
      <c r="X4248" s="18">
        <v>8.0</v>
      </c>
      <c r="Y4248" s="17" t="s">
        <v>35</v>
      </c>
      <c r="Z4248" s="17">
        <v>-1.0</v>
      </c>
      <c r="AA4248" s="17" t="s">
        <v>189</v>
      </c>
      <c r="AB4248" s="18">
        <v>7.0</v>
      </c>
      <c r="AC4248" s="17">
        <v>27.0</v>
      </c>
      <c r="AD4248" s="18">
        <v>8.0</v>
      </c>
      <c r="AE4248" s="17">
        <v>34.0</v>
      </c>
      <c r="AF4248" s="20"/>
      <c r="AG4248" s="17"/>
      <c r="AH4248" s="17"/>
      <c r="AI4248" s="17"/>
    </row>
    <row r="4249" ht="18.75" customHeight="1">
      <c r="A4249" s="14">
        <v>2017.0</v>
      </c>
      <c r="B4249" s="15"/>
      <c r="C4249" s="16">
        <v>43623.0</v>
      </c>
      <c r="D4249" s="17">
        <f t="array" ref="D4249">IFS(AND(A4249=A4248, NOT(ISBLANK(E4248))), E4248, A4249 &lt;&gt; A4248, E4249, A4248=A4249, D4248)</f>
        <v>1</v>
      </c>
      <c r="E4249" s="18">
        <v>1.0</v>
      </c>
      <c r="F4249" s="18"/>
      <c r="G4249" s="18"/>
      <c r="H4249" s="19"/>
      <c r="I4249" s="19"/>
      <c r="J4249" s="19">
        <v>0.18</v>
      </c>
      <c r="K4249" s="19">
        <v>1.42</v>
      </c>
      <c r="L4249" s="19">
        <v>0.16</v>
      </c>
      <c r="M4249" s="19">
        <v>1.44</v>
      </c>
      <c r="N4249" s="19"/>
      <c r="O4249" s="23"/>
      <c r="P4249" s="17"/>
      <c r="Q4249" s="17"/>
      <c r="R4249" s="24"/>
      <c r="S4249" s="21">
        <v>19.0</v>
      </c>
      <c r="T4249" s="21">
        <v>30.0</v>
      </c>
      <c r="U4249" s="21">
        <v>0.5</v>
      </c>
      <c r="V4249" s="18">
        <v>1.0</v>
      </c>
      <c r="W4249" s="17">
        <v>4.0</v>
      </c>
      <c r="X4249" s="18">
        <v>9.0</v>
      </c>
      <c r="Y4249" s="17" t="s">
        <v>35</v>
      </c>
      <c r="Z4249" s="17">
        <v>0.0</v>
      </c>
      <c r="AA4249" s="17" t="s">
        <v>47</v>
      </c>
      <c r="AB4249" s="18">
        <v>8.0</v>
      </c>
      <c r="AC4249" s="17">
        <v>39.0</v>
      </c>
      <c r="AD4249" s="18">
        <v>9.0</v>
      </c>
      <c r="AE4249" s="17">
        <v>46.0</v>
      </c>
      <c r="AF4249" s="20"/>
      <c r="AG4249" s="17"/>
      <c r="AH4249" s="17"/>
      <c r="AI4249" s="17"/>
    </row>
    <row r="4250" ht="18.75" customHeight="1">
      <c r="A4250" s="14">
        <v>2017.0</v>
      </c>
      <c r="B4250" s="15"/>
      <c r="C4250" s="16">
        <v>43626.0</v>
      </c>
      <c r="D4250" s="17">
        <f t="array" ref="D4250">IFS(AND(A4250=A4249, NOT(ISBLANK(E4249))), E4249, A4250 &lt;&gt; A4249, E4250, A4249=A4250, D4249)</f>
        <v>1</v>
      </c>
      <c r="E4250" s="18">
        <v>1.0</v>
      </c>
      <c r="F4250" s="18"/>
      <c r="G4250" s="18"/>
      <c r="H4250" s="19"/>
      <c r="I4250" s="19"/>
      <c r="J4250" s="19">
        <v>0.18</v>
      </c>
      <c r="K4250" s="19">
        <v>1.57</v>
      </c>
      <c r="L4250" s="19">
        <v>0.21</v>
      </c>
      <c r="M4250" s="19">
        <v>1.43</v>
      </c>
      <c r="N4250" s="19"/>
      <c r="O4250" s="23"/>
      <c r="P4250" s="17"/>
      <c r="Q4250" s="17"/>
      <c r="R4250" s="24"/>
      <c r="U4250" s="22"/>
      <c r="V4250" s="18">
        <v>1.0</v>
      </c>
      <c r="W4250" s="17">
        <v>5.0</v>
      </c>
      <c r="X4250" s="18">
        <v>6.0</v>
      </c>
      <c r="Y4250" s="17" t="s">
        <v>36</v>
      </c>
      <c r="Z4250" s="17">
        <v>0.0</v>
      </c>
      <c r="AA4250" s="17" t="s">
        <v>47</v>
      </c>
      <c r="AB4250" s="18">
        <v>5.0</v>
      </c>
      <c r="AC4250" s="17">
        <v>39.0</v>
      </c>
      <c r="AD4250" s="18">
        <v>6.0</v>
      </c>
      <c r="AE4250" s="17">
        <v>46.0</v>
      </c>
      <c r="AF4250" s="20"/>
      <c r="AG4250" s="17"/>
      <c r="AH4250" s="17"/>
      <c r="AI4250" s="17"/>
    </row>
    <row r="4251" ht="18.75" customHeight="1">
      <c r="A4251" s="14">
        <v>2017.0</v>
      </c>
      <c r="B4251" s="15"/>
      <c r="C4251" s="16">
        <v>43627.0</v>
      </c>
      <c r="D4251" s="17">
        <f t="array" ref="D4251">IFS(AND(A4251=A4250, NOT(ISBLANK(E4250))), E4250, A4251 &lt;&gt; A4250, E4251, A4250=A4251, D4250)</f>
        <v>1</v>
      </c>
      <c r="E4251" s="18">
        <v>0.0</v>
      </c>
      <c r="F4251" s="18"/>
      <c r="G4251" s="18"/>
      <c r="H4251" s="19"/>
      <c r="I4251" s="19"/>
      <c r="J4251" s="19">
        <v>0.16</v>
      </c>
      <c r="K4251" s="19">
        <v>1.53</v>
      </c>
      <c r="L4251" s="19">
        <v>0.19</v>
      </c>
      <c r="M4251" s="19">
        <v>1.46</v>
      </c>
      <c r="N4251" s="19"/>
      <c r="O4251" s="23"/>
      <c r="P4251" s="17"/>
      <c r="Q4251" s="17"/>
      <c r="R4251" s="24"/>
      <c r="U4251" s="22"/>
      <c r="V4251" s="18">
        <v>0.0</v>
      </c>
      <c r="W4251" s="17">
        <v>1.0</v>
      </c>
      <c r="X4251" s="18">
        <v>4.0</v>
      </c>
      <c r="Y4251" s="17" t="s">
        <v>36</v>
      </c>
      <c r="Z4251" s="17">
        <v>0.0</v>
      </c>
      <c r="AA4251" s="17" t="s">
        <v>47</v>
      </c>
      <c r="AB4251" s="18">
        <v>3.0</v>
      </c>
      <c r="AC4251" s="17">
        <v>39.0</v>
      </c>
      <c r="AD4251" s="18">
        <v>4.0</v>
      </c>
      <c r="AE4251" s="17">
        <v>46.0</v>
      </c>
      <c r="AF4251" s="20"/>
      <c r="AG4251" s="17"/>
      <c r="AH4251" s="17"/>
      <c r="AI4251" s="17"/>
    </row>
    <row r="4252" ht="18.75" customHeight="1">
      <c r="A4252" s="14">
        <v>2018.0</v>
      </c>
      <c r="B4252" s="15">
        <v>473.0</v>
      </c>
      <c r="C4252" s="16">
        <v>43623.0</v>
      </c>
      <c r="D4252" s="17">
        <f t="array" ref="D4252">IFS(AND(A4252=A4251, NOT(ISBLANK(E4251))), E4251, A4252 &lt;&gt; A4251, E4252, A4251=A4252, D4251)</f>
        <v>0</v>
      </c>
      <c r="E4252" s="18">
        <v>0.0</v>
      </c>
      <c r="F4252" s="18"/>
      <c r="G4252" s="18"/>
      <c r="H4252" s="19"/>
      <c r="I4252" s="19"/>
      <c r="J4252" s="19">
        <v>0.12</v>
      </c>
      <c r="K4252" s="19">
        <v>1.51</v>
      </c>
      <c r="L4252" s="19">
        <v>0.19</v>
      </c>
      <c r="M4252" s="19">
        <v>1.53</v>
      </c>
      <c r="N4252" s="19"/>
      <c r="O4252" s="23"/>
      <c r="P4252" s="17"/>
      <c r="Q4252" s="17"/>
      <c r="R4252" s="24"/>
      <c r="S4252" s="21">
        <v>13.0</v>
      </c>
      <c r="T4252" s="21">
        <v>30.0</v>
      </c>
      <c r="U4252" s="21">
        <v>0.5</v>
      </c>
      <c r="V4252" s="18">
        <v>0.0</v>
      </c>
      <c r="W4252" s="17" t="s">
        <v>33</v>
      </c>
      <c r="X4252" s="18">
        <v>7.0</v>
      </c>
      <c r="Y4252" s="17" t="s">
        <v>36</v>
      </c>
      <c r="Z4252" s="17">
        <v>-1.0</v>
      </c>
      <c r="AA4252" s="17" t="s">
        <v>46</v>
      </c>
      <c r="AB4252" s="18">
        <v>6.0</v>
      </c>
      <c r="AC4252" s="17">
        <v>39.0</v>
      </c>
      <c r="AD4252" s="18">
        <v>7.0</v>
      </c>
      <c r="AE4252" s="17">
        <v>46.0</v>
      </c>
      <c r="AF4252" s="20"/>
      <c r="AG4252" s="17"/>
      <c r="AH4252" s="17"/>
      <c r="AI4252" s="17"/>
    </row>
    <row r="4253" ht="18.75" customHeight="1">
      <c r="A4253" s="14">
        <v>2018.0</v>
      </c>
      <c r="B4253" s="15"/>
      <c r="C4253" s="16">
        <v>43626.0</v>
      </c>
      <c r="D4253" s="17">
        <f t="array" ref="D4253">IFS(AND(A4253=A4252, NOT(ISBLANK(E4252))), E4252, A4253 &lt;&gt; A4252, E4253, A4252=A4253, D4252)</f>
        <v>0</v>
      </c>
      <c r="E4253" s="18">
        <v>0.0</v>
      </c>
      <c r="F4253" s="18"/>
      <c r="G4253" s="18"/>
      <c r="H4253" s="19"/>
      <c r="I4253" s="19"/>
      <c r="J4253" s="19">
        <v>0.17</v>
      </c>
      <c r="K4253" s="19">
        <v>1.58</v>
      </c>
      <c r="L4253" s="19">
        <v>0.15</v>
      </c>
      <c r="M4253" s="19">
        <v>1.5</v>
      </c>
      <c r="N4253" s="19"/>
      <c r="O4253" s="23"/>
      <c r="P4253" s="17"/>
      <c r="Q4253" s="17"/>
      <c r="R4253" s="24"/>
      <c r="U4253" s="22"/>
      <c r="V4253" s="18">
        <v>0.0</v>
      </c>
      <c r="W4253" s="17">
        <v>0.0</v>
      </c>
      <c r="X4253" s="18">
        <v>7.0</v>
      </c>
      <c r="Y4253" s="17" t="s">
        <v>36</v>
      </c>
      <c r="Z4253" s="17">
        <v>-1.0</v>
      </c>
      <c r="AA4253" s="17" t="s">
        <v>46</v>
      </c>
      <c r="AB4253" s="18">
        <v>6.0</v>
      </c>
      <c r="AC4253" s="17">
        <v>39.0</v>
      </c>
      <c r="AD4253" s="18">
        <v>7.0</v>
      </c>
      <c r="AE4253" s="17">
        <v>46.0</v>
      </c>
      <c r="AF4253" s="20"/>
      <c r="AG4253" s="17"/>
      <c r="AH4253" s="17"/>
      <c r="AI4253" s="17"/>
    </row>
    <row r="4254" ht="18.75" customHeight="1">
      <c r="A4254" s="14">
        <v>2018.0</v>
      </c>
      <c r="B4254" s="15"/>
      <c r="C4254" s="16">
        <v>43627.0</v>
      </c>
      <c r="D4254" s="17">
        <f t="array" ref="D4254">IFS(AND(A4254=A4253, NOT(ISBLANK(E4253))), E4253, A4254 &lt;&gt; A4253, E4254, A4253=A4254, D4253)</f>
        <v>0</v>
      </c>
      <c r="E4254" s="18">
        <v>0.0</v>
      </c>
      <c r="F4254" s="18"/>
      <c r="G4254" s="18"/>
      <c r="H4254" s="19"/>
      <c r="I4254" s="19"/>
      <c r="J4254" s="19">
        <v>0.15</v>
      </c>
      <c r="K4254" s="19">
        <v>1.51</v>
      </c>
      <c r="L4254" s="19">
        <v>0.23</v>
      </c>
      <c r="M4254" s="19">
        <v>1.63</v>
      </c>
      <c r="N4254" s="19"/>
      <c r="O4254" s="23"/>
      <c r="P4254" s="17"/>
      <c r="Q4254" s="17"/>
      <c r="R4254" s="24"/>
      <c r="U4254" s="22"/>
      <c r="V4254" s="18">
        <v>0.0</v>
      </c>
      <c r="W4254" s="17">
        <v>1.0</v>
      </c>
      <c r="X4254" s="18">
        <v>6.0</v>
      </c>
      <c r="Y4254" s="17" t="s">
        <v>36</v>
      </c>
      <c r="Z4254" s="17">
        <v>0.0</v>
      </c>
      <c r="AA4254" s="17" t="s">
        <v>47</v>
      </c>
      <c r="AB4254" s="18">
        <v>5.0</v>
      </c>
      <c r="AC4254" s="17">
        <v>39.0</v>
      </c>
      <c r="AD4254" s="18">
        <v>6.0</v>
      </c>
      <c r="AE4254" s="17">
        <v>46.0</v>
      </c>
      <c r="AF4254" s="20"/>
      <c r="AG4254" s="17"/>
      <c r="AH4254" s="17"/>
      <c r="AI4254" s="17"/>
    </row>
    <row r="4255" ht="18.75" customHeight="1">
      <c r="A4255" s="14">
        <v>2018.0</v>
      </c>
      <c r="B4255" s="15"/>
      <c r="C4255" s="16">
        <v>43628.0</v>
      </c>
      <c r="D4255" s="17">
        <f t="array" ref="D4255">IFS(AND(A4255=A4254, NOT(ISBLANK(E4254))), E4254, A4255 &lt;&gt; A4254, E4255, A4254=A4255, D4254)</f>
        <v>0</v>
      </c>
      <c r="E4255" s="18">
        <v>0.0</v>
      </c>
      <c r="F4255" s="18"/>
      <c r="G4255" s="18"/>
      <c r="H4255" s="19"/>
      <c r="I4255" s="19"/>
      <c r="J4255" s="19">
        <v>0.11</v>
      </c>
      <c r="K4255" s="19">
        <v>1.54</v>
      </c>
      <c r="L4255" s="19">
        <v>0.19</v>
      </c>
      <c r="M4255" s="19">
        <v>1.68</v>
      </c>
      <c r="N4255" s="19"/>
      <c r="O4255" s="23"/>
      <c r="P4255" s="17"/>
      <c r="Q4255" s="17"/>
      <c r="R4255" s="24"/>
      <c r="U4255" s="22"/>
      <c r="V4255" s="18">
        <v>0.0</v>
      </c>
      <c r="W4255" s="17">
        <v>5.0</v>
      </c>
      <c r="X4255" s="18">
        <v>7.0</v>
      </c>
      <c r="Y4255" s="17" t="s">
        <v>36</v>
      </c>
      <c r="Z4255" s="17">
        <v>0.0</v>
      </c>
      <c r="AA4255" s="17" t="s">
        <v>47</v>
      </c>
      <c r="AB4255" s="18">
        <v>6.0</v>
      </c>
      <c r="AC4255" s="17">
        <v>39.0</v>
      </c>
      <c r="AD4255" s="18">
        <v>7.0</v>
      </c>
      <c r="AE4255" s="17">
        <v>46.0</v>
      </c>
      <c r="AF4255" s="20"/>
      <c r="AG4255" s="17"/>
      <c r="AH4255" s="17"/>
      <c r="AI4255" s="17"/>
    </row>
    <row r="4256" ht="18.75" customHeight="1">
      <c r="A4256" s="55">
        <v>2020.0</v>
      </c>
      <c r="B4256" s="49"/>
      <c r="C4256" s="16">
        <v>43626.0</v>
      </c>
      <c r="D4256" s="17">
        <f t="array" ref="D4256">IFS(AND(A4256=A4255, NOT(ISBLANK(E4255))), E4255, A4256 &lt;&gt; A4255, E4256, A4255=A4256, D4255)</f>
        <v>0</v>
      </c>
      <c r="E4256" s="50">
        <v>0.0</v>
      </c>
      <c r="F4256" s="50"/>
      <c r="G4256" s="50"/>
      <c r="H4256" s="41"/>
      <c r="I4256" s="41"/>
      <c r="J4256" s="41"/>
      <c r="K4256" s="41"/>
      <c r="L4256" s="41"/>
      <c r="M4256" s="41"/>
      <c r="N4256" s="41"/>
      <c r="O4256" s="51"/>
      <c r="P4256" s="52"/>
      <c r="Q4256" s="52"/>
      <c r="R4256" s="53"/>
      <c r="S4256" s="21" t="s">
        <v>33</v>
      </c>
      <c r="T4256" s="21" t="s">
        <v>33</v>
      </c>
      <c r="U4256" s="21">
        <v>0.5</v>
      </c>
      <c r="V4256" s="50">
        <v>0.0</v>
      </c>
      <c r="W4256" s="52" t="s">
        <v>33</v>
      </c>
      <c r="X4256" s="50">
        <v>6.0</v>
      </c>
      <c r="Y4256" s="52" t="s">
        <v>36</v>
      </c>
      <c r="Z4256" s="52">
        <v>0.0</v>
      </c>
      <c r="AA4256" s="52" t="s">
        <v>47</v>
      </c>
      <c r="AB4256" s="50">
        <v>5.0</v>
      </c>
      <c r="AC4256" s="52">
        <v>39.0</v>
      </c>
      <c r="AD4256" s="50">
        <v>6.0</v>
      </c>
      <c r="AE4256" s="52">
        <v>46.0</v>
      </c>
      <c r="AF4256" s="54"/>
      <c r="AG4256" s="52"/>
      <c r="AH4256" s="52"/>
      <c r="AI4256" s="52"/>
    </row>
    <row r="4257" ht="18.75" customHeight="1">
      <c r="A4257" s="55">
        <v>2020.0</v>
      </c>
      <c r="B4257" s="15"/>
      <c r="C4257" s="16">
        <v>43626.0</v>
      </c>
      <c r="D4257" s="17">
        <f t="array" ref="D4257">IFS(AND(A4257=A4256, NOT(ISBLANK(E4256))), E4256, A4257 &lt;&gt; A4256, E4257, A4256=A4257, D4256)</f>
        <v>0</v>
      </c>
      <c r="E4257" s="18" t="s">
        <v>33</v>
      </c>
      <c r="F4257" s="18"/>
      <c r="G4257" s="18"/>
      <c r="H4257" s="19"/>
      <c r="I4257" s="19"/>
      <c r="J4257" s="19"/>
      <c r="K4257" s="19"/>
      <c r="L4257" s="19"/>
      <c r="M4257" s="19"/>
      <c r="N4257" s="19"/>
      <c r="O4257" s="23"/>
      <c r="P4257" s="17"/>
      <c r="Q4257" s="17"/>
      <c r="R4257" s="24"/>
      <c r="S4257" s="21" t="s">
        <v>33</v>
      </c>
      <c r="T4257" s="21" t="s">
        <v>33</v>
      </c>
      <c r="U4257" s="22" t="s">
        <v>33</v>
      </c>
      <c r="V4257" s="18" t="s">
        <v>33</v>
      </c>
      <c r="W4257" s="17" t="s">
        <v>33</v>
      </c>
      <c r="X4257" s="18" t="s">
        <v>33</v>
      </c>
      <c r="Y4257" s="17" t="s">
        <v>33</v>
      </c>
      <c r="Z4257" s="17" t="s">
        <v>33</v>
      </c>
      <c r="AA4257" s="17" t="s">
        <v>33</v>
      </c>
      <c r="AB4257" s="18" t="s">
        <v>33</v>
      </c>
      <c r="AC4257" s="17" t="s">
        <v>33</v>
      </c>
      <c r="AD4257" s="18" t="s">
        <v>33</v>
      </c>
      <c r="AE4257" s="17" t="s">
        <v>33</v>
      </c>
      <c r="AF4257" s="20"/>
      <c r="AG4257" s="17"/>
      <c r="AH4257" s="17"/>
      <c r="AI4257" s="17"/>
    </row>
    <row r="4258" ht="18.75" customHeight="1">
      <c r="A4258" s="14">
        <v>2022.0</v>
      </c>
      <c r="B4258" s="15"/>
      <c r="C4258" s="16">
        <v>43626.0</v>
      </c>
      <c r="D4258" s="17">
        <f t="array" ref="D4258">IFS(AND(A4258=A4257, NOT(ISBLANK(E4257))), E4257, A4258 &lt;&gt; A4257, E4258, A4257=A4258, D4257)</f>
        <v>0</v>
      </c>
      <c r="E4258" s="18">
        <v>0.0</v>
      </c>
      <c r="F4258" s="18"/>
      <c r="G4258" s="18"/>
      <c r="H4258" s="19"/>
      <c r="I4258" s="19"/>
      <c r="J4258" s="19">
        <v>0.19</v>
      </c>
      <c r="K4258" s="19">
        <v>1.22</v>
      </c>
      <c r="L4258" s="19">
        <v>0.18</v>
      </c>
      <c r="M4258" s="19">
        <v>1.38</v>
      </c>
      <c r="N4258" s="19"/>
      <c r="O4258" s="23"/>
      <c r="P4258" s="17"/>
      <c r="Q4258" s="17"/>
      <c r="R4258" s="24"/>
      <c r="S4258" s="21">
        <v>25.0</v>
      </c>
      <c r="T4258" s="21">
        <v>30.0</v>
      </c>
      <c r="U4258" s="21">
        <v>0.5</v>
      </c>
      <c r="V4258" s="18">
        <v>0.0</v>
      </c>
      <c r="W4258" s="17" t="s">
        <v>33</v>
      </c>
      <c r="X4258" s="18">
        <v>7.0</v>
      </c>
      <c r="Y4258" s="17" t="s">
        <v>36</v>
      </c>
      <c r="Z4258" s="17">
        <v>0.0</v>
      </c>
      <c r="AA4258" s="17" t="s">
        <v>47</v>
      </c>
      <c r="AB4258" s="18">
        <v>6.0</v>
      </c>
      <c r="AC4258" s="17">
        <v>39.0</v>
      </c>
      <c r="AD4258" s="18">
        <v>7.0</v>
      </c>
      <c r="AE4258" s="17">
        <v>46.0</v>
      </c>
      <c r="AF4258" s="20"/>
      <c r="AG4258" s="17"/>
      <c r="AH4258" s="17"/>
      <c r="AI4258" s="17"/>
    </row>
    <row r="4259" ht="18.75" customHeight="1">
      <c r="A4259" s="57">
        <v>2023.0</v>
      </c>
      <c r="B4259" s="58"/>
      <c r="C4259" s="16">
        <v>43626.0</v>
      </c>
      <c r="D4259" s="17">
        <f t="array" ref="D4259">IFS(AND(A4259=A4258, NOT(ISBLANK(E4258))), E4258, A4259 &lt;&gt; A4258, E4259, A4258=A4259, D4258)</f>
        <v>1</v>
      </c>
      <c r="E4259" s="59">
        <v>1.0</v>
      </c>
      <c r="F4259" s="59"/>
      <c r="G4259" s="59"/>
      <c r="H4259" s="60"/>
      <c r="I4259" s="60"/>
      <c r="J4259" s="60">
        <v>0.14</v>
      </c>
      <c r="K4259" s="60">
        <v>1.38</v>
      </c>
      <c r="L4259" s="60"/>
      <c r="M4259" s="60"/>
      <c r="N4259" s="60"/>
      <c r="O4259" s="61"/>
      <c r="P4259" s="62"/>
      <c r="Q4259" s="62"/>
      <c r="R4259" s="63"/>
      <c r="S4259" s="21" t="s">
        <v>33</v>
      </c>
      <c r="T4259" s="21" t="s">
        <v>33</v>
      </c>
      <c r="U4259" s="21">
        <v>1.0</v>
      </c>
      <c r="V4259" s="59">
        <v>1.0</v>
      </c>
      <c r="W4259" s="62">
        <v>3.0</v>
      </c>
      <c r="X4259" s="59">
        <v>9.0</v>
      </c>
      <c r="Y4259" s="62" t="s">
        <v>35</v>
      </c>
      <c r="Z4259" s="62">
        <v>-1.0</v>
      </c>
      <c r="AA4259" s="62" t="s">
        <v>46</v>
      </c>
      <c r="AB4259" s="59">
        <v>8.0</v>
      </c>
      <c r="AC4259" s="62">
        <v>33.0</v>
      </c>
      <c r="AD4259" s="59">
        <v>9.0</v>
      </c>
      <c r="AE4259" s="62">
        <v>40.0</v>
      </c>
      <c r="AF4259" s="64"/>
      <c r="AG4259" s="62"/>
      <c r="AH4259" s="62"/>
      <c r="AI4259" s="62"/>
    </row>
    <row r="4260" ht="18.75" customHeight="1">
      <c r="A4260" s="14">
        <v>2024.0</v>
      </c>
      <c r="B4260" s="15">
        <v>474.0</v>
      </c>
      <c r="C4260" s="16">
        <v>43627.0</v>
      </c>
      <c r="D4260" s="17">
        <f t="array" ref="D4260">IFS(AND(A4260=A4259, NOT(ISBLANK(E4259))), E4259, A4260 &lt;&gt; A4259, E4260, A4259=A4260, D4259)</f>
        <v>0</v>
      </c>
      <c r="E4260" s="18">
        <v>0.0</v>
      </c>
      <c r="F4260" s="18"/>
      <c r="G4260" s="18"/>
      <c r="H4260" s="19"/>
      <c r="I4260" s="19"/>
      <c r="J4260" s="19">
        <v>0.14</v>
      </c>
      <c r="K4260" s="19">
        <v>1.37</v>
      </c>
      <c r="L4260" s="19">
        <v>0.11</v>
      </c>
      <c r="M4260" s="19">
        <v>1.52</v>
      </c>
      <c r="N4260" s="19"/>
      <c r="O4260" s="23"/>
      <c r="P4260" s="17"/>
      <c r="Q4260" s="17"/>
      <c r="R4260" s="24"/>
      <c r="S4260" s="21" t="s">
        <v>33</v>
      </c>
      <c r="T4260" s="21" t="s">
        <v>33</v>
      </c>
      <c r="U4260" s="21">
        <v>0.0</v>
      </c>
      <c r="V4260" s="18">
        <v>0.0</v>
      </c>
      <c r="W4260" s="17" t="s">
        <v>33</v>
      </c>
      <c r="X4260" s="18">
        <v>2.0</v>
      </c>
      <c r="Y4260" s="17" t="s">
        <v>36</v>
      </c>
      <c r="Z4260" s="17">
        <v>0.0</v>
      </c>
      <c r="AA4260" s="17" t="s">
        <v>47</v>
      </c>
      <c r="AB4260" s="18">
        <v>1.0</v>
      </c>
      <c r="AC4260" s="17">
        <v>39.0</v>
      </c>
      <c r="AD4260" s="18">
        <v>2.0</v>
      </c>
      <c r="AE4260" s="17">
        <v>46.0</v>
      </c>
      <c r="AF4260" s="20"/>
      <c r="AG4260" s="17"/>
      <c r="AH4260" s="17"/>
      <c r="AI4260" s="17"/>
    </row>
    <row r="4261" ht="18.75" customHeight="1">
      <c r="A4261" s="14">
        <v>2025.0</v>
      </c>
      <c r="B4261" s="15"/>
      <c r="C4261" s="16">
        <v>43628.0</v>
      </c>
      <c r="D4261" s="17">
        <f t="array" ref="D4261">IFS(AND(A4261=A4260, NOT(ISBLANK(E4260))), E4260, A4261 &lt;&gt; A4260, E4261, A4260=A4261, D4260)</f>
        <v>0</v>
      </c>
      <c r="E4261" s="18">
        <v>0.0</v>
      </c>
      <c r="F4261" s="18"/>
      <c r="G4261" s="18"/>
      <c r="H4261" s="19"/>
      <c r="I4261" s="19"/>
      <c r="J4261" s="19">
        <v>0.09</v>
      </c>
      <c r="K4261" s="19">
        <v>1.38</v>
      </c>
      <c r="L4261" s="19">
        <v>0.21</v>
      </c>
      <c r="M4261" s="19">
        <v>1.34</v>
      </c>
      <c r="N4261" s="19"/>
      <c r="O4261" s="23"/>
      <c r="P4261" s="17"/>
      <c r="Q4261" s="17"/>
      <c r="R4261" s="24"/>
      <c r="S4261" s="21">
        <v>18.0</v>
      </c>
      <c r="T4261" s="21">
        <v>30.0</v>
      </c>
      <c r="U4261" s="21">
        <v>0.5</v>
      </c>
      <c r="V4261" s="18">
        <v>0.0</v>
      </c>
      <c r="W4261" s="17" t="s">
        <v>33</v>
      </c>
      <c r="X4261" s="18">
        <v>7.0</v>
      </c>
      <c r="Y4261" s="17" t="s">
        <v>36</v>
      </c>
      <c r="Z4261" s="17">
        <v>-1.0</v>
      </c>
      <c r="AA4261" s="17" t="s">
        <v>46</v>
      </c>
      <c r="AB4261" s="18">
        <v>6.0</v>
      </c>
      <c r="AC4261" s="17">
        <v>39.0</v>
      </c>
      <c r="AD4261" s="18">
        <v>7.0</v>
      </c>
      <c r="AE4261" s="17">
        <v>46.0</v>
      </c>
      <c r="AF4261" s="20"/>
      <c r="AG4261" s="17"/>
      <c r="AH4261" s="17"/>
      <c r="AI4261" s="17"/>
    </row>
    <row r="4262" ht="18.75" customHeight="1">
      <c r="A4262" s="14">
        <v>2025.0</v>
      </c>
      <c r="B4262" s="15"/>
      <c r="C4262" s="16">
        <v>43630.0</v>
      </c>
      <c r="D4262" s="17">
        <f t="array" ref="D4262">IFS(AND(A4262=A4261, NOT(ISBLANK(E4261))), E4261, A4262 &lt;&gt; A4261, E4262, A4261=A4262, D4261)</f>
        <v>0</v>
      </c>
      <c r="E4262" s="18">
        <v>0.0</v>
      </c>
      <c r="F4262" s="18"/>
      <c r="G4262" s="18"/>
      <c r="H4262" s="19"/>
      <c r="I4262" s="19"/>
      <c r="J4262" s="19">
        <v>0.11</v>
      </c>
      <c r="K4262" s="19">
        <v>1.41</v>
      </c>
      <c r="L4262" s="19">
        <v>0.22</v>
      </c>
      <c r="M4262" s="19">
        <v>1.44</v>
      </c>
      <c r="N4262" s="19"/>
      <c r="O4262" s="23"/>
      <c r="P4262" s="17"/>
      <c r="Q4262" s="17"/>
      <c r="R4262" s="24"/>
      <c r="S4262" s="21" t="s">
        <v>33</v>
      </c>
      <c r="T4262" s="21" t="s">
        <v>33</v>
      </c>
      <c r="U4262" s="22" t="s">
        <v>33</v>
      </c>
      <c r="V4262" s="18">
        <v>0.0</v>
      </c>
      <c r="W4262" s="17">
        <v>0.0</v>
      </c>
      <c r="X4262" s="18">
        <v>5.0</v>
      </c>
      <c r="Y4262" s="17" t="s">
        <v>36</v>
      </c>
      <c r="Z4262" s="17">
        <v>-1.0</v>
      </c>
      <c r="AA4262" s="17" t="s">
        <v>46</v>
      </c>
      <c r="AB4262" s="18">
        <v>4.0</v>
      </c>
      <c r="AC4262" s="17">
        <v>39.0</v>
      </c>
      <c r="AD4262" s="18">
        <v>5.0</v>
      </c>
      <c r="AE4262" s="17">
        <v>46.0</v>
      </c>
      <c r="AF4262" s="20"/>
      <c r="AG4262" s="17"/>
      <c r="AH4262" s="17"/>
      <c r="AI4262" s="17"/>
    </row>
    <row r="4263" ht="18.75" customHeight="1">
      <c r="A4263" s="14">
        <v>2025.0</v>
      </c>
      <c r="B4263" s="15"/>
      <c r="C4263" s="16">
        <v>43633.0</v>
      </c>
      <c r="D4263" s="17">
        <f t="array" ref="D4263">IFS(AND(A4263=A4262, NOT(ISBLANK(E4262))), E4262, A4263 &lt;&gt; A4262, E4263, A4262=A4263, D4262)</f>
        <v>0</v>
      </c>
      <c r="E4263" s="18">
        <v>0.0</v>
      </c>
      <c r="F4263" s="18"/>
      <c r="G4263" s="18"/>
      <c r="H4263" s="19"/>
      <c r="I4263" s="19"/>
      <c r="J4263" s="19">
        <v>0.14</v>
      </c>
      <c r="K4263" s="19">
        <v>1.17</v>
      </c>
      <c r="L4263" s="19">
        <v>0.17</v>
      </c>
      <c r="M4263" s="19">
        <v>1.34</v>
      </c>
      <c r="N4263" s="19"/>
      <c r="O4263" s="23"/>
      <c r="P4263" s="17"/>
      <c r="Q4263" s="17"/>
      <c r="R4263" s="24"/>
      <c r="S4263" s="21" t="s">
        <v>33</v>
      </c>
      <c r="T4263" s="21" t="s">
        <v>33</v>
      </c>
      <c r="U4263" s="22" t="s">
        <v>33</v>
      </c>
      <c r="V4263" s="18">
        <v>0.0</v>
      </c>
      <c r="W4263" s="17">
        <v>1.0</v>
      </c>
      <c r="X4263" s="18">
        <v>3.0</v>
      </c>
      <c r="Y4263" s="17" t="s">
        <v>36</v>
      </c>
      <c r="Z4263" s="17">
        <v>-1.0</v>
      </c>
      <c r="AA4263" s="17" t="s">
        <v>46</v>
      </c>
      <c r="AB4263" s="18">
        <v>2.0</v>
      </c>
      <c r="AC4263" s="17">
        <v>39.0</v>
      </c>
      <c r="AD4263" s="18">
        <v>3.0</v>
      </c>
      <c r="AE4263" s="17">
        <v>46.0</v>
      </c>
      <c r="AF4263" s="20"/>
      <c r="AG4263" s="17"/>
      <c r="AH4263" s="17"/>
      <c r="AI4263" s="17"/>
    </row>
    <row r="4264" ht="18.75" customHeight="1">
      <c r="A4264" s="14">
        <v>2025.0</v>
      </c>
      <c r="B4264" s="15"/>
      <c r="C4264" s="16">
        <v>43634.0</v>
      </c>
      <c r="D4264" s="17">
        <f t="array" ref="D4264">IFS(AND(A4264=A4263, NOT(ISBLANK(E4263))), E4263, A4264 &lt;&gt; A4263, E4264, A4263=A4264, D4263)</f>
        <v>0</v>
      </c>
      <c r="E4264" s="18">
        <v>0.0</v>
      </c>
      <c r="F4264" s="18"/>
      <c r="G4264" s="18"/>
      <c r="H4264" s="19"/>
      <c r="I4264" s="19"/>
      <c r="J4264" s="19">
        <v>0.18</v>
      </c>
      <c r="K4264" s="19">
        <v>1.17</v>
      </c>
      <c r="L4264" s="19">
        <v>0.15</v>
      </c>
      <c r="M4264" s="19">
        <v>1.4</v>
      </c>
      <c r="N4264" s="19"/>
      <c r="O4264" s="23"/>
      <c r="P4264" s="17"/>
      <c r="Q4264" s="17"/>
      <c r="R4264" s="24"/>
      <c r="S4264" s="21" t="s">
        <v>33</v>
      </c>
      <c r="T4264" s="21" t="s">
        <v>33</v>
      </c>
      <c r="U4264" s="22" t="s">
        <v>33</v>
      </c>
      <c r="V4264" s="18">
        <v>0.0</v>
      </c>
      <c r="W4264" s="17">
        <v>0.0</v>
      </c>
      <c r="X4264" s="18">
        <v>2.0</v>
      </c>
      <c r="Y4264" s="17" t="s">
        <v>36</v>
      </c>
      <c r="Z4264" s="17">
        <v>0.0</v>
      </c>
      <c r="AA4264" s="17" t="s">
        <v>47</v>
      </c>
      <c r="AB4264" s="18">
        <v>1.0</v>
      </c>
      <c r="AC4264" s="17">
        <v>39.0</v>
      </c>
      <c r="AD4264" s="18">
        <v>2.0</v>
      </c>
      <c r="AE4264" s="17">
        <v>46.0</v>
      </c>
      <c r="AF4264" s="20"/>
      <c r="AG4264" s="17"/>
      <c r="AH4264" s="17"/>
      <c r="AI4264" s="17"/>
    </row>
    <row r="4265" ht="18.75" customHeight="1">
      <c r="A4265" s="14">
        <v>2025.0</v>
      </c>
      <c r="B4265" s="15"/>
      <c r="C4265" s="16">
        <v>43635.0</v>
      </c>
      <c r="D4265" s="17">
        <f t="array" ref="D4265">IFS(AND(A4265=A4264, NOT(ISBLANK(E4264))), E4264, A4265 &lt;&gt; A4264, E4265, A4264=A4265, D4264)</f>
        <v>0</v>
      </c>
      <c r="E4265" s="18">
        <v>0.0</v>
      </c>
      <c r="F4265" s="18"/>
      <c r="G4265" s="18"/>
      <c r="H4265" s="19"/>
      <c r="I4265" s="19"/>
      <c r="J4265" s="19">
        <v>0.09</v>
      </c>
      <c r="K4265" s="19">
        <v>1.42</v>
      </c>
      <c r="L4265" s="19">
        <v>0.13</v>
      </c>
      <c r="M4265" s="19">
        <v>1.36</v>
      </c>
      <c r="N4265" s="19"/>
      <c r="O4265" s="23"/>
      <c r="P4265" s="17"/>
      <c r="Q4265" s="17"/>
      <c r="R4265" s="24"/>
      <c r="S4265" s="21" t="s">
        <v>33</v>
      </c>
      <c r="T4265" s="21" t="s">
        <v>33</v>
      </c>
      <c r="U4265" s="22" t="s">
        <v>33</v>
      </c>
      <c r="V4265" s="18">
        <v>0.0</v>
      </c>
      <c r="W4265" s="17">
        <v>0.0</v>
      </c>
      <c r="X4265" s="18">
        <v>7.0</v>
      </c>
      <c r="Y4265" s="17" t="s">
        <v>36</v>
      </c>
      <c r="Z4265" s="17">
        <v>2.0</v>
      </c>
      <c r="AA4265" s="17" t="s">
        <v>49</v>
      </c>
      <c r="AB4265" s="18">
        <v>6.0</v>
      </c>
      <c r="AC4265" s="17">
        <v>30.0</v>
      </c>
      <c r="AD4265" s="18">
        <v>7.0</v>
      </c>
      <c r="AE4265" s="17">
        <v>37.0</v>
      </c>
      <c r="AF4265" s="20"/>
      <c r="AG4265" s="17"/>
      <c r="AH4265" s="17"/>
      <c r="AI4265" s="17"/>
    </row>
    <row r="4266" ht="18.75" customHeight="1">
      <c r="A4266" s="14">
        <v>2026.0</v>
      </c>
      <c r="B4266" s="15"/>
      <c r="C4266" s="16">
        <v>43630.0</v>
      </c>
      <c r="D4266" s="17">
        <f t="array" ref="D4266">IFS(AND(A4266=A4265, NOT(ISBLANK(E4265))), E4265, A4266 &lt;&gt; A4265, E4266, A4265=A4266, D4265)</f>
        <v>1</v>
      </c>
      <c r="E4266" s="18">
        <v>1.0</v>
      </c>
      <c r="F4266" s="18"/>
      <c r="G4266" s="18"/>
      <c r="H4266" s="19"/>
      <c r="I4266" s="19"/>
      <c r="J4266" s="19">
        <v>0.16</v>
      </c>
      <c r="K4266" s="19">
        <v>1.6</v>
      </c>
      <c r="L4266" s="19">
        <v>0.1</v>
      </c>
      <c r="M4266" s="19">
        <v>1.09</v>
      </c>
      <c r="N4266" s="19"/>
      <c r="O4266" s="23"/>
      <c r="P4266" s="17"/>
      <c r="Q4266" s="17"/>
      <c r="R4266" s="24"/>
      <c r="S4266" s="21">
        <v>16.0</v>
      </c>
      <c r="T4266" s="21">
        <v>30.0</v>
      </c>
      <c r="U4266" s="21">
        <v>0.5</v>
      </c>
      <c r="V4266" s="18">
        <v>1.0</v>
      </c>
      <c r="W4266" s="17">
        <v>4.0</v>
      </c>
      <c r="X4266" s="18">
        <v>10.0</v>
      </c>
      <c r="Y4266" s="17" t="s">
        <v>35</v>
      </c>
      <c r="Z4266" s="17">
        <v>0.0</v>
      </c>
      <c r="AA4266" s="17" t="s">
        <v>47</v>
      </c>
      <c r="AB4266" s="18">
        <v>0.0</v>
      </c>
      <c r="AC4266" s="17">
        <v>39.0</v>
      </c>
      <c r="AD4266" s="18">
        <v>10.0</v>
      </c>
      <c r="AE4266" s="17">
        <v>46.0</v>
      </c>
      <c r="AF4266" s="20"/>
      <c r="AG4266" s="17"/>
      <c r="AH4266" s="17"/>
      <c r="AI4266" s="17"/>
    </row>
    <row r="4267" ht="18.75" customHeight="1">
      <c r="A4267" s="14">
        <v>2027.0</v>
      </c>
      <c r="B4267" s="15">
        <v>475.0</v>
      </c>
      <c r="C4267" s="16">
        <v>43630.0</v>
      </c>
      <c r="D4267" s="17">
        <f t="array" ref="D4267">IFS(AND(A4267=A4266, NOT(ISBLANK(E4266))), E4266, A4267 &lt;&gt; A4266, E4267, A4266=A4267, D4266)</f>
        <v>1</v>
      </c>
      <c r="E4267" s="18">
        <v>1.0</v>
      </c>
      <c r="F4267" s="18"/>
      <c r="G4267" s="18"/>
      <c r="H4267" s="19"/>
      <c r="I4267" s="19"/>
      <c r="J4267" s="19">
        <v>0.2</v>
      </c>
      <c r="K4267" s="19">
        <v>1.44</v>
      </c>
      <c r="L4267" s="19">
        <v>0.14</v>
      </c>
      <c r="M4267" s="19">
        <v>1.29</v>
      </c>
      <c r="N4267" s="19"/>
      <c r="O4267" s="23"/>
      <c r="P4267" s="17"/>
      <c r="Q4267" s="17"/>
      <c r="R4267" s="24"/>
      <c r="S4267" s="21">
        <v>23.0</v>
      </c>
      <c r="T4267" s="21">
        <v>30.0</v>
      </c>
      <c r="U4267" s="21">
        <v>0.5</v>
      </c>
      <c r="V4267" s="18">
        <v>1.0</v>
      </c>
      <c r="W4267" s="17" t="s">
        <v>33</v>
      </c>
      <c r="X4267" s="18">
        <v>6.0</v>
      </c>
      <c r="Y4267" s="17" t="s">
        <v>36</v>
      </c>
      <c r="Z4267" s="17">
        <v>0.0</v>
      </c>
      <c r="AA4267" s="17" t="s">
        <v>47</v>
      </c>
      <c r="AB4267" s="18">
        <v>5.0</v>
      </c>
      <c r="AC4267" s="17">
        <v>39.0</v>
      </c>
      <c r="AD4267" s="18">
        <v>6.0</v>
      </c>
      <c r="AE4267" s="17">
        <v>46.0</v>
      </c>
      <c r="AF4267" s="20"/>
      <c r="AG4267" s="17"/>
      <c r="AH4267" s="17"/>
      <c r="AI4267" s="17"/>
    </row>
    <row r="4268" ht="18.75" customHeight="1">
      <c r="A4268" s="14">
        <v>2028.0</v>
      </c>
      <c r="B4268" s="15">
        <v>476.0</v>
      </c>
      <c r="C4268" s="16">
        <v>43633.0</v>
      </c>
      <c r="D4268" s="17">
        <f t="array" ref="D4268">IFS(AND(A4268=A4267, NOT(ISBLANK(E4267))), E4267, A4268 &lt;&gt; A4267, E4268, A4267=A4268, D4267)</f>
        <v>1</v>
      </c>
      <c r="E4268" s="18">
        <v>1.0</v>
      </c>
      <c r="F4268" s="18"/>
      <c r="G4268" s="18"/>
      <c r="H4268" s="19"/>
      <c r="I4268" s="19"/>
      <c r="J4268" s="19">
        <v>0.12</v>
      </c>
      <c r="K4268" s="19">
        <v>1.3</v>
      </c>
      <c r="L4268" s="19">
        <v>0.14</v>
      </c>
      <c r="M4268" s="19">
        <v>1.43</v>
      </c>
      <c r="N4268" s="19"/>
      <c r="O4268" s="23"/>
      <c r="P4268" s="17"/>
      <c r="Q4268" s="17"/>
      <c r="R4268" s="24"/>
      <c r="S4268" s="21" t="s">
        <v>33</v>
      </c>
      <c r="T4268" s="21" t="s">
        <v>33</v>
      </c>
      <c r="U4268" s="21">
        <v>0.0</v>
      </c>
      <c r="V4268" s="18">
        <v>1.0</v>
      </c>
      <c r="W4268" s="17" t="s">
        <v>33</v>
      </c>
      <c r="X4268" s="18">
        <v>2.0</v>
      </c>
      <c r="Y4268" s="17" t="s">
        <v>36</v>
      </c>
      <c r="Z4268" s="17">
        <v>0.0</v>
      </c>
      <c r="AA4268" s="17" t="s">
        <v>47</v>
      </c>
      <c r="AB4268" s="18">
        <v>1.0</v>
      </c>
      <c r="AC4268" s="17">
        <v>39.0</v>
      </c>
      <c r="AD4268" s="18">
        <v>2.0</v>
      </c>
      <c r="AE4268" s="17">
        <v>46.0</v>
      </c>
      <c r="AF4268" s="20"/>
      <c r="AG4268" s="17"/>
      <c r="AH4268" s="17"/>
      <c r="AI4268" s="17"/>
    </row>
    <row r="4269" ht="18.75" customHeight="1">
      <c r="A4269" s="14">
        <v>2028.0</v>
      </c>
      <c r="B4269" s="15"/>
      <c r="C4269" s="16">
        <v>43634.0</v>
      </c>
      <c r="D4269" s="17">
        <f t="array" ref="D4269">IFS(AND(A4269=A4268, NOT(ISBLANK(E4268))), E4268, A4269 &lt;&gt; A4268, E4269, A4268=A4269, D4268)</f>
        <v>1</v>
      </c>
      <c r="E4269" s="18">
        <v>0.0</v>
      </c>
      <c r="F4269" s="18"/>
      <c r="G4269" s="18"/>
      <c r="H4269" s="19"/>
      <c r="I4269" s="19"/>
      <c r="J4269" s="19">
        <v>0.11</v>
      </c>
      <c r="K4269" s="19">
        <v>1.46</v>
      </c>
      <c r="L4269" s="19">
        <v>0.13</v>
      </c>
      <c r="M4269" s="19">
        <v>1.35</v>
      </c>
      <c r="N4269" s="19"/>
      <c r="O4269" s="23"/>
      <c r="P4269" s="17"/>
      <c r="Q4269" s="17"/>
      <c r="R4269" s="24"/>
      <c r="S4269" s="21" t="s">
        <v>33</v>
      </c>
      <c r="T4269" s="21" t="s">
        <v>33</v>
      </c>
      <c r="U4269" s="22" t="s">
        <v>33</v>
      </c>
      <c r="V4269" s="18">
        <v>0.0</v>
      </c>
      <c r="W4269" s="17" t="s">
        <v>33</v>
      </c>
      <c r="X4269" s="18">
        <v>3.0</v>
      </c>
      <c r="Y4269" s="17" t="s">
        <v>36</v>
      </c>
      <c r="Z4269" s="17">
        <v>0.0</v>
      </c>
      <c r="AA4269" s="17" t="s">
        <v>47</v>
      </c>
      <c r="AB4269" s="18">
        <v>2.0</v>
      </c>
      <c r="AC4269" s="17">
        <v>39.0</v>
      </c>
      <c r="AD4269" s="18">
        <v>3.0</v>
      </c>
      <c r="AE4269" s="17">
        <v>46.0</v>
      </c>
      <c r="AF4269" s="20"/>
      <c r="AG4269" s="17"/>
      <c r="AH4269" s="17"/>
      <c r="AI4269" s="17"/>
    </row>
    <row r="4270" ht="18.75" customHeight="1">
      <c r="A4270" s="14">
        <v>2028.0</v>
      </c>
      <c r="B4270" s="15"/>
      <c r="C4270" s="16">
        <v>43635.0</v>
      </c>
      <c r="D4270" s="17">
        <f t="array" ref="D4270">IFS(AND(A4270=A4269, NOT(ISBLANK(E4269))), E4269, A4270 &lt;&gt; A4269, E4270, A4269=A4270, D4269)</f>
        <v>0</v>
      </c>
      <c r="E4270" s="18">
        <v>0.0</v>
      </c>
      <c r="F4270" s="18"/>
      <c r="G4270" s="18"/>
      <c r="H4270" s="19"/>
      <c r="I4270" s="19"/>
      <c r="J4270" s="19">
        <v>0.09</v>
      </c>
      <c r="K4270" s="19">
        <v>1.41</v>
      </c>
      <c r="L4270" s="19">
        <v>0.12</v>
      </c>
      <c r="M4270" s="19">
        <v>1.41</v>
      </c>
      <c r="N4270" s="19"/>
      <c r="O4270" s="23"/>
      <c r="P4270" s="17"/>
      <c r="Q4270" s="17"/>
      <c r="R4270" s="24"/>
      <c r="S4270" s="21" t="s">
        <v>33</v>
      </c>
      <c r="T4270" s="21" t="s">
        <v>33</v>
      </c>
      <c r="U4270" s="22" t="s">
        <v>33</v>
      </c>
      <c r="V4270" s="18">
        <v>0.0</v>
      </c>
      <c r="W4270" s="17" t="s">
        <v>33</v>
      </c>
      <c r="X4270" s="18">
        <v>2.0</v>
      </c>
      <c r="Y4270" s="17" t="s">
        <v>36</v>
      </c>
      <c r="Z4270" s="17">
        <v>0.0</v>
      </c>
      <c r="AA4270" s="17" t="s">
        <v>47</v>
      </c>
      <c r="AB4270" s="18">
        <v>1.0</v>
      </c>
      <c r="AC4270" s="17">
        <v>39.0</v>
      </c>
      <c r="AD4270" s="18">
        <v>2.0</v>
      </c>
      <c r="AE4270" s="17">
        <v>46.0</v>
      </c>
      <c r="AF4270" s="20"/>
      <c r="AG4270" s="17"/>
      <c r="AH4270" s="17"/>
      <c r="AI4270" s="17"/>
    </row>
    <row r="4271" ht="18.75" customHeight="1">
      <c r="A4271" s="14">
        <v>2029.0</v>
      </c>
      <c r="B4271" s="15">
        <v>477.0</v>
      </c>
      <c r="C4271" s="16">
        <v>43633.0</v>
      </c>
      <c r="D4271" s="17">
        <f t="array" ref="D4271">IFS(AND(A4271=A4270, NOT(ISBLANK(E4270))), E4270, A4271 &lt;&gt; A4270, E4271, A4270=A4271, D4270)</f>
        <v>1</v>
      </c>
      <c r="E4271" s="18">
        <v>1.0</v>
      </c>
      <c r="F4271" s="18"/>
      <c r="G4271" s="18"/>
      <c r="H4271" s="19"/>
      <c r="I4271" s="19"/>
      <c r="J4271" s="19">
        <v>0.17</v>
      </c>
      <c r="K4271" s="19">
        <v>1.45</v>
      </c>
      <c r="L4271" s="19">
        <v>0.2</v>
      </c>
      <c r="M4271" s="19">
        <v>1.3</v>
      </c>
      <c r="N4271" s="19"/>
      <c r="O4271" s="23"/>
      <c r="P4271" s="17"/>
      <c r="Q4271" s="17"/>
      <c r="R4271" s="24"/>
      <c r="S4271" s="21">
        <v>19.0</v>
      </c>
      <c r="T4271" s="21">
        <v>30.0</v>
      </c>
      <c r="U4271" s="21">
        <v>0.5</v>
      </c>
      <c r="V4271" s="18">
        <v>1.0</v>
      </c>
      <c r="W4271" s="17">
        <v>4.0</v>
      </c>
      <c r="X4271" s="18">
        <v>9.0</v>
      </c>
      <c r="Y4271" s="17" t="s">
        <v>35</v>
      </c>
      <c r="Z4271" s="17">
        <v>0.0</v>
      </c>
      <c r="AA4271" s="17" t="s">
        <v>47</v>
      </c>
      <c r="AB4271" s="18">
        <v>8.0</v>
      </c>
      <c r="AC4271" s="17">
        <v>39.0</v>
      </c>
      <c r="AD4271" s="18">
        <v>9.0</v>
      </c>
      <c r="AE4271" s="17">
        <v>46.0</v>
      </c>
      <c r="AF4271" s="20"/>
      <c r="AG4271" s="17"/>
      <c r="AH4271" s="17"/>
      <c r="AI4271" s="17"/>
    </row>
    <row r="4272" ht="18.75" customHeight="1">
      <c r="A4272" s="14">
        <v>2030.0</v>
      </c>
      <c r="B4272" s="15">
        <v>478.0</v>
      </c>
      <c r="C4272" s="16">
        <v>43633.0</v>
      </c>
      <c r="D4272" s="17">
        <f t="array" ref="D4272">IFS(AND(A4272=A4271, NOT(ISBLANK(E4271))), E4271, A4272 &lt;&gt; A4271, E4272, A4271=A4272, D4271)</f>
        <v>1</v>
      </c>
      <c r="E4272" s="18">
        <v>1.0</v>
      </c>
      <c r="F4272" s="18"/>
      <c r="G4272" s="18"/>
      <c r="H4272" s="19"/>
      <c r="I4272" s="19"/>
      <c r="J4272" s="19">
        <v>0.14</v>
      </c>
      <c r="K4272" s="19">
        <v>1.47</v>
      </c>
      <c r="L4272" s="19">
        <v>0.13</v>
      </c>
      <c r="M4272" s="19">
        <v>1.03</v>
      </c>
      <c r="N4272" s="19"/>
      <c r="O4272" s="23"/>
      <c r="P4272" s="17"/>
      <c r="Q4272" s="17"/>
      <c r="R4272" s="24"/>
      <c r="S4272" s="21" t="s">
        <v>33</v>
      </c>
      <c r="T4272" s="21" t="s">
        <v>33</v>
      </c>
      <c r="U4272" s="21">
        <v>0.5</v>
      </c>
      <c r="V4272" s="18">
        <v>1.0</v>
      </c>
      <c r="W4272" s="17">
        <v>4.0</v>
      </c>
      <c r="X4272" s="18">
        <v>10.0</v>
      </c>
      <c r="Y4272" s="17" t="s">
        <v>35</v>
      </c>
      <c r="Z4272" s="17">
        <v>-1.0</v>
      </c>
      <c r="AA4272" s="17" t="s">
        <v>46</v>
      </c>
      <c r="AB4272" s="18">
        <v>9.0</v>
      </c>
      <c r="AC4272" s="17">
        <v>36.0</v>
      </c>
      <c r="AD4272" s="18">
        <v>10.0</v>
      </c>
      <c r="AE4272" s="17">
        <v>43.0</v>
      </c>
      <c r="AF4272" s="20"/>
      <c r="AG4272" s="17"/>
      <c r="AH4272" s="17"/>
      <c r="AI4272" s="17"/>
    </row>
    <row r="4273" ht="18.75" customHeight="1">
      <c r="A4273" s="14">
        <v>2030.0</v>
      </c>
      <c r="B4273" s="15"/>
      <c r="C4273" s="16">
        <v>43634.0</v>
      </c>
      <c r="D4273" s="17">
        <f t="array" ref="D4273">IFS(AND(A4273=A4272, NOT(ISBLANK(E4272))), E4272, A4273 &lt;&gt; A4272, E4273, A4272=A4273, D4272)</f>
        <v>1</v>
      </c>
      <c r="E4273" s="18">
        <v>1.0</v>
      </c>
      <c r="F4273" s="18"/>
      <c r="G4273" s="18"/>
      <c r="H4273" s="19"/>
      <c r="I4273" s="19"/>
      <c r="J4273" s="19">
        <v>0.17</v>
      </c>
      <c r="K4273" s="19">
        <v>1.36</v>
      </c>
      <c r="L4273" s="19">
        <v>0.19</v>
      </c>
      <c r="M4273" s="19">
        <v>1.52</v>
      </c>
      <c r="N4273" s="19"/>
      <c r="O4273" s="23"/>
      <c r="P4273" s="17"/>
      <c r="Q4273" s="17"/>
      <c r="R4273" s="24"/>
      <c r="S4273" s="21" t="s">
        <v>33</v>
      </c>
      <c r="T4273" s="21" t="s">
        <v>33</v>
      </c>
      <c r="U4273" s="22" t="s">
        <v>33</v>
      </c>
      <c r="V4273" s="18">
        <v>1.0</v>
      </c>
      <c r="W4273" s="17">
        <v>4.0</v>
      </c>
      <c r="X4273" s="18">
        <v>11.0</v>
      </c>
      <c r="Y4273" s="17" t="s">
        <v>35</v>
      </c>
      <c r="Z4273" s="17">
        <v>1.0</v>
      </c>
      <c r="AA4273" s="17" t="s">
        <v>49</v>
      </c>
      <c r="AB4273" s="18">
        <v>9.0</v>
      </c>
      <c r="AC4273" s="17">
        <v>36.0</v>
      </c>
      <c r="AD4273" s="18">
        <v>11.0</v>
      </c>
      <c r="AE4273" s="17">
        <v>43.0</v>
      </c>
      <c r="AF4273" s="20"/>
      <c r="AG4273" s="17"/>
      <c r="AH4273" s="17"/>
      <c r="AI4273" s="17"/>
    </row>
    <row r="4274" ht="18.75" customHeight="1">
      <c r="A4274" s="14">
        <v>2030.0</v>
      </c>
      <c r="B4274" s="15"/>
      <c r="C4274" s="16">
        <v>43635.0</v>
      </c>
      <c r="D4274" s="17">
        <f t="array" ref="D4274">IFS(AND(A4274=A4273, NOT(ISBLANK(E4273))), E4273, A4274 &lt;&gt; A4273, E4274, A4273=A4274, D4273)</f>
        <v>1</v>
      </c>
      <c r="E4274" s="18">
        <v>1.0</v>
      </c>
      <c r="F4274" s="18"/>
      <c r="G4274" s="18"/>
      <c r="H4274" s="19"/>
      <c r="I4274" s="19"/>
      <c r="J4274" s="19">
        <v>0.16</v>
      </c>
      <c r="K4274" s="19">
        <v>1.43</v>
      </c>
      <c r="L4274" s="19">
        <v>0.24</v>
      </c>
      <c r="M4274" s="19">
        <v>1.33</v>
      </c>
      <c r="N4274" s="19"/>
      <c r="O4274" s="23"/>
      <c r="P4274" s="17"/>
      <c r="Q4274" s="17"/>
      <c r="R4274" s="24"/>
      <c r="S4274" s="21" t="s">
        <v>33</v>
      </c>
      <c r="T4274" s="21" t="s">
        <v>33</v>
      </c>
      <c r="U4274" s="22" t="s">
        <v>33</v>
      </c>
      <c r="V4274" s="18">
        <v>1.0</v>
      </c>
      <c r="W4274" s="17">
        <v>4.0</v>
      </c>
      <c r="X4274" s="18">
        <v>8.0</v>
      </c>
      <c r="Y4274" s="17" t="s">
        <v>35</v>
      </c>
      <c r="Z4274" s="17">
        <v>-1.0</v>
      </c>
      <c r="AA4274" s="17" t="s">
        <v>46</v>
      </c>
      <c r="AB4274" s="18">
        <v>7.0</v>
      </c>
      <c r="AC4274" s="17">
        <v>36.0</v>
      </c>
      <c r="AD4274" s="18">
        <v>8.0</v>
      </c>
      <c r="AE4274" s="17">
        <v>43.0</v>
      </c>
      <c r="AF4274" s="20"/>
      <c r="AG4274" s="17"/>
      <c r="AH4274" s="17"/>
      <c r="AI4274" s="17"/>
    </row>
    <row r="4275" ht="18.75" customHeight="1">
      <c r="A4275" s="14">
        <v>2032.0</v>
      </c>
      <c r="B4275" s="15"/>
      <c r="C4275" s="16">
        <v>43637.0</v>
      </c>
      <c r="D4275" s="17">
        <f t="array" ref="D4275">IFS(AND(A4275=A4274, NOT(ISBLANK(E4274))), E4274, A4275 &lt;&gt; A4274, E4275, A4274=A4275, D4274)</f>
        <v>0</v>
      </c>
      <c r="E4275" s="18">
        <v>0.0</v>
      </c>
      <c r="F4275" s="18"/>
      <c r="G4275" s="18"/>
      <c r="H4275" s="19"/>
      <c r="I4275" s="19"/>
      <c r="J4275" s="19"/>
      <c r="K4275" s="19"/>
      <c r="L4275" s="19"/>
      <c r="M4275" s="19"/>
      <c r="N4275" s="19"/>
      <c r="O4275" s="23"/>
      <c r="P4275" s="17"/>
      <c r="Q4275" s="17"/>
      <c r="R4275" s="24"/>
      <c r="S4275" s="21" t="s">
        <v>33</v>
      </c>
      <c r="T4275" s="21" t="s">
        <v>33</v>
      </c>
      <c r="U4275" s="21">
        <v>0.5</v>
      </c>
      <c r="V4275" s="18">
        <v>0.0</v>
      </c>
      <c r="W4275" s="17" t="s">
        <v>33</v>
      </c>
      <c r="X4275" s="18">
        <v>6.0</v>
      </c>
      <c r="Y4275" s="17" t="s">
        <v>36</v>
      </c>
      <c r="Z4275" s="17">
        <v>0.0</v>
      </c>
      <c r="AA4275" s="17" t="s">
        <v>47</v>
      </c>
      <c r="AB4275" s="18">
        <v>5.0</v>
      </c>
      <c r="AC4275" s="17">
        <v>39.0</v>
      </c>
      <c r="AD4275" s="18">
        <v>6.0</v>
      </c>
      <c r="AE4275" s="17">
        <v>46.0</v>
      </c>
      <c r="AF4275" s="20"/>
      <c r="AG4275" s="17"/>
      <c r="AH4275" s="17"/>
      <c r="AI4275" s="17"/>
    </row>
    <row r="4276" ht="18.75" customHeight="1">
      <c r="A4276" s="14">
        <v>2032.0</v>
      </c>
      <c r="B4276" s="15"/>
      <c r="C4276" s="16">
        <v>43637.0</v>
      </c>
      <c r="D4276" s="17">
        <f t="array" ref="D4276">IFS(AND(A4276=A4275, NOT(ISBLANK(E4275))), E4275, A4276 &lt;&gt; A4275, E4276, A4275=A4276, D4275)</f>
        <v>0</v>
      </c>
      <c r="E4276" s="18" t="s">
        <v>33</v>
      </c>
      <c r="F4276" s="18"/>
      <c r="G4276" s="18"/>
      <c r="H4276" s="19"/>
      <c r="I4276" s="19"/>
      <c r="J4276" s="19"/>
      <c r="K4276" s="19"/>
      <c r="L4276" s="19"/>
      <c r="M4276" s="19"/>
      <c r="N4276" s="19"/>
      <c r="O4276" s="23"/>
      <c r="P4276" s="17"/>
      <c r="Q4276" s="17"/>
      <c r="R4276" s="24"/>
      <c r="S4276" s="21" t="s">
        <v>33</v>
      </c>
      <c r="T4276" s="21" t="s">
        <v>33</v>
      </c>
      <c r="U4276" s="22" t="s">
        <v>33</v>
      </c>
      <c r="V4276" s="18" t="s">
        <v>33</v>
      </c>
      <c r="W4276" s="17" t="s">
        <v>33</v>
      </c>
      <c r="X4276" s="18" t="s">
        <v>33</v>
      </c>
      <c r="Y4276" s="17" t="s">
        <v>33</v>
      </c>
      <c r="Z4276" s="17" t="s">
        <v>33</v>
      </c>
      <c r="AA4276" s="17" t="s">
        <v>33</v>
      </c>
      <c r="AB4276" s="18" t="s">
        <v>33</v>
      </c>
      <c r="AC4276" s="17" t="s">
        <v>33</v>
      </c>
      <c r="AD4276" s="18" t="s">
        <v>33</v>
      </c>
      <c r="AE4276" s="17" t="s">
        <v>33</v>
      </c>
      <c r="AF4276" s="20"/>
      <c r="AG4276" s="17"/>
      <c r="AH4276" s="17"/>
      <c r="AI4276" s="17"/>
    </row>
    <row r="4277" ht="18.75" customHeight="1">
      <c r="A4277" s="55">
        <v>2033.0</v>
      </c>
      <c r="B4277" s="49">
        <v>479.0</v>
      </c>
      <c r="C4277" s="16">
        <v>43637.0</v>
      </c>
      <c r="D4277" s="17">
        <f t="array" ref="D4277">IFS(AND(A4277=A4276, NOT(ISBLANK(E4276))), E4276, A4277 &lt;&gt; A4276, E4277, A4276=A4277, D4276)</f>
        <v>0</v>
      </c>
      <c r="E4277" s="50">
        <v>0.0</v>
      </c>
      <c r="F4277" s="50"/>
      <c r="G4277" s="50"/>
      <c r="H4277" s="41"/>
      <c r="I4277" s="41"/>
      <c r="J4277" s="41">
        <v>0.11</v>
      </c>
      <c r="K4277" s="41">
        <v>1.41</v>
      </c>
      <c r="L4277" s="41">
        <v>0.14</v>
      </c>
      <c r="M4277" s="41">
        <v>1.59</v>
      </c>
      <c r="N4277" s="41"/>
      <c r="O4277" s="51"/>
      <c r="P4277" s="52"/>
      <c r="Q4277" s="52"/>
      <c r="R4277" s="53"/>
      <c r="S4277" s="21">
        <v>20.0</v>
      </c>
      <c r="T4277" s="21">
        <v>30.0</v>
      </c>
      <c r="U4277" s="21">
        <v>0.5</v>
      </c>
      <c r="V4277" s="50">
        <v>0.0</v>
      </c>
      <c r="W4277" s="52" t="s">
        <v>33</v>
      </c>
      <c r="X4277" s="50">
        <v>8.0</v>
      </c>
      <c r="Y4277" s="52" t="s">
        <v>36</v>
      </c>
      <c r="Z4277" s="52">
        <v>0.0</v>
      </c>
      <c r="AA4277" s="52" t="s">
        <v>47</v>
      </c>
      <c r="AB4277" s="50">
        <v>7.0</v>
      </c>
      <c r="AC4277" s="52">
        <v>39.0</v>
      </c>
      <c r="AD4277" s="50">
        <v>8.0</v>
      </c>
      <c r="AE4277" s="52">
        <v>46.0</v>
      </c>
      <c r="AF4277" s="54"/>
      <c r="AG4277" s="52"/>
      <c r="AH4277" s="52"/>
      <c r="AI4277" s="52"/>
    </row>
    <row r="4278" ht="18.75" customHeight="1">
      <c r="A4278" s="14">
        <v>2036.0</v>
      </c>
      <c r="B4278" s="15">
        <v>480.0</v>
      </c>
      <c r="C4278" s="16">
        <v>43640.0</v>
      </c>
      <c r="D4278" s="17">
        <f t="array" ref="D4278">IFS(AND(A4278=A4277, NOT(ISBLANK(E4277))), E4277, A4278 &lt;&gt; A4277, E4278, A4277=A4278, D4277)</f>
        <v>0</v>
      </c>
      <c r="E4278" s="18">
        <v>0.0</v>
      </c>
      <c r="F4278" s="18"/>
      <c r="G4278" s="18"/>
      <c r="H4278" s="19"/>
      <c r="I4278" s="19"/>
      <c r="J4278" s="19">
        <v>0.17</v>
      </c>
      <c r="K4278" s="19">
        <v>1.35</v>
      </c>
      <c r="L4278" s="19">
        <v>0.17</v>
      </c>
      <c r="M4278" s="19">
        <v>1.35</v>
      </c>
      <c r="N4278" s="19"/>
      <c r="O4278" s="23"/>
      <c r="P4278" s="17"/>
      <c r="Q4278" s="17"/>
      <c r="R4278" s="24"/>
      <c r="S4278" s="21">
        <v>27.0</v>
      </c>
      <c r="T4278" s="21">
        <v>30.0</v>
      </c>
      <c r="U4278" s="21">
        <v>0.5</v>
      </c>
      <c r="V4278" s="18">
        <v>0.0</v>
      </c>
      <c r="W4278" s="17" t="s">
        <v>33</v>
      </c>
      <c r="X4278" s="18">
        <v>4.0</v>
      </c>
      <c r="Y4278" s="17" t="s">
        <v>36</v>
      </c>
      <c r="Z4278" s="17">
        <v>0.0</v>
      </c>
      <c r="AA4278" s="17" t="s">
        <v>47</v>
      </c>
      <c r="AB4278" s="18">
        <v>3.0</v>
      </c>
      <c r="AC4278" s="17">
        <v>39.0</v>
      </c>
      <c r="AD4278" s="18">
        <v>4.0</v>
      </c>
      <c r="AE4278" s="17">
        <v>46.0</v>
      </c>
      <c r="AF4278" s="20"/>
      <c r="AG4278" s="17"/>
      <c r="AH4278" s="17"/>
      <c r="AI4278" s="17"/>
    </row>
    <row r="4279" ht="18.75" customHeight="1">
      <c r="A4279" s="14">
        <v>2036.0</v>
      </c>
      <c r="B4279" s="15"/>
      <c r="C4279" s="16">
        <v>43641.0</v>
      </c>
      <c r="D4279" s="17">
        <f t="array" ref="D4279">IFS(AND(A4279=A4278, NOT(ISBLANK(E4278))), E4278, A4279 &lt;&gt; A4278, E4279, A4278=A4279, D4278)</f>
        <v>0</v>
      </c>
      <c r="E4279" s="18">
        <v>0.0</v>
      </c>
      <c r="F4279" s="18"/>
      <c r="G4279" s="18"/>
      <c r="H4279" s="19"/>
      <c r="I4279" s="19"/>
      <c r="J4279" s="19">
        <v>0.19</v>
      </c>
      <c r="K4279" s="19">
        <v>1.37</v>
      </c>
      <c r="L4279" s="19"/>
      <c r="M4279" s="19"/>
      <c r="N4279" s="19"/>
      <c r="O4279" s="23"/>
      <c r="P4279" s="17"/>
      <c r="Q4279" s="17"/>
      <c r="R4279" s="24"/>
      <c r="S4279" s="21" t="s">
        <v>33</v>
      </c>
      <c r="T4279" s="21" t="s">
        <v>33</v>
      </c>
      <c r="U4279" s="22" t="s">
        <v>33</v>
      </c>
      <c r="V4279" s="18">
        <v>0.0</v>
      </c>
      <c r="W4279" s="17">
        <v>0.0</v>
      </c>
      <c r="X4279" s="18">
        <v>4.0</v>
      </c>
      <c r="Y4279" s="17" t="s">
        <v>36</v>
      </c>
      <c r="Z4279" s="17">
        <v>0.0</v>
      </c>
      <c r="AA4279" s="17" t="s">
        <v>47</v>
      </c>
      <c r="AB4279" s="18">
        <v>3.0</v>
      </c>
      <c r="AC4279" s="17">
        <v>39.0</v>
      </c>
      <c r="AD4279" s="18">
        <v>4.0</v>
      </c>
      <c r="AE4279" s="17">
        <v>46.0</v>
      </c>
      <c r="AF4279" s="20"/>
      <c r="AG4279" s="17"/>
      <c r="AH4279" s="17"/>
      <c r="AI4279" s="17"/>
    </row>
    <row r="4280" ht="18.75" customHeight="1">
      <c r="A4280" s="14">
        <v>2036.0</v>
      </c>
      <c r="B4280" s="15"/>
      <c r="C4280" s="16">
        <v>43642.0</v>
      </c>
      <c r="D4280" s="17">
        <f t="array" ref="D4280">IFS(AND(A4280=A4279, NOT(ISBLANK(E4279))), E4279, A4280 &lt;&gt; A4279, E4280, A4279=A4280, D4279)</f>
        <v>0</v>
      </c>
      <c r="E4280" s="18">
        <v>0.0</v>
      </c>
      <c r="F4280" s="18"/>
      <c r="G4280" s="18"/>
      <c r="H4280" s="19"/>
      <c r="I4280" s="19"/>
      <c r="J4280" s="19">
        <v>0.15</v>
      </c>
      <c r="K4280" s="19">
        <v>1.12</v>
      </c>
      <c r="L4280" s="19"/>
      <c r="M4280" s="19"/>
      <c r="N4280" s="19"/>
      <c r="O4280" s="23"/>
      <c r="P4280" s="17"/>
      <c r="Q4280" s="17"/>
      <c r="R4280" s="24"/>
      <c r="S4280" s="21" t="s">
        <v>33</v>
      </c>
      <c r="T4280" s="21" t="s">
        <v>33</v>
      </c>
      <c r="U4280" s="22" t="s">
        <v>33</v>
      </c>
      <c r="V4280" s="18">
        <v>0.0</v>
      </c>
      <c r="W4280" s="17">
        <v>0.0</v>
      </c>
      <c r="X4280" s="18">
        <v>7.0</v>
      </c>
      <c r="Y4280" s="17" t="s">
        <v>36</v>
      </c>
      <c r="Z4280" s="17">
        <v>0.0</v>
      </c>
      <c r="AA4280" s="17" t="s">
        <v>47</v>
      </c>
      <c r="AB4280" s="18">
        <v>6.0</v>
      </c>
      <c r="AC4280" s="17">
        <v>39.0</v>
      </c>
      <c r="AD4280" s="18">
        <v>7.0</v>
      </c>
      <c r="AE4280" s="17">
        <v>46.0</v>
      </c>
      <c r="AF4280" s="20"/>
      <c r="AG4280" s="17"/>
      <c r="AH4280" s="17"/>
      <c r="AI4280" s="17"/>
    </row>
    <row r="4281" ht="18.75" customHeight="1">
      <c r="A4281" s="14">
        <v>2036.0</v>
      </c>
      <c r="B4281" s="15"/>
      <c r="C4281" s="16">
        <v>43644.0</v>
      </c>
      <c r="D4281" s="17">
        <f t="array" ref="D4281">IFS(AND(A4281=A4280, NOT(ISBLANK(E4280))), E4280, A4281 &lt;&gt; A4280, E4281, A4280=A4281, D4280)</f>
        <v>0</v>
      </c>
      <c r="E4281" s="18">
        <v>0.0</v>
      </c>
      <c r="F4281" s="18"/>
      <c r="G4281" s="18"/>
      <c r="H4281" s="19"/>
      <c r="I4281" s="19"/>
      <c r="J4281" s="19">
        <v>0.15</v>
      </c>
      <c r="K4281" s="19">
        <v>1.12</v>
      </c>
      <c r="L4281" s="19"/>
      <c r="M4281" s="19"/>
      <c r="N4281" s="19"/>
      <c r="O4281" s="23"/>
      <c r="P4281" s="17"/>
      <c r="Q4281" s="17"/>
      <c r="R4281" s="24"/>
      <c r="S4281" s="21" t="s">
        <v>33</v>
      </c>
      <c r="T4281" s="21" t="s">
        <v>33</v>
      </c>
      <c r="U4281" s="22" t="s">
        <v>33</v>
      </c>
      <c r="V4281" s="18">
        <v>0.0</v>
      </c>
      <c r="W4281" s="17">
        <v>0.0</v>
      </c>
      <c r="X4281" s="18">
        <v>5.0</v>
      </c>
      <c r="Y4281" s="17" t="s">
        <v>36</v>
      </c>
      <c r="Z4281" s="17">
        <v>0.0</v>
      </c>
      <c r="AA4281" s="17" t="s">
        <v>47</v>
      </c>
      <c r="AB4281" s="18">
        <v>4.0</v>
      </c>
      <c r="AC4281" s="17">
        <v>39.0</v>
      </c>
      <c r="AD4281" s="18">
        <v>5.0</v>
      </c>
      <c r="AE4281" s="17">
        <v>46.0</v>
      </c>
      <c r="AF4281" s="20"/>
      <c r="AG4281" s="17"/>
      <c r="AH4281" s="17"/>
      <c r="AI4281" s="17"/>
    </row>
    <row r="4282" ht="18.75" customHeight="1">
      <c r="A4282" s="14">
        <v>2036.0</v>
      </c>
      <c r="B4282" s="15"/>
      <c r="C4282" s="16">
        <v>43647.0</v>
      </c>
      <c r="D4282" s="17">
        <f t="array" ref="D4282">IFS(AND(A4282=A4281, NOT(ISBLANK(E4281))), E4281, A4282 &lt;&gt; A4281, E4282, A4281=A4282, D4281)</f>
        <v>0</v>
      </c>
      <c r="E4282" s="18">
        <v>0.0</v>
      </c>
      <c r="F4282" s="18"/>
      <c r="G4282" s="18"/>
      <c r="H4282" s="19"/>
      <c r="I4282" s="19"/>
      <c r="J4282" s="19">
        <v>0.19</v>
      </c>
      <c r="K4282" s="19">
        <v>1.1</v>
      </c>
      <c r="L4282" s="19">
        <v>0.23</v>
      </c>
      <c r="M4282" s="19">
        <v>1.26</v>
      </c>
      <c r="N4282" s="19"/>
      <c r="O4282" s="23"/>
      <c r="P4282" s="17"/>
      <c r="Q4282" s="17"/>
      <c r="R4282" s="24"/>
      <c r="S4282" s="21" t="s">
        <v>33</v>
      </c>
      <c r="T4282" s="21" t="s">
        <v>33</v>
      </c>
      <c r="U4282" s="22" t="s">
        <v>33</v>
      </c>
      <c r="V4282" s="18">
        <v>0.0</v>
      </c>
      <c r="W4282" s="17">
        <v>0.0</v>
      </c>
      <c r="X4282" s="18">
        <v>5.0</v>
      </c>
      <c r="Y4282" s="17" t="s">
        <v>36</v>
      </c>
      <c r="Z4282" s="17">
        <v>0.0</v>
      </c>
      <c r="AA4282" s="17" t="s">
        <v>47</v>
      </c>
      <c r="AB4282" s="18">
        <v>4.0</v>
      </c>
      <c r="AC4282" s="17">
        <v>39.0</v>
      </c>
      <c r="AD4282" s="18">
        <v>5.0</v>
      </c>
      <c r="AE4282" s="17">
        <v>46.0</v>
      </c>
      <c r="AF4282" s="20"/>
      <c r="AG4282" s="17"/>
      <c r="AH4282" s="17"/>
      <c r="AI4282" s="17"/>
    </row>
    <row r="4283" ht="18.75" customHeight="1">
      <c r="A4283" s="14">
        <v>2036.0</v>
      </c>
      <c r="B4283" s="15"/>
      <c r="C4283" s="16">
        <v>43648.0</v>
      </c>
      <c r="D4283" s="17">
        <f t="array" ref="D4283">IFS(AND(A4283=A4282, NOT(ISBLANK(E4282))), E4282, A4283 &lt;&gt; A4282, E4283, A4282=A4283, D4282)</f>
        <v>0</v>
      </c>
      <c r="E4283" s="18">
        <v>0.0</v>
      </c>
      <c r="F4283" s="18"/>
      <c r="G4283" s="18"/>
      <c r="H4283" s="19"/>
      <c r="I4283" s="19"/>
      <c r="J4283" s="19">
        <v>0.11</v>
      </c>
      <c r="K4283" s="19">
        <v>1.13</v>
      </c>
      <c r="L4283" s="19"/>
      <c r="M4283" s="19"/>
      <c r="N4283" s="19"/>
      <c r="O4283" s="23"/>
      <c r="P4283" s="17"/>
      <c r="Q4283" s="17"/>
      <c r="R4283" s="24"/>
      <c r="S4283" s="21" t="s">
        <v>33</v>
      </c>
      <c r="T4283" s="21" t="s">
        <v>33</v>
      </c>
      <c r="U4283" s="22" t="s">
        <v>33</v>
      </c>
      <c r="V4283" s="18">
        <v>0.0</v>
      </c>
      <c r="W4283" s="17">
        <v>0.0</v>
      </c>
      <c r="X4283" s="18">
        <v>3.0</v>
      </c>
      <c r="Y4283" s="17" t="s">
        <v>36</v>
      </c>
      <c r="Z4283" s="17">
        <v>0.0</v>
      </c>
      <c r="AA4283" s="17" t="s">
        <v>47</v>
      </c>
      <c r="AB4283" s="18">
        <v>2.0</v>
      </c>
      <c r="AC4283" s="17">
        <v>39.0</v>
      </c>
      <c r="AD4283" s="18">
        <v>3.0</v>
      </c>
      <c r="AE4283" s="17">
        <v>46.0</v>
      </c>
      <c r="AF4283" s="20"/>
      <c r="AG4283" s="17"/>
      <c r="AH4283" s="17"/>
      <c r="AI4283" s="17"/>
    </row>
    <row r="4284" ht="18.75" customHeight="1">
      <c r="A4284" s="14">
        <v>2037.0</v>
      </c>
      <c r="B4284" s="15"/>
      <c r="C4284" s="16">
        <v>43640.0</v>
      </c>
      <c r="D4284" s="17">
        <f t="array" ref="D4284">IFS(AND(A4284=A4283, NOT(ISBLANK(E4283))), E4283, A4284 &lt;&gt; A4283, E4284, A4283=A4284, D4283)</f>
        <v>0</v>
      </c>
      <c r="E4284" s="18">
        <v>0.0</v>
      </c>
      <c r="F4284" s="18"/>
      <c r="G4284" s="18"/>
      <c r="H4284" s="19"/>
      <c r="I4284" s="19"/>
      <c r="J4284" s="19">
        <v>0.12</v>
      </c>
      <c r="K4284" s="19">
        <v>1.34</v>
      </c>
      <c r="L4284" s="42">
        <v>0.26</v>
      </c>
      <c r="M4284" s="42">
        <v>1.59</v>
      </c>
      <c r="N4284" s="19"/>
      <c r="O4284" s="23"/>
      <c r="P4284" s="17"/>
      <c r="Q4284" s="17"/>
      <c r="R4284" s="24"/>
      <c r="S4284" s="21">
        <v>29.0</v>
      </c>
      <c r="T4284" s="21">
        <v>30.0</v>
      </c>
      <c r="U4284" s="21">
        <v>0.0</v>
      </c>
      <c r="V4284" s="18">
        <v>0.0</v>
      </c>
      <c r="W4284" s="17" t="s">
        <v>33</v>
      </c>
      <c r="X4284" s="18">
        <v>3.0</v>
      </c>
      <c r="Y4284" s="17" t="s">
        <v>36</v>
      </c>
      <c r="Z4284" s="17">
        <v>0.0</v>
      </c>
      <c r="AA4284" s="17" t="s">
        <v>47</v>
      </c>
      <c r="AB4284" s="18">
        <v>2.0</v>
      </c>
      <c r="AC4284" s="17">
        <v>39.0</v>
      </c>
      <c r="AD4284" s="18">
        <v>3.0</v>
      </c>
      <c r="AE4284" s="17">
        <v>46.0</v>
      </c>
      <c r="AF4284" s="20"/>
      <c r="AG4284" s="17"/>
      <c r="AH4284" s="17"/>
      <c r="AI4284" s="17"/>
    </row>
    <row r="4285" ht="18.75" customHeight="1">
      <c r="A4285" s="14">
        <v>2037.0</v>
      </c>
      <c r="B4285" s="15"/>
      <c r="C4285" s="16">
        <v>43641.0</v>
      </c>
      <c r="D4285" s="17">
        <f t="array" ref="D4285">IFS(AND(A4285=A4284, NOT(ISBLANK(E4284))), E4284, A4285 &lt;&gt; A4284, E4285, A4284=A4285, D4284)</f>
        <v>0</v>
      </c>
      <c r="E4285" s="18">
        <v>0.0</v>
      </c>
      <c r="F4285" s="18"/>
      <c r="G4285" s="18"/>
      <c r="H4285" s="19"/>
      <c r="I4285" s="19"/>
      <c r="J4285" s="19"/>
      <c r="K4285" s="19"/>
      <c r="L4285" s="19"/>
      <c r="M4285" s="19"/>
      <c r="N4285" s="19"/>
      <c r="O4285" s="23"/>
      <c r="P4285" s="17"/>
      <c r="Q4285" s="17"/>
      <c r="R4285" s="24"/>
      <c r="U4285" s="22"/>
      <c r="V4285" s="18">
        <v>0.0</v>
      </c>
      <c r="W4285" s="17">
        <v>0.0</v>
      </c>
      <c r="X4285" s="18">
        <v>3.0</v>
      </c>
      <c r="Y4285" s="17" t="s">
        <v>36</v>
      </c>
      <c r="Z4285" s="17">
        <v>0.0</v>
      </c>
      <c r="AA4285" s="17" t="s">
        <v>47</v>
      </c>
      <c r="AB4285" s="18">
        <v>2.0</v>
      </c>
      <c r="AC4285" s="17">
        <v>39.0</v>
      </c>
      <c r="AD4285" s="18">
        <v>3.0</v>
      </c>
      <c r="AE4285" s="17">
        <v>46.0</v>
      </c>
      <c r="AF4285" s="20"/>
      <c r="AG4285" s="17"/>
      <c r="AH4285" s="17"/>
      <c r="AI4285" s="17"/>
    </row>
    <row r="4286" ht="18.75" customHeight="1">
      <c r="A4286" s="14">
        <v>2040.0</v>
      </c>
      <c r="B4286" s="15">
        <v>481.0</v>
      </c>
      <c r="C4286" s="16">
        <v>43642.0</v>
      </c>
      <c r="D4286" s="17">
        <f t="array" ref="D4286">IFS(AND(A4286=A4285, NOT(ISBLANK(E4285))), E4285, A4286 &lt;&gt; A4285, E4286, A4285=A4286, D4285)</f>
        <v>0</v>
      </c>
      <c r="E4286" s="18">
        <v>0.0</v>
      </c>
      <c r="F4286" s="18"/>
      <c r="G4286" s="18"/>
      <c r="H4286" s="19"/>
      <c r="I4286" s="19"/>
      <c r="J4286" s="19"/>
      <c r="K4286" s="19"/>
      <c r="L4286" s="19"/>
      <c r="M4286" s="19"/>
      <c r="N4286" s="19"/>
      <c r="O4286" s="23"/>
      <c r="P4286" s="17"/>
      <c r="Q4286" s="17"/>
      <c r="R4286" s="24"/>
      <c r="S4286" s="21">
        <v>27.0</v>
      </c>
      <c r="T4286" s="21">
        <v>30.0</v>
      </c>
      <c r="U4286" s="21">
        <v>0.0</v>
      </c>
      <c r="V4286" s="18">
        <v>0.0</v>
      </c>
      <c r="W4286" s="17" t="s">
        <v>33</v>
      </c>
      <c r="X4286" s="18">
        <v>2.0</v>
      </c>
      <c r="Y4286" s="17" t="s">
        <v>36</v>
      </c>
      <c r="Z4286" s="17">
        <v>0.0</v>
      </c>
      <c r="AA4286" s="17" t="s">
        <v>47</v>
      </c>
      <c r="AB4286" s="18">
        <v>1.0</v>
      </c>
      <c r="AC4286" s="17">
        <v>39.0</v>
      </c>
      <c r="AD4286" s="18">
        <v>2.0</v>
      </c>
      <c r="AE4286" s="17">
        <v>46.0</v>
      </c>
      <c r="AF4286" s="20"/>
      <c r="AG4286" s="17"/>
      <c r="AH4286" s="17"/>
      <c r="AI4286" s="17"/>
    </row>
    <row r="4287" ht="18.75" customHeight="1">
      <c r="A4287" s="14">
        <v>2040.0</v>
      </c>
      <c r="B4287" s="15"/>
      <c r="C4287" s="16">
        <v>43644.0</v>
      </c>
      <c r="D4287" s="17">
        <f t="array" ref="D4287">IFS(AND(A4287=A4286, NOT(ISBLANK(E4286))), E4286, A4287 &lt;&gt; A4286, E4287, A4286=A4287, D4286)</f>
        <v>0</v>
      </c>
      <c r="E4287" s="18">
        <v>0.0</v>
      </c>
      <c r="F4287" s="18"/>
      <c r="G4287" s="18"/>
      <c r="H4287" s="19"/>
      <c r="I4287" s="19"/>
      <c r="J4287" s="19">
        <v>0.11</v>
      </c>
      <c r="K4287" s="19">
        <v>1.4</v>
      </c>
      <c r="L4287" s="19"/>
      <c r="M4287" s="19"/>
      <c r="N4287" s="19"/>
      <c r="O4287" s="23"/>
      <c r="P4287" s="17"/>
      <c r="Q4287" s="17"/>
      <c r="R4287" s="24"/>
      <c r="U4287" s="22"/>
      <c r="V4287" s="18">
        <v>0.0</v>
      </c>
      <c r="W4287" s="17">
        <v>0.0</v>
      </c>
      <c r="X4287" s="18">
        <v>3.0</v>
      </c>
      <c r="Y4287" s="17" t="s">
        <v>36</v>
      </c>
      <c r="Z4287" s="17">
        <v>0.0</v>
      </c>
      <c r="AA4287" s="17" t="s">
        <v>47</v>
      </c>
      <c r="AB4287" s="18">
        <v>2.0</v>
      </c>
      <c r="AC4287" s="17">
        <v>39.0</v>
      </c>
      <c r="AD4287" s="18">
        <v>3.0</v>
      </c>
      <c r="AE4287" s="17">
        <v>46.0</v>
      </c>
      <c r="AF4287" s="20"/>
      <c r="AG4287" s="17"/>
      <c r="AH4287" s="17"/>
      <c r="AI4287" s="17"/>
    </row>
    <row r="4288" ht="18.75" customHeight="1">
      <c r="A4288" s="14">
        <v>2040.0</v>
      </c>
      <c r="B4288" s="15"/>
      <c r="C4288" s="16">
        <v>43647.0</v>
      </c>
      <c r="D4288" s="17">
        <f t="array" ref="D4288">IFS(AND(A4288=A4287, NOT(ISBLANK(E4287))), E4287, A4288 &lt;&gt; A4287, E4288, A4287=A4288, D4287)</f>
        <v>0</v>
      </c>
      <c r="E4288" s="18">
        <v>0.0</v>
      </c>
      <c r="F4288" s="18"/>
      <c r="G4288" s="18"/>
      <c r="H4288" s="19"/>
      <c r="I4288" s="19"/>
      <c r="J4288" s="19"/>
      <c r="K4288" s="19"/>
      <c r="L4288" s="19"/>
      <c r="M4288" s="19"/>
      <c r="N4288" s="19"/>
      <c r="O4288" s="23"/>
      <c r="P4288" s="17"/>
      <c r="Q4288" s="17"/>
      <c r="R4288" s="24"/>
      <c r="U4288" s="22"/>
      <c r="V4288" s="18">
        <v>0.0</v>
      </c>
      <c r="W4288" s="17">
        <v>0.0</v>
      </c>
      <c r="X4288" s="18">
        <v>5.0</v>
      </c>
      <c r="Y4288" s="17" t="s">
        <v>36</v>
      </c>
      <c r="Z4288" s="17">
        <v>0.0</v>
      </c>
      <c r="AA4288" s="17" t="s">
        <v>47</v>
      </c>
      <c r="AB4288" s="18">
        <v>4.0</v>
      </c>
      <c r="AC4288" s="17">
        <v>39.0</v>
      </c>
      <c r="AD4288" s="18">
        <v>5.0</v>
      </c>
      <c r="AE4288" s="17">
        <v>46.0</v>
      </c>
      <c r="AF4288" s="20"/>
      <c r="AG4288" s="17"/>
      <c r="AH4288" s="17"/>
      <c r="AI4288" s="17"/>
    </row>
    <row r="4289" ht="18.75" customHeight="1">
      <c r="A4289" s="14">
        <v>2041.0</v>
      </c>
      <c r="B4289" s="15"/>
      <c r="C4289" s="16">
        <v>43648.0</v>
      </c>
      <c r="D4289" s="17">
        <f t="array" ref="D4289">IFS(AND(A4289=A4288, NOT(ISBLANK(E4288))), E4288, A4289 &lt;&gt; A4288, E4289, A4288=A4289, D4288)</f>
        <v>0</v>
      </c>
      <c r="E4289" s="18">
        <v>0.0</v>
      </c>
      <c r="F4289" s="18"/>
      <c r="G4289" s="18"/>
      <c r="H4289" s="19"/>
      <c r="I4289" s="19"/>
      <c r="J4289" s="19">
        <v>0.11</v>
      </c>
      <c r="K4289" s="19">
        <v>1.38</v>
      </c>
      <c r="L4289" s="19">
        <v>0.18</v>
      </c>
      <c r="M4289" s="19">
        <v>1.23</v>
      </c>
      <c r="N4289" s="19"/>
      <c r="O4289" s="23"/>
      <c r="P4289" s="17"/>
      <c r="Q4289" s="17"/>
      <c r="R4289" s="24"/>
      <c r="S4289" s="21">
        <v>22.0</v>
      </c>
      <c r="T4289" s="21">
        <v>30.0</v>
      </c>
      <c r="U4289" s="21">
        <v>0.5</v>
      </c>
      <c r="V4289" s="18">
        <v>0.0</v>
      </c>
      <c r="W4289" s="17" t="s">
        <v>33</v>
      </c>
      <c r="X4289" s="18">
        <v>6.0</v>
      </c>
      <c r="Y4289" s="17" t="s">
        <v>36</v>
      </c>
      <c r="Z4289" s="17">
        <v>0.0</v>
      </c>
      <c r="AA4289" s="17" t="s">
        <v>47</v>
      </c>
      <c r="AB4289" s="18">
        <v>5.0</v>
      </c>
      <c r="AC4289" s="17">
        <v>39.0</v>
      </c>
      <c r="AD4289" s="18">
        <v>6.0</v>
      </c>
      <c r="AE4289" s="17">
        <v>46.0</v>
      </c>
      <c r="AF4289" s="20"/>
      <c r="AG4289" s="17"/>
      <c r="AH4289" s="17"/>
      <c r="AI4289" s="17"/>
    </row>
    <row r="4290" ht="18.75" customHeight="1">
      <c r="A4290" s="14">
        <v>2042.0</v>
      </c>
      <c r="B4290" s="15">
        <v>482.0</v>
      </c>
      <c r="C4290" s="16">
        <v>43654.0</v>
      </c>
      <c r="D4290" s="17">
        <f t="array" ref="D4290">IFS(AND(A4290=A4289, NOT(ISBLANK(E4289))), E4289, A4290 &lt;&gt; A4289, E4290, A4289=A4290, D4289)</f>
        <v>1</v>
      </c>
      <c r="E4290" s="18">
        <v>1.0</v>
      </c>
      <c r="F4290" s="18"/>
      <c r="G4290" s="18"/>
      <c r="H4290" s="19"/>
      <c r="I4290" s="19"/>
      <c r="J4290" s="19">
        <v>0.03</v>
      </c>
      <c r="K4290" s="19">
        <v>1.38</v>
      </c>
      <c r="L4290" s="19">
        <v>0.15</v>
      </c>
      <c r="M4290" s="19">
        <v>1.37</v>
      </c>
      <c r="N4290" s="19"/>
      <c r="O4290" s="23"/>
      <c r="P4290" s="17"/>
      <c r="Q4290" s="17"/>
      <c r="R4290" s="24"/>
      <c r="S4290" s="21">
        <v>10.0</v>
      </c>
      <c r="T4290" s="21">
        <v>30.0</v>
      </c>
      <c r="U4290" s="21">
        <v>1.0</v>
      </c>
      <c r="V4290" s="18">
        <v>1.0</v>
      </c>
      <c r="W4290" s="17">
        <v>5.0</v>
      </c>
      <c r="X4290" s="18">
        <v>12.0</v>
      </c>
      <c r="Y4290" s="17" t="s">
        <v>35</v>
      </c>
      <c r="Z4290" s="17">
        <v>-1.0</v>
      </c>
      <c r="AA4290" s="17" t="s">
        <v>46</v>
      </c>
      <c r="AB4290" s="18">
        <v>11.0</v>
      </c>
      <c r="AC4290" s="17">
        <v>39.0</v>
      </c>
      <c r="AD4290" s="18">
        <v>12.0</v>
      </c>
      <c r="AE4290" s="17">
        <v>46.0</v>
      </c>
      <c r="AF4290" s="20"/>
      <c r="AG4290" s="17"/>
      <c r="AH4290" s="17"/>
      <c r="AI4290" s="17"/>
    </row>
    <row r="4291" ht="18.75" customHeight="1">
      <c r="A4291" s="14">
        <v>2047.0</v>
      </c>
      <c r="B4291" s="15">
        <v>483.0</v>
      </c>
      <c r="C4291" s="16">
        <v>43655.0</v>
      </c>
      <c r="D4291" s="17">
        <f t="array" ref="D4291">IFS(AND(A4291=A4290, NOT(ISBLANK(E4290))), E4290, A4291 &lt;&gt; A4290, E4291, A4290=A4291, D4290)</f>
        <v>0</v>
      </c>
      <c r="E4291" s="18">
        <v>0.0</v>
      </c>
      <c r="F4291" s="18"/>
      <c r="G4291" s="18"/>
      <c r="H4291" s="19"/>
      <c r="I4291" s="19"/>
      <c r="J4291" s="19">
        <v>0.17</v>
      </c>
      <c r="K4291" s="19">
        <v>1.41</v>
      </c>
      <c r="L4291" s="19">
        <v>0.22</v>
      </c>
      <c r="M4291" s="19">
        <v>1.19</v>
      </c>
      <c r="N4291" s="19"/>
      <c r="O4291" s="23"/>
      <c r="P4291" s="17"/>
      <c r="Q4291" s="17"/>
      <c r="R4291" s="24"/>
      <c r="S4291" s="21">
        <v>24.0</v>
      </c>
      <c r="T4291" s="21">
        <v>30.0</v>
      </c>
      <c r="U4291" s="21">
        <v>0.0</v>
      </c>
      <c r="V4291" s="18">
        <v>0.0</v>
      </c>
      <c r="W4291" s="17" t="s">
        <v>33</v>
      </c>
      <c r="X4291" s="18">
        <v>5.0</v>
      </c>
      <c r="Y4291" s="17" t="s">
        <v>36</v>
      </c>
      <c r="Z4291" s="17">
        <v>0.0</v>
      </c>
      <c r="AA4291" s="17" t="s">
        <v>47</v>
      </c>
      <c r="AB4291" s="18">
        <v>4.0</v>
      </c>
      <c r="AC4291" s="17">
        <v>39.0</v>
      </c>
      <c r="AD4291" s="18">
        <v>5.0</v>
      </c>
      <c r="AE4291" s="17">
        <v>46.0</v>
      </c>
      <c r="AF4291" s="20"/>
      <c r="AG4291" s="17"/>
      <c r="AH4291" s="17"/>
      <c r="AI4291" s="17"/>
    </row>
    <row r="4292" ht="18.75" customHeight="1">
      <c r="A4292" s="14">
        <v>2047.0</v>
      </c>
      <c r="B4292" s="15"/>
      <c r="C4292" s="16">
        <v>43656.0</v>
      </c>
      <c r="D4292" s="17">
        <f t="array" ref="D4292">IFS(AND(A4292=A4291, NOT(ISBLANK(E4291))), E4291, A4292 &lt;&gt; A4291, E4292, A4291=A4292, D4291)</f>
        <v>0</v>
      </c>
      <c r="E4292" s="18">
        <v>0.0</v>
      </c>
      <c r="F4292" s="18"/>
      <c r="G4292" s="18"/>
      <c r="H4292" s="19"/>
      <c r="I4292" s="19"/>
      <c r="J4292" s="19">
        <v>0.12</v>
      </c>
      <c r="K4292" s="19">
        <v>1.39</v>
      </c>
      <c r="L4292" s="19">
        <v>0.17</v>
      </c>
      <c r="M4292" s="19">
        <v>1.31</v>
      </c>
      <c r="N4292" s="19"/>
      <c r="O4292" s="23"/>
      <c r="P4292" s="17"/>
      <c r="Q4292" s="17"/>
      <c r="R4292" s="24"/>
      <c r="U4292" s="22"/>
      <c r="V4292" s="18">
        <v>0.0</v>
      </c>
      <c r="W4292" s="17" t="s">
        <v>33</v>
      </c>
      <c r="X4292" s="18">
        <v>6.0</v>
      </c>
      <c r="Y4292" s="17" t="s">
        <v>36</v>
      </c>
      <c r="Z4292" s="17">
        <v>0.0</v>
      </c>
      <c r="AA4292" s="17" t="s">
        <v>47</v>
      </c>
      <c r="AB4292" s="18">
        <v>5.0</v>
      </c>
      <c r="AC4292" s="17">
        <v>39.0</v>
      </c>
      <c r="AD4292" s="18">
        <v>6.0</v>
      </c>
      <c r="AE4292" s="17">
        <v>46.0</v>
      </c>
      <c r="AF4292" s="20"/>
      <c r="AG4292" s="17"/>
      <c r="AH4292" s="17"/>
      <c r="AI4292" s="17"/>
    </row>
    <row r="4293" ht="18.75" customHeight="1">
      <c r="A4293" s="14">
        <v>2047.0</v>
      </c>
      <c r="B4293" s="15"/>
      <c r="C4293" s="16">
        <v>43657.0</v>
      </c>
      <c r="D4293" s="17">
        <f t="array" ref="D4293">IFS(AND(A4293=A4292, NOT(ISBLANK(E4292))), E4292, A4293 &lt;&gt; A4292, E4293, A4292=A4293, D4292)</f>
        <v>0</v>
      </c>
      <c r="E4293" s="18">
        <v>0.0</v>
      </c>
      <c r="F4293" s="18"/>
      <c r="G4293" s="18"/>
      <c r="H4293" s="19"/>
      <c r="I4293" s="19"/>
      <c r="J4293" s="19"/>
      <c r="K4293" s="19"/>
      <c r="L4293" s="19"/>
      <c r="M4293" s="19"/>
      <c r="N4293" s="19"/>
      <c r="O4293" s="23"/>
      <c r="P4293" s="17"/>
      <c r="Q4293" s="17"/>
      <c r="R4293" s="24"/>
      <c r="U4293" s="22"/>
      <c r="V4293" s="18">
        <v>0.0</v>
      </c>
      <c r="W4293" s="17" t="s">
        <v>33</v>
      </c>
      <c r="X4293" s="18">
        <v>4.0</v>
      </c>
      <c r="Y4293" s="17" t="s">
        <v>36</v>
      </c>
      <c r="Z4293" s="17">
        <v>0.0</v>
      </c>
      <c r="AA4293" s="17" t="s">
        <v>47</v>
      </c>
      <c r="AB4293" s="18">
        <v>3.0</v>
      </c>
      <c r="AC4293" s="17">
        <v>39.0</v>
      </c>
      <c r="AD4293" s="18">
        <v>4.0</v>
      </c>
      <c r="AE4293" s="17">
        <v>46.0</v>
      </c>
      <c r="AF4293" s="20"/>
      <c r="AG4293" s="17"/>
      <c r="AH4293" s="17"/>
      <c r="AI4293" s="17"/>
    </row>
    <row r="4294" ht="18.75" customHeight="1">
      <c r="A4294" s="14">
        <v>2047.0</v>
      </c>
      <c r="B4294" s="15"/>
      <c r="C4294" s="16">
        <v>43658.0</v>
      </c>
      <c r="D4294" s="17">
        <f t="array" ref="D4294">IFS(AND(A4294=A4293, NOT(ISBLANK(E4293))), E4293, A4294 &lt;&gt; A4293, E4294, A4293=A4294, D4293)</f>
        <v>0</v>
      </c>
      <c r="E4294" s="18">
        <v>0.0</v>
      </c>
      <c r="F4294" s="18"/>
      <c r="G4294" s="18"/>
      <c r="H4294" s="19"/>
      <c r="I4294" s="19"/>
      <c r="J4294" s="19"/>
      <c r="K4294" s="19"/>
      <c r="L4294" s="19"/>
      <c r="M4294" s="19"/>
      <c r="N4294" s="19"/>
      <c r="O4294" s="23"/>
      <c r="P4294" s="17"/>
      <c r="Q4294" s="17"/>
      <c r="R4294" s="24"/>
      <c r="U4294" s="22"/>
      <c r="V4294" s="18">
        <v>0.0</v>
      </c>
      <c r="W4294" s="17" t="s">
        <v>33</v>
      </c>
      <c r="X4294" s="18">
        <v>5.0</v>
      </c>
      <c r="Y4294" s="17" t="s">
        <v>36</v>
      </c>
      <c r="Z4294" s="17">
        <v>0.0</v>
      </c>
      <c r="AA4294" s="17" t="s">
        <v>47</v>
      </c>
      <c r="AB4294" s="18">
        <v>4.0</v>
      </c>
      <c r="AC4294" s="17">
        <v>39.0</v>
      </c>
      <c r="AD4294" s="18">
        <v>5.0</v>
      </c>
      <c r="AE4294" s="17">
        <v>46.0</v>
      </c>
      <c r="AF4294" s="20"/>
      <c r="AG4294" s="17"/>
      <c r="AH4294" s="17"/>
      <c r="AI4294" s="17"/>
    </row>
    <row r="4295" ht="18.75" customHeight="1">
      <c r="A4295" s="14">
        <v>2048.0</v>
      </c>
      <c r="B4295" s="15">
        <v>484.0</v>
      </c>
      <c r="C4295" s="16">
        <v>43655.0</v>
      </c>
      <c r="D4295" s="17">
        <f t="array" ref="D4295">IFS(AND(A4295=A4294, NOT(ISBLANK(E4294))), E4294, A4295 &lt;&gt; A4294, E4295, A4294=A4295, D4294)</f>
        <v>1</v>
      </c>
      <c r="E4295" s="18">
        <v>1.0</v>
      </c>
      <c r="F4295" s="18"/>
      <c r="G4295" s="18"/>
      <c r="H4295" s="19"/>
      <c r="I4295" s="19"/>
      <c r="J4295" s="19">
        <v>0.03</v>
      </c>
      <c r="K4295" s="19">
        <v>1.38</v>
      </c>
      <c r="L4295" s="19">
        <v>0.14</v>
      </c>
      <c r="M4295" s="19">
        <v>1.3</v>
      </c>
      <c r="N4295" s="19"/>
      <c r="O4295" s="23"/>
      <c r="P4295" s="17"/>
      <c r="Q4295" s="17"/>
      <c r="R4295" s="24"/>
      <c r="S4295" s="21">
        <v>12.0</v>
      </c>
      <c r="T4295" s="21">
        <v>30.0</v>
      </c>
      <c r="U4295" s="21">
        <v>0.0</v>
      </c>
      <c r="V4295" s="18">
        <v>1.0</v>
      </c>
      <c r="W4295" s="17">
        <v>4.0</v>
      </c>
      <c r="X4295" s="18">
        <v>18.0</v>
      </c>
      <c r="Y4295" s="17" t="s">
        <v>35</v>
      </c>
      <c r="Z4295" s="17">
        <v>1.0</v>
      </c>
      <c r="AA4295" s="17" t="s">
        <v>49</v>
      </c>
      <c r="AB4295" s="18">
        <v>16.0</v>
      </c>
      <c r="AC4295" s="17">
        <v>39.0</v>
      </c>
      <c r="AD4295" s="18">
        <v>18.0</v>
      </c>
      <c r="AE4295" s="17">
        <v>46.0</v>
      </c>
      <c r="AF4295" s="20"/>
      <c r="AG4295" s="17"/>
      <c r="AH4295" s="17"/>
      <c r="AI4295" s="17"/>
    </row>
    <row r="4296" ht="18.75" customHeight="1">
      <c r="A4296" s="14">
        <v>2048.0</v>
      </c>
      <c r="B4296" s="15"/>
      <c r="C4296" s="16">
        <v>43656.0</v>
      </c>
      <c r="D4296" s="17">
        <f t="array" ref="D4296">IFS(AND(A4296=A4295, NOT(ISBLANK(E4295))), E4295, A4296 &lt;&gt; A4295, E4296, A4295=A4296, D4295)</f>
        <v>1</v>
      </c>
      <c r="E4296" s="18">
        <v>1.0</v>
      </c>
      <c r="F4296" s="18"/>
      <c r="G4296" s="18"/>
      <c r="H4296" s="19"/>
      <c r="I4296" s="19"/>
      <c r="J4296" s="19">
        <v>0.12</v>
      </c>
      <c r="K4296" s="19">
        <v>1.34</v>
      </c>
      <c r="L4296" s="19">
        <v>0.16</v>
      </c>
      <c r="M4296" s="19">
        <v>1.35</v>
      </c>
      <c r="N4296" s="19"/>
      <c r="O4296" s="23"/>
      <c r="P4296" s="17"/>
      <c r="Q4296" s="17"/>
      <c r="R4296" s="24"/>
      <c r="U4296" s="22"/>
      <c r="V4296" s="18">
        <v>1.0</v>
      </c>
      <c r="W4296" s="17">
        <v>3.0</v>
      </c>
      <c r="X4296" s="18">
        <v>15.0</v>
      </c>
      <c r="Y4296" s="17" t="s">
        <v>35</v>
      </c>
      <c r="Z4296" s="17">
        <v>-1.0</v>
      </c>
      <c r="AA4296" s="17" t="s">
        <v>46</v>
      </c>
      <c r="AB4296" s="18">
        <v>14.0</v>
      </c>
      <c r="AC4296" s="17">
        <v>39.0</v>
      </c>
      <c r="AD4296" s="18">
        <v>15.0</v>
      </c>
      <c r="AE4296" s="17">
        <v>46.0</v>
      </c>
      <c r="AF4296" s="20"/>
      <c r="AG4296" s="17"/>
      <c r="AH4296" s="17"/>
      <c r="AI4296" s="17"/>
    </row>
    <row r="4297" ht="18.75" customHeight="1">
      <c r="A4297" s="14">
        <v>2048.0</v>
      </c>
      <c r="B4297" s="15"/>
      <c r="C4297" s="16">
        <v>43657.0</v>
      </c>
      <c r="D4297" s="17">
        <f t="array" ref="D4297">IFS(AND(A4297=A4296, NOT(ISBLANK(E4296))), E4296, A4297 &lt;&gt; A4296, E4297, A4296=A4297, D4296)</f>
        <v>1</v>
      </c>
      <c r="E4297" s="18">
        <v>0.0</v>
      </c>
      <c r="F4297" s="18"/>
      <c r="G4297" s="18"/>
      <c r="H4297" s="19"/>
      <c r="I4297" s="19"/>
      <c r="J4297" s="19"/>
      <c r="K4297" s="19"/>
      <c r="L4297" s="19"/>
      <c r="M4297" s="19"/>
      <c r="N4297" s="19"/>
      <c r="O4297" s="23"/>
      <c r="P4297" s="17"/>
      <c r="Q4297" s="17"/>
      <c r="R4297" s="24"/>
      <c r="U4297" s="22"/>
      <c r="V4297" s="18">
        <v>0.0</v>
      </c>
      <c r="W4297" s="17">
        <v>10.0</v>
      </c>
      <c r="X4297" s="18">
        <v>14.0</v>
      </c>
      <c r="Y4297" s="17" t="s">
        <v>35</v>
      </c>
      <c r="Z4297" s="17">
        <v>-1.0</v>
      </c>
      <c r="AA4297" s="17" t="s">
        <v>46</v>
      </c>
      <c r="AB4297" s="18">
        <v>12.0</v>
      </c>
      <c r="AC4297" s="17">
        <v>39.0</v>
      </c>
      <c r="AD4297" s="18">
        <v>14.0</v>
      </c>
      <c r="AE4297" s="17">
        <v>46.0</v>
      </c>
      <c r="AF4297" s="20"/>
      <c r="AG4297" s="17"/>
      <c r="AH4297" s="17"/>
      <c r="AI4297" s="17"/>
    </row>
    <row r="4298" ht="18.75" customHeight="1">
      <c r="A4298" s="14">
        <v>2048.0</v>
      </c>
      <c r="B4298" s="15"/>
      <c r="C4298" s="16">
        <v>43658.0</v>
      </c>
      <c r="D4298" s="17">
        <f t="array" ref="D4298">IFS(AND(A4298=A4297, NOT(ISBLANK(E4297))), E4297, A4298 &lt;&gt; A4297, E4298, A4297=A4298, D4297)</f>
        <v>0</v>
      </c>
      <c r="E4298" s="18">
        <v>1.0</v>
      </c>
      <c r="F4298" s="18"/>
      <c r="G4298" s="18"/>
      <c r="H4298" s="19"/>
      <c r="I4298" s="19"/>
      <c r="J4298" s="19">
        <v>0.11</v>
      </c>
      <c r="K4298" s="19">
        <v>1.46</v>
      </c>
      <c r="L4298" s="19">
        <v>0.14</v>
      </c>
      <c r="M4298" s="19">
        <v>1.53</v>
      </c>
      <c r="N4298" s="19"/>
      <c r="O4298" s="23"/>
      <c r="P4298" s="17"/>
      <c r="Q4298" s="17"/>
      <c r="R4298" s="24"/>
      <c r="U4298" s="22"/>
      <c r="V4298" s="18">
        <v>1.0</v>
      </c>
      <c r="W4298" s="17">
        <v>8.0</v>
      </c>
      <c r="X4298" s="18">
        <v>11.0</v>
      </c>
      <c r="Y4298" s="17" t="s">
        <v>35</v>
      </c>
      <c r="Z4298" s="17">
        <v>-1.0</v>
      </c>
      <c r="AA4298" s="17" t="s">
        <v>46</v>
      </c>
      <c r="AB4298" s="18">
        <v>10.0</v>
      </c>
      <c r="AC4298" s="17">
        <v>39.0</v>
      </c>
      <c r="AD4298" s="18">
        <v>11.0</v>
      </c>
      <c r="AE4298" s="17">
        <v>46.0</v>
      </c>
      <c r="AF4298" s="20"/>
      <c r="AG4298" s="17"/>
      <c r="AH4298" s="17"/>
      <c r="AI4298" s="17"/>
    </row>
    <row r="4299" ht="18.75" customHeight="1">
      <c r="A4299" s="14">
        <v>2048.0</v>
      </c>
      <c r="B4299" s="15"/>
      <c r="C4299" s="16">
        <v>43661.0</v>
      </c>
      <c r="D4299" s="17">
        <f t="array" ref="D4299">IFS(AND(A4299=A4298, NOT(ISBLANK(E4298))), E4298, A4299 &lt;&gt; A4298, E4299, A4298=A4299, D4298)</f>
        <v>1</v>
      </c>
      <c r="E4299" s="18">
        <v>0.0</v>
      </c>
      <c r="F4299" s="18"/>
      <c r="G4299" s="18"/>
      <c r="H4299" s="19"/>
      <c r="I4299" s="19"/>
      <c r="J4299" s="19">
        <v>0.15</v>
      </c>
      <c r="K4299" s="19">
        <v>1.29</v>
      </c>
      <c r="L4299" s="19">
        <v>0.21</v>
      </c>
      <c r="M4299" s="19">
        <v>1.58</v>
      </c>
      <c r="N4299" s="19"/>
      <c r="O4299" s="23"/>
      <c r="P4299" s="17"/>
      <c r="Q4299" s="17"/>
      <c r="R4299" s="24"/>
      <c r="U4299" s="22"/>
      <c r="V4299" s="18">
        <v>0.0</v>
      </c>
      <c r="W4299" s="17">
        <v>2.0</v>
      </c>
      <c r="X4299" s="18">
        <v>10.0</v>
      </c>
      <c r="Y4299" s="17" t="s">
        <v>36</v>
      </c>
      <c r="Z4299" s="17">
        <v>0.0</v>
      </c>
      <c r="AA4299" s="17" t="s">
        <v>47</v>
      </c>
      <c r="AB4299" s="18">
        <v>9.0</v>
      </c>
      <c r="AC4299" s="17">
        <v>39.0</v>
      </c>
      <c r="AD4299" s="18">
        <v>10.0</v>
      </c>
      <c r="AE4299" s="17">
        <v>46.0</v>
      </c>
      <c r="AF4299" s="20"/>
      <c r="AG4299" s="17"/>
      <c r="AH4299" s="17"/>
      <c r="AI4299" s="17"/>
    </row>
    <row r="4300" ht="18.75" customHeight="1">
      <c r="A4300" s="14">
        <v>2048.0</v>
      </c>
      <c r="B4300" s="15"/>
      <c r="C4300" s="16">
        <v>43662.0</v>
      </c>
      <c r="D4300" s="17">
        <f t="array" ref="D4300">IFS(AND(A4300=A4299, NOT(ISBLANK(E4299))), E4299, A4300 &lt;&gt; A4299, E4300, A4299=A4300, D4299)</f>
        <v>0</v>
      </c>
      <c r="E4300" s="18">
        <v>1.0</v>
      </c>
      <c r="F4300" s="18"/>
      <c r="G4300" s="18"/>
      <c r="H4300" s="19"/>
      <c r="I4300" s="19"/>
      <c r="J4300" s="19">
        <v>0.14</v>
      </c>
      <c r="K4300" s="19">
        <v>1.53</v>
      </c>
      <c r="L4300" s="19">
        <v>0.19</v>
      </c>
      <c r="M4300" s="19">
        <v>1.67</v>
      </c>
      <c r="N4300" s="19"/>
      <c r="O4300" s="23"/>
      <c r="P4300" s="17"/>
      <c r="Q4300" s="17"/>
      <c r="R4300" s="24"/>
      <c r="U4300" s="22"/>
      <c r="V4300" s="18">
        <v>1.0</v>
      </c>
      <c r="W4300" s="17">
        <v>3.0</v>
      </c>
      <c r="X4300" s="18">
        <v>11.0</v>
      </c>
      <c r="Y4300" s="17" t="s">
        <v>35</v>
      </c>
      <c r="Z4300" s="17">
        <v>-2.0</v>
      </c>
      <c r="AA4300" s="17" t="s">
        <v>46</v>
      </c>
      <c r="AB4300" s="18">
        <v>10.0</v>
      </c>
      <c r="AC4300" s="17">
        <v>39.0</v>
      </c>
      <c r="AD4300" s="18">
        <v>11.0</v>
      </c>
      <c r="AE4300" s="17">
        <v>46.0</v>
      </c>
      <c r="AF4300" s="20"/>
      <c r="AG4300" s="17"/>
      <c r="AH4300" s="17"/>
      <c r="AI4300" s="17"/>
    </row>
    <row r="4301" ht="18.75" customHeight="1">
      <c r="A4301" s="14">
        <v>2051.0</v>
      </c>
      <c r="B4301" s="15">
        <v>485.0</v>
      </c>
      <c r="C4301" s="16">
        <v>43655.0</v>
      </c>
      <c r="D4301" s="17">
        <f t="array" ref="D4301">IFS(AND(A4301=A4300, NOT(ISBLANK(E4300))), E4300, A4301 &lt;&gt; A4300, E4301, A4300=A4301, D4300)</f>
        <v>0</v>
      </c>
      <c r="E4301" s="18">
        <v>0.0</v>
      </c>
      <c r="F4301" s="18"/>
      <c r="G4301" s="18"/>
      <c r="H4301" s="19"/>
      <c r="I4301" s="19"/>
      <c r="J4301" s="19">
        <v>0.14</v>
      </c>
      <c r="K4301" s="19">
        <v>1.32</v>
      </c>
      <c r="L4301" s="19">
        <v>0.12</v>
      </c>
      <c r="M4301" s="19">
        <v>1.2</v>
      </c>
      <c r="N4301" s="19"/>
      <c r="O4301" s="23"/>
      <c r="P4301" s="17"/>
      <c r="Q4301" s="17"/>
      <c r="R4301" s="24"/>
      <c r="S4301" s="21">
        <v>25.0</v>
      </c>
      <c r="T4301" s="21">
        <v>30.0</v>
      </c>
      <c r="U4301" s="21">
        <v>0.0</v>
      </c>
      <c r="V4301" s="18">
        <v>0.0</v>
      </c>
      <c r="W4301" s="17">
        <v>0.0</v>
      </c>
      <c r="X4301" s="18">
        <v>4.0</v>
      </c>
      <c r="Y4301" s="17" t="s">
        <v>36</v>
      </c>
      <c r="Z4301" s="17">
        <v>0.0</v>
      </c>
      <c r="AA4301" s="17" t="s">
        <v>47</v>
      </c>
      <c r="AB4301" s="18">
        <v>3.0</v>
      </c>
      <c r="AC4301" s="17">
        <v>39.0</v>
      </c>
      <c r="AD4301" s="18">
        <v>4.0</v>
      </c>
      <c r="AE4301" s="17">
        <v>46.0</v>
      </c>
      <c r="AF4301" s="20"/>
      <c r="AG4301" s="17"/>
      <c r="AH4301" s="17"/>
      <c r="AI4301" s="17"/>
    </row>
    <row r="4302" ht="18.75" customHeight="1">
      <c r="A4302" s="14">
        <v>2051.0</v>
      </c>
      <c r="B4302" s="15"/>
      <c r="C4302" s="16">
        <v>43656.0</v>
      </c>
      <c r="D4302" s="17">
        <f t="array" ref="D4302">IFS(AND(A4302=A4301, NOT(ISBLANK(E4301))), E4301, A4302 &lt;&gt; A4301, E4302, A4301=A4302, D4301)</f>
        <v>0</v>
      </c>
      <c r="E4302" s="18">
        <v>0.0</v>
      </c>
      <c r="F4302" s="18"/>
      <c r="G4302" s="18"/>
      <c r="H4302" s="19"/>
      <c r="I4302" s="19"/>
      <c r="J4302" s="19">
        <v>0.14</v>
      </c>
      <c r="K4302" s="19">
        <v>1.3</v>
      </c>
      <c r="L4302" s="19">
        <v>0.12</v>
      </c>
      <c r="M4302" s="19">
        <v>1.54</v>
      </c>
      <c r="N4302" s="19"/>
      <c r="O4302" s="23"/>
      <c r="P4302" s="17"/>
      <c r="Q4302" s="17"/>
      <c r="R4302" s="24"/>
      <c r="U4302" s="22"/>
      <c r="V4302" s="18">
        <v>0.0</v>
      </c>
      <c r="W4302" s="17">
        <v>0.0</v>
      </c>
      <c r="X4302" s="18">
        <v>5.0</v>
      </c>
      <c r="Y4302" s="17" t="s">
        <v>36</v>
      </c>
      <c r="Z4302" s="17">
        <v>0.0</v>
      </c>
      <c r="AA4302" s="17" t="s">
        <v>47</v>
      </c>
      <c r="AB4302" s="18">
        <v>4.0</v>
      </c>
      <c r="AC4302" s="17">
        <v>39.0</v>
      </c>
      <c r="AD4302" s="18">
        <v>5.0</v>
      </c>
      <c r="AE4302" s="17">
        <v>46.0</v>
      </c>
      <c r="AF4302" s="20"/>
      <c r="AG4302" s="17"/>
      <c r="AH4302" s="17"/>
      <c r="AI4302" s="17"/>
    </row>
    <row r="4303" ht="18.75" customHeight="1">
      <c r="A4303" s="14">
        <v>2055.0</v>
      </c>
      <c r="B4303" s="15"/>
      <c r="C4303" s="16">
        <v>43658.0</v>
      </c>
      <c r="D4303" s="17">
        <f t="array" ref="D4303">IFS(AND(A4303=A4302, NOT(ISBLANK(E4302))), E4302, A4303 &lt;&gt; A4302, E4303, A4302=A4303, D4302)</f>
        <v>1</v>
      </c>
      <c r="E4303" s="18">
        <v>1.0</v>
      </c>
      <c r="F4303" s="18"/>
      <c r="G4303" s="18"/>
      <c r="H4303" s="19"/>
      <c r="I4303" s="19"/>
      <c r="J4303" s="19">
        <v>0.13</v>
      </c>
      <c r="K4303" s="19">
        <v>1.61</v>
      </c>
      <c r="L4303" s="19">
        <v>0.13</v>
      </c>
      <c r="M4303" s="19">
        <v>1.3</v>
      </c>
      <c r="N4303" s="19"/>
      <c r="O4303" s="23"/>
      <c r="P4303" s="17"/>
      <c r="Q4303" s="17"/>
      <c r="R4303" s="24"/>
      <c r="S4303" s="21">
        <v>22.0</v>
      </c>
      <c r="T4303" s="21">
        <v>30.0</v>
      </c>
      <c r="U4303" s="21">
        <v>0.5</v>
      </c>
      <c r="V4303" s="18">
        <v>1.0</v>
      </c>
      <c r="W4303" s="17" t="s">
        <v>33</v>
      </c>
      <c r="X4303" s="18">
        <v>6.0</v>
      </c>
      <c r="Y4303" s="17" t="s">
        <v>36</v>
      </c>
      <c r="Z4303" s="17">
        <v>0.0</v>
      </c>
      <c r="AA4303" s="17" t="s">
        <v>47</v>
      </c>
      <c r="AB4303" s="18">
        <v>5.0</v>
      </c>
      <c r="AC4303" s="17">
        <v>39.0</v>
      </c>
      <c r="AD4303" s="18">
        <v>6.0</v>
      </c>
      <c r="AE4303" s="17">
        <v>46.0</v>
      </c>
      <c r="AF4303" s="20"/>
      <c r="AG4303" s="17"/>
      <c r="AH4303" s="17"/>
      <c r="AI4303" s="17"/>
    </row>
    <row r="4304" ht="18.75" customHeight="1">
      <c r="A4304" s="14">
        <v>2055.0</v>
      </c>
      <c r="B4304" s="15"/>
      <c r="C4304" s="16">
        <v>43664.0</v>
      </c>
      <c r="D4304" s="17">
        <f t="array" ref="D4304">IFS(AND(A4304=A4303, NOT(ISBLANK(E4303))), E4303, A4304 &lt;&gt; A4303, E4304, A4303=A4304, D4303)</f>
        <v>1</v>
      </c>
      <c r="E4304" s="18">
        <v>1.0</v>
      </c>
      <c r="F4304" s="18"/>
      <c r="G4304" s="18"/>
      <c r="H4304" s="19"/>
      <c r="I4304" s="19"/>
      <c r="J4304" s="19">
        <v>0.2</v>
      </c>
      <c r="K4304" s="19">
        <v>1.3</v>
      </c>
      <c r="L4304" s="19">
        <v>0.12</v>
      </c>
      <c r="M4304" s="19">
        <v>1.38</v>
      </c>
      <c r="N4304" s="19"/>
      <c r="O4304" s="23"/>
      <c r="P4304" s="17"/>
      <c r="Q4304" s="17"/>
      <c r="R4304" s="24"/>
      <c r="U4304" s="22"/>
      <c r="V4304" s="18">
        <v>1.0</v>
      </c>
      <c r="W4304" s="17" t="s">
        <v>33</v>
      </c>
      <c r="X4304" s="18">
        <v>6.0</v>
      </c>
      <c r="Y4304" s="17" t="s">
        <v>36</v>
      </c>
      <c r="Z4304" s="17">
        <v>0.0</v>
      </c>
      <c r="AA4304" s="17" t="s">
        <v>47</v>
      </c>
      <c r="AB4304" s="18">
        <v>5.0</v>
      </c>
      <c r="AC4304" s="17">
        <v>39.0</v>
      </c>
      <c r="AD4304" s="18">
        <v>6.0</v>
      </c>
      <c r="AE4304" s="17">
        <v>46.0</v>
      </c>
      <c r="AF4304" s="20"/>
      <c r="AG4304" s="17"/>
      <c r="AH4304" s="17"/>
      <c r="AI4304" s="17"/>
    </row>
    <row r="4305" ht="18.75" customHeight="1">
      <c r="A4305" s="14">
        <v>2055.0</v>
      </c>
      <c r="B4305" s="15"/>
      <c r="C4305" s="16">
        <v>43665.0</v>
      </c>
      <c r="D4305" s="17">
        <f t="array" ref="D4305">IFS(AND(A4305=A4304, NOT(ISBLANK(E4304))), E4304, A4305 &lt;&gt; A4304, E4305, A4304=A4305, D4304)</f>
        <v>1</v>
      </c>
      <c r="E4305" s="18">
        <v>0.0</v>
      </c>
      <c r="F4305" s="18"/>
      <c r="G4305" s="18"/>
      <c r="H4305" s="19"/>
      <c r="I4305" s="19"/>
      <c r="J4305" s="19"/>
      <c r="K4305" s="19"/>
      <c r="L4305" s="19"/>
      <c r="M4305" s="19"/>
      <c r="N4305" s="19"/>
      <c r="O4305" s="23"/>
      <c r="P4305" s="17"/>
      <c r="Q4305" s="17"/>
      <c r="R4305" s="24"/>
      <c r="U4305" s="22"/>
      <c r="V4305" s="18">
        <v>0.0</v>
      </c>
      <c r="W4305" s="17" t="s">
        <v>33</v>
      </c>
      <c r="X4305" s="18">
        <v>1.0</v>
      </c>
      <c r="Y4305" s="17" t="s">
        <v>36</v>
      </c>
      <c r="Z4305" s="17">
        <v>0.0</v>
      </c>
      <c r="AA4305" s="17" t="s">
        <v>47</v>
      </c>
      <c r="AB4305" s="18">
        <v>0.0</v>
      </c>
      <c r="AC4305" s="17">
        <v>39.0</v>
      </c>
      <c r="AD4305" s="18">
        <v>1.0</v>
      </c>
      <c r="AE4305" s="17">
        <v>46.0</v>
      </c>
      <c r="AF4305" s="20"/>
      <c r="AG4305" s="17"/>
      <c r="AH4305" s="17"/>
      <c r="AI4305" s="17"/>
    </row>
    <row r="4306" ht="18.75" customHeight="1">
      <c r="A4306" s="14">
        <v>2057.0</v>
      </c>
      <c r="B4306" s="15">
        <v>486.0</v>
      </c>
      <c r="C4306" s="16">
        <v>43658.0</v>
      </c>
      <c r="D4306" s="17">
        <f t="array" ref="D4306">IFS(AND(A4306=A4305, NOT(ISBLANK(E4305))), E4305, A4306 &lt;&gt; A4305, E4306, A4305=A4306, D4305)</f>
        <v>1</v>
      </c>
      <c r="E4306" s="18">
        <v>1.0</v>
      </c>
      <c r="F4306" s="18"/>
      <c r="G4306" s="18"/>
      <c r="H4306" s="19"/>
      <c r="I4306" s="19"/>
      <c r="J4306" s="19">
        <v>0.03</v>
      </c>
      <c r="K4306" s="19">
        <v>1.38</v>
      </c>
      <c r="L4306" s="19">
        <v>0.12</v>
      </c>
      <c r="M4306" s="19">
        <v>1.31</v>
      </c>
      <c r="N4306" s="19"/>
      <c r="O4306" s="23"/>
      <c r="P4306" s="17"/>
      <c r="Q4306" s="17"/>
      <c r="R4306" s="24"/>
      <c r="S4306" s="21">
        <v>16.0</v>
      </c>
      <c r="T4306" s="21">
        <v>25.0</v>
      </c>
      <c r="U4306" s="21">
        <v>0.5</v>
      </c>
      <c r="V4306" s="18">
        <v>1.0</v>
      </c>
      <c r="W4306" s="17">
        <v>3.0</v>
      </c>
      <c r="X4306" s="18">
        <v>11.0</v>
      </c>
      <c r="Y4306" s="17" t="s">
        <v>35</v>
      </c>
      <c r="Z4306" s="17">
        <v>-1.0</v>
      </c>
      <c r="AA4306" s="17" t="s">
        <v>46</v>
      </c>
      <c r="AB4306" s="18">
        <v>9.0</v>
      </c>
      <c r="AC4306" s="17">
        <v>36.0</v>
      </c>
      <c r="AD4306" s="18">
        <v>11.0</v>
      </c>
      <c r="AE4306" s="17">
        <v>43.0</v>
      </c>
      <c r="AF4306" s="20"/>
      <c r="AG4306" s="17"/>
      <c r="AH4306" s="17"/>
      <c r="AI4306" s="17"/>
    </row>
    <row r="4307" ht="18.75" customHeight="1">
      <c r="A4307" s="14">
        <v>2058.0</v>
      </c>
      <c r="B4307" s="15"/>
      <c r="C4307" s="16">
        <v>43661.0</v>
      </c>
      <c r="D4307" s="17">
        <f t="array" ref="D4307">IFS(AND(A4307=A4306, NOT(ISBLANK(E4306))), E4306, A4307 &lt;&gt; A4306, E4307, A4306=A4307, D4306)</f>
        <v>0</v>
      </c>
      <c r="E4307" s="18">
        <v>0.0</v>
      </c>
      <c r="F4307" s="18"/>
      <c r="G4307" s="18"/>
      <c r="H4307" s="19"/>
      <c r="I4307" s="19"/>
      <c r="J4307" s="19">
        <v>0.2</v>
      </c>
      <c r="K4307" s="19">
        <v>1.41</v>
      </c>
      <c r="L4307" s="19">
        <v>0.08</v>
      </c>
      <c r="M4307" s="19">
        <v>1.1</v>
      </c>
      <c r="N4307" s="19"/>
      <c r="O4307" s="23"/>
      <c r="P4307" s="17"/>
      <c r="Q4307" s="17"/>
      <c r="R4307" s="24"/>
      <c r="S4307" s="21" t="s">
        <v>33</v>
      </c>
      <c r="T4307" s="21" t="s">
        <v>33</v>
      </c>
      <c r="U4307" s="21">
        <v>0.0</v>
      </c>
      <c r="V4307" s="18">
        <v>0.0</v>
      </c>
      <c r="W4307" s="17" t="s">
        <v>33</v>
      </c>
      <c r="X4307" s="18">
        <v>3.0</v>
      </c>
      <c r="Y4307" s="17" t="s">
        <v>36</v>
      </c>
      <c r="Z4307" s="17">
        <v>0.0</v>
      </c>
      <c r="AA4307" s="17" t="s">
        <v>47</v>
      </c>
      <c r="AB4307" s="18">
        <v>2.0</v>
      </c>
      <c r="AC4307" s="17">
        <v>39.0</v>
      </c>
      <c r="AD4307" s="18">
        <v>3.0</v>
      </c>
      <c r="AE4307" s="17">
        <v>46.0</v>
      </c>
      <c r="AF4307" s="20"/>
      <c r="AG4307" s="17"/>
      <c r="AH4307" s="17"/>
      <c r="AI4307" s="17"/>
    </row>
    <row r="4308" ht="18.75" customHeight="1">
      <c r="A4308" s="14">
        <v>2059.0</v>
      </c>
      <c r="B4308" s="15"/>
      <c r="C4308" s="16">
        <v>43661.0</v>
      </c>
      <c r="D4308" s="17">
        <f t="array" ref="D4308">IFS(AND(A4308=A4307, NOT(ISBLANK(E4307))), E4307, A4308 &lt;&gt; A4307, E4308, A4307=A4308, D4307)</f>
        <v>1</v>
      </c>
      <c r="E4308" s="18">
        <v>1.0</v>
      </c>
      <c r="F4308" s="18"/>
      <c r="G4308" s="18"/>
      <c r="H4308" s="19"/>
      <c r="I4308" s="19"/>
      <c r="J4308" s="19">
        <v>0.07</v>
      </c>
      <c r="K4308" s="19">
        <v>1.52</v>
      </c>
      <c r="L4308" s="19">
        <v>0.11</v>
      </c>
      <c r="M4308" s="19">
        <v>1.26</v>
      </c>
      <c r="N4308" s="19"/>
      <c r="O4308" s="23"/>
      <c r="P4308" s="17"/>
      <c r="Q4308" s="17"/>
      <c r="R4308" s="24"/>
      <c r="S4308" s="21">
        <v>18.0</v>
      </c>
      <c r="T4308" s="21">
        <v>30.0</v>
      </c>
      <c r="U4308" s="21">
        <v>0.5</v>
      </c>
      <c r="V4308" s="18">
        <v>1.0</v>
      </c>
      <c r="W4308" s="17">
        <v>7.0</v>
      </c>
      <c r="X4308" s="18">
        <v>10.0</v>
      </c>
      <c r="Y4308" s="17" t="s">
        <v>35</v>
      </c>
      <c r="Z4308" s="17">
        <v>0.0</v>
      </c>
      <c r="AA4308" s="17" t="s">
        <v>47</v>
      </c>
      <c r="AB4308" s="18">
        <v>9.0</v>
      </c>
      <c r="AC4308" s="17">
        <v>39.0</v>
      </c>
      <c r="AD4308" s="18">
        <v>10.0</v>
      </c>
      <c r="AE4308" s="17">
        <v>46.0</v>
      </c>
      <c r="AF4308" s="20"/>
      <c r="AG4308" s="17"/>
      <c r="AH4308" s="17"/>
      <c r="AI4308" s="17"/>
    </row>
    <row r="4309" ht="18.75" customHeight="1">
      <c r="A4309" s="14">
        <v>2060.0</v>
      </c>
      <c r="B4309" s="15"/>
      <c r="C4309" s="16">
        <v>43661.0</v>
      </c>
      <c r="D4309" s="17">
        <f t="array" ref="D4309">IFS(AND(A4309=A4308, NOT(ISBLANK(E4308))), E4308, A4309 &lt;&gt; A4308, E4309, A4308=A4309, D4308)</f>
        <v>1</v>
      </c>
      <c r="E4309" s="18">
        <v>1.0</v>
      </c>
      <c r="F4309" s="18"/>
      <c r="G4309" s="18"/>
      <c r="H4309" s="19"/>
      <c r="I4309" s="19"/>
      <c r="J4309" s="19">
        <v>0.17</v>
      </c>
      <c r="K4309" s="19">
        <v>1.51</v>
      </c>
      <c r="L4309" s="19">
        <v>0.24</v>
      </c>
      <c r="M4309" s="19">
        <v>1.48</v>
      </c>
      <c r="N4309" s="19"/>
      <c r="O4309" s="23"/>
      <c r="P4309" s="17"/>
      <c r="Q4309" s="17"/>
      <c r="R4309" s="24"/>
      <c r="S4309" s="21">
        <v>1.0</v>
      </c>
      <c r="T4309" s="21">
        <v>30.0</v>
      </c>
      <c r="U4309" s="21">
        <v>2.0</v>
      </c>
      <c r="V4309" s="18">
        <v>1.0</v>
      </c>
      <c r="W4309" s="17">
        <v>7.0</v>
      </c>
      <c r="X4309" s="18">
        <v>18.0</v>
      </c>
      <c r="Y4309" s="17" t="s">
        <v>35</v>
      </c>
      <c r="Z4309" s="17">
        <v>1.0</v>
      </c>
      <c r="AA4309" s="17" t="s">
        <v>49</v>
      </c>
      <c r="AB4309" s="18">
        <v>16.0</v>
      </c>
      <c r="AC4309" s="17">
        <v>39.0</v>
      </c>
      <c r="AD4309" s="18">
        <v>18.0</v>
      </c>
      <c r="AE4309" s="17">
        <v>46.0</v>
      </c>
      <c r="AF4309" s="20"/>
      <c r="AG4309" s="17"/>
      <c r="AH4309" s="17"/>
      <c r="AI4309" s="17"/>
    </row>
    <row r="4310" ht="18.75" customHeight="1">
      <c r="A4310" s="14">
        <v>2060.0</v>
      </c>
      <c r="B4310" s="15"/>
      <c r="C4310" s="16">
        <v>43662.0</v>
      </c>
      <c r="D4310" s="17">
        <f t="array" ref="D4310">IFS(AND(A4310=A4309, NOT(ISBLANK(E4309))), E4309, A4310 &lt;&gt; A4309, E4310, A4309=A4310, D4309)</f>
        <v>1</v>
      </c>
      <c r="E4310" s="18">
        <v>1.0</v>
      </c>
      <c r="F4310" s="18"/>
      <c r="G4310" s="18"/>
      <c r="H4310" s="19"/>
      <c r="I4310" s="19"/>
      <c r="J4310" s="19">
        <v>0.05</v>
      </c>
      <c r="K4310" s="19">
        <v>1.45</v>
      </c>
      <c r="L4310" s="19">
        <v>0.23</v>
      </c>
      <c r="M4310" s="19">
        <v>1.67</v>
      </c>
      <c r="N4310" s="19"/>
      <c r="O4310" s="23"/>
      <c r="P4310" s="17"/>
      <c r="Q4310" s="17"/>
      <c r="R4310" s="24"/>
      <c r="U4310" s="22"/>
      <c r="V4310" s="18">
        <v>1.0</v>
      </c>
      <c r="W4310" s="17">
        <v>7.0</v>
      </c>
      <c r="X4310" s="18">
        <v>15.0</v>
      </c>
      <c r="Y4310" s="17" t="s">
        <v>35</v>
      </c>
      <c r="Z4310" s="17">
        <v>0.0</v>
      </c>
      <c r="AA4310" s="17" t="s">
        <v>47</v>
      </c>
      <c r="AB4310" s="18">
        <v>13.0</v>
      </c>
      <c r="AC4310" s="17">
        <v>39.0</v>
      </c>
      <c r="AD4310" s="18">
        <v>15.0</v>
      </c>
      <c r="AE4310" s="17">
        <v>46.0</v>
      </c>
      <c r="AF4310" s="20"/>
      <c r="AG4310" s="17"/>
      <c r="AH4310" s="17"/>
      <c r="AI4310" s="17"/>
    </row>
    <row r="4311" ht="18.75" customHeight="1">
      <c r="A4311" s="14">
        <v>2060.0</v>
      </c>
      <c r="B4311" s="15"/>
      <c r="C4311" s="16">
        <v>43663.0</v>
      </c>
      <c r="D4311" s="17">
        <f t="array" ref="D4311">IFS(AND(A4311=A4310, NOT(ISBLANK(E4310))), E4310, A4311 &lt;&gt; A4310, E4311, A4310=A4311, D4310)</f>
        <v>1</v>
      </c>
      <c r="E4311" s="18">
        <v>0.0</v>
      </c>
      <c r="F4311" s="18"/>
      <c r="G4311" s="18"/>
      <c r="H4311" s="19"/>
      <c r="I4311" s="19"/>
      <c r="J4311" s="19">
        <v>0.22</v>
      </c>
      <c r="K4311" s="19">
        <v>1.41</v>
      </c>
      <c r="L4311" s="19">
        <v>0.2</v>
      </c>
      <c r="M4311" s="19">
        <v>1.54</v>
      </c>
      <c r="N4311" s="19"/>
      <c r="O4311" s="23"/>
      <c r="P4311" s="17"/>
      <c r="Q4311" s="17"/>
      <c r="R4311" s="24"/>
      <c r="U4311" s="22"/>
      <c r="V4311" s="18">
        <v>0.0</v>
      </c>
      <c r="W4311" s="17">
        <v>7.0</v>
      </c>
      <c r="X4311" s="18">
        <v>16.0</v>
      </c>
      <c r="Y4311" s="17" t="s">
        <v>35</v>
      </c>
      <c r="Z4311" s="17">
        <v>0.0</v>
      </c>
      <c r="AA4311" s="17" t="s">
        <v>47</v>
      </c>
      <c r="AB4311" s="18">
        <v>14.0</v>
      </c>
      <c r="AC4311" s="17">
        <v>39.0</v>
      </c>
      <c r="AD4311" s="18">
        <v>16.0</v>
      </c>
      <c r="AE4311" s="17">
        <v>46.0</v>
      </c>
      <c r="AF4311" s="20"/>
      <c r="AG4311" s="17"/>
      <c r="AH4311" s="17"/>
      <c r="AI4311" s="17"/>
    </row>
    <row r="4312" ht="18.75" customHeight="1">
      <c r="A4312" s="14">
        <v>2060.0</v>
      </c>
      <c r="B4312" s="15"/>
      <c r="C4312" s="16">
        <v>43664.0</v>
      </c>
      <c r="D4312" s="17">
        <f t="array" ref="D4312">IFS(AND(A4312=A4311, NOT(ISBLANK(E4311))), E4311, A4312 &lt;&gt; A4311, E4312, A4311=A4312, D4311)</f>
        <v>0</v>
      </c>
      <c r="E4312" s="18">
        <v>0.0</v>
      </c>
      <c r="F4312" s="18"/>
      <c r="G4312" s="18"/>
      <c r="H4312" s="19"/>
      <c r="I4312" s="19"/>
      <c r="J4312" s="19">
        <v>0.16</v>
      </c>
      <c r="K4312" s="19">
        <v>1.37</v>
      </c>
      <c r="L4312" s="19"/>
      <c r="M4312" s="19"/>
      <c r="N4312" s="19"/>
      <c r="O4312" s="23"/>
      <c r="P4312" s="17"/>
      <c r="Q4312" s="17"/>
      <c r="R4312" s="24"/>
      <c r="U4312" s="22"/>
      <c r="V4312" s="18">
        <v>0.0</v>
      </c>
      <c r="W4312" s="17">
        <v>7.0</v>
      </c>
      <c r="X4312" s="18">
        <v>16.0</v>
      </c>
      <c r="Y4312" s="17" t="s">
        <v>35</v>
      </c>
      <c r="Z4312" s="17">
        <v>0.0</v>
      </c>
      <c r="AA4312" s="17" t="s">
        <v>47</v>
      </c>
      <c r="AB4312" s="18">
        <v>14.0</v>
      </c>
      <c r="AC4312" s="17">
        <v>39.0</v>
      </c>
      <c r="AD4312" s="18">
        <v>16.0</v>
      </c>
      <c r="AE4312" s="17">
        <v>46.0</v>
      </c>
      <c r="AF4312" s="20"/>
      <c r="AG4312" s="17"/>
      <c r="AH4312" s="17"/>
      <c r="AI4312" s="17"/>
    </row>
    <row r="4313" ht="18.75" customHeight="1">
      <c r="A4313" s="14">
        <v>2060.0</v>
      </c>
      <c r="B4313" s="15"/>
      <c r="C4313" s="16">
        <v>43665.0</v>
      </c>
      <c r="D4313" s="17">
        <f t="array" ref="D4313">IFS(AND(A4313=A4312, NOT(ISBLANK(E4312))), E4312, A4313 &lt;&gt; A4312, E4313, A4312=A4313, D4312)</f>
        <v>0</v>
      </c>
      <c r="E4313" s="18">
        <v>0.0</v>
      </c>
      <c r="F4313" s="18"/>
      <c r="G4313" s="18"/>
      <c r="H4313" s="19"/>
      <c r="I4313" s="19"/>
      <c r="J4313" s="19">
        <v>0.14</v>
      </c>
      <c r="K4313" s="19">
        <v>1.37</v>
      </c>
      <c r="L4313" s="19">
        <v>0.22</v>
      </c>
      <c r="M4313" s="19">
        <v>1.56</v>
      </c>
      <c r="N4313" s="19"/>
      <c r="O4313" s="23"/>
      <c r="P4313" s="17"/>
      <c r="Q4313" s="17"/>
      <c r="R4313" s="24"/>
      <c r="U4313" s="22"/>
      <c r="V4313" s="18">
        <v>0.0</v>
      </c>
      <c r="W4313" s="17">
        <v>6.0</v>
      </c>
      <c r="X4313" s="18">
        <v>14.0</v>
      </c>
      <c r="Y4313" s="17" t="s">
        <v>35</v>
      </c>
      <c r="Z4313" s="17">
        <v>0.0</v>
      </c>
      <c r="AA4313" s="17" t="s">
        <v>47</v>
      </c>
      <c r="AB4313" s="18">
        <v>12.0</v>
      </c>
      <c r="AC4313" s="17">
        <v>39.0</v>
      </c>
      <c r="AD4313" s="18">
        <v>14.0</v>
      </c>
      <c r="AE4313" s="17">
        <v>46.0</v>
      </c>
      <c r="AF4313" s="20"/>
      <c r="AG4313" s="17"/>
      <c r="AH4313" s="17"/>
      <c r="AI4313" s="17"/>
    </row>
    <row r="4314" ht="18.75" customHeight="1">
      <c r="A4314" s="14">
        <v>2060.0</v>
      </c>
      <c r="B4314" s="15"/>
      <c r="C4314" s="16">
        <v>43668.0</v>
      </c>
      <c r="D4314" s="17">
        <f t="array" ref="D4314">IFS(AND(A4314=A4313, NOT(ISBLANK(E4313))), E4313, A4314 &lt;&gt; A4313, E4314, A4313=A4314, D4313)</f>
        <v>0</v>
      </c>
      <c r="E4314" s="18">
        <v>0.0</v>
      </c>
      <c r="F4314" s="18"/>
      <c r="G4314" s="18"/>
      <c r="H4314" s="19"/>
      <c r="I4314" s="19"/>
      <c r="J4314" s="19">
        <v>0.19</v>
      </c>
      <c r="K4314" s="19">
        <v>1.28</v>
      </c>
      <c r="L4314" s="19">
        <v>0.25</v>
      </c>
      <c r="M4314" s="19">
        <v>1.38</v>
      </c>
      <c r="N4314" s="19"/>
      <c r="O4314" s="23"/>
      <c r="P4314" s="17"/>
      <c r="Q4314" s="17"/>
      <c r="R4314" s="24"/>
      <c r="U4314" s="22"/>
      <c r="V4314" s="18">
        <v>0.0</v>
      </c>
      <c r="W4314" s="17">
        <v>9.0</v>
      </c>
      <c r="X4314" s="18">
        <v>13.0</v>
      </c>
      <c r="Y4314" s="17" t="s">
        <v>35</v>
      </c>
      <c r="Z4314" s="17">
        <v>0.0</v>
      </c>
      <c r="AA4314" s="17" t="s">
        <v>47</v>
      </c>
      <c r="AB4314" s="18">
        <v>12.0</v>
      </c>
      <c r="AC4314" s="17">
        <v>39.0</v>
      </c>
      <c r="AD4314" s="18">
        <v>13.0</v>
      </c>
      <c r="AE4314" s="17">
        <v>46.0</v>
      </c>
      <c r="AF4314" s="20"/>
      <c r="AG4314" s="17"/>
      <c r="AH4314" s="17"/>
      <c r="AI4314" s="17"/>
    </row>
    <row r="4315" ht="18.75" customHeight="1">
      <c r="A4315" s="14">
        <v>2060.0</v>
      </c>
      <c r="B4315" s="15"/>
      <c r="C4315" s="16">
        <v>43669.0</v>
      </c>
      <c r="D4315" s="17">
        <f t="array" ref="D4315">IFS(AND(A4315=A4314, NOT(ISBLANK(E4314))), E4314, A4315 &lt;&gt; A4314, E4315, A4314=A4315, D4314)</f>
        <v>0</v>
      </c>
      <c r="E4315" s="18">
        <v>1.0</v>
      </c>
      <c r="F4315" s="18"/>
      <c r="G4315" s="18"/>
      <c r="H4315" s="19"/>
      <c r="I4315" s="19"/>
      <c r="J4315" s="19">
        <v>0.14</v>
      </c>
      <c r="K4315" s="19">
        <v>1.55</v>
      </c>
      <c r="L4315" s="19">
        <v>0.12</v>
      </c>
      <c r="M4315" s="19">
        <v>1.44</v>
      </c>
      <c r="N4315" s="19"/>
      <c r="O4315" s="23"/>
      <c r="P4315" s="17"/>
      <c r="Q4315" s="17"/>
      <c r="R4315" s="24"/>
      <c r="U4315" s="22"/>
      <c r="V4315" s="18">
        <v>1.0</v>
      </c>
      <c r="W4315" s="17">
        <v>9.0</v>
      </c>
      <c r="X4315" s="18">
        <v>12.0</v>
      </c>
      <c r="Y4315" s="17" t="s">
        <v>35</v>
      </c>
      <c r="Z4315" s="17">
        <v>0.0</v>
      </c>
      <c r="AA4315" s="17" t="s">
        <v>47</v>
      </c>
      <c r="AB4315" s="18">
        <v>10.0</v>
      </c>
      <c r="AC4315" s="17">
        <v>39.0</v>
      </c>
      <c r="AD4315" s="18">
        <v>12.0</v>
      </c>
      <c r="AE4315" s="17">
        <v>46.0</v>
      </c>
      <c r="AF4315" s="20"/>
      <c r="AG4315" s="17"/>
      <c r="AH4315" s="17"/>
      <c r="AI4315" s="17"/>
    </row>
    <row r="4316" ht="18.75" customHeight="1">
      <c r="A4316" s="14">
        <v>2060.0</v>
      </c>
      <c r="B4316" s="15"/>
      <c r="C4316" s="16">
        <v>43670.0</v>
      </c>
      <c r="D4316" s="17">
        <f t="array" ref="D4316">IFS(AND(A4316=A4315, NOT(ISBLANK(E4315))), E4315, A4316 &lt;&gt; A4315, E4316, A4315=A4316, D4315)</f>
        <v>1</v>
      </c>
      <c r="E4316" s="18">
        <v>0.0</v>
      </c>
      <c r="F4316" s="18"/>
      <c r="G4316" s="18"/>
      <c r="H4316" s="19"/>
      <c r="I4316" s="19"/>
      <c r="J4316" s="19">
        <v>0.13</v>
      </c>
      <c r="K4316" s="19">
        <v>1.35</v>
      </c>
      <c r="L4316" s="47" t="s">
        <v>33</v>
      </c>
      <c r="M4316" s="47" t="s">
        <v>33</v>
      </c>
      <c r="N4316" s="19"/>
      <c r="O4316" s="23"/>
      <c r="P4316" s="17"/>
      <c r="Q4316" s="17"/>
      <c r="R4316" s="24"/>
      <c r="U4316" s="22"/>
      <c r="V4316" s="18">
        <v>0.0</v>
      </c>
      <c r="W4316" s="17">
        <v>9.0</v>
      </c>
      <c r="X4316" s="18">
        <v>7.0</v>
      </c>
      <c r="Y4316" s="17" t="s">
        <v>35</v>
      </c>
      <c r="Z4316" s="17">
        <v>0.0</v>
      </c>
      <c r="AA4316" s="17" t="s">
        <v>47</v>
      </c>
      <c r="AB4316" s="18">
        <v>6.0</v>
      </c>
      <c r="AC4316" s="17">
        <v>36.0</v>
      </c>
      <c r="AD4316" s="18">
        <v>7.0</v>
      </c>
      <c r="AE4316" s="17">
        <v>43.0</v>
      </c>
      <c r="AF4316" s="20"/>
      <c r="AG4316" s="17"/>
      <c r="AH4316" s="17"/>
      <c r="AI4316" s="17"/>
    </row>
    <row r="4317" ht="18.75" customHeight="1">
      <c r="A4317" s="14">
        <v>2060.0</v>
      </c>
      <c r="B4317" s="15"/>
      <c r="C4317" s="16">
        <v>43672.0</v>
      </c>
      <c r="D4317" s="17">
        <f t="array" ref="D4317">IFS(AND(A4317=A4316, NOT(ISBLANK(E4316))), E4316, A4317 &lt;&gt; A4316, E4317, A4316=A4317, D4316)</f>
        <v>0</v>
      </c>
      <c r="E4317" s="18">
        <v>0.0</v>
      </c>
      <c r="F4317" s="18"/>
      <c r="G4317" s="18"/>
      <c r="H4317" s="19"/>
      <c r="I4317" s="19"/>
      <c r="J4317" s="19">
        <v>0.11</v>
      </c>
      <c r="K4317" s="19">
        <v>1.42</v>
      </c>
      <c r="L4317" s="19"/>
      <c r="M4317" s="19"/>
      <c r="N4317" s="19"/>
      <c r="O4317" s="23"/>
      <c r="P4317" s="17"/>
      <c r="Q4317" s="17"/>
      <c r="R4317" s="24"/>
      <c r="U4317" s="22"/>
      <c r="V4317" s="18">
        <v>0.0</v>
      </c>
      <c r="W4317" s="17">
        <v>7.0</v>
      </c>
      <c r="X4317" s="18">
        <v>18.0</v>
      </c>
      <c r="Y4317" s="17" t="s">
        <v>35</v>
      </c>
      <c r="Z4317" s="17">
        <v>0.0</v>
      </c>
      <c r="AA4317" s="17" t="s">
        <v>47</v>
      </c>
      <c r="AB4317" s="18">
        <v>17.0</v>
      </c>
      <c r="AC4317" s="17">
        <v>39.0</v>
      </c>
      <c r="AD4317" s="18">
        <v>18.0</v>
      </c>
      <c r="AE4317" s="17">
        <v>46.0</v>
      </c>
      <c r="AF4317" s="20"/>
      <c r="AG4317" s="17"/>
      <c r="AH4317" s="17"/>
      <c r="AI4317" s="17"/>
    </row>
    <row r="4318" ht="18.75" customHeight="1">
      <c r="A4318" s="14">
        <v>2062.0</v>
      </c>
      <c r="B4318" s="15"/>
      <c r="C4318" s="16">
        <v>43662.0</v>
      </c>
      <c r="D4318" s="17">
        <f t="array" ref="D4318">IFS(AND(A4318=A4317, NOT(ISBLANK(E4317))), E4317, A4318 &lt;&gt; A4317, E4318, A4317=A4318, D4317)</f>
        <v>1</v>
      </c>
      <c r="E4318" s="18">
        <v>1.0</v>
      </c>
      <c r="F4318" s="18"/>
      <c r="G4318" s="18"/>
      <c r="H4318" s="19"/>
      <c r="I4318" s="19"/>
      <c r="J4318" s="19">
        <v>0.08</v>
      </c>
      <c r="K4318" s="19">
        <v>1.46</v>
      </c>
      <c r="L4318" s="19">
        <v>0.12</v>
      </c>
      <c r="M4318" s="19">
        <v>1.51</v>
      </c>
      <c r="N4318" s="19"/>
      <c r="O4318" s="23"/>
      <c r="P4318" s="17"/>
      <c r="Q4318" s="17"/>
      <c r="R4318" s="24"/>
      <c r="S4318" s="21">
        <v>8.0</v>
      </c>
      <c r="T4318" s="21">
        <v>30.0</v>
      </c>
      <c r="U4318" s="21">
        <v>0.5</v>
      </c>
      <c r="V4318" s="18">
        <v>1.0</v>
      </c>
      <c r="W4318" s="17">
        <v>3.0</v>
      </c>
      <c r="X4318" s="18">
        <v>14.0</v>
      </c>
      <c r="Y4318" s="17" t="s">
        <v>35</v>
      </c>
      <c r="Z4318" s="17">
        <v>-1.0</v>
      </c>
      <c r="AA4318" s="17" t="s">
        <v>46</v>
      </c>
      <c r="AB4318" s="18">
        <v>13.0</v>
      </c>
      <c r="AC4318" s="17">
        <v>39.0</v>
      </c>
      <c r="AD4318" s="18">
        <v>14.0</v>
      </c>
      <c r="AE4318" s="17">
        <v>46.0</v>
      </c>
      <c r="AF4318" s="20"/>
      <c r="AG4318" s="17"/>
      <c r="AH4318" s="17"/>
      <c r="AI4318" s="17"/>
    </row>
    <row r="4319" ht="18.75" customHeight="1">
      <c r="A4319" s="14">
        <v>2062.0</v>
      </c>
      <c r="B4319" s="15"/>
      <c r="C4319" s="16">
        <v>43663.0</v>
      </c>
      <c r="D4319" s="17">
        <f t="array" ref="D4319">IFS(AND(A4319=A4318, NOT(ISBLANK(E4318))), E4318, A4319 &lt;&gt; A4318, E4319, A4318=A4319, D4318)</f>
        <v>1</v>
      </c>
      <c r="E4319" s="18">
        <v>0.0</v>
      </c>
      <c r="F4319" s="18"/>
      <c r="G4319" s="18"/>
      <c r="H4319" s="19"/>
      <c r="I4319" s="19"/>
      <c r="J4319" s="19">
        <v>0.19</v>
      </c>
      <c r="K4319" s="19">
        <v>1.38</v>
      </c>
      <c r="L4319" s="19">
        <v>0.19</v>
      </c>
      <c r="M4319" s="19">
        <v>1.06</v>
      </c>
      <c r="N4319" s="19"/>
      <c r="O4319" s="23"/>
      <c r="P4319" s="17"/>
      <c r="Q4319" s="17"/>
      <c r="R4319" s="24"/>
      <c r="U4319" s="22"/>
      <c r="V4319" s="18">
        <v>0.0</v>
      </c>
      <c r="W4319" s="17">
        <v>4.0</v>
      </c>
      <c r="X4319" s="18">
        <v>13.0</v>
      </c>
      <c r="Y4319" s="17" t="s">
        <v>35</v>
      </c>
      <c r="Z4319" s="17">
        <v>0.0</v>
      </c>
      <c r="AA4319" s="17" t="s">
        <v>47</v>
      </c>
      <c r="AB4319" s="18">
        <v>11.0</v>
      </c>
      <c r="AC4319" s="17">
        <v>39.0</v>
      </c>
      <c r="AD4319" s="18">
        <v>13.0</v>
      </c>
      <c r="AE4319" s="17">
        <v>46.0</v>
      </c>
      <c r="AF4319" s="20"/>
      <c r="AG4319" s="17"/>
      <c r="AH4319" s="17"/>
      <c r="AI4319" s="17"/>
    </row>
    <row r="4320" ht="18.75" customHeight="1">
      <c r="A4320" s="14">
        <v>2062.0</v>
      </c>
      <c r="B4320" s="15"/>
      <c r="C4320" s="16">
        <v>43664.0</v>
      </c>
      <c r="D4320" s="17">
        <f t="array" ref="D4320">IFS(AND(A4320=A4319, NOT(ISBLANK(E4319))), E4319, A4320 &lt;&gt; A4319, E4320, A4319=A4320, D4319)</f>
        <v>0</v>
      </c>
      <c r="E4320" s="18">
        <v>0.0</v>
      </c>
      <c r="F4320" s="18"/>
      <c r="G4320" s="18"/>
      <c r="H4320" s="19"/>
      <c r="I4320" s="19"/>
      <c r="J4320" s="19">
        <v>0.09</v>
      </c>
      <c r="K4320" s="19">
        <v>1.47</v>
      </c>
      <c r="L4320" s="19">
        <v>0.17</v>
      </c>
      <c r="M4320" s="19">
        <v>1.5</v>
      </c>
      <c r="N4320" s="19"/>
      <c r="O4320" s="23"/>
      <c r="P4320" s="17"/>
      <c r="Q4320" s="17"/>
      <c r="R4320" s="24"/>
      <c r="U4320" s="22"/>
      <c r="V4320" s="18">
        <v>0.0</v>
      </c>
      <c r="W4320" s="17">
        <v>4.0</v>
      </c>
      <c r="X4320" s="18">
        <v>8.0</v>
      </c>
      <c r="Y4320" s="17" t="s">
        <v>35</v>
      </c>
      <c r="Z4320" s="17">
        <v>0.0</v>
      </c>
      <c r="AA4320" s="17" t="s">
        <v>47</v>
      </c>
      <c r="AB4320" s="18">
        <v>6.0</v>
      </c>
      <c r="AC4320" s="17">
        <v>39.0</v>
      </c>
      <c r="AD4320" s="18">
        <v>8.0</v>
      </c>
      <c r="AE4320" s="17">
        <v>46.0</v>
      </c>
      <c r="AF4320" s="20"/>
      <c r="AG4320" s="17"/>
      <c r="AH4320" s="17"/>
      <c r="AI4320" s="17"/>
    </row>
    <row r="4321" ht="18.75" customHeight="1">
      <c r="A4321" s="14">
        <v>2062.0</v>
      </c>
      <c r="B4321" s="15"/>
      <c r="C4321" s="16">
        <v>43665.0</v>
      </c>
      <c r="D4321" s="17">
        <f t="array" ref="D4321">IFS(AND(A4321=A4320, NOT(ISBLANK(E4320))), E4320, A4321 &lt;&gt; A4320, E4321, A4320=A4321, D4320)</f>
        <v>0</v>
      </c>
      <c r="E4321" s="18">
        <v>0.0</v>
      </c>
      <c r="F4321" s="18"/>
      <c r="G4321" s="18"/>
      <c r="H4321" s="19"/>
      <c r="I4321" s="19"/>
      <c r="J4321" s="19">
        <v>0.08</v>
      </c>
      <c r="K4321" s="19">
        <v>1.44</v>
      </c>
      <c r="L4321" s="19">
        <v>0.13</v>
      </c>
      <c r="M4321" s="19">
        <v>1.28</v>
      </c>
      <c r="N4321" s="19"/>
      <c r="O4321" s="23"/>
      <c r="P4321" s="17"/>
      <c r="Q4321" s="17"/>
      <c r="R4321" s="24"/>
      <c r="U4321" s="22"/>
      <c r="V4321" s="18">
        <v>0.0</v>
      </c>
      <c r="W4321" s="17">
        <v>3.0</v>
      </c>
      <c r="X4321" s="18">
        <v>10.0</v>
      </c>
      <c r="Y4321" s="17" t="s">
        <v>35</v>
      </c>
      <c r="Z4321" s="17">
        <v>1.0</v>
      </c>
      <c r="AA4321" s="17" t="s">
        <v>49</v>
      </c>
      <c r="AB4321" s="18">
        <v>8.0</v>
      </c>
      <c r="AC4321" s="17">
        <v>39.0</v>
      </c>
      <c r="AD4321" s="18">
        <v>10.0</v>
      </c>
      <c r="AE4321" s="17">
        <v>46.0</v>
      </c>
      <c r="AF4321" s="20"/>
      <c r="AG4321" s="17"/>
      <c r="AH4321" s="17"/>
      <c r="AI4321" s="17"/>
    </row>
    <row r="4322" ht="18.75" customHeight="1">
      <c r="A4322" s="14">
        <v>2063.0</v>
      </c>
      <c r="B4322" s="15"/>
      <c r="C4322" s="16">
        <v>43662.0</v>
      </c>
      <c r="D4322" s="17">
        <f t="array" ref="D4322">IFS(AND(A4322=A4321, NOT(ISBLANK(E4321))), E4321, A4322 &lt;&gt; A4321, E4322, A4321=A4322, D4321)</f>
        <v>1</v>
      </c>
      <c r="E4322" s="18">
        <v>1.0</v>
      </c>
      <c r="F4322" s="18"/>
      <c r="G4322" s="18"/>
      <c r="H4322" s="19"/>
      <c r="I4322" s="19"/>
      <c r="J4322" s="19">
        <v>0.16</v>
      </c>
      <c r="K4322" s="19">
        <v>1.4</v>
      </c>
      <c r="L4322" s="19">
        <v>0.13</v>
      </c>
      <c r="M4322" s="19">
        <v>1.49</v>
      </c>
      <c r="N4322" s="19"/>
      <c r="O4322" s="23"/>
      <c r="P4322" s="17"/>
      <c r="Q4322" s="17"/>
      <c r="R4322" s="24"/>
      <c r="S4322" s="21">
        <v>25.0</v>
      </c>
      <c r="T4322" s="21">
        <v>30.0</v>
      </c>
      <c r="U4322" s="21">
        <v>0.5</v>
      </c>
      <c r="V4322" s="18">
        <v>1.0</v>
      </c>
      <c r="W4322" s="17">
        <v>3.0</v>
      </c>
      <c r="X4322" s="18">
        <v>13.0</v>
      </c>
      <c r="Y4322" s="17" t="s">
        <v>35</v>
      </c>
      <c r="Z4322" s="17">
        <v>0.0</v>
      </c>
      <c r="AA4322" s="17" t="s">
        <v>47</v>
      </c>
      <c r="AB4322" s="18">
        <v>12.0</v>
      </c>
      <c r="AC4322" s="17">
        <v>36.0</v>
      </c>
      <c r="AD4322" s="18">
        <v>13.0</v>
      </c>
      <c r="AE4322" s="17">
        <v>43.0</v>
      </c>
      <c r="AF4322" s="20"/>
      <c r="AG4322" s="17"/>
      <c r="AH4322" s="17"/>
      <c r="AI4322" s="17"/>
    </row>
    <row r="4323" ht="18.75" customHeight="1">
      <c r="A4323" s="14">
        <v>2063.0</v>
      </c>
      <c r="B4323" s="15"/>
      <c r="C4323" s="16">
        <v>43663.0</v>
      </c>
      <c r="D4323" s="17">
        <f t="array" ref="D4323">IFS(AND(A4323=A4322, NOT(ISBLANK(E4322))), E4322, A4323 &lt;&gt; A4322, E4323, A4322=A4323, D4322)</f>
        <v>1</v>
      </c>
      <c r="E4323" s="18">
        <v>0.0</v>
      </c>
      <c r="F4323" s="18"/>
      <c r="G4323" s="18"/>
      <c r="H4323" s="19"/>
      <c r="I4323" s="19"/>
      <c r="J4323" s="19">
        <v>0.08</v>
      </c>
      <c r="K4323" s="19">
        <v>1.44</v>
      </c>
      <c r="L4323" s="19">
        <v>0.15</v>
      </c>
      <c r="M4323" s="19">
        <v>1.33</v>
      </c>
      <c r="N4323" s="19"/>
      <c r="O4323" s="23"/>
      <c r="P4323" s="17"/>
      <c r="Q4323" s="17"/>
      <c r="R4323" s="24"/>
      <c r="U4323" s="22"/>
      <c r="V4323" s="18">
        <v>0.0</v>
      </c>
      <c r="W4323" s="17">
        <v>1.0</v>
      </c>
      <c r="X4323" s="18">
        <v>16.0</v>
      </c>
      <c r="Y4323" s="17" t="s">
        <v>36</v>
      </c>
      <c r="Z4323" s="17">
        <v>0.0</v>
      </c>
      <c r="AA4323" s="17" t="s">
        <v>47</v>
      </c>
      <c r="AB4323" s="18">
        <v>15.0</v>
      </c>
      <c r="AC4323" s="17">
        <v>39.0</v>
      </c>
      <c r="AD4323" s="18">
        <v>16.0</v>
      </c>
      <c r="AE4323" s="17">
        <v>46.0</v>
      </c>
      <c r="AF4323" s="20"/>
      <c r="AG4323" s="17"/>
      <c r="AH4323" s="17"/>
      <c r="AI4323" s="17"/>
    </row>
    <row r="4324" ht="18.75" customHeight="1">
      <c r="A4324" s="14">
        <v>2063.0</v>
      </c>
      <c r="B4324" s="15"/>
      <c r="C4324" s="16">
        <v>43664.0</v>
      </c>
      <c r="D4324" s="17">
        <f t="array" ref="D4324">IFS(AND(A4324=A4323, NOT(ISBLANK(E4323))), E4323, A4324 &lt;&gt; A4323, E4324, A4323=A4324, D4323)</f>
        <v>0</v>
      </c>
      <c r="E4324" s="18">
        <v>0.0</v>
      </c>
      <c r="F4324" s="18"/>
      <c r="G4324" s="18"/>
      <c r="H4324" s="19"/>
      <c r="I4324" s="19"/>
      <c r="J4324" s="19"/>
      <c r="K4324" s="19"/>
      <c r="L4324" s="19"/>
      <c r="M4324" s="19"/>
      <c r="N4324" s="19"/>
      <c r="O4324" s="23"/>
      <c r="P4324" s="17"/>
      <c r="Q4324" s="17"/>
      <c r="R4324" s="24"/>
      <c r="U4324" s="22"/>
      <c r="V4324" s="18">
        <v>0.0</v>
      </c>
      <c r="W4324" s="17">
        <v>1.0</v>
      </c>
      <c r="X4324" s="18">
        <v>15.0</v>
      </c>
      <c r="Y4324" s="17" t="s">
        <v>35</v>
      </c>
      <c r="Z4324" s="17">
        <v>-2.0</v>
      </c>
      <c r="AA4324" s="17" t="s">
        <v>46</v>
      </c>
      <c r="AB4324" s="18">
        <v>14.0</v>
      </c>
      <c r="AC4324" s="17">
        <v>39.0</v>
      </c>
      <c r="AD4324" s="18">
        <v>15.0</v>
      </c>
      <c r="AE4324" s="17">
        <v>46.0</v>
      </c>
      <c r="AF4324" s="20"/>
      <c r="AG4324" s="17"/>
      <c r="AH4324" s="17"/>
      <c r="AI4324" s="17"/>
    </row>
    <row r="4325" ht="18.75" customHeight="1">
      <c r="A4325" s="14">
        <v>2063.0</v>
      </c>
      <c r="B4325" s="15"/>
      <c r="C4325" s="16">
        <v>43665.0</v>
      </c>
      <c r="D4325" s="17">
        <f t="array" ref="D4325">IFS(AND(A4325=A4324, NOT(ISBLANK(E4324))), E4324, A4325 &lt;&gt; A4324, E4325, A4324=A4325, D4324)</f>
        <v>0</v>
      </c>
      <c r="E4325" s="18">
        <v>0.0</v>
      </c>
      <c r="F4325" s="18"/>
      <c r="G4325" s="18"/>
      <c r="H4325" s="19"/>
      <c r="I4325" s="19"/>
      <c r="J4325" s="19"/>
      <c r="K4325" s="19"/>
      <c r="L4325" s="19"/>
      <c r="M4325" s="19"/>
      <c r="N4325" s="19"/>
      <c r="O4325" s="23"/>
      <c r="P4325" s="17"/>
      <c r="Q4325" s="17"/>
      <c r="R4325" s="24"/>
      <c r="U4325" s="22"/>
      <c r="V4325" s="18">
        <v>0.0</v>
      </c>
      <c r="W4325" s="17">
        <v>1.0</v>
      </c>
      <c r="X4325" s="18">
        <v>15.0</v>
      </c>
      <c r="Y4325" s="17" t="s">
        <v>35</v>
      </c>
      <c r="Z4325" s="17">
        <v>-2.0</v>
      </c>
      <c r="AA4325" s="17" t="s">
        <v>46</v>
      </c>
      <c r="AB4325" s="18">
        <v>14.0</v>
      </c>
      <c r="AC4325" s="17">
        <v>39.0</v>
      </c>
      <c r="AD4325" s="18">
        <v>15.0</v>
      </c>
      <c r="AE4325" s="17">
        <v>46.0</v>
      </c>
      <c r="AF4325" s="20"/>
      <c r="AG4325" s="17"/>
      <c r="AH4325" s="17"/>
      <c r="AI4325" s="17"/>
    </row>
    <row r="4326" ht="18.75" customHeight="1">
      <c r="A4326" s="14">
        <v>2063.0</v>
      </c>
      <c r="B4326" s="15"/>
      <c r="C4326" s="16">
        <v>43668.0</v>
      </c>
      <c r="D4326" s="17">
        <f t="array" ref="D4326">IFS(AND(A4326=A4325, NOT(ISBLANK(E4325))), E4325, A4326 &lt;&gt; A4325, E4326, A4325=A4326, D4325)</f>
        <v>0</v>
      </c>
      <c r="E4326" s="18">
        <v>0.0</v>
      </c>
      <c r="F4326" s="18"/>
      <c r="G4326" s="18"/>
      <c r="H4326" s="19"/>
      <c r="I4326" s="19"/>
      <c r="J4326" s="19">
        <v>0.13</v>
      </c>
      <c r="K4326" s="19">
        <v>1.47</v>
      </c>
      <c r="L4326" s="19">
        <v>0.15</v>
      </c>
      <c r="M4326" s="19">
        <v>1.19</v>
      </c>
      <c r="N4326" s="19"/>
      <c r="O4326" s="23"/>
      <c r="P4326" s="17"/>
      <c r="Q4326" s="17"/>
      <c r="R4326" s="24"/>
      <c r="U4326" s="22"/>
      <c r="V4326" s="18">
        <v>0.0</v>
      </c>
      <c r="W4326" s="17">
        <v>1.0</v>
      </c>
      <c r="X4326" s="18">
        <v>12.0</v>
      </c>
      <c r="Y4326" s="17" t="s">
        <v>36</v>
      </c>
      <c r="Z4326" s="17">
        <v>-1.0</v>
      </c>
      <c r="AA4326" s="17" t="s">
        <v>46</v>
      </c>
      <c r="AB4326" s="18">
        <v>10.0</v>
      </c>
      <c r="AC4326" s="17">
        <v>39.0</v>
      </c>
      <c r="AD4326" s="18">
        <v>12.0</v>
      </c>
      <c r="AE4326" s="17">
        <v>46.0</v>
      </c>
      <c r="AF4326" s="20"/>
      <c r="AG4326" s="17"/>
      <c r="AH4326" s="17"/>
      <c r="AI4326" s="17"/>
    </row>
    <row r="4327" ht="18.75" customHeight="1">
      <c r="A4327" s="14">
        <v>2063.0</v>
      </c>
      <c r="B4327" s="15"/>
      <c r="C4327" s="16">
        <v>43669.0</v>
      </c>
      <c r="D4327" s="17">
        <f t="array" ref="D4327">IFS(AND(A4327=A4326, NOT(ISBLANK(E4326))), E4326, A4327 &lt;&gt; A4326, E4327, A4326=A4327, D4326)</f>
        <v>0</v>
      </c>
      <c r="E4327" s="18">
        <v>0.0</v>
      </c>
      <c r="F4327" s="18"/>
      <c r="G4327" s="18"/>
      <c r="H4327" s="19"/>
      <c r="I4327" s="19"/>
      <c r="J4327" s="19"/>
      <c r="K4327" s="19"/>
      <c r="L4327" s="19"/>
      <c r="M4327" s="19"/>
      <c r="N4327" s="19"/>
      <c r="O4327" s="23"/>
      <c r="P4327" s="17"/>
      <c r="Q4327" s="17"/>
      <c r="R4327" s="24"/>
      <c r="U4327" s="22"/>
      <c r="V4327" s="18">
        <v>0.0</v>
      </c>
      <c r="W4327" s="17">
        <v>2.0</v>
      </c>
      <c r="X4327" s="18">
        <v>11.0</v>
      </c>
      <c r="Y4327" s="17" t="s">
        <v>36</v>
      </c>
      <c r="Z4327" s="17">
        <v>0.0</v>
      </c>
      <c r="AA4327" s="17" t="s">
        <v>47</v>
      </c>
      <c r="AB4327" s="18">
        <v>10.0</v>
      </c>
      <c r="AC4327" s="17">
        <v>39.0</v>
      </c>
      <c r="AD4327" s="18">
        <v>11.0</v>
      </c>
      <c r="AE4327" s="17">
        <v>46.0</v>
      </c>
      <c r="AF4327" s="20"/>
      <c r="AG4327" s="17"/>
      <c r="AH4327" s="17"/>
      <c r="AI4327" s="17"/>
    </row>
    <row r="4328" ht="18.75" customHeight="1">
      <c r="A4328" s="14">
        <v>2065.0</v>
      </c>
      <c r="B4328" s="15">
        <v>487.0</v>
      </c>
      <c r="C4328" s="16">
        <v>43663.0</v>
      </c>
      <c r="D4328" s="17">
        <f t="array" ref="D4328">IFS(AND(A4328=A4327, NOT(ISBLANK(E4327))), E4327, A4328 &lt;&gt; A4327, E4328, A4327=A4328, D4327)</f>
        <v>0</v>
      </c>
      <c r="E4328" s="18">
        <v>0.0</v>
      </c>
      <c r="F4328" s="18"/>
      <c r="G4328" s="18"/>
      <c r="H4328" s="19"/>
      <c r="I4328" s="19"/>
      <c r="J4328" s="19">
        <v>0.22</v>
      </c>
      <c r="K4328" s="19">
        <v>1.25</v>
      </c>
      <c r="L4328" s="19">
        <v>0.17</v>
      </c>
      <c r="M4328" s="19">
        <v>1.08</v>
      </c>
      <c r="N4328" s="19"/>
      <c r="O4328" s="23"/>
      <c r="P4328" s="17"/>
      <c r="Q4328" s="17"/>
      <c r="R4328" s="24"/>
      <c r="S4328" s="21">
        <v>17.0</v>
      </c>
      <c r="T4328" s="21">
        <v>30.0</v>
      </c>
      <c r="U4328" s="21">
        <v>0.5</v>
      </c>
      <c r="V4328" s="18">
        <v>0.0</v>
      </c>
      <c r="W4328" s="17">
        <v>4.0</v>
      </c>
      <c r="X4328" s="18">
        <v>8.0</v>
      </c>
      <c r="Y4328" s="17" t="s">
        <v>35</v>
      </c>
      <c r="Z4328" s="17">
        <v>-1.0</v>
      </c>
      <c r="AA4328" s="17" t="s">
        <v>46</v>
      </c>
      <c r="AB4328" s="18">
        <v>7.0</v>
      </c>
      <c r="AC4328" s="17">
        <v>39.0</v>
      </c>
      <c r="AD4328" s="18">
        <v>8.0</v>
      </c>
      <c r="AE4328" s="17">
        <v>46.0</v>
      </c>
      <c r="AF4328" s="20"/>
      <c r="AG4328" s="17"/>
      <c r="AH4328" s="17"/>
      <c r="AI4328" s="17"/>
    </row>
    <row r="4329" ht="18.75" customHeight="1">
      <c r="A4329" s="14">
        <v>2065.0</v>
      </c>
      <c r="B4329" s="15"/>
      <c r="C4329" s="16">
        <v>43665.0</v>
      </c>
      <c r="D4329" s="17">
        <f t="array" ref="D4329">IFS(AND(A4329=A4328, NOT(ISBLANK(E4328))), E4328, A4329 &lt;&gt; A4328, E4329, A4328=A4329, D4328)</f>
        <v>0</v>
      </c>
      <c r="E4329" s="18">
        <v>0.0</v>
      </c>
      <c r="F4329" s="18"/>
      <c r="G4329" s="18"/>
      <c r="H4329" s="19"/>
      <c r="I4329" s="19"/>
      <c r="J4329" s="19">
        <v>0.19</v>
      </c>
      <c r="K4329" s="19">
        <v>1.28</v>
      </c>
      <c r="L4329" s="19">
        <v>0.2</v>
      </c>
      <c r="M4329" s="19">
        <v>1.23</v>
      </c>
      <c r="N4329" s="19"/>
      <c r="O4329" s="23"/>
      <c r="P4329" s="17"/>
      <c r="Q4329" s="17"/>
      <c r="R4329" s="24"/>
      <c r="U4329" s="22"/>
      <c r="V4329" s="18">
        <v>0.0</v>
      </c>
      <c r="W4329" s="17">
        <v>0.0</v>
      </c>
      <c r="X4329" s="18">
        <v>8.0</v>
      </c>
      <c r="Y4329" s="17" t="s">
        <v>36</v>
      </c>
      <c r="Z4329" s="17">
        <v>-1.0</v>
      </c>
      <c r="AA4329" s="17" t="s">
        <v>46</v>
      </c>
      <c r="AB4329" s="18">
        <v>7.0</v>
      </c>
      <c r="AC4329" s="17">
        <v>39.0</v>
      </c>
      <c r="AD4329" s="18">
        <v>8.0</v>
      </c>
      <c r="AE4329" s="17">
        <v>46.0</v>
      </c>
      <c r="AF4329" s="20"/>
      <c r="AG4329" s="17"/>
      <c r="AH4329" s="17"/>
      <c r="AI4329" s="17"/>
    </row>
    <row r="4330" ht="18.75" customHeight="1">
      <c r="A4330" s="14">
        <v>2066.0</v>
      </c>
      <c r="B4330" s="15"/>
      <c r="C4330" s="16">
        <v>43663.0</v>
      </c>
      <c r="D4330" s="17">
        <f t="array" ref="D4330">IFS(AND(A4330=A4329, NOT(ISBLANK(E4329))), E4329, A4330 &lt;&gt; A4329, E4330, A4329=A4330, D4329)</f>
        <v>1</v>
      </c>
      <c r="E4330" s="18">
        <v>1.0</v>
      </c>
      <c r="F4330" s="18"/>
      <c r="G4330" s="18"/>
      <c r="H4330" s="19"/>
      <c r="I4330" s="19"/>
      <c r="J4330" s="19">
        <v>0.08</v>
      </c>
      <c r="K4330" s="19">
        <v>1.44</v>
      </c>
      <c r="L4330" s="19">
        <v>0.2</v>
      </c>
      <c r="M4330" s="19">
        <v>1.35</v>
      </c>
      <c r="N4330" s="19"/>
      <c r="O4330" s="23"/>
      <c r="P4330" s="17"/>
      <c r="Q4330" s="17"/>
      <c r="R4330" s="24"/>
      <c r="U4330" s="21">
        <v>0.5</v>
      </c>
      <c r="V4330" s="18">
        <v>1.0</v>
      </c>
      <c r="W4330" s="17">
        <v>5.0</v>
      </c>
      <c r="X4330" s="18">
        <v>7.0</v>
      </c>
      <c r="Y4330" s="17" t="s">
        <v>36</v>
      </c>
      <c r="Z4330" s="17">
        <v>0.0</v>
      </c>
      <c r="AA4330" s="17" t="s">
        <v>47</v>
      </c>
      <c r="AB4330" s="18">
        <v>6.0</v>
      </c>
      <c r="AC4330" s="17">
        <v>39.0</v>
      </c>
      <c r="AD4330" s="18">
        <v>7.0</v>
      </c>
      <c r="AE4330" s="17">
        <v>46.0</v>
      </c>
      <c r="AF4330" s="20"/>
      <c r="AG4330" s="17"/>
      <c r="AH4330" s="17"/>
      <c r="AI4330" s="17"/>
    </row>
    <row r="4331" ht="18.75" customHeight="1">
      <c r="A4331" s="14">
        <v>2071.0</v>
      </c>
      <c r="B4331" s="15">
        <v>489.0</v>
      </c>
      <c r="C4331" s="16">
        <v>43669.0</v>
      </c>
      <c r="D4331" s="17">
        <f t="array" ref="D4331">IFS(AND(A4331=A4330, NOT(ISBLANK(E4330))), E4330, A4331 &lt;&gt; A4330, E4331, A4330=A4331, D4330)</f>
        <v>1</v>
      </c>
      <c r="E4331" s="18">
        <v>1.0</v>
      </c>
      <c r="F4331" s="18"/>
      <c r="G4331" s="18"/>
      <c r="H4331" s="19"/>
      <c r="I4331" s="19"/>
      <c r="J4331" s="19">
        <v>0.11</v>
      </c>
      <c r="K4331" s="19">
        <v>1.46</v>
      </c>
      <c r="L4331" s="19">
        <v>0.11</v>
      </c>
      <c r="M4331" s="19">
        <v>1.32</v>
      </c>
      <c r="N4331" s="19"/>
      <c r="O4331" s="23"/>
      <c r="P4331" s="17"/>
      <c r="Q4331" s="17"/>
      <c r="R4331" s="24"/>
      <c r="S4331" s="21">
        <v>3.0</v>
      </c>
      <c r="T4331" s="21">
        <v>30.0</v>
      </c>
      <c r="U4331" s="21">
        <v>2.0</v>
      </c>
      <c r="V4331" s="18">
        <v>1.0</v>
      </c>
      <c r="W4331" s="17">
        <v>8.0</v>
      </c>
      <c r="X4331" s="18">
        <v>20.0</v>
      </c>
      <c r="Y4331" s="17" t="s">
        <v>35</v>
      </c>
      <c r="Z4331" s="17">
        <v>1.0</v>
      </c>
      <c r="AA4331" s="17" t="s">
        <v>49</v>
      </c>
      <c r="AB4331" s="18">
        <v>17.0</v>
      </c>
      <c r="AC4331" s="17">
        <v>39.0</v>
      </c>
      <c r="AD4331" s="18">
        <v>20.0</v>
      </c>
      <c r="AE4331" s="17">
        <v>46.0</v>
      </c>
      <c r="AF4331" s="20"/>
      <c r="AG4331" s="17"/>
      <c r="AH4331" s="17"/>
      <c r="AI4331" s="17"/>
    </row>
    <row r="4332" ht="18.75" customHeight="1">
      <c r="A4332" s="14">
        <v>2071.0</v>
      </c>
      <c r="B4332" s="15"/>
      <c r="C4332" s="16">
        <v>43670.0</v>
      </c>
      <c r="D4332" s="17">
        <f t="array" ref="D4332">IFS(AND(A4332=A4331, NOT(ISBLANK(E4331))), E4331, A4332 &lt;&gt; A4331, E4332, A4331=A4332, D4331)</f>
        <v>1</v>
      </c>
      <c r="E4332" s="18">
        <v>0.0</v>
      </c>
      <c r="F4332" s="18"/>
      <c r="G4332" s="18"/>
      <c r="H4332" s="19"/>
      <c r="I4332" s="19"/>
      <c r="J4332" s="19">
        <v>0.17</v>
      </c>
      <c r="K4332" s="19">
        <v>1.51</v>
      </c>
      <c r="L4332" s="19">
        <v>0.13</v>
      </c>
      <c r="M4332" s="19">
        <v>1.3</v>
      </c>
      <c r="N4332" s="19"/>
      <c r="O4332" s="23"/>
      <c r="P4332" s="17"/>
      <c r="Q4332" s="17"/>
      <c r="R4332" s="24"/>
      <c r="U4332" s="22"/>
      <c r="V4332" s="18">
        <v>0.0</v>
      </c>
      <c r="W4332" s="17">
        <v>7.0</v>
      </c>
      <c r="X4332" s="18">
        <v>19.0</v>
      </c>
      <c r="Y4332" s="17" t="s">
        <v>35</v>
      </c>
      <c r="Z4332" s="17">
        <v>0.0</v>
      </c>
      <c r="AA4332" s="17" t="s">
        <v>47</v>
      </c>
      <c r="AB4332" s="18">
        <v>17.0</v>
      </c>
      <c r="AC4332" s="17">
        <v>39.0</v>
      </c>
      <c r="AD4332" s="18">
        <v>19.0</v>
      </c>
      <c r="AE4332" s="17">
        <v>46.0</v>
      </c>
      <c r="AF4332" s="20"/>
      <c r="AG4332" s="17"/>
      <c r="AH4332" s="17"/>
      <c r="AI4332" s="17"/>
    </row>
    <row r="4333" ht="18.75" customHeight="1">
      <c r="A4333" s="14">
        <v>2071.0</v>
      </c>
      <c r="B4333" s="15"/>
      <c r="C4333" s="16">
        <v>43675.0</v>
      </c>
      <c r="D4333" s="17">
        <f t="array" ref="D4333">IFS(AND(A4333=A4332, NOT(ISBLANK(E4332))), E4332, A4333 &lt;&gt; A4332, E4333, A4332=A4333, D4332)</f>
        <v>0</v>
      </c>
      <c r="E4333" s="18">
        <v>1.0</v>
      </c>
      <c r="F4333" s="18"/>
      <c r="G4333" s="18"/>
      <c r="H4333" s="19"/>
      <c r="I4333" s="19"/>
      <c r="J4333" s="19">
        <v>0.16</v>
      </c>
      <c r="K4333" s="19">
        <v>1.47</v>
      </c>
      <c r="L4333" s="19">
        <v>0.12</v>
      </c>
      <c r="M4333" s="19">
        <v>1.26</v>
      </c>
      <c r="N4333" s="19"/>
      <c r="O4333" s="23"/>
      <c r="P4333" s="17"/>
      <c r="Q4333" s="17"/>
      <c r="R4333" s="24"/>
      <c r="U4333" s="22"/>
      <c r="V4333" s="18">
        <v>1.0</v>
      </c>
      <c r="W4333" s="17">
        <v>6.0</v>
      </c>
      <c r="X4333" s="18">
        <v>12.0</v>
      </c>
      <c r="Y4333" s="17" t="s">
        <v>35</v>
      </c>
      <c r="Z4333" s="17">
        <v>0.0</v>
      </c>
      <c r="AA4333" s="17" t="s">
        <v>47</v>
      </c>
      <c r="AB4333" s="18">
        <v>11.0</v>
      </c>
      <c r="AC4333" s="17">
        <v>39.0</v>
      </c>
      <c r="AD4333" s="18">
        <v>12.0</v>
      </c>
      <c r="AE4333" s="17">
        <v>46.0</v>
      </c>
      <c r="AF4333" s="20"/>
      <c r="AG4333" s="17"/>
      <c r="AH4333" s="17"/>
      <c r="AI4333" s="17"/>
    </row>
    <row r="4334" ht="18.75" customHeight="1">
      <c r="A4334" s="14">
        <v>2071.0</v>
      </c>
      <c r="B4334" s="15"/>
      <c r="C4334" s="16">
        <v>43676.0</v>
      </c>
      <c r="D4334" s="17">
        <f t="array" ref="D4334">IFS(AND(A4334=A4333, NOT(ISBLANK(E4333))), E4333, A4334 &lt;&gt; A4333, E4334, A4333=A4334, D4333)</f>
        <v>1</v>
      </c>
      <c r="E4334" s="18">
        <v>1.0</v>
      </c>
      <c r="F4334" s="18"/>
      <c r="G4334" s="18"/>
      <c r="H4334" s="19"/>
      <c r="I4334" s="19"/>
      <c r="J4334" s="19">
        <v>0.13</v>
      </c>
      <c r="K4334" s="19">
        <v>1.45</v>
      </c>
      <c r="L4334" s="19">
        <v>0.12</v>
      </c>
      <c r="M4334" s="19">
        <v>1.29</v>
      </c>
      <c r="N4334" s="19"/>
      <c r="O4334" s="23"/>
      <c r="P4334" s="17"/>
      <c r="Q4334" s="17"/>
      <c r="R4334" s="24"/>
      <c r="U4334" s="22"/>
      <c r="V4334" s="18">
        <v>1.0</v>
      </c>
      <c r="W4334" s="17">
        <v>7.0</v>
      </c>
      <c r="X4334" s="18">
        <v>15.0</v>
      </c>
      <c r="Y4334" s="17" t="s">
        <v>35</v>
      </c>
      <c r="Z4334" s="17">
        <v>0.0</v>
      </c>
      <c r="AA4334" s="17" t="s">
        <v>47</v>
      </c>
      <c r="AB4334" s="18">
        <v>14.0</v>
      </c>
      <c r="AC4334" s="17">
        <v>39.0</v>
      </c>
      <c r="AD4334" s="18">
        <v>15.0</v>
      </c>
      <c r="AE4334" s="17">
        <v>46.0</v>
      </c>
      <c r="AF4334" s="20"/>
      <c r="AG4334" s="17"/>
      <c r="AH4334" s="17"/>
      <c r="AI4334" s="17"/>
    </row>
    <row r="4335" ht="18.75" customHeight="1">
      <c r="A4335" s="14">
        <v>2071.0</v>
      </c>
      <c r="B4335" s="15"/>
      <c r="C4335" s="16">
        <v>43677.0</v>
      </c>
      <c r="D4335" s="17">
        <f t="array" ref="D4335">IFS(AND(A4335=A4334, NOT(ISBLANK(E4334))), E4334, A4335 &lt;&gt; A4334, E4335, A4334=A4335, D4334)</f>
        <v>1</v>
      </c>
      <c r="E4335" s="18">
        <v>1.0</v>
      </c>
      <c r="F4335" s="18"/>
      <c r="G4335" s="18"/>
      <c r="H4335" s="19"/>
      <c r="I4335" s="19"/>
      <c r="J4335" s="17">
        <v>0.15</v>
      </c>
      <c r="K4335" s="17">
        <v>1.48</v>
      </c>
      <c r="L4335" s="19">
        <v>0.1</v>
      </c>
      <c r="M4335" s="19">
        <v>1.29</v>
      </c>
      <c r="N4335" s="19"/>
      <c r="O4335" s="23"/>
      <c r="P4335" s="17"/>
      <c r="Q4335" s="17"/>
      <c r="R4335" s="24"/>
      <c r="U4335" s="22"/>
      <c r="V4335" s="18">
        <v>1.0</v>
      </c>
      <c r="W4335" s="17">
        <v>7.0</v>
      </c>
      <c r="X4335" s="18">
        <v>15.0</v>
      </c>
      <c r="Y4335" s="17" t="s">
        <v>188</v>
      </c>
      <c r="Z4335" s="17">
        <v>0.0</v>
      </c>
      <c r="AA4335" s="17" t="s">
        <v>47</v>
      </c>
      <c r="AB4335" s="18">
        <v>14.0</v>
      </c>
      <c r="AC4335" s="17">
        <v>39.0</v>
      </c>
      <c r="AD4335" s="18">
        <v>15.0</v>
      </c>
      <c r="AE4335" s="17">
        <v>46.0</v>
      </c>
      <c r="AF4335" s="20"/>
      <c r="AG4335" s="17"/>
      <c r="AH4335" s="17"/>
      <c r="AI4335" s="17"/>
    </row>
    <row r="4336" ht="18.75" customHeight="1">
      <c r="A4336" s="14">
        <v>2071.0</v>
      </c>
      <c r="B4336" s="15"/>
      <c r="C4336" s="16">
        <v>43678.0</v>
      </c>
      <c r="D4336" s="17">
        <f t="array" ref="D4336">IFS(AND(A4336=A4335, NOT(ISBLANK(E4335))), E4335, A4336 &lt;&gt; A4335, E4336, A4335=A4336, D4335)</f>
        <v>1</v>
      </c>
      <c r="E4336" s="18">
        <v>1.0</v>
      </c>
      <c r="F4336" s="18"/>
      <c r="G4336" s="18"/>
      <c r="H4336" s="19"/>
      <c r="I4336" s="19"/>
      <c r="J4336" s="19">
        <v>0.13</v>
      </c>
      <c r="K4336" s="19">
        <v>1.46</v>
      </c>
      <c r="L4336" s="19">
        <v>0.1</v>
      </c>
      <c r="M4336" s="19">
        <v>1.29</v>
      </c>
      <c r="N4336" s="19"/>
      <c r="O4336" s="23"/>
      <c r="P4336" s="17"/>
      <c r="Q4336" s="17"/>
      <c r="R4336" s="24"/>
      <c r="U4336" s="22"/>
      <c r="V4336" s="18">
        <v>1.0</v>
      </c>
      <c r="W4336" s="17">
        <v>7.0</v>
      </c>
      <c r="X4336" s="18">
        <v>14.0</v>
      </c>
      <c r="Y4336" s="17" t="s">
        <v>35</v>
      </c>
      <c r="Z4336" s="17">
        <v>0.0</v>
      </c>
      <c r="AA4336" s="17" t="s">
        <v>47</v>
      </c>
      <c r="AB4336" s="18">
        <v>12.0</v>
      </c>
      <c r="AC4336" s="17">
        <v>39.0</v>
      </c>
      <c r="AD4336" s="18">
        <v>14.0</v>
      </c>
      <c r="AE4336" s="17">
        <v>46.0</v>
      </c>
      <c r="AF4336" s="20"/>
      <c r="AG4336" s="17"/>
      <c r="AH4336" s="17"/>
      <c r="AI4336" s="17"/>
    </row>
    <row r="4337" ht="18.75" customHeight="1">
      <c r="A4337" s="14">
        <v>2072.0</v>
      </c>
      <c r="B4337" s="15">
        <v>488.0</v>
      </c>
      <c r="C4337" s="16">
        <v>43669.0</v>
      </c>
      <c r="D4337" s="17">
        <f t="array" ref="D4337">IFS(AND(A4337=A4336, NOT(ISBLANK(E4336))), E4336, A4337 &lt;&gt; A4336, E4337, A4336=A4337, D4336)</f>
        <v>1</v>
      </c>
      <c r="E4337" s="18">
        <v>1.0</v>
      </c>
      <c r="F4337" s="18"/>
      <c r="G4337" s="18"/>
      <c r="H4337" s="19"/>
      <c r="I4337" s="19"/>
      <c r="J4337" s="65"/>
      <c r="K4337" s="65"/>
      <c r="L4337" s="17" t="s">
        <v>33</v>
      </c>
      <c r="M4337" s="17" t="s">
        <v>33</v>
      </c>
      <c r="N4337" s="19"/>
      <c r="O4337" s="23"/>
      <c r="P4337" s="17"/>
      <c r="Q4337" s="17"/>
      <c r="R4337" s="24"/>
      <c r="U4337" s="21">
        <v>2.0</v>
      </c>
      <c r="V4337" s="18">
        <v>1.0</v>
      </c>
      <c r="W4337" s="17">
        <v>8.0</v>
      </c>
      <c r="X4337" s="18"/>
      <c r="Y4337" s="17" t="s">
        <v>35</v>
      </c>
      <c r="Z4337" s="17">
        <v>-4.0</v>
      </c>
      <c r="AA4337" s="17" t="s">
        <v>46</v>
      </c>
      <c r="AB4337" s="18"/>
      <c r="AC4337" s="17"/>
      <c r="AD4337" s="18"/>
      <c r="AE4337" s="17"/>
      <c r="AF4337" s="20"/>
      <c r="AG4337" s="17"/>
      <c r="AH4337" s="17"/>
      <c r="AI4337" s="17"/>
    </row>
    <row r="4338" ht="18.75" customHeight="1">
      <c r="A4338" s="14">
        <v>2072.0</v>
      </c>
      <c r="B4338" s="15"/>
      <c r="C4338" s="16">
        <v>43670.0</v>
      </c>
      <c r="D4338" s="17">
        <f t="array" ref="D4338">IFS(AND(A4338=A4337, NOT(ISBLANK(E4337))), E4337, A4338 &lt;&gt; A4337, E4338, A4337=A4338, D4337)</f>
        <v>1</v>
      </c>
      <c r="E4338" s="18">
        <v>0.0</v>
      </c>
      <c r="F4338" s="18"/>
      <c r="G4338" s="18"/>
      <c r="H4338" s="19"/>
      <c r="I4338" s="19"/>
      <c r="J4338" s="19">
        <v>0.17</v>
      </c>
      <c r="K4338" s="19">
        <v>1.37</v>
      </c>
      <c r="L4338" s="19">
        <v>0.19</v>
      </c>
      <c r="M4338" s="19">
        <v>1.11</v>
      </c>
      <c r="N4338" s="19"/>
      <c r="O4338" s="23"/>
      <c r="P4338" s="17"/>
      <c r="Q4338" s="17"/>
      <c r="R4338" s="24"/>
      <c r="U4338" s="22"/>
      <c r="V4338" s="18">
        <v>0.0</v>
      </c>
      <c r="W4338" s="17">
        <v>8.0</v>
      </c>
      <c r="X4338" s="18"/>
      <c r="Y4338" s="17" t="s">
        <v>35</v>
      </c>
      <c r="Z4338" s="17">
        <v>-4.0</v>
      </c>
      <c r="AA4338" s="17" t="s">
        <v>47</v>
      </c>
      <c r="AB4338" s="18"/>
      <c r="AC4338" s="17"/>
      <c r="AD4338" s="18"/>
      <c r="AE4338" s="17"/>
      <c r="AF4338" s="20"/>
      <c r="AG4338" s="17"/>
      <c r="AH4338" s="17"/>
      <c r="AI4338" s="17"/>
    </row>
    <row r="4339" ht="18.75" customHeight="1">
      <c r="A4339" s="14">
        <v>2073.0</v>
      </c>
      <c r="B4339" s="15">
        <v>490.0</v>
      </c>
      <c r="C4339" s="16">
        <v>43672.0</v>
      </c>
      <c r="D4339" s="17">
        <f t="array" ref="D4339">IFS(AND(A4339=A4338, NOT(ISBLANK(E4338))), E4338, A4339 &lt;&gt; A4338, E4339, A4338=A4339, D4338)</f>
        <v>0</v>
      </c>
      <c r="E4339" s="18">
        <v>0.0</v>
      </c>
      <c r="F4339" s="18"/>
      <c r="G4339" s="18"/>
      <c r="H4339" s="19"/>
      <c r="I4339" s="19"/>
      <c r="J4339" s="19">
        <v>0.12</v>
      </c>
      <c r="K4339" s="19">
        <v>1.61</v>
      </c>
      <c r="L4339" s="19"/>
      <c r="M4339" s="19"/>
      <c r="N4339" s="19"/>
      <c r="O4339" s="23"/>
      <c r="P4339" s="17"/>
      <c r="Q4339" s="17"/>
      <c r="R4339" s="24"/>
      <c r="S4339" s="21">
        <v>22.0</v>
      </c>
      <c r="T4339" s="21">
        <v>30.0</v>
      </c>
      <c r="U4339" s="21">
        <v>0.5</v>
      </c>
      <c r="V4339" s="18">
        <v>0.0</v>
      </c>
      <c r="W4339" s="17">
        <v>8.0</v>
      </c>
      <c r="X4339" s="18">
        <v>11.0</v>
      </c>
      <c r="Y4339" s="17" t="s">
        <v>36</v>
      </c>
      <c r="Z4339" s="17">
        <v>1.0</v>
      </c>
      <c r="AA4339" s="17" t="s">
        <v>49</v>
      </c>
      <c r="AB4339" s="18">
        <v>10.0</v>
      </c>
      <c r="AC4339" s="17">
        <v>39.0</v>
      </c>
      <c r="AD4339" s="18">
        <v>11.0</v>
      </c>
      <c r="AE4339" s="17">
        <v>46.0</v>
      </c>
      <c r="AF4339" s="20"/>
      <c r="AG4339" s="17"/>
      <c r="AH4339" s="17"/>
      <c r="AI4339" s="17"/>
    </row>
    <row r="4340" ht="18.75" customHeight="1">
      <c r="A4340" s="14">
        <v>2073.0</v>
      </c>
      <c r="B4340" s="15"/>
      <c r="C4340" s="16">
        <v>43675.0</v>
      </c>
      <c r="D4340" s="17">
        <f t="array" ref="D4340">IFS(AND(A4340=A4339, NOT(ISBLANK(E4339))), E4339, A4340 &lt;&gt; A4339, E4340, A4339=A4340, D4339)</f>
        <v>0</v>
      </c>
      <c r="E4340" s="18">
        <v>0.0</v>
      </c>
      <c r="F4340" s="18"/>
      <c r="G4340" s="18"/>
      <c r="H4340" s="19"/>
      <c r="I4340" s="19"/>
      <c r="J4340" s="19">
        <v>0.14</v>
      </c>
      <c r="K4340" s="19">
        <v>1.59</v>
      </c>
      <c r="L4340" s="19">
        <v>0.18</v>
      </c>
      <c r="M4340" s="19">
        <v>1.51</v>
      </c>
      <c r="N4340" s="19"/>
      <c r="O4340" s="23"/>
      <c r="P4340" s="17"/>
      <c r="Q4340" s="17"/>
      <c r="R4340" s="24"/>
      <c r="U4340" s="22"/>
      <c r="V4340" s="18">
        <v>0.0</v>
      </c>
      <c r="W4340" s="17">
        <v>1.0</v>
      </c>
      <c r="X4340" s="18">
        <v>7.0</v>
      </c>
      <c r="Y4340" s="17" t="s">
        <v>36</v>
      </c>
      <c r="Z4340" s="17">
        <v>0.0</v>
      </c>
      <c r="AA4340" s="17" t="s">
        <v>47</v>
      </c>
      <c r="AB4340" s="18">
        <v>6.0</v>
      </c>
      <c r="AC4340" s="17">
        <v>39.0</v>
      </c>
      <c r="AD4340" s="18">
        <v>7.0</v>
      </c>
      <c r="AE4340" s="17">
        <v>46.0</v>
      </c>
      <c r="AF4340" s="20"/>
      <c r="AG4340" s="17"/>
      <c r="AH4340" s="17"/>
      <c r="AI4340" s="17"/>
    </row>
    <row r="4341" ht="18.75" customHeight="1">
      <c r="A4341" s="14">
        <v>2077.0</v>
      </c>
      <c r="B4341" s="15"/>
      <c r="C4341" s="16">
        <v>43672.0</v>
      </c>
      <c r="D4341" s="17">
        <f t="array" ref="D4341">IFS(AND(A4341=A4340, NOT(ISBLANK(E4340))), E4340, A4341 &lt;&gt; A4340, E4341, A4340=A4341, D4340)</f>
        <v>1</v>
      </c>
      <c r="E4341" s="18">
        <v>1.0</v>
      </c>
      <c r="F4341" s="18"/>
      <c r="G4341" s="18"/>
      <c r="H4341" s="19"/>
      <c r="I4341" s="19"/>
      <c r="J4341" s="19">
        <v>0.17</v>
      </c>
      <c r="K4341" s="19">
        <v>1.36</v>
      </c>
      <c r="L4341" s="19">
        <v>0.18</v>
      </c>
      <c r="M4341" s="19">
        <v>1.31</v>
      </c>
      <c r="N4341" s="19"/>
      <c r="O4341" s="23"/>
      <c r="P4341" s="17"/>
      <c r="Q4341" s="17"/>
      <c r="R4341" s="24"/>
      <c r="S4341" s="21">
        <v>12.0</v>
      </c>
      <c r="T4341" s="21">
        <v>30.0</v>
      </c>
      <c r="U4341" s="21">
        <v>0.5</v>
      </c>
      <c r="V4341" s="18">
        <v>1.0</v>
      </c>
      <c r="W4341" s="17">
        <v>4.0</v>
      </c>
      <c r="X4341" s="18">
        <v>17.0</v>
      </c>
      <c r="Y4341" s="17" t="s">
        <v>35</v>
      </c>
      <c r="Z4341" s="17">
        <v>0.0</v>
      </c>
      <c r="AA4341" s="17" t="s">
        <v>47</v>
      </c>
      <c r="AB4341" s="18">
        <v>16.0</v>
      </c>
      <c r="AC4341" s="17">
        <v>39.0</v>
      </c>
      <c r="AD4341" s="18">
        <v>17.0</v>
      </c>
      <c r="AE4341" s="17">
        <v>46.0</v>
      </c>
      <c r="AF4341" s="20"/>
      <c r="AG4341" s="17"/>
      <c r="AH4341" s="17"/>
      <c r="AI4341" s="17"/>
    </row>
    <row r="4342" ht="18.75" customHeight="1">
      <c r="A4342" s="14">
        <v>2077.0</v>
      </c>
      <c r="B4342" s="15"/>
      <c r="C4342" s="16">
        <v>43675.0</v>
      </c>
      <c r="D4342" s="17">
        <f t="array" ref="D4342">IFS(AND(A4342=A4341, NOT(ISBLANK(E4341))), E4341, A4342 &lt;&gt; A4341, E4342, A4341=A4342, D4341)</f>
        <v>1</v>
      </c>
      <c r="E4342" s="18">
        <v>0.0</v>
      </c>
      <c r="F4342" s="18"/>
      <c r="G4342" s="18"/>
      <c r="H4342" s="19"/>
      <c r="I4342" s="19"/>
      <c r="J4342" s="19">
        <v>0.16</v>
      </c>
      <c r="K4342" s="19">
        <v>1.37</v>
      </c>
      <c r="L4342" s="19">
        <v>0.2</v>
      </c>
      <c r="M4342" s="19">
        <v>1.36</v>
      </c>
      <c r="N4342" s="19"/>
      <c r="O4342" s="23"/>
      <c r="P4342" s="17"/>
      <c r="Q4342" s="17"/>
      <c r="R4342" s="24"/>
      <c r="U4342" s="22"/>
      <c r="V4342" s="18">
        <v>0.0</v>
      </c>
      <c r="W4342" s="17">
        <v>0.0</v>
      </c>
      <c r="X4342" s="18">
        <v>10.0</v>
      </c>
      <c r="Y4342" s="17" t="s">
        <v>36</v>
      </c>
      <c r="Z4342" s="17">
        <v>-1.0</v>
      </c>
      <c r="AA4342" s="17" t="s">
        <v>46</v>
      </c>
      <c r="AB4342" s="18">
        <v>9.0</v>
      </c>
      <c r="AC4342" s="17">
        <v>39.0</v>
      </c>
      <c r="AD4342" s="18">
        <v>10.0</v>
      </c>
      <c r="AE4342" s="17">
        <v>46.0</v>
      </c>
      <c r="AF4342" s="20"/>
      <c r="AG4342" s="17"/>
      <c r="AH4342" s="17"/>
      <c r="AI4342" s="17"/>
    </row>
    <row r="4343" ht="18.75" customHeight="1">
      <c r="A4343" s="14">
        <v>2077.0</v>
      </c>
      <c r="B4343" s="15"/>
      <c r="C4343" s="16">
        <v>43678.0</v>
      </c>
      <c r="D4343" s="17">
        <f t="array" ref="D4343">IFS(AND(A4343=A4342, NOT(ISBLANK(E4342))), E4342, A4343 &lt;&gt; A4342, E4343, A4342=A4343, D4342)</f>
        <v>0</v>
      </c>
      <c r="E4343" s="18"/>
      <c r="F4343" s="18"/>
      <c r="G4343" s="18"/>
      <c r="H4343" s="19"/>
      <c r="I4343" s="19"/>
      <c r="J4343" s="19" t="s">
        <v>33</v>
      </c>
      <c r="K4343" s="19" t="s">
        <v>33</v>
      </c>
      <c r="L4343" s="19">
        <v>0.13</v>
      </c>
      <c r="M4343" s="19">
        <v>1.52</v>
      </c>
      <c r="N4343" s="19"/>
      <c r="O4343" s="23"/>
      <c r="P4343" s="17"/>
      <c r="Q4343" s="17"/>
      <c r="R4343" s="24"/>
      <c r="U4343" s="22"/>
      <c r="V4343" s="18"/>
      <c r="W4343" s="17"/>
      <c r="X4343" s="18"/>
      <c r="Y4343" s="17"/>
      <c r="Z4343" s="17"/>
      <c r="AA4343" s="17"/>
      <c r="AB4343" s="18"/>
      <c r="AC4343" s="17"/>
      <c r="AD4343" s="18"/>
      <c r="AE4343" s="17"/>
      <c r="AF4343" s="20"/>
      <c r="AG4343" s="17"/>
      <c r="AH4343" s="17"/>
      <c r="AI4343" s="17"/>
    </row>
    <row r="4344" ht="18.75" customHeight="1">
      <c r="A4344" s="14">
        <v>2078.0</v>
      </c>
      <c r="B4344" s="15"/>
      <c r="C4344" s="16">
        <v>43675.0</v>
      </c>
      <c r="D4344" s="17">
        <f t="array" ref="D4344">IFS(AND(A4344=A4343, NOT(ISBLANK(E4343))), E4343, A4344 &lt;&gt; A4343, E4344, A4343=A4344, D4343)</f>
        <v>1</v>
      </c>
      <c r="E4344" s="18">
        <v>1.0</v>
      </c>
      <c r="F4344" s="18"/>
      <c r="G4344" s="18"/>
      <c r="H4344" s="19"/>
      <c r="I4344" s="19"/>
      <c r="J4344" s="19">
        <v>0.12</v>
      </c>
      <c r="K4344" s="19">
        <v>1.56</v>
      </c>
      <c r="L4344" s="19">
        <v>0.17</v>
      </c>
      <c r="M4344" s="19">
        <v>1.26</v>
      </c>
      <c r="N4344" s="19"/>
      <c r="O4344" s="23"/>
      <c r="P4344" s="17"/>
      <c r="Q4344" s="17"/>
      <c r="R4344" s="24"/>
      <c r="S4344" s="21">
        <v>9.0</v>
      </c>
      <c r="T4344" s="21">
        <v>25.0</v>
      </c>
      <c r="U4344" s="21">
        <v>0.5</v>
      </c>
      <c r="V4344" s="18">
        <v>1.0</v>
      </c>
      <c r="W4344" s="17">
        <v>9.0</v>
      </c>
      <c r="X4344" s="18">
        <v>15.0</v>
      </c>
      <c r="Y4344" s="17" t="s">
        <v>35</v>
      </c>
      <c r="Z4344" s="17">
        <v>-1.0</v>
      </c>
      <c r="AA4344" s="17" t="s">
        <v>46</v>
      </c>
      <c r="AB4344" s="18">
        <v>14.0</v>
      </c>
      <c r="AC4344" s="17">
        <v>36.0</v>
      </c>
      <c r="AD4344" s="18">
        <v>15.0</v>
      </c>
      <c r="AE4344" s="17">
        <v>43.0</v>
      </c>
      <c r="AF4344" s="20"/>
      <c r="AG4344" s="17"/>
      <c r="AH4344" s="17"/>
      <c r="AI4344" s="17"/>
    </row>
    <row r="4345" ht="18.75" customHeight="1">
      <c r="A4345" s="14">
        <v>2078.0</v>
      </c>
      <c r="B4345" s="15"/>
      <c r="C4345" s="16">
        <v>43676.0</v>
      </c>
      <c r="D4345" s="17">
        <f t="array" ref="D4345">IFS(AND(A4345=A4344, NOT(ISBLANK(E4344))), E4344, A4345 &lt;&gt; A4344, E4345, A4344=A4345, D4344)</f>
        <v>1</v>
      </c>
      <c r="E4345" s="18">
        <v>1.0</v>
      </c>
      <c r="F4345" s="18"/>
      <c r="G4345" s="18"/>
      <c r="H4345" s="19"/>
      <c r="I4345" s="19"/>
      <c r="J4345" s="19" t="s">
        <v>33</v>
      </c>
      <c r="K4345" s="19" t="s">
        <v>33</v>
      </c>
      <c r="L4345" s="19">
        <v>0.15</v>
      </c>
      <c r="M4345" s="19">
        <v>1.28</v>
      </c>
      <c r="N4345" s="19"/>
      <c r="O4345" s="23"/>
      <c r="P4345" s="17"/>
      <c r="Q4345" s="17"/>
      <c r="R4345" s="24"/>
      <c r="U4345" s="22"/>
      <c r="V4345" s="18">
        <v>1.0</v>
      </c>
      <c r="W4345" s="17">
        <v>9.0</v>
      </c>
      <c r="X4345" s="18">
        <v>17.0</v>
      </c>
      <c r="Y4345" s="17" t="s">
        <v>35</v>
      </c>
      <c r="Z4345" s="17">
        <v>-1.0</v>
      </c>
      <c r="AA4345" s="17" t="s">
        <v>46</v>
      </c>
      <c r="AB4345" s="18">
        <v>16.0</v>
      </c>
      <c r="AC4345" s="17">
        <v>39.0</v>
      </c>
      <c r="AD4345" s="18">
        <v>17.0</v>
      </c>
      <c r="AE4345" s="17">
        <v>46.0</v>
      </c>
      <c r="AF4345" s="20"/>
      <c r="AG4345" s="17"/>
      <c r="AH4345" s="17"/>
      <c r="AI4345" s="17"/>
    </row>
    <row r="4346" ht="18.75" customHeight="1">
      <c r="A4346" s="14">
        <v>2080.0</v>
      </c>
      <c r="B4346" s="15">
        <v>491.0</v>
      </c>
      <c r="C4346" s="16">
        <v>43676.0</v>
      </c>
      <c r="D4346" s="17">
        <f t="array" ref="D4346">IFS(AND(A4346=A4345, NOT(ISBLANK(E4345))), E4345, A4346 &lt;&gt; A4345, E4346, A4345=A4346, D4345)</f>
        <v>1</v>
      </c>
      <c r="E4346" s="18">
        <v>1.0</v>
      </c>
      <c r="F4346" s="18"/>
      <c r="G4346" s="18"/>
      <c r="H4346" s="19"/>
      <c r="I4346" s="19"/>
      <c r="J4346" s="19">
        <v>0.18</v>
      </c>
      <c r="K4346" s="19">
        <v>1.37</v>
      </c>
      <c r="L4346" s="19">
        <v>0.15</v>
      </c>
      <c r="M4346" s="19">
        <v>1.35</v>
      </c>
      <c r="N4346" s="19"/>
      <c r="O4346" s="23"/>
      <c r="P4346" s="17"/>
      <c r="Q4346" s="17"/>
      <c r="R4346" s="24"/>
      <c r="S4346" s="21">
        <v>10.0</v>
      </c>
      <c r="T4346" s="21">
        <v>30.0</v>
      </c>
      <c r="U4346" s="21">
        <v>0.5</v>
      </c>
      <c r="V4346" s="18">
        <v>1.0</v>
      </c>
      <c r="W4346" s="17">
        <v>8.0</v>
      </c>
      <c r="X4346" s="18">
        <v>14.0</v>
      </c>
      <c r="Y4346" s="17" t="s">
        <v>36</v>
      </c>
      <c r="Z4346" s="17">
        <v>-1.0</v>
      </c>
      <c r="AA4346" s="17" t="s">
        <v>46</v>
      </c>
      <c r="AB4346" s="18">
        <v>11.0</v>
      </c>
      <c r="AC4346" s="17">
        <v>39.0</v>
      </c>
      <c r="AD4346" s="18">
        <v>14.0</v>
      </c>
      <c r="AE4346" s="17">
        <v>46.0</v>
      </c>
      <c r="AF4346" s="20"/>
      <c r="AG4346" s="17"/>
      <c r="AH4346" s="17"/>
      <c r="AI4346" s="17"/>
    </row>
    <row r="4347" ht="18.75" customHeight="1">
      <c r="A4347" s="14">
        <v>2080.0</v>
      </c>
      <c r="B4347" s="15"/>
      <c r="C4347" s="16">
        <v>43677.0</v>
      </c>
      <c r="D4347" s="17">
        <f t="array" ref="D4347">IFS(AND(A4347=A4346, NOT(ISBLANK(E4346))), E4346, A4347 &lt;&gt; A4346, E4347, A4346=A4347, D4346)</f>
        <v>1</v>
      </c>
      <c r="E4347" s="18">
        <v>0.0</v>
      </c>
      <c r="F4347" s="18"/>
      <c r="G4347" s="18"/>
      <c r="H4347" s="19"/>
      <c r="I4347" s="19"/>
      <c r="J4347" s="19">
        <v>0.11</v>
      </c>
      <c r="K4347" s="19">
        <v>1.49</v>
      </c>
      <c r="L4347" s="19">
        <v>0.27</v>
      </c>
      <c r="M4347" s="19">
        <v>1.05</v>
      </c>
      <c r="N4347" s="19"/>
      <c r="O4347" s="23"/>
      <c r="P4347" s="17"/>
      <c r="Q4347" s="17"/>
      <c r="R4347" s="24"/>
      <c r="U4347" s="22"/>
      <c r="V4347" s="18">
        <v>0.0</v>
      </c>
      <c r="W4347" s="17">
        <v>6.0</v>
      </c>
      <c r="X4347" s="18">
        <v>15.0</v>
      </c>
      <c r="Y4347" s="17" t="s">
        <v>36</v>
      </c>
      <c r="Z4347" s="17">
        <v>0.0</v>
      </c>
      <c r="AA4347" s="17" t="s">
        <v>47</v>
      </c>
      <c r="AB4347" s="18">
        <v>14.0</v>
      </c>
      <c r="AC4347" s="17">
        <v>39.0</v>
      </c>
      <c r="AD4347" s="18">
        <v>15.0</v>
      </c>
      <c r="AE4347" s="17">
        <v>46.0</v>
      </c>
      <c r="AF4347" s="20"/>
      <c r="AG4347" s="17"/>
      <c r="AH4347" s="17"/>
      <c r="AI4347" s="17"/>
    </row>
    <row r="4348" ht="18.75" customHeight="1">
      <c r="A4348" s="14">
        <v>2080.0</v>
      </c>
      <c r="B4348" s="15"/>
      <c r="C4348" s="16">
        <v>43678.0</v>
      </c>
      <c r="D4348" s="17">
        <f t="array" ref="D4348">IFS(AND(A4348=A4347, NOT(ISBLANK(E4347))), E4347, A4348 &lt;&gt; A4347, E4348, A4347=A4348, D4347)</f>
        <v>0</v>
      </c>
      <c r="E4348" s="18">
        <v>1.0</v>
      </c>
      <c r="F4348" s="18"/>
      <c r="G4348" s="18"/>
      <c r="H4348" s="19"/>
      <c r="I4348" s="19"/>
      <c r="J4348" s="19">
        <v>0.14</v>
      </c>
      <c r="K4348" s="19">
        <v>1.41</v>
      </c>
      <c r="L4348" s="19">
        <v>0.18</v>
      </c>
      <c r="M4348" s="19">
        <v>1.48</v>
      </c>
      <c r="N4348" s="19"/>
      <c r="O4348" s="23"/>
      <c r="P4348" s="17"/>
      <c r="Q4348" s="17"/>
      <c r="R4348" s="24"/>
      <c r="U4348" s="22"/>
      <c r="V4348" s="18">
        <v>1.0</v>
      </c>
      <c r="W4348" s="17">
        <v>6.0</v>
      </c>
      <c r="X4348" s="18">
        <v>16.0</v>
      </c>
      <c r="Y4348" s="17" t="s">
        <v>35</v>
      </c>
      <c r="Z4348" s="17">
        <v>0.0</v>
      </c>
      <c r="AA4348" s="17" t="s">
        <v>47</v>
      </c>
      <c r="AB4348" s="18">
        <v>14.0</v>
      </c>
      <c r="AC4348" s="17">
        <v>39.0</v>
      </c>
      <c r="AD4348" s="18">
        <v>16.0</v>
      </c>
      <c r="AE4348" s="17">
        <v>46.0</v>
      </c>
      <c r="AF4348" s="20"/>
      <c r="AG4348" s="17"/>
      <c r="AH4348" s="17"/>
      <c r="AI4348" s="17"/>
    </row>
    <row r="4349" ht="18.75" customHeight="1">
      <c r="A4349" s="14">
        <v>2080.0</v>
      </c>
      <c r="B4349" s="15"/>
      <c r="C4349" s="16">
        <v>43679.0</v>
      </c>
      <c r="D4349" s="17">
        <f t="array" ref="D4349">IFS(AND(A4349=A4348, NOT(ISBLANK(E4348))), E4348, A4349 &lt;&gt; A4348, E4349, A4348=A4349, D4348)</f>
        <v>1</v>
      </c>
      <c r="E4349" s="18">
        <v>1.0</v>
      </c>
      <c r="F4349" s="18"/>
      <c r="G4349" s="18"/>
      <c r="H4349" s="19"/>
      <c r="I4349" s="19"/>
      <c r="J4349" s="19">
        <v>0.14</v>
      </c>
      <c r="K4349" s="19">
        <v>1.41</v>
      </c>
      <c r="L4349" s="19">
        <v>0.44</v>
      </c>
      <c r="M4349" s="19">
        <v>1.87</v>
      </c>
      <c r="N4349" s="19"/>
      <c r="O4349" s="23"/>
      <c r="P4349" s="17"/>
      <c r="Q4349" s="17"/>
      <c r="R4349" s="24"/>
      <c r="U4349" s="22"/>
      <c r="V4349" s="18">
        <v>1.0</v>
      </c>
      <c r="W4349" s="17">
        <v>6.0</v>
      </c>
      <c r="X4349" s="18">
        <v>10.0</v>
      </c>
      <c r="Y4349" s="17" t="s">
        <v>35</v>
      </c>
      <c r="Z4349" s="17">
        <v>0.0</v>
      </c>
      <c r="AA4349" s="17" t="s">
        <v>47</v>
      </c>
      <c r="AB4349" s="18">
        <v>9.0</v>
      </c>
      <c r="AC4349" s="17">
        <v>36.0</v>
      </c>
      <c r="AD4349" s="18">
        <v>10.0</v>
      </c>
      <c r="AE4349" s="17">
        <v>43.0</v>
      </c>
      <c r="AF4349" s="20"/>
      <c r="AG4349" s="17"/>
      <c r="AH4349" s="17"/>
      <c r="AI4349" s="17"/>
    </row>
    <row r="4350" ht="18.75" customHeight="1">
      <c r="A4350" s="14">
        <v>2083.0</v>
      </c>
      <c r="B4350" s="15">
        <v>492.0</v>
      </c>
      <c r="C4350" s="16">
        <v>43679.0</v>
      </c>
      <c r="D4350" s="17">
        <f t="array" ref="D4350">IFS(AND(A4350=A4349, NOT(ISBLANK(E4349))), E4349, A4350 &lt;&gt; A4349, E4350, A4349=A4350, D4349)</f>
        <v>0</v>
      </c>
      <c r="E4350" s="18">
        <v>0.0</v>
      </c>
      <c r="F4350" s="18"/>
      <c r="G4350" s="18"/>
      <c r="H4350" s="19"/>
      <c r="I4350" s="19"/>
      <c r="J4350" s="19">
        <v>0.13</v>
      </c>
      <c r="K4350" s="19">
        <v>1.47</v>
      </c>
      <c r="L4350" s="19"/>
      <c r="M4350" s="19"/>
      <c r="N4350" s="19"/>
      <c r="O4350" s="23"/>
      <c r="P4350" s="17"/>
      <c r="Q4350" s="17"/>
      <c r="R4350" s="24"/>
      <c r="S4350" s="21">
        <v>14.0</v>
      </c>
      <c r="T4350" s="21">
        <v>30.0</v>
      </c>
      <c r="U4350" s="21">
        <v>0.5</v>
      </c>
      <c r="V4350" s="18">
        <v>0.0</v>
      </c>
      <c r="W4350" s="17">
        <v>6.0</v>
      </c>
      <c r="X4350" s="18">
        <v>13.0</v>
      </c>
      <c r="Y4350" s="17" t="s">
        <v>35</v>
      </c>
      <c r="Z4350" s="17">
        <v>-1.0</v>
      </c>
      <c r="AA4350" s="17" t="s">
        <v>46</v>
      </c>
      <c r="AB4350" s="18">
        <v>12.0</v>
      </c>
      <c r="AC4350" s="17">
        <v>39.0</v>
      </c>
      <c r="AD4350" s="18">
        <v>13.0</v>
      </c>
      <c r="AE4350" s="17">
        <v>46.0</v>
      </c>
      <c r="AF4350" s="20"/>
      <c r="AG4350" s="17"/>
      <c r="AH4350" s="17"/>
      <c r="AI4350" s="17"/>
    </row>
    <row r="4351" ht="18.75" customHeight="1">
      <c r="A4351" s="14">
        <v>2084.0</v>
      </c>
      <c r="B4351" s="15"/>
      <c r="C4351" s="16">
        <v>43682.0</v>
      </c>
      <c r="D4351" s="17">
        <f t="array" ref="D4351">IFS(AND(A4351=A4350, NOT(ISBLANK(E4350))), E4350, A4351 &lt;&gt; A4350, E4351, A4350=A4351, D4350)</f>
        <v>1</v>
      </c>
      <c r="E4351" s="18">
        <v>1.0</v>
      </c>
      <c r="F4351" s="18"/>
      <c r="G4351" s="18"/>
      <c r="H4351" s="19"/>
      <c r="I4351" s="19"/>
      <c r="J4351" s="19">
        <v>0.1</v>
      </c>
      <c r="K4351" s="19">
        <v>1.47</v>
      </c>
      <c r="L4351" s="19">
        <v>0.18</v>
      </c>
      <c r="M4351" s="19">
        <v>1.37</v>
      </c>
      <c r="N4351" s="19"/>
      <c r="O4351" s="23"/>
      <c r="P4351" s="17"/>
      <c r="Q4351" s="17"/>
      <c r="R4351" s="24"/>
      <c r="S4351" s="21">
        <v>12.0</v>
      </c>
      <c r="T4351" s="21">
        <v>30.0</v>
      </c>
      <c r="U4351" s="21">
        <v>0.5</v>
      </c>
      <c r="V4351" s="18">
        <v>1.0</v>
      </c>
      <c r="W4351" s="17">
        <v>7.0</v>
      </c>
      <c r="X4351" s="18">
        <v>17.0</v>
      </c>
      <c r="Y4351" s="17" t="s">
        <v>35</v>
      </c>
      <c r="Z4351" s="17">
        <v>-1.0</v>
      </c>
      <c r="AA4351" s="17" t="s">
        <v>46</v>
      </c>
      <c r="AB4351" s="18">
        <v>16.0</v>
      </c>
      <c r="AC4351" s="17">
        <v>39.0</v>
      </c>
      <c r="AD4351" s="18">
        <v>17.0</v>
      </c>
      <c r="AE4351" s="17">
        <v>46.0</v>
      </c>
      <c r="AF4351" s="20"/>
      <c r="AG4351" s="17"/>
      <c r="AH4351" s="17"/>
      <c r="AI4351" s="17"/>
    </row>
    <row r="4352" ht="18.75" customHeight="1">
      <c r="A4352" s="14">
        <v>2084.0</v>
      </c>
      <c r="B4352" s="15"/>
      <c r="C4352" s="16">
        <v>43690.0</v>
      </c>
      <c r="D4352" s="17">
        <f t="array" ref="D4352">IFS(AND(A4352=A4351, NOT(ISBLANK(E4351))), E4351, A4352 &lt;&gt; A4351, E4352, A4351=A4352, D4351)</f>
        <v>1</v>
      </c>
      <c r="E4352" s="18">
        <v>1.0</v>
      </c>
      <c r="F4352" s="18"/>
      <c r="G4352" s="18"/>
      <c r="H4352" s="19"/>
      <c r="I4352" s="19"/>
      <c r="J4352" s="19">
        <v>0.2</v>
      </c>
      <c r="K4352" s="19">
        <v>1.52</v>
      </c>
      <c r="L4352" s="19">
        <v>0.21</v>
      </c>
      <c r="M4352" s="19">
        <v>1.66</v>
      </c>
      <c r="N4352" s="19"/>
      <c r="O4352" s="23"/>
      <c r="P4352" s="17"/>
      <c r="Q4352" s="17"/>
      <c r="R4352" s="24"/>
      <c r="U4352" s="22"/>
      <c r="V4352" s="18">
        <v>1.0</v>
      </c>
      <c r="W4352" s="17">
        <v>5.0</v>
      </c>
      <c r="X4352" s="18" t="s">
        <v>33</v>
      </c>
      <c r="Y4352" s="17" t="s">
        <v>35</v>
      </c>
      <c r="Z4352" s="17">
        <v>-3.0</v>
      </c>
      <c r="AA4352" s="17" t="s">
        <v>46</v>
      </c>
      <c r="AB4352" s="18" t="s">
        <v>33</v>
      </c>
      <c r="AC4352" s="17">
        <v>39.0</v>
      </c>
      <c r="AD4352" s="18" t="s">
        <v>33</v>
      </c>
      <c r="AE4352" s="17">
        <v>46.0</v>
      </c>
      <c r="AF4352" s="20"/>
      <c r="AG4352" s="17"/>
      <c r="AH4352" s="17"/>
      <c r="AI4352" s="17"/>
    </row>
    <row r="4353" ht="18.75" customHeight="1">
      <c r="A4353" s="14">
        <v>2085.0</v>
      </c>
      <c r="B4353" s="15">
        <v>493.0</v>
      </c>
      <c r="C4353" s="16">
        <v>43683.0</v>
      </c>
      <c r="D4353" s="17">
        <f t="array" ref="D4353">IFS(AND(A4353=A4352, NOT(ISBLANK(E4352))), E4352, A4353 &lt;&gt; A4352, E4353, A4352=A4353, D4352)</f>
        <v>1</v>
      </c>
      <c r="E4353" s="18">
        <v>1.0</v>
      </c>
      <c r="F4353" s="18"/>
      <c r="G4353" s="18"/>
      <c r="H4353" s="19"/>
      <c r="I4353" s="19"/>
      <c r="J4353" s="19">
        <v>0.14</v>
      </c>
      <c r="K4353" s="19">
        <v>1.54</v>
      </c>
      <c r="L4353" s="19">
        <v>0.15</v>
      </c>
      <c r="M4353" s="19">
        <v>1.47</v>
      </c>
      <c r="N4353" s="19"/>
      <c r="O4353" s="23"/>
      <c r="P4353" s="17"/>
      <c r="Q4353" s="17"/>
      <c r="R4353" s="24"/>
      <c r="S4353" s="21">
        <v>25.0</v>
      </c>
      <c r="T4353" s="21">
        <v>30.0</v>
      </c>
      <c r="U4353" s="21">
        <v>0.0</v>
      </c>
      <c r="V4353" s="18">
        <v>1.0</v>
      </c>
      <c r="W4353" s="17" t="s">
        <v>33</v>
      </c>
      <c r="X4353" s="18">
        <v>9.0</v>
      </c>
      <c r="Y4353" s="17" t="s">
        <v>36</v>
      </c>
      <c r="Z4353" s="17">
        <v>0.0</v>
      </c>
      <c r="AA4353" s="17" t="s">
        <v>47</v>
      </c>
      <c r="AB4353" s="18">
        <v>3.0</v>
      </c>
      <c r="AC4353" s="17">
        <v>39.0</v>
      </c>
      <c r="AD4353" s="18">
        <v>9.0</v>
      </c>
      <c r="AE4353" s="17">
        <v>46.0</v>
      </c>
      <c r="AF4353" s="20"/>
      <c r="AG4353" s="17"/>
      <c r="AH4353" s="17"/>
      <c r="AI4353" s="17"/>
    </row>
    <row r="4354" ht="18.75" customHeight="1">
      <c r="A4354" s="14">
        <v>2086.0</v>
      </c>
      <c r="B4354" s="15"/>
      <c r="C4354" s="16">
        <v>43684.0</v>
      </c>
      <c r="D4354" s="17">
        <f t="array" ref="D4354">IFS(AND(A4354=A4353, NOT(ISBLANK(E4353))), E4353, A4354 &lt;&gt; A4353, E4354, A4353=A4354, D4353)</f>
        <v>1</v>
      </c>
      <c r="E4354" s="18">
        <v>1.0</v>
      </c>
      <c r="F4354" s="18"/>
      <c r="G4354" s="18"/>
      <c r="H4354" s="19"/>
      <c r="I4354" s="19"/>
      <c r="J4354" s="19">
        <v>0.13</v>
      </c>
      <c r="K4354" s="19">
        <v>1.34</v>
      </c>
      <c r="L4354" s="19">
        <v>0.12</v>
      </c>
      <c r="M4354" s="19">
        <v>1.34</v>
      </c>
      <c r="N4354" s="19"/>
      <c r="O4354" s="23"/>
      <c r="P4354" s="17"/>
      <c r="Q4354" s="17"/>
      <c r="R4354" s="24"/>
      <c r="S4354" s="21">
        <v>26.0</v>
      </c>
      <c r="T4354" s="21">
        <v>30.0</v>
      </c>
      <c r="U4354" s="21">
        <v>0.0</v>
      </c>
      <c r="V4354" s="18">
        <v>1.0</v>
      </c>
      <c r="W4354" s="17">
        <v>0.0</v>
      </c>
      <c r="X4354" s="18">
        <v>6.0</v>
      </c>
      <c r="Y4354" s="17" t="s">
        <v>36</v>
      </c>
      <c r="Z4354" s="17">
        <v>0.0</v>
      </c>
      <c r="AA4354" s="17" t="s">
        <v>47</v>
      </c>
      <c r="AB4354" s="18">
        <v>5.0</v>
      </c>
      <c r="AC4354" s="17">
        <v>39.0</v>
      </c>
      <c r="AD4354" s="18">
        <v>6.0</v>
      </c>
      <c r="AE4354" s="17">
        <v>46.0</v>
      </c>
      <c r="AF4354" s="20"/>
      <c r="AG4354" s="17"/>
      <c r="AH4354" s="17"/>
      <c r="AI4354" s="17"/>
    </row>
    <row r="4355" ht="18.75" customHeight="1">
      <c r="A4355" s="57">
        <v>2087.0</v>
      </c>
      <c r="B4355" s="58">
        <v>494.0</v>
      </c>
      <c r="C4355" s="16">
        <v>43684.0</v>
      </c>
      <c r="D4355" s="17">
        <f t="array" ref="D4355">IFS(AND(A4355=A4354, NOT(ISBLANK(E4354))), E4354, A4355 &lt;&gt; A4354, E4355, A4354=A4355, D4354)</f>
        <v>0</v>
      </c>
      <c r="E4355" s="59">
        <v>0.0</v>
      </c>
      <c r="F4355" s="59"/>
      <c r="G4355" s="59"/>
      <c r="H4355" s="60"/>
      <c r="I4355" s="60"/>
      <c r="J4355" s="60">
        <v>0.13</v>
      </c>
      <c r="K4355" s="60">
        <v>1.51</v>
      </c>
      <c r="L4355" s="60">
        <v>0.11</v>
      </c>
      <c r="M4355" s="60">
        <v>1.24</v>
      </c>
      <c r="N4355" s="60"/>
      <c r="O4355" s="61"/>
      <c r="P4355" s="62"/>
      <c r="Q4355" s="62"/>
      <c r="R4355" s="63"/>
      <c r="S4355" s="21">
        <v>22.0</v>
      </c>
      <c r="T4355" s="21">
        <v>30.0</v>
      </c>
      <c r="U4355" s="21">
        <v>0.5</v>
      </c>
      <c r="V4355" s="59">
        <v>0.0</v>
      </c>
      <c r="W4355" s="62">
        <v>0.0</v>
      </c>
      <c r="X4355" s="59">
        <v>7.0</v>
      </c>
      <c r="Y4355" s="62" t="s">
        <v>36</v>
      </c>
      <c r="Z4355" s="62">
        <v>0.0</v>
      </c>
      <c r="AA4355" s="62" t="s">
        <v>47</v>
      </c>
      <c r="AB4355" s="59">
        <v>6.0</v>
      </c>
      <c r="AC4355" s="62">
        <v>39.0</v>
      </c>
      <c r="AD4355" s="59">
        <v>7.0</v>
      </c>
      <c r="AE4355" s="62">
        <v>46.0</v>
      </c>
      <c r="AF4355" s="64"/>
      <c r="AG4355" s="62"/>
      <c r="AH4355" s="62"/>
      <c r="AI4355" s="62"/>
    </row>
    <row r="4356" ht="18.75" customHeight="1">
      <c r="A4356" s="57">
        <v>2087.0</v>
      </c>
      <c r="B4356" s="15"/>
      <c r="C4356" s="16">
        <v>43689.0</v>
      </c>
      <c r="D4356" s="17">
        <f t="array" ref="D4356">IFS(AND(A4356=A4355, NOT(ISBLANK(E4355))), E4355, A4356 &lt;&gt; A4355, E4356, A4355=A4356, D4355)</f>
        <v>0</v>
      </c>
      <c r="E4356" s="18">
        <v>0.0</v>
      </c>
      <c r="F4356" s="18"/>
      <c r="G4356" s="18"/>
      <c r="H4356" s="19"/>
      <c r="I4356" s="19"/>
      <c r="J4356" s="19">
        <v>0.14</v>
      </c>
      <c r="K4356" s="19">
        <v>1.26</v>
      </c>
      <c r="L4356" s="19">
        <v>0.17</v>
      </c>
      <c r="M4356" s="19">
        <v>1.18</v>
      </c>
      <c r="N4356" s="19"/>
      <c r="O4356" s="23"/>
      <c r="P4356" s="17"/>
      <c r="Q4356" s="17"/>
      <c r="R4356" s="24"/>
      <c r="U4356" s="22"/>
      <c r="V4356" s="18">
        <v>0.0</v>
      </c>
      <c r="W4356" s="17">
        <v>0.0</v>
      </c>
      <c r="X4356" s="18">
        <v>7.0</v>
      </c>
      <c r="Y4356" s="17" t="s">
        <v>36</v>
      </c>
      <c r="Z4356" s="17">
        <v>0.0</v>
      </c>
      <c r="AA4356" s="17" t="s">
        <v>47</v>
      </c>
      <c r="AB4356" s="18">
        <v>6.0</v>
      </c>
      <c r="AC4356" s="17">
        <v>39.0</v>
      </c>
      <c r="AD4356" s="18">
        <v>7.0</v>
      </c>
      <c r="AE4356" s="17">
        <v>46.0</v>
      </c>
      <c r="AF4356" s="20"/>
      <c r="AG4356" s="17"/>
      <c r="AH4356" s="17"/>
      <c r="AI4356" s="17"/>
    </row>
    <row r="4357" ht="18.75" customHeight="1">
      <c r="A4357" s="14">
        <v>2088.0</v>
      </c>
      <c r="B4357" s="15"/>
      <c r="C4357" s="16">
        <v>43684.0</v>
      </c>
      <c r="D4357" s="17">
        <f t="array" ref="D4357">IFS(AND(A4357=A4356, NOT(ISBLANK(E4356))), E4356, A4357 &lt;&gt; A4356, E4357, A4356=A4357, D4356)</f>
        <v>1</v>
      </c>
      <c r="E4357" s="18">
        <v>1.0</v>
      </c>
      <c r="F4357" s="18"/>
      <c r="G4357" s="18"/>
      <c r="H4357" s="19"/>
      <c r="I4357" s="19"/>
      <c r="J4357" s="19">
        <v>0.19</v>
      </c>
      <c r="K4357" s="19">
        <v>1.35</v>
      </c>
      <c r="L4357" s="19">
        <v>0.1</v>
      </c>
      <c r="M4357" s="19">
        <v>1.37</v>
      </c>
      <c r="N4357" s="19"/>
      <c r="O4357" s="23"/>
      <c r="P4357" s="17"/>
      <c r="Q4357" s="17"/>
      <c r="R4357" s="24"/>
      <c r="S4357" s="21">
        <v>26.0</v>
      </c>
      <c r="T4357" s="21">
        <v>30.0</v>
      </c>
      <c r="U4357" s="21">
        <v>0.5</v>
      </c>
      <c r="V4357" s="18">
        <v>1.0</v>
      </c>
      <c r="W4357" s="17">
        <v>0.0</v>
      </c>
      <c r="X4357" s="18">
        <v>6.0</v>
      </c>
      <c r="Y4357" s="17" t="s">
        <v>36</v>
      </c>
      <c r="Z4357" s="17">
        <v>0.0</v>
      </c>
      <c r="AA4357" s="17" t="s">
        <v>47</v>
      </c>
      <c r="AB4357" s="18">
        <v>5.0</v>
      </c>
      <c r="AC4357" s="17">
        <v>39.0</v>
      </c>
      <c r="AD4357" s="18">
        <v>6.0</v>
      </c>
      <c r="AE4357" s="17">
        <v>46.0</v>
      </c>
      <c r="AF4357" s="20"/>
      <c r="AG4357" s="17"/>
      <c r="AH4357" s="17"/>
      <c r="AI4357" s="17"/>
    </row>
    <row r="4358" ht="18.75" customHeight="1">
      <c r="A4358" s="14">
        <v>2088.0</v>
      </c>
      <c r="B4358" s="15"/>
      <c r="C4358" s="16">
        <v>43685.0</v>
      </c>
      <c r="D4358" s="17">
        <f t="array" ref="D4358">IFS(AND(A4358=A4357, NOT(ISBLANK(E4357))), E4357, A4358 &lt;&gt; A4357, E4358, A4357=A4358, D4357)</f>
        <v>1</v>
      </c>
      <c r="E4358" s="18">
        <v>0.0</v>
      </c>
      <c r="F4358" s="18"/>
      <c r="G4358" s="18"/>
      <c r="H4358" s="19"/>
      <c r="I4358" s="19"/>
      <c r="J4358" s="19">
        <v>0.19</v>
      </c>
      <c r="K4358" s="19">
        <v>1.35</v>
      </c>
      <c r="L4358" s="19">
        <v>0.1</v>
      </c>
      <c r="M4358" s="19">
        <v>1.2</v>
      </c>
      <c r="N4358" s="19"/>
      <c r="O4358" s="23"/>
      <c r="P4358" s="17"/>
      <c r="Q4358" s="17"/>
      <c r="R4358" s="24"/>
      <c r="U4358" s="22"/>
      <c r="V4358" s="18">
        <v>0.0</v>
      </c>
      <c r="W4358" s="17">
        <v>0.0</v>
      </c>
      <c r="X4358" s="18">
        <v>6.0</v>
      </c>
      <c r="Y4358" s="17" t="s">
        <v>36</v>
      </c>
      <c r="Z4358" s="17">
        <v>0.0</v>
      </c>
      <c r="AA4358" s="17" t="s">
        <v>47</v>
      </c>
      <c r="AB4358" s="18">
        <v>5.0</v>
      </c>
      <c r="AC4358" s="17">
        <v>39.0</v>
      </c>
      <c r="AD4358" s="18">
        <v>6.0</v>
      </c>
      <c r="AE4358" s="17">
        <v>46.0</v>
      </c>
      <c r="AF4358" s="20"/>
      <c r="AG4358" s="17"/>
      <c r="AH4358" s="17"/>
      <c r="AI4358" s="17"/>
    </row>
    <row r="4359" ht="18.75" customHeight="1">
      <c r="A4359" s="14">
        <v>2088.0</v>
      </c>
      <c r="B4359" s="15"/>
      <c r="C4359" s="16">
        <v>43689.0</v>
      </c>
      <c r="D4359" s="17">
        <f t="array" ref="D4359">IFS(AND(A4359=A4358, NOT(ISBLANK(E4358))), E4358, A4359 &lt;&gt; A4358, E4359, A4358=A4359, D4358)</f>
        <v>0</v>
      </c>
      <c r="E4359" s="18">
        <v>0.0</v>
      </c>
      <c r="F4359" s="18"/>
      <c r="G4359" s="18"/>
      <c r="H4359" s="19"/>
      <c r="I4359" s="19"/>
      <c r="J4359" s="19">
        <v>0.1</v>
      </c>
      <c r="K4359" s="19">
        <v>1.45</v>
      </c>
      <c r="L4359" s="19">
        <v>0.15</v>
      </c>
      <c r="M4359" s="19">
        <v>1.42</v>
      </c>
      <c r="N4359" s="19"/>
      <c r="O4359" s="23"/>
      <c r="P4359" s="17"/>
      <c r="Q4359" s="17"/>
      <c r="R4359" s="24"/>
      <c r="U4359" s="22"/>
      <c r="V4359" s="18">
        <v>0.0</v>
      </c>
      <c r="W4359" s="17">
        <v>0.0</v>
      </c>
      <c r="X4359" s="18">
        <v>7.0</v>
      </c>
      <c r="Y4359" s="17" t="s">
        <v>36</v>
      </c>
      <c r="Z4359" s="17">
        <v>0.0</v>
      </c>
      <c r="AA4359" s="17" t="s">
        <v>47</v>
      </c>
      <c r="AB4359" s="18">
        <v>6.0</v>
      </c>
      <c r="AC4359" s="17">
        <v>39.0</v>
      </c>
      <c r="AD4359" s="18">
        <v>7.0</v>
      </c>
      <c r="AE4359" s="17">
        <v>46.0</v>
      </c>
      <c r="AF4359" s="20"/>
      <c r="AG4359" s="17"/>
      <c r="AH4359" s="17"/>
      <c r="AI4359" s="17"/>
    </row>
    <row r="4360" ht="18.75" customHeight="1">
      <c r="A4360" s="14">
        <v>2088.0</v>
      </c>
      <c r="B4360" s="15"/>
      <c r="C4360" s="16">
        <v>43690.0</v>
      </c>
      <c r="D4360" s="17">
        <f t="array" ref="D4360">IFS(AND(A4360=A4359, NOT(ISBLANK(E4359))), E4359, A4360 &lt;&gt; A4359, E4360, A4359=A4360, D4359)</f>
        <v>0</v>
      </c>
      <c r="E4360" s="18">
        <v>1.0</v>
      </c>
      <c r="F4360" s="18"/>
      <c r="G4360" s="18"/>
      <c r="H4360" s="19"/>
      <c r="I4360" s="19"/>
      <c r="J4360" s="19">
        <v>0.18</v>
      </c>
      <c r="K4360" s="19">
        <v>1.44</v>
      </c>
      <c r="L4360" s="19">
        <v>0.09</v>
      </c>
      <c r="M4360" s="19">
        <v>1.58</v>
      </c>
      <c r="N4360" s="19"/>
      <c r="O4360" s="23"/>
      <c r="P4360" s="17"/>
      <c r="Q4360" s="17"/>
      <c r="R4360" s="24"/>
      <c r="U4360" s="22"/>
      <c r="V4360" s="18">
        <v>1.0</v>
      </c>
      <c r="W4360" s="17">
        <v>0.0</v>
      </c>
      <c r="X4360" s="18">
        <v>7.0</v>
      </c>
      <c r="Y4360" s="17" t="s">
        <v>36</v>
      </c>
      <c r="Z4360" s="17">
        <v>0.0</v>
      </c>
      <c r="AA4360" s="17" t="s">
        <v>47</v>
      </c>
      <c r="AB4360" s="18">
        <v>6.0</v>
      </c>
      <c r="AC4360" s="17">
        <v>39.0</v>
      </c>
      <c r="AD4360" s="18">
        <v>7.0</v>
      </c>
      <c r="AE4360" s="17">
        <v>46.0</v>
      </c>
      <c r="AF4360" s="20"/>
      <c r="AG4360" s="17"/>
      <c r="AH4360" s="17"/>
      <c r="AI4360" s="17"/>
    </row>
    <row r="4361" ht="18.75" customHeight="1">
      <c r="A4361" s="14">
        <v>2088.0</v>
      </c>
      <c r="B4361" s="15"/>
      <c r="C4361" s="16">
        <v>43692.0</v>
      </c>
      <c r="D4361" s="17">
        <f t="array" ref="D4361">IFS(AND(A4361=A4360, NOT(ISBLANK(E4360))), E4360, A4361 &lt;&gt; A4360, E4361, A4360=A4361, D4360)</f>
        <v>1</v>
      </c>
      <c r="E4361" s="18">
        <v>0.0</v>
      </c>
      <c r="F4361" s="18"/>
      <c r="G4361" s="18"/>
      <c r="H4361" s="19"/>
      <c r="I4361" s="19"/>
      <c r="J4361" s="19">
        <v>0.14</v>
      </c>
      <c r="K4361" s="19">
        <v>1.44</v>
      </c>
      <c r="L4361" s="19">
        <v>0.1</v>
      </c>
      <c r="M4361" s="19">
        <v>1.31</v>
      </c>
      <c r="N4361" s="19"/>
      <c r="O4361" s="23"/>
      <c r="P4361" s="17"/>
      <c r="Q4361" s="17"/>
      <c r="R4361" s="24"/>
      <c r="U4361" s="22"/>
      <c r="V4361" s="18">
        <v>0.0</v>
      </c>
      <c r="W4361" s="17">
        <v>1.0</v>
      </c>
      <c r="X4361" s="18">
        <v>5.0</v>
      </c>
      <c r="Y4361" s="17" t="s">
        <v>36</v>
      </c>
      <c r="Z4361" s="17">
        <v>0.0</v>
      </c>
      <c r="AA4361" s="17" t="s">
        <v>47</v>
      </c>
      <c r="AB4361" s="18">
        <v>4.0</v>
      </c>
      <c r="AC4361" s="17">
        <v>39.0</v>
      </c>
      <c r="AD4361" s="18">
        <v>5.0</v>
      </c>
      <c r="AE4361" s="17">
        <v>46.0</v>
      </c>
      <c r="AF4361" s="20"/>
      <c r="AG4361" s="17"/>
      <c r="AH4361" s="17"/>
      <c r="AI4361" s="17"/>
    </row>
    <row r="4362" ht="18.75" customHeight="1">
      <c r="A4362" s="57">
        <v>2090.0</v>
      </c>
      <c r="B4362" s="58">
        <v>495.0</v>
      </c>
      <c r="C4362" s="16">
        <v>43686.0</v>
      </c>
      <c r="D4362" s="17">
        <f t="array" ref="D4362">IFS(AND(A4362=A4361, NOT(ISBLANK(E4361))), E4361, A4362 &lt;&gt; A4361, E4362, A4361=A4362, D4361)</f>
        <v>1</v>
      </c>
      <c r="E4362" s="59">
        <v>1.0</v>
      </c>
      <c r="F4362" s="59"/>
      <c r="G4362" s="59"/>
      <c r="H4362" s="60"/>
      <c r="I4362" s="60"/>
      <c r="J4362" s="60">
        <v>0.19</v>
      </c>
      <c r="K4362" s="60">
        <v>1.35</v>
      </c>
      <c r="L4362" s="60">
        <v>0.15</v>
      </c>
      <c r="M4362" s="60">
        <v>1.44</v>
      </c>
      <c r="N4362" s="60"/>
      <c r="O4362" s="61"/>
      <c r="P4362" s="62"/>
      <c r="Q4362" s="62"/>
      <c r="R4362" s="63"/>
      <c r="S4362" s="21" t="s">
        <v>33</v>
      </c>
      <c r="T4362" s="21" t="s">
        <v>33</v>
      </c>
      <c r="U4362" s="21">
        <v>0.0</v>
      </c>
      <c r="V4362" s="59">
        <v>1.0</v>
      </c>
      <c r="W4362" s="62">
        <v>11.0</v>
      </c>
      <c r="X4362" s="59">
        <v>17.0</v>
      </c>
      <c r="Y4362" s="62" t="s">
        <v>35</v>
      </c>
      <c r="Z4362" s="62">
        <v>2.0</v>
      </c>
      <c r="AA4362" s="62" t="s">
        <v>49</v>
      </c>
      <c r="AB4362" s="59">
        <v>15.0</v>
      </c>
      <c r="AC4362" s="62">
        <v>27.0</v>
      </c>
      <c r="AD4362" s="59">
        <v>17.0</v>
      </c>
      <c r="AE4362" s="62">
        <v>38.0</v>
      </c>
      <c r="AF4362" s="64"/>
      <c r="AG4362" s="62"/>
      <c r="AH4362" s="62"/>
      <c r="AI4362" s="62"/>
    </row>
    <row r="4363" ht="18.75" customHeight="1">
      <c r="A4363" s="57">
        <v>2090.0</v>
      </c>
      <c r="B4363" s="15"/>
      <c r="C4363" s="16">
        <v>43691.0</v>
      </c>
      <c r="D4363" s="17">
        <f t="array" ref="D4363">IFS(AND(A4363=A4362, NOT(ISBLANK(E4362))), E4362, A4363 &lt;&gt; A4362, E4363, A4362=A4363, D4362)</f>
        <v>1</v>
      </c>
      <c r="E4363" s="18">
        <v>1.0</v>
      </c>
      <c r="F4363" s="18"/>
      <c r="G4363" s="18"/>
      <c r="H4363" s="19"/>
      <c r="I4363" s="19"/>
      <c r="J4363" s="19">
        <v>0.11</v>
      </c>
      <c r="K4363" s="19">
        <v>1.48</v>
      </c>
      <c r="L4363" s="19">
        <v>0.19</v>
      </c>
      <c r="M4363" s="19">
        <v>1.39</v>
      </c>
      <c r="N4363" s="19"/>
      <c r="O4363" s="23"/>
      <c r="P4363" s="17"/>
      <c r="Q4363" s="17"/>
      <c r="R4363" s="24"/>
      <c r="U4363" s="22"/>
      <c r="V4363" s="18">
        <v>1.0</v>
      </c>
      <c r="W4363" s="17">
        <v>10.0</v>
      </c>
      <c r="X4363" s="18">
        <v>24.0</v>
      </c>
      <c r="Y4363" s="17" t="s">
        <v>36</v>
      </c>
      <c r="Z4363" s="17">
        <v>-1.0</v>
      </c>
      <c r="AA4363" s="17" t="s">
        <v>46</v>
      </c>
      <c r="AB4363" s="18">
        <v>22.0</v>
      </c>
      <c r="AC4363" s="17">
        <v>36.0</v>
      </c>
      <c r="AD4363" s="18">
        <v>24.0</v>
      </c>
      <c r="AE4363" s="17">
        <v>43.0</v>
      </c>
      <c r="AF4363" s="20"/>
      <c r="AG4363" s="17"/>
      <c r="AH4363" s="17"/>
      <c r="AI4363" s="17"/>
    </row>
    <row r="4364" ht="18.75" customHeight="1">
      <c r="A4364" s="57">
        <v>2090.0</v>
      </c>
      <c r="B4364" s="15"/>
      <c r="C4364" s="16">
        <v>43696.0</v>
      </c>
      <c r="D4364" s="17">
        <f t="array" ref="D4364">IFS(AND(A4364=A4363, NOT(ISBLANK(E4363))), E4363, A4364 &lt;&gt; A4363, E4364, A4363=A4364, D4363)</f>
        <v>1</v>
      </c>
      <c r="E4364" s="18">
        <v>1.0</v>
      </c>
      <c r="F4364" s="18"/>
      <c r="G4364" s="18"/>
      <c r="H4364" s="19"/>
      <c r="I4364" s="19"/>
      <c r="J4364" s="19">
        <v>0.14</v>
      </c>
      <c r="K4364" s="19">
        <v>1.44</v>
      </c>
      <c r="L4364" s="19">
        <v>0.13</v>
      </c>
      <c r="M4364" s="19">
        <v>1.34</v>
      </c>
      <c r="N4364" s="19"/>
      <c r="O4364" s="23"/>
      <c r="P4364" s="17"/>
      <c r="Q4364" s="17"/>
      <c r="R4364" s="24"/>
      <c r="U4364" s="22"/>
      <c r="V4364" s="18">
        <v>1.0</v>
      </c>
      <c r="W4364" s="17">
        <v>6.0</v>
      </c>
      <c r="X4364" s="18">
        <v>9.0</v>
      </c>
      <c r="Y4364" s="17" t="s">
        <v>36</v>
      </c>
      <c r="Z4364" s="17">
        <v>0.0</v>
      </c>
      <c r="AA4364" s="17" t="s">
        <v>47</v>
      </c>
      <c r="AB4364" s="18">
        <v>8.0</v>
      </c>
      <c r="AC4364" s="17">
        <v>36.0</v>
      </c>
      <c r="AD4364" s="18">
        <v>9.0</v>
      </c>
      <c r="AE4364" s="17">
        <v>43.0</v>
      </c>
      <c r="AF4364" s="20"/>
      <c r="AG4364" s="17"/>
      <c r="AH4364" s="17"/>
      <c r="AI4364" s="17"/>
    </row>
    <row r="4365" ht="18.75" customHeight="1">
      <c r="A4365" s="14">
        <v>2091.0</v>
      </c>
      <c r="B4365" s="15">
        <v>496.0</v>
      </c>
      <c r="C4365" s="16">
        <v>43689.0</v>
      </c>
      <c r="D4365" s="17">
        <f t="array" ref="D4365">IFS(AND(A4365=A4364, NOT(ISBLANK(E4364))), E4364, A4365 &lt;&gt; A4364, E4365, A4364=A4365, D4364)</f>
        <v>1</v>
      </c>
      <c r="E4365" s="18">
        <v>1.0</v>
      </c>
      <c r="F4365" s="18"/>
      <c r="G4365" s="18"/>
      <c r="H4365" s="19"/>
      <c r="I4365" s="19"/>
      <c r="J4365" s="19">
        <v>0.18</v>
      </c>
      <c r="K4365" s="19">
        <v>1.24</v>
      </c>
      <c r="L4365" s="19">
        <v>0.17</v>
      </c>
      <c r="M4365" s="19">
        <v>1.25</v>
      </c>
      <c r="N4365" s="19"/>
      <c r="O4365" s="23"/>
      <c r="P4365" s="17"/>
      <c r="Q4365" s="17"/>
      <c r="R4365" s="24"/>
      <c r="S4365" s="21">
        <v>23.0</v>
      </c>
      <c r="T4365" s="21">
        <v>30.0</v>
      </c>
      <c r="U4365" s="21">
        <v>0.5</v>
      </c>
      <c r="V4365" s="18">
        <v>1.0</v>
      </c>
      <c r="W4365" s="17">
        <v>0.0</v>
      </c>
      <c r="X4365" s="18">
        <v>8.0</v>
      </c>
      <c r="Y4365" s="17" t="s">
        <v>36</v>
      </c>
      <c r="Z4365" s="17">
        <v>0.0</v>
      </c>
      <c r="AA4365" s="17" t="s">
        <v>47</v>
      </c>
      <c r="AB4365" s="18">
        <v>7.0</v>
      </c>
      <c r="AC4365" s="17">
        <v>39.0</v>
      </c>
      <c r="AD4365" s="18">
        <v>8.0</v>
      </c>
      <c r="AE4365" s="17">
        <v>46.0</v>
      </c>
      <c r="AF4365" s="20"/>
      <c r="AG4365" s="17"/>
      <c r="AH4365" s="17"/>
      <c r="AI4365" s="17"/>
    </row>
    <row r="4366" ht="18.75" customHeight="1">
      <c r="A4366" s="14">
        <v>2091.0</v>
      </c>
      <c r="B4366" s="15"/>
      <c r="C4366" s="16">
        <v>43690.0</v>
      </c>
      <c r="D4366" s="17">
        <f t="array" ref="D4366">IFS(AND(A4366=A4365, NOT(ISBLANK(E4365))), E4365, A4366 &lt;&gt; A4365, E4366, A4365=A4366, D4365)</f>
        <v>1</v>
      </c>
      <c r="E4366" s="18">
        <v>1.0</v>
      </c>
      <c r="F4366" s="18"/>
      <c r="G4366" s="18"/>
      <c r="H4366" s="19"/>
      <c r="I4366" s="19"/>
      <c r="J4366" s="19">
        <v>0.19</v>
      </c>
      <c r="K4366" s="19">
        <v>1.25</v>
      </c>
      <c r="L4366" s="19">
        <v>0.16</v>
      </c>
      <c r="M4366" s="19">
        <v>1.28</v>
      </c>
      <c r="N4366" s="19"/>
      <c r="O4366" s="23"/>
      <c r="P4366" s="17"/>
      <c r="Q4366" s="17"/>
      <c r="R4366" s="24"/>
      <c r="U4366" s="22"/>
      <c r="V4366" s="18">
        <v>1.0</v>
      </c>
      <c r="W4366" s="17">
        <v>0.0</v>
      </c>
      <c r="X4366" s="18">
        <v>5.0</v>
      </c>
      <c r="Y4366" s="17" t="s">
        <v>36</v>
      </c>
      <c r="Z4366" s="17">
        <v>0.0</v>
      </c>
      <c r="AA4366" s="17" t="s">
        <v>47</v>
      </c>
      <c r="AB4366" s="18">
        <v>4.0</v>
      </c>
      <c r="AC4366" s="17">
        <v>39.0</v>
      </c>
      <c r="AD4366" s="18">
        <v>5.0</v>
      </c>
      <c r="AE4366" s="17">
        <v>46.0</v>
      </c>
      <c r="AF4366" s="20"/>
      <c r="AG4366" s="17"/>
      <c r="AH4366" s="17"/>
      <c r="AI4366" s="17"/>
    </row>
    <row r="4367" ht="18.75" customHeight="1">
      <c r="A4367" s="14">
        <v>2092.0</v>
      </c>
      <c r="B4367" s="15"/>
      <c r="C4367" s="16">
        <v>43689.0</v>
      </c>
      <c r="D4367" s="17">
        <f t="array" ref="D4367">IFS(AND(A4367=A4366, NOT(ISBLANK(E4366))), E4366, A4367 &lt;&gt; A4366, E4367, A4366=A4367, D4366)</f>
        <v>0</v>
      </c>
      <c r="E4367" s="18">
        <v>0.0</v>
      </c>
      <c r="F4367" s="18"/>
      <c r="G4367" s="18"/>
      <c r="H4367" s="19"/>
      <c r="I4367" s="19"/>
      <c r="J4367" s="19">
        <v>0.1</v>
      </c>
      <c r="K4367" s="19">
        <v>1.44</v>
      </c>
      <c r="L4367" s="19">
        <v>0.17</v>
      </c>
      <c r="M4367" s="19">
        <v>1.46</v>
      </c>
      <c r="N4367" s="19"/>
      <c r="O4367" s="23"/>
      <c r="P4367" s="17"/>
      <c r="Q4367" s="17"/>
      <c r="R4367" s="24"/>
      <c r="S4367" s="21">
        <v>10.0</v>
      </c>
      <c r="T4367" s="21">
        <v>25.0</v>
      </c>
      <c r="U4367" s="21">
        <v>0.5</v>
      </c>
      <c r="V4367" s="18">
        <v>0.0</v>
      </c>
      <c r="W4367" s="17">
        <v>3.0</v>
      </c>
      <c r="X4367" s="18">
        <v>13.0</v>
      </c>
      <c r="Y4367" s="17" t="s">
        <v>35</v>
      </c>
      <c r="Z4367" s="17">
        <v>-1.0</v>
      </c>
      <c r="AA4367" s="17" t="s">
        <v>46</v>
      </c>
      <c r="AB4367" s="18">
        <v>12.0</v>
      </c>
      <c r="AC4367" s="17">
        <v>36.0</v>
      </c>
      <c r="AD4367" s="18">
        <v>13.0</v>
      </c>
      <c r="AE4367" s="17">
        <v>43.0</v>
      </c>
      <c r="AF4367" s="20"/>
      <c r="AG4367" s="17"/>
      <c r="AH4367" s="17"/>
      <c r="AI4367" s="17"/>
    </row>
    <row r="4368" ht="18.75" customHeight="1">
      <c r="A4368" s="14">
        <v>2092.0</v>
      </c>
      <c r="B4368" s="15"/>
      <c r="C4368" s="16">
        <v>43690.0</v>
      </c>
      <c r="D4368" s="17">
        <f t="array" ref="D4368">IFS(AND(A4368=A4367, NOT(ISBLANK(E4367))), E4367, A4368 &lt;&gt; A4367, E4368, A4367=A4368, D4367)</f>
        <v>0</v>
      </c>
      <c r="E4368" s="18">
        <v>1.0</v>
      </c>
      <c r="F4368" s="18"/>
      <c r="G4368" s="18"/>
      <c r="H4368" s="19"/>
      <c r="I4368" s="19"/>
      <c r="J4368" s="19">
        <v>0.13</v>
      </c>
      <c r="K4368" s="19">
        <v>1.42</v>
      </c>
      <c r="L4368" s="19">
        <v>0.11</v>
      </c>
      <c r="M4368" s="19">
        <v>1.39</v>
      </c>
      <c r="N4368" s="19"/>
      <c r="O4368" s="23"/>
      <c r="P4368" s="17"/>
      <c r="Q4368" s="17"/>
      <c r="R4368" s="24"/>
      <c r="U4368" s="22"/>
      <c r="V4368" s="18">
        <v>1.0</v>
      </c>
      <c r="W4368" s="17">
        <v>0.0</v>
      </c>
      <c r="X4368" s="18">
        <v>4.0</v>
      </c>
      <c r="Y4368" s="17" t="s">
        <v>36</v>
      </c>
      <c r="Z4368" s="17">
        <v>0.0</v>
      </c>
      <c r="AA4368" s="17" t="s">
        <v>47</v>
      </c>
      <c r="AB4368" s="18">
        <v>3.0</v>
      </c>
      <c r="AC4368" s="17">
        <v>39.0</v>
      </c>
      <c r="AD4368" s="18">
        <v>4.0</v>
      </c>
      <c r="AE4368" s="17">
        <v>46.0</v>
      </c>
      <c r="AF4368" s="20"/>
      <c r="AG4368" s="17"/>
      <c r="AH4368" s="17"/>
      <c r="AI4368" s="17"/>
    </row>
    <row r="4369" ht="18.75" customHeight="1">
      <c r="A4369" s="14">
        <v>2092.0</v>
      </c>
      <c r="B4369" s="15"/>
      <c r="C4369" s="16">
        <v>43692.0</v>
      </c>
      <c r="D4369" s="17">
        <f t="array" ref="D4369">IFS(AND(A4369=A4368, NOT(ISBLANK(E4368))), E4368, A4369 &lt;&gt; A4368, E4369, A4368=A4369, D4368)</f>
        <v>1</v>
      </c>
      <c r="E4369" s="18">
        <v>0.0</v>
      </c>
      <c r="F4369" s="18"/>
      <c r="G4369" s="18"/>
      <c r="H4369" s="19"/>
      <c r="I4369" s="19"/>
      <c r="J4369" s="19">
        <v>0.1</v>
      </c>
      <c r="K4369" s="19">
        <v>1.38</v>
      </c>
      <c r="L4369" s="19">
        <v>0.13</v>
      </c>
      <c r="M4369" s="19">
        <v>1.34</v>
      </c>
      <c r="N4369" s="19"/>
      <c r="O4369" s="23"/>
      <c r="P4369" s="17"/>
      <c r="Q4369" s="17"/>
      <c r="R4369" s="24"/>
      <c r="U4369" s="22"/>
      <c r="V4369" s="18">
        <v>0.0</v>
      </c>
      <c r="W4369" s="17">
        <v>0.0</v>
      </c>
      <c r="X4369" s="18">
        <v>2.0</v>
      </c>
      <c r="Y4369" s="17" t="s">
        <v>36</v>
      </c>
      <c r="Z4369" s="17">
        <v>0.0</v>
      </c>
      <c r="AA4369" s="17" t="s">
        <v>47</v>
      </c>
      <c r="AB4369" s="18">
        <v>1.0</v>
      </c>
      <c r="AC4369" s="17">
        <v>36.0</v>
      </c>
      <c r="AD4369" s="18">
        <v>2.0</v>
      </c>
      <c r="AE4369" s="17">
        <v>43.0</v>
      </c>
      <c r="AF4369" s="20"/>
      <c r="AG4369" s="17"/>
      <c r="AH4369" s="17"/>
      <c r="AI4369" s="17"/>
    </row>
    <row r="4370" ht="18.75" customHeight="1">
      <c r="A4370" s="14">
        <v>2093.0</v>
      </c>
      <c r="B4370" s="15">
        <v>497.0</v>
      </c>
      <c r="C4370" s="16">
        <v>43690.0</v>
      </c>
      <c r="D4370" s="17">
        <f t="array" ref="D4370">IFS(AND(A4370=A4369, NOT(ISBLANK(E4369))), E4369, A4370 &lt;&gt; A4369, E4370, A4369=A4370, D4369)</f>
        <v>1</v>
      </c>
      <c r="E4370" s="18">
        <v>1.0</v>
      </c>
      <c r="F4370" s="18"/>
      <c r="G4370" s="18"/>
      <c r="H4370" s="19"/>
      <c r="I4370" s="19"/>
      <c r="J4370" s="19">
        <v>0.14</v>
      </c>
      <c r="K4370" s="19">
        <v>1.6</v>
      </c>
      <c r="L4370" s="47" t="s">
        <v>33</v>
      </c>
      <c r="M4370" s="47" t="s">
        <v>33</v>
      </c>
      <c r="N4370" s="19"/>
      <c r="O4370" s="23"/>
      <c r="P4370" s="17"/>
      <c r="Q4370" s="17"/>
      <c r="R4370" s="24"/>
      <c r="S4370" s="21">
        <v>15.0</v>
      </c>
      <c r="T4370" s="21">
        <v>30.0</v>
      </c>
      <c r="U4370" s="21">
        <v>0.5</v>
      </c>
      <c r="V4370" s="18">
        <v>1.0</v>
      </c>
      <c r="W4370" s="17">
        <v>5.0</v>
      </c>
      <c r="X4370" s="18">
        <v>9.0</v>
      </c>
      <c r="Y4370" s="17" t="s">
        <v>36</v>
      </c>
      <c r="Z4370" s="17">
        <v>-1.0</v>
      </c>
      <c r="AA4370" s="17" t="s">
        <v>46</v>
      </c>
      <c r="AB4370" s="18">
        <v>8.0</v>
      </c>
      <c r="AC4370" s="17">
        <v>39.0</v>
      </c>
      <c r="AD4370" s="18">
        <v>9.0</v>
      </c>
      <c r="AE4370" s="17">
        <v>46.0</v>
      </c>
      <c r="AF4370" s="20"/>
      <c r="AG4370" s="17"/>
      <c r="AH4370" s="17"/>
      <c r="AI4370" s="17"/>
    </row>
    <row r="4371" ht="18.75" customHeight="1">
      <c r="A4371" s="14">
        <v>2093.0</v>
      </c>
      <c r="B4371" s="15"/>
      <c r="C4371" s="16">
        <v>43691.0</v>
      </c>
      <c r="D4371" s="17">
        <f t="array" ref="D4371">IFS(AND(A4371=A4370, NOT(ISBLANK(E4370))), E4370, A4371 &lt;&gt; A4370, E4371, A4370=A4371, D4370)</f>
        <v>1</v>
      </c>
      <c r="E4371" s="18">
        <v>1.0</v>
      </c>
      <c r="F4371" s="18"/>
      <c r="G4371" s="18"/>
      <c r="H4371" s="19"/>
      <c r="I4371" s="19"/>
      <c r="J4371" s="19">
        <v>0.21</v>
      </c>
      <c r="K4371" s="19">
        <v>1.38</v>
      </c>
      <c r="L4371" s="19">
        <v>0.11</v>
      </c>
      <c r="M4371" s="19">
        <v>1.22</v>
      </c>
      <c r="N4371" s="19"/>
      <c r="O4371" s="23"/>
      <c r="P4371" s="17"/>
      <c r="Q4371" s="17"/>
      <c r="R4371" s="24"/>
      <c r="U4371" s="22"/>
      <c r="V4371" s="18">
        <v>1.0</v>
      </c>
      <c r="W4371" s="17">
        <v>2.0</v>
      </c>
      <c r="X4371" s="18">
        <v>11.0</v>
      </c>
      <c r="Y4371" s="17" t="s">
        <v>36</v>
      </c>
      <c r="Z4371" s="17">
        <v>0.0</v>
      </c>
      <c r="AA4371" s="17" t="s">
        <v>47</v>
      </c>
      <c r="AB4371" s="18">
        <v>10.0</v>
      </c>
      <c r="AC4371" s="17">
        <v>39.0</v>
      </c>
      <c r="AD4371" s="18">
        <v>11.0</v>
      </c>
      <c r="AE4371" s="17">
        <v>46.0</v>
      </c>
      <c r="AF4371" s="20"/>
      <c r="AG4371" s="17"/>
      <c r="AH4371" s="17"/>
      <c r="AI4371" s="17"/>
    </row>
    <row r="4372" ht="18.75" customHeight="1">
      <c r="A4372" s="14">
        <v>2093.0</v>
      </c>
      <c r="B4372" s="15"/>
      <c r="C4372" s="16">
        <v>43696.0</v>
      </c>
      <c r="D4372" s="17">
        <f t="array" ref="D4372">IFS(AND(A4372=A4371, NOT(ISBLANK(E4371))), E4371, A4372 &lt;&gt; A4371, E4372, A4371=A4372, D4371)</f>
        <v>1</v>
      </c>
      <c r="E4372" s="18">
        <v>1.0</v>
      </c>
      <c r="F4372" s="18"/>
      <c r="G4372" s="18"/>
      <c r="H4372" s="19"/>
      <c r="I4372" s="19"/>
      <c r="J4372" s="19">
        <v>0.14</v>
      </c>
      <c r="K4372" s="19">
        <v>1.44</v>
      </c>
      <c r="L4372" s="19">
        <v>0.21</v>
      </c>
      <c r="M4372" s="19">
        <v>1.38</v>
      </c>
      <c r="N4372" s="19"/>
      <c r="O4372" s="23"/>
      <c r="P4372" s="17"/>
      <c r="Q4372" s="17"/>
      <c r="R4372" s="24"/>
      <c r="U4372" s="22"/>
      <c r="V4372" s="18">
        <v>1.0</v>
      </c>
      <c r="W4372" s="17">
        <v>1.0</v>
      </c>
      <c r="X4372" s="18">
        <v>6.0</v>
      </c>
      <c r="Y4372" s="17" t="s">
        <v>36</v>
      </c>
      <c r="Z4372" s="17">
        <v>0.0</v>
      </c>
      <c r="AA4372" s="17" t="s">
        <v>47</v>
      </c>
      <c r="AB4372" s="18">
        <v>5.0</v>
      </c>
      <c r="AC4372" s="17">
        <v>39.0</v>
      </c>
      <c r="AD4372" s="18">
        <v>6.0</v>
      </c>
      <c r="AE4372" s="17">
        <v>46.0</v>
      </c>
      <c r="AF4372" s="20"/>
      <c r="AG4372" s="17"/>
      <c r="AH4372" s="17"/>
      <c r="AI4372" s="17"/>
    </row>
    <row r="4373" ht="18.75" customHeight="1">
      <c r="A4373" s="14">
        <v>2097.0</v>
      </c>
      <c r="B4373" s="15">
        <v>498.0</v>
      </c>
      <c r="C4373" s="16">
        <v>43696.0</v>
      </c>
      <c r="D4373" s="17">
        <f t="array" ref="D4373">IFS(AND(A4373=A4372, NOT(ISBLANK(E4372))), E4372, A4373 &lt;&gt; A4372, E4373, A4372=A4373, D4372)</f>
        <v>1</v>
      </c>
      <c r="E4373" s="18">
        <v>1.0</v>
      </c>
      <c r="F4373" s="18"/>
      <c r="G4373" s="18"/>
      <c r="H4373" s="19"/>
      <c r="I4373" s="19"/>
      <c r="J4373" s="19">
        <v>0.14</v>
      </c>
      <c r="K4373" s="19">
        <v>1.44</v>
      </c>
      <c r="L4373" s="19">
        <v>0.08</v>
      </c>
      <c r="M4373" s="19">
        <v>1.21</v>
      </c>
      <c r="N4373" s="19"/>
      <c r="O4373" s="23"/>
      <c r="P4373" s="17"/>
      <c r="Q4373" s="17"/>
      <c r="R4373" s="24"/>
      <c r="S4373" s="21">
        <v>13.0</v>
      </c>
      <c r="T4373" s="21">
        <v>30.0</v>
      </c>
      <c r="U4373" s="21">
        <v>0.5</v>
      </c>
      <c r="V4373" s="18">
        <v>1.0</v>
      </c>
      <c r="W4373" s="17">
        <v>9.0</v>
      </c>
      <c r="X4373" s="18">
        <v>10.0</v>
      </c>
      <c r="Y4373" s="17" t="s">
        <v>35</v>
      </c>
      <c r="Z4373" s="17">
        <v>1.0</v>
      </c>
      <c r="AA4373" s="17" t="s">
        <v>49</v>
      </c>
      <c r="AB4373" s="18">
        <v>8.0</v>
      </c>
      <c r="AC4373" s="17">
        <v>39.0</v>
      </c>
      <c r="AD4373" s="18">
        <v>10.0</v>
      </c>
      <c r="AE4373" s="17">
        <v>43.0</v>
      </c>
      <c r="AF4373" s="20"/>
      <c r="AG4373" s="17"/>
      <c r="AH4373" s="17"/>
      <c r="AI4373" s="17"/>
    </row>
    <row r="4374" ht="18.75" customHeight="1">
      <c r="A4374" s="14">
        <v>2097.0</v>
      </c>
      <c r="B4374" s="15"/>
      <c r="C4374" s="16">
        <v>43697.0</v>
      </c>
      <c r="D4374" s="17">
        <f t="array" ref="D4374">IFS(AND(A4374=A4373, NOT(ISBLANK(E4373))), E4373, A4374 &lt;&gt; A4373, E4374, A4373=A4374, D4373)</f>
        <v>1</v>
      </c>
      <c r="E4374" s="18">
        <v>1.0</v>
      </c>
      <c r="F4374" s="18"/>
      <c r="G4374" s="18"/>
      <c r="H4374" s="19"/>
      <c r="I4374" s="19"/>
      <c r="J4374" s="19">
        <v>0.11</v>
      </c>
      <c r="K4374" s="19">
        <v>1.4</v>
      </c>
      <c r="L4374" s="19">
        <v>0.21</v>
      </c>
      <c r="M4374" s="19">
        <v>1.29</v>
      </c>
      <c r="N4374" s="19"/>
      <c r="O4374" s="23"/>
      <c r="P4374" s="17"/>
      <c r="Q4374" s="17"/>
      <c r="R4374" s="24"/>
      <c r="U4374" s="22"/>
      <c r="V4374" s="18">
        <v>1.0</v>
      </c>
      <c r="W4374" s="17">
        <v>8.0</v>
      </c>
      <c r="X4374" s="18">
        <v>10.0</v>
      </c>
      <c r="Y4374" s="17" t="s">
        <v>36</v>
      </c>
      <c r="Z4374" s="17">
        <v>-2.0</v>
      </c>
      <c r="AA4374" s="17" t="s">
        <v>46</v>
      </c>
      <c r="AB4374" s="18">
        <v>9.0</v>
      </c>
      <c r="AC4374" s="17">
        <v>39.0</v>
      </c>
      <c r="AD4374" s="18">
        <v>10.0</v>
      </c>
      <c r="AE4374" s="17">
        <v>46.0</v>
      </c>
      <c r="AF4374" s="20"/>
      <c r="AG4374" s="17"/>
      <c r="AH4374" s="17"/>
      <c r="AI4374" s="17"/>
    </row>
    <row r="4375" ht="18.75" customHeight="1">
      <c r="A4375" s="14">
        <v>2097.0</v>
      </c>
      <c r="B4375" s="15"/>
      <c r="C4375" s="16">
        <v>43700.0</v>
      </c>
      <c r="D4375" s="17">
        <f t="array" ref="D4375">IFS(AND(A4375=A4374, NOT(ISBLANK(E4374))), E4374, A4375 &lt;&gt; A4374, E4375, A4374=A4375, D4374)</f>
        <v>1</v>
      </c>
      <c r="E4375" s="18">
        <v>0.0</v>
      </c>
      <c r="F4375" s="18"/>
      <c r="G4375" s="18"/>
      <c r="H4375" s="19"/>
      <c r="I4375" s="19"/>
      <c r="J4375" s="19"/>
      <c r="K4375" s="19"/>
      <c r="L4375" s="19">
        <v>0.72</v>
      </c>
      <c r="M4375" s="19">
        <v>1.74</v>
      </c>
      <c r="N4375" s="19"/>
      <c r="O4375" s="23"/>
      <c r="P4375" s="17"/>
      <c r="Q4375" s="17"/>
      <c r="R4375" s="24"/>
      <c r="U4375" s="22"/>
      <c r="V4375" s="18">
        <v>0.0</v>
      </c>
      <c r="W4375" s="17">
        <v>5.0</v>
      </c>
      <c r="X4375" s="18">
        <v>4.0</v>
      </c>
      <c r="Y4375" s="17" t="s">
        <v>36</v>
      </c>
      <c r="Z4375" s="17">
        <v>-2.0</v>
      </c>
      <c r="AA4375" s="17" t="s">
        <v>46</v>
      </c>
      <c r="AB4375" s="18">
        <v>2.0</v>
      </c>
      <c r="AC4375" s="17">
        <v>39.0</v>
      </c>
      <c r="AD4375" s="18">
        <v>4.0</v>
      </c>
      <c r="AE4375" s="17">
        <v>46.0</v>
      </c>
      <c r="AF4375" s="20"/>
      <c r="AG4375" s="17"/>
      <c r="AH4375" s="17"/>
      <c r="AI4375" s="17"/>
    </row>
    <row r="4376" ht="18.75" customHeight="1">
      <c r="A4376" s="14">
        <v>2099.0</v>
      </c>
      <c r="B4376" s="15"/>
      <c r="C4376" s="16">
        <v>43698.0</v>
      </c>
      <c r="D4376" s="17">
        <f t="array" ref="D4376">IFS(AND(A4376=A4375, NOT(ISBLANK(E4375))), E4375, A4376 &lt;&gt; A4375, E4376, A4375=A4376, D4375)</f>
        <v>1</v>
      </c>
      <c r="E4376" s="18">
        <v>1.0</v>
      </c>
      <c r="F4376" s="18"/>
      <c r="G4376" s="18"/>
      <c r="H4376" s="19"/>
      <c r="I4376" s="19"/>
      <c r="J4376" s="19">
        <v>0.08</v>
      </c>
      <c r="K4376" s="19">
        <v>1.33</v>
      </c>
      <c r="L4376" s="19"/>
      <c r="M4376" s="19"/>
      <c r="N4376" s="19"/>
      <c r="O4376" s="23"/>
      <c r="P4376" s="17"/>
      <c r="Q4376" s="17"/>
      <c r="R4376" s="24"/>
      <c r="S4376" s="21">
        <v>10.0</v>
      </c>
      <c r="T4376" s="21">
        <v>25.0</v>
      </c>
      <c r="U4376" s="21">
        <v>0.0</v>
      </c>
      <c r="V4376" s="18">
        <v>1.0</v>
      </c>
      <c r="W4376" s="17">
        <v>7.0</v>
      </c>
      <c r="X4376" s="18">
        <v>19.0</v>
      </c>
      <c r="Y4376" s="17" t="s">
        <v>35</v>
      </c>
      <c r="Z4376" s="17">
        <v>-2.0</v>
      </c>
      <c r="AA4376" s="17" t="s">
        <v>46</v>
      </c>
      <c r="AB4376" s="18">
        <v>14.0</v>
      </c>
      <c r="AC4376" s="17">
        <v>36.0</v>
      </c>
      <c r="AD4376" s="18">
        <v>19.0</v>
      </c>
      <c r="AE4376" s="17">
        <v>43.0</v>
      </c>
      <c r="AF4376" s="20"/>
      <c r="AG4376" s="17"/>
      <c r="AH4376" s="17"/>
      <c r="AI4376" s="17"/>
    </row>
    <row r="4377" ht="18.75" customHeight="1">
      <c r="A4377" s="14">
        <v>2100.0</v>
      </c>
      <c r="B4377" s="15"/>
      <c r="C4377" s="16">
        <v>43699.0</v>
      </c>
      <c r="D4377" s="17">
        <f t="array" ref="D4377">IFS(AND(A4377=A4376, NOT(ISBLANK(E4376))), E4376, A4377 &lt;&gt; A4376, E4377, A4376=A4377, D4376)</f>
        <v>0</v>
      </c>
      <c r="E4377" s="18">
        <v>0.0</v>
      </c>
      <c r="F4377" s="18"/>
      <c r="G4377" s="18"/>
      <c r="H4377" s="19"/>
      <c r="I4377" s="19"/>
      <c r="J4377" s="19">
        <v>0.11</v>
      </c>
      <c r="K4377" s="19">
        <v>1.43</v>
      </c>
      <c r="L4377" s="19">
        <v>0.19</v>
      </c>
      <c r="M4377" s="19">
        <v>1.15</v>
      </c>
      <c r="N4377" s="19"/>
      <c r="O4377" s="23"/>
      <c r="P4377" s="17"/>
      <c r="Q4377" s="17"/>
      <c r="R4377" s="24"/>
      <c r="S4377" s="21">
        <v>20.0</v>
      </c>
      <c r="T4377" s="21">
        <v>30.0</v>
      </c>
      <c r="U4377" s="21">
        <v>0.5</v>
      </c>
      <c r="V4377" s="18">
        <v>0.0</v>
      </c>
      <c r="W4377" s="17">
        <v>0.0</v>
      </c>
      <c r="X4377" s="18">
        <v>11.0</v>
      </c>
      <c r="Y4377" s="17" t="s">
        <v>36</v>
      </c>
      <c r="Z4377" s="17">
        <v>0.0</v>
      </c>
      <c r="AA4377" s="17" t="s">
        <v>47</v>
      </c>
      <c r="AB4377" s="18">
        <v>10.0</v>
      </c>
      <c r="AC4377" s="17">
        <v>39.0</v>
      </c>
      <c r="AD4377" s="18">
        <v>11.0</v>
      </c>
      <c r="AE4377" s="17">
        <v>46.0</v>
      </c>
      <c r="AF4377" s="20"/>
      <c r="AG4377" s="17"/>
      <c r="AH4377" s="17"/>
      <c r="AI4377" s="17"/>
    </row>
    <row r="4378" ht="18.75" customHeight="1">
      <c r="A4378" s="14">
        <v>2101.0</v>
      </c>
      <c r="B4378" s="15"/>
      <c r="C4378" s="16">
        <v>43703.0</v>
      </c>
      <c r="D4378" s="17">
        <f t="array" ref="D4378">IFS(AND(A4378=A4377, NOT(ISBLANK(E4377))), E4377, A4378 &lt;&gt; A4377, E4378, A4377=A4378, D4377)</f>
        <v>1</v>
      </c>
      <c r="E4378" s="18">
        <v>1.0</v>
      </c>
      <c r="F4378" s="18"/>
      <c r="G4378" s="18"/>
      <c r="H4378" s="19"/>
      <c r="I4378" s="19"/>
      <c r="J4378" s="19">
        <v>0.11</v>
      </c>
      <c r="K4378" s="19">
        <v>1.42</v>
      </c>
      <c r="L4378" s="19"/>
      <c r="M4378" s="19"/>
      <c r="N4378" s="19"/>
      <c r="O4378" s="23"/>
      <c r="P4378" s="17"/>
      <c r="Q4378" s="17"/>
      <c r="R4378" s="24"/>
      <c r="S4378" s="21">
        <v>20.0</v>
      </c>
      <c r="T4378" s="21">
        <v>30.0</v>
      </c>
      <c r="U4378" s="21">
        <v>0.5</v>
      </c>
      <c r="V4378" s="18">
        <v>1.0</v>
      </c>
      <c r="W4378" s="17">
        <v>0.0</v>
      </c>
      <c r="X4378" s="18">
        <v>5.0</v>
      </c>
      <c r="Y4378" s="17" t="s">
        <v>36</v>
      </c>
      <c r="Z4378" s="17">
        <v>0.0</v>
      </c>
      <c r="AA4378" s="17" t="s">
        <v>47</v>
      </c>
      <c r="AB4378" s="18">
        <v>4.0</v>
      </c>
      <c r="AC4378" s="17">
        <v>39.0</v>
      </c>
      <c r="AD4378" s="18">
        <v>5.0</v>
      </c>
      <c r="AE4378" s="17">
        <v>46.0</v>
      </c>
      <c r="AF4378" s="20"/>
      <c r="AG4378" s="17"/>
      <c r="AH4378" s="17"/>
      <c r="AI4378" s="17"/>
    </row>
    <row r="4379" ht="18.75" customHeight="1">
      <c r="A4379" s="14">
        <v>2101.0</v>
      </c>
      <c r="B4379" s="15"/>
      <c r="C4379" s="16">
        <v>43704.0</v>
      </c>
      <c r="D4379" s="17">
        <f t="array" ref="D4379">IFS(AND(A4379=A4378, NOT(ISBLANK(E4378))), E4378, A4379 &lt;&gt; A4378, E4379, A4378=A4379, D4378)</f>
        <v>1</v>
      </c>
      <c r="E4379" s="18">
        <v>0.0</v>
      </c>
      <c r="F4379" s="18"/>
      <c r="G4379" s="18"/>
      <c r="H4379" s="19"/>
      <c r="I4379" s="19"/>
      <c r="J4379" s="19">
        <v>0.17</v>
      </c>
      <c r="K4379" s="19">
        <v>1.51</v>
      </c>
      <c r="L4379" s="19">
        <v>0.19</v>
      </c>
      <c r="M4379" s="19">
        <v>1.53</v>
      </c>
      <c r="N4379" s="19"/>
      <c r="O4379" s="23"/>
      <c r="P4379" s="17"/>
      <c r="Q4379" s="17"/>
      <c r="R4379" s="24"/>
      <c r="U4379" s="22"/>
      <c r="V4379" s="18">
        <v>0.0</v>
      </c>
      <c r="W4379" s="17">
        <v>2.0</v>
      </c>
      <c r="X4379" s="18">
        <v>6.0</v>
      </c>
      <c r="Y4379" s="17" t="s">
        <v>36</v>
      </c>
      <c r="Z4379" s="17">
        <v>0.0</v>
      </c>
      <c r="AA4379" s="17" t="s">
        <v>47</v>
      </c>
      <c r="AB4379" s="18">
        <v>5.0</v>
      </c>
      <c r="AC4379" s="17">
        <v>39.0</v>
      </c>
      <c r="AD4379" s="18">
        <v>6.0</v>
      </c>
      <c r="AE4379" s="17">
        <v>46.0</v>
      </c>
      <c r="AF4379" s="20"/>
      <c r="AG4379" s="17"/>
      <c r="AH4379" s="17"/>
      <c r="AI4379" s="17"/>
    </row>
    <row r="4380" ht="18.75" customHeight="1">
      <c r="A4380" s="14">
        <v>2101.0</v>
      </c>
      <c r="B4380" s="15"/>
      <c r="C4380" s="16">
        <v>43705.0</v>
      </c>
      <c r="D4380" s="17">
        <f t="array" ref="D4380">IFS(AND(A4380=A4379, NOT(ISBLANK(E4379))), E4379, A4380 &lt;&gt; A4379, E4380, A4379=A4380, D4379)</f>
        <v>0</v>
      </c>
      <c r="E4380" s="18">
        <v>0.0</v>
      </c>
      <c r="F4380" s="18"/>
      <c r="G4380" s="18"/>
      <c r="H4380" s="19"/>
      <c r="I4380" s="19"/>
      <c r="J4380" s="19" t="s">
        <v>190</v>
      </c>
      <c r="K4380" s="19" t="s">
        <v>190</v>
      </c>
      <c r="L4380" s="19"/>
      <c r="M4380" s="19"/>
      <c r="N4380" s="19"/>
      <c r="O4380" s="23"/>
      <c r="P4380" s="17"/>
      <c r="Q4380" s="17"/>
      <c r="R4380" s="24"/>
      <c r="U4380" s="22"/>
      <c r="V4380" s="18">
        <v>0.0</v>
      </c>
      <c r="W4380" s="17" t="s">
        <v>33</v>
      </c>
      <c r="X4380" s="18">
        <v>3.0</v>
      </c>
      <c r="Y4380" s="17" t="s">
        <v>36</v>
      </c>
      <c r="Z4380" s="17">
        <v>0.0</v>
      </c>
      <c r="AA4380" s="17" t="s">
        <v>47</v>
      </c>
      <c r="AB4380" s="18">
        <v>2.0</v>
      </c>
      <c r="AC4380" s="17">
        <v>39.0</v>
      </c>
      <c r="AD4380" s="18">
        <v>3.0</v>
      </c>
      <c r="AE4380" s="17">
        <v>46.0</v>
      </c>
      <c r="AF4380" s="20"/>
      <c r="AG4380" s="17"/>
      <c r="AH4380" s="17"/>
      <c r="AI4380" s="17"/>
    </row>
    <row r="4381" ht="18.75" customHeight="1">
      <c r="A4381" s="14">
        <v>2102.0</v>
      </c>
      <c r="B4381" s="15">
        <v>499.0</v>
      </c>
      <c r="C4381" s="16">
        <v>43703.0</v>
      </c>
      <c r="D4381" s="17">
        <f t="array" ref="D4381">IFS(AND(A4381=A4380, NOT(ISBLANK(E4380))), E4380, A4381 &lt;&gt; A4380, E4381, A4380=A4381, D4380)</f>
        <v>0</v>
      </c>
      <c r="E4381" s="18">
        <v>0.0</v>
      </c>
      <c r="F4381" s="18"/>
      <c r="G4381" s="18"/>
      <c r="H4381" s="19"/>
      <c r="I4381" s="19"/>
      <c r="J4381" s="19">
        <v>0.14</v>
      </c>
      <c r="K4381" s="19">
        <v>1.44</v>
      </c>
      <c r="L4381" s="19">
        <v>0.17</v>
      </c>
      <c r="M4381" s="19">
        <v>1.62</v>
      </c>
      <c r="N4381" s="19"/>
      <c r="O4381" s="23"/>
      <c r="P4381" s="17"/>
      <c r="Q4381" s="17"/>
      <c r="R4381" s="24"/>
      <c r="S4381" s="21">
        <v>27.0</v>
      </c>
      <c r="T4381" s="21">
        <v>30.0</v>
      </c>
      <c r="U4381" s="21">
        <v>0.0</v>
      </c>
      <c r="V4381" s="18">
        <v>0.0</v>
      </c>
      <c r="W4381" s="17" t="s">
        <v>33</v>
      </c>
      <c r="X4381" s="18">
        <v>4.0</v>
      </c>
      <c r="Y4381" s="17" t="s">
        <v>36</v>
      </c>
      <c r="Z4381" s="17">
        <v>0.0</v>
      </c>
      <c r="AA4381" s="17" t="s">
        <v>47</v>
      </c>
      <c r="AB4381" s="18">
        <v>3.0</v>
      </c>
      <c r="AC4381" s="17">
        <v>39.0</v>
      </c>
      <c r="AD4381" s="18">
        <v>4.0</v>
      </c>
      <c r="AE4381" s="17">
        <v>46.0</v>
      </c>
      <c r="AF4381" s="20"/>
      <c r="AG4381" s="17"/>
      <c r="AH4381" s="17"/>
      <c r="AI4381" s="17"/>
    </row>
    <row r="4382" ht="18.75" customHeight="1">
      <c r="A4382" s="14">
        <v>2103.0</v>
      </c>
      <c r="B4382" s="15"/>
      <c r="C4382" s="16">
        <v>43703.0</v>
      </c>
      <c r="D4382" s="17">
        <f t="array" ref="D4382">IFS(AND(A4382=A4381, NOT(ISBLANK(E4381))), E4381, A4382 &lt;&gt; A4381, E4382, A4381=A4382, D4381)</f>
        <v>1</v>
      </c>
      <c r="E4382" s="18">
        <v>1.0</v>
      </c>
      <c r="F4382" s="18"/>
      <c r="G4382" s="18"/>
      <c r="H4382" s="19"/>
      <c r="I4382" s="19"/>
      <c r="J4382" s="19">
        <v>0.17</v>
      </c>
      <c r="K4382" s="19">
        <v>1.37</v>
      </c>
      <c r="L4382" s="19">
        <v>0.12</v>
      </c>
      <c r="M4382" s="19">
        <v>1.37</v>
      </c>
      <c r="N4382" s="19"/>
      <c r="O4382" s="23"/>
      <c r="P4382" s="17"/>
      <c r="Q4382" s="17"/>
      <c r="R4382" s="24"/>
      <c r="S4382" s="21">
        <v>25.0</v>
      </c>
      <c r="T4382" s="21">
        <v>30.0</v>
      </c>
      <c r="U4382" s="21">
        <v>0.0</v>
      </c>
      <c r="V4382" s="18">
        <v>1.0</v>
      </c>
      <c r="W4382" s="17">
        <v>0.0</v>
      </c>
      <c r="X4382" s="18">
        <v>1.0</v>
      </c>
      <c r="Y4382" s="17" t="s">
        <v>36</v>
      </c>
      <c r="Z4382" s="17">
        <v>0.0</v>
      </c>
      <c r="AA4382" s="17" t="s">
        <v>47</v>
      </c>
      <c r="AB4382" s="18">
        <v>0.0</v>
      </c>
      <c r="AC4382" s="17">
        <v>39.0</v>
      </c>
      <c r="AD4382" s="18">
        <v>1.0</v>
      </c>
      <c r="AE4382" s="17">
        <v>46.0</v>
      </c>
      <c r="AF4382" s="20"/>
      <c r="AG4382" s="17"/>
      <c r="AH4382" s="17"/>
      <c r="AI4382" s="17"/>
    </row>
    <row r="4383" ht="18.75" customHeight="1">
      <c r="A4383" s="14">
        <v>2104.0</v>
      </c>
      <c r="B4383" s="15"/>
      <c r="C4383" s="16">
        <v>43703.0</v>
      </c>
      <c r="D4383" s="17">
        <f t="array" ref="D4383">IFS(AND(A4383=A4382, NOT(ISBLANK(E4382))), E4382, A4383 &lt;&gt; A4382, E4383, A4382=A4383, D4382)</f>
        <v>0</v>
      </c>
      <c r="E4383" s="18">
        <v>0.0</v>
      </c>
      <c r="F4383" s="18"/>
      <c r="G4383" s="18"/>
      <c r="H4383" s="19"/>
      <c r="I4383" s="19"/>
      <c r="J4383" s="19">
        <v>0.11</v>
      </c>
      <c r="K4383" s="19">
        <v>1.15</v>
      </c>
      <c r="L4383" s="19">
        <v>0.15</v>
      </c>
      <c r="M4383" s="19">
        <v>1.29</v>
      </c>
      <c r="N4383" s="19"/>
      <c r="O4383" s="23"/>
      <c r="P4383" s="17"/>
      <c r="Q4383" s="17"/>
      <c r="R4383" s="24"/>
      <c r="S4383" s="21">
        <v>23.0</v>
      </c>
      <c r="T4383" s="21">
        <v>30.0</v>
      </c>
      <c r="U4383" s="21">
        <v>0.5</v>
      </c>
      <c r="V4383" s="18">
        <v>0.0</v>
      </c>
      <c r="W4383" s="17" t="s">
        <v>33</v>
      </c>
      <c r="X4383" s="18">
        <v>8.0</v>
      </c>
      <c r="Y4383" s="17" t="s">
        <v>36</v>
      </c>
      <c r="Z4383" s="17">
        <v>0.0</v>
      </c>
      <c r="AA4383" s="17" t="s">
        <v>47</v>
      </c>
      <c r="AB4383" s="18">
        <v>7.0</v>
      </c>
      <c r="AC4383" s="17">
        <v>39.0</v>
      </c>
      <c r="AD4383" s="18">
        <v>8.0</v>
      </c>
      <c r="AE4383" s="17">
        <v>46.0</v>
      </c>
      <c r="AF4383" s="20"/>
      <c r="AG4383" s="17"/>
      <c r="AH4383" s="17"/>
      <c r="AI4383" s="17"/>
    </row>
    <row r="4384" ht="18.75" customHeight="1">
      <c r="A4384" s="14">
        <v>2104.0</v>
      </c>
      <c r="B4384" s="15"/>
      <c r="C4384" s="16">
        <v>43706.0</v>
      </c>
      <c r="D4384" s="17">
        <f t="array" ref="D4384">IFS(AND(A4384=A4383, NOT(ISBLANK(E4383))), E4383, A4384 &lt;&gt; A4383, E4384, A4383=A4384, D4383)</f>
        <v>0</v>
      </c>
      <c r="E4384" s="18">
        <v>0.0</v>
      </c>
      <c r="F4384" s="18"/>
      <c r="G4384" s="18"/>
      <c r="H4384" s="19"/>
      <c r="I4384" s="19"/>
      <c r="J4384" s="19">
        <v>0.16</v>
      </c>
      <c r="K4384" s="19">
        <v>1.51</v>
      </c>
      <c r="L4384" s="19">
        <v>0.22</v>
      </c>
      <c r="M4384" s="19">
        <v>1.42</v>
      </c>
      <c r="N4384" s="19"/>
      <c r="O4384" s="23"/>
      <c r="P4384" s="17"/>
      <c r="Q4384" s="17"/>
      <c r="R4384" s="24"/>
      <c r="U4384" s="22"/>
      <c r="V4384" s="18">
        <v>0.0</v>
      </c>
      <c r="W4384" s="17">
        <v>0.0</v>
      </c>
      <c r="X4384" s="18">
        <v>1.0</v>
      </c>
      <c r="Y4384" s="17" t="s">
        <v>36</v>
      </c>
      <c r="Z4384" s="17">
        <v>0.0</v>
      </c>
      <c r="AA4384" s="17" t="s">
        <v>47</v>
      </c>
      <c r="AB4384" s="18">
        <v>0.0</v>
      </c>
      <c r="AC4384" s="17">
        <v>39.0</v>
      </c>
      <c r="AD4384" s="18">
        <v>1.0</v>
      </c>
      <c r="AE4384" s="17">
        <v>46.0</v>
      </c>
      <c r="AF4384" s="20"/>
      <c r="AG4384" s="17"/>
      <c r="AH4384" s="17"/>
      <c r="AI4384" s="17"/>
    </row>
    <row r="4385" ht="18.75" customHeight="1">
      <c r="A4385" s="14">
        <v>2104.0</v>
      </c>
      <c r="B4385" s="15"/>
      <c r="C4385" s="16">
        <v>43707.0</v>
      </c>
      <c r="D4385" s="17">
        <f t="array" ref="D4385">IFS(AND(A4385=A4384, NOT(ISBLANK(E4384))), E4384, A4385 &lt;&gt; A4384, E4385, A4384=A4385, D4384)</f>
        <v>0</v>
      </c>
      <c r="E4385" s="18">
        <v>0.0</v>
      </c>
      <c r="F4385" s="18"/>
      <c r="G4385" s="18"/>
      <c r="H4385" s="19"/>
      <c r="I4385" s="19"/>
      <c r="J4385" s="19">
        <v>0.11</v>
      </c>
      <c r="K4385" s="19">
        <v>1.52</v>
      </c>
      <c r="L4385" s="19">
        <v>0.21</v>
      </c>
      <c r="M4385" s="19">
        <v>1.42</v>
      </c>
      <c r="N4385" s="19"/>
      <c r="O4385" s="23"/>
      <c r="P4385" s="17"/>
      <c r="Q4385" s="17"/>
      <c r="R4385" s="24"/>
      <c r="U4385" s="22"/>
      <c r="V4385" s="18">
        <v>0.0</v>
      </c>
      <c r="W4385" s="17">
        <v>0.0</v>
      </c>
      <c r="X4385" s="18">
        <v>2.0</v>
      </c>
      <c r="Y4385" s="17" t="s">
        <v>36</v>
      </c>
      <c r="Z4385" s="17">
        <v>0.0</v>
      </c>
      <c r="AA4385" s="17" t="s">
        <v>47</v>
      </c>
      <c r="AB4385" s="18">
        <v>1.0</v>
      </c>
      <c r="AC4385" s="17">
        <v>39.0</v>
      </c>
      <c r="AD4385" s="18">
        <v>2.0</v>
      </c>
      <c r="AE4385" s="17">
        <v>46.0</v>
      </c>
      <c r="AF4385" s="20"/>
      <c r="AG4385" s="17"/>
      <c r="AH4385" s="17"/>
      <c r="AI4385" s="17"/>
    </row>
    <row r="4386" ht="18.75" customHeight="1">
      <c r="A4386" s="14">
        <v>2105.0</v>
      </c>
      <c r="B4386" s="15">
        <v>500.0</v>
      </c>
      <c r="C4386" s="16">
        <v>43703.0</v>
      </c>
      <c r="D4386" s="17">
        <f t="array" ref="D4386">IFS(AND(A4386=A4385, NOT(ISBLANK(E4385))), E4385, A4386 &lt;&gt; A4385, E4386, A4385=A4386, D4385)</f>
        <v>0</v>
      </c>
      <c r="E4386" s="18">
        <v>0.0</v>
      </c>
      <c r="F4386" s="18"/>
      <c r="G4386" s="18"/>
      <c r="H4386" s="19"/>
      <c r="I4386" s="19"/>
      <c r="J4386" s="19">
        <v>0.16</v>
      </c>
      <c r="K4386" s="19">
        <v>1.33</v>
      </c>
      <c r="L4386" s="19"/>
      <c r="M4386" s="19"/>
      <c r="N4386" s="19"/>
      <c r="O4386" s="23"/>
      <c r="P4386" s="17"/>
      <c r="Q4386" s="17"/>
      <c r="R4386" s="24"/>
      <c r="S4386" s="21">
        <v>20.0</v>
      </c>
      <c r="T4386" s="21">
        <v>30.0</v>
      </c>
      <c r="U4386" s="21">
        <v>0.0</v>
      </c>
      <c r="V4386" s="18">
        <v>0.0</v>
      </c>
      <c r="W4386" s="17">
        <v>0.0</v>
      </c>
      <c r="X4386" s="18">
        <v>9.0</v>
      </c>
      <c r="Y4386" s="17" t="s">
        <v>36</v>
      </c>
      <c r="Z4386" s="17">
        <v>0.0</v>
      </c>
      <c r="AA4386" s="17" t="s">
        <v>47</v>
      </c>
      <c r="AB4386" s="18">
        <v>8.0</v>
      </c>
      <c r="AC4386" s="17">
        <v>39.0</v>
      </c>
      <c r="AD4386" s="18">
        <v>9.0</v>
      </c>
      <c r="AE4386" s="17">
        <v>46.0</v>
      </c>
      <c r="AF4386" s="20"/>
      <c r="AG4386" s="17"/>
      <c r="AH4386" s="17"/>
      <c r="AI4386" s="17"/>
    </row>
    <row r="4387" ht="18.75" customHeight="1">
      <c r="A4387" s="14">
        <v>2105.0</v>
      </c>
      <c r="B4387" s="15"/>
      <c r="C4387" s="16">
        <v>43704.0</v>
      </c>
      <c r="D4387" s="17">
        <f t="array" ref="D4387">IFS(AND(A4387=A4386, NOT(ISBLANK(E4386))), E4386, A4387 &lt;&gt; A4386, E4387, A4386=A4387, D4386)</f>
        <v>0</v>
      </c>
      <c r="E4387" s="18">
        <v>0.0</v>
      </c>
      <c r="F4387" s="18"/>
      <c r="G4387" s="18"/>
      <c r="H4387" s="19"/>
      <c r="I4387" s="19"/>
      <c r="J4387" s="19">
        <v>0.21</v>
      </c>
      <c r="K4387" s="19">
        <v>1.44</v>
      </c>
      <c r="L4387" s="19">
        <v>0.2</v>
      </c>
      <c r="M4387" s="19">
        <v>1.28</v>
      </c>
      <c r="N4387" s="19"/>
      <c r="O4387" s="23"/>
      <c r="P4387" s="17"/>
      <c r="Q4387" s="17"/>
      <c r="R4387" s="24"/>
      <c r="U4387" s="22"/>
      <c r="V4387" s="18">
        <v>0.0</v>
      </c>
      <c r="W4387" s="17">
        <v>0.0</v>
      </c>
      <c r="X4387" s="18">
        <v>7.0</v>
      </c>
      <c r="Y4387" s="17" t="s">
        <v>36</v>
      </c>
      <c r="Z4387" s="17">
        <v>0.0</v>
      </c>
      <c r="AA4387" s="17" t="s">
        <v>47</v>
      </c>
      <c r="AB4387" s="18">
        <v>6.0</v>
      </c>
      <c r="AC4387" s="17">
        <v>39.0</v>
      </c>
      <c r="AD4387" s="18">
        <v>7.0</v>
      </c>
      <c r="AE4387" s="17">
        <v>46.0</v>
      </c>
      <c r="AF4387" s="20"/>
      <c r="AG4387" s="17"/>
      <c r="AH4387" s="17"/>
      <c r="AI4387" s="17"/>
    </row>
    <row r="4388" ht="18.75" customHeight="1">
      <c r="A4388" s="14">
        <v>2105.0</v>
      </c>
      <c r="B4388" s="15"/>
      <c r="C4388" s="16">
        <v>43705.0</v>
      </c>
      <c r="D4388" s="17">
        <f t="array" ref="D4388">IFS(AND(A4388=A4387, NOT(ISBLANK(E4387))), E4387, A4388 &lt;&gt; A4387, E4388, A4387=A4388, D4387)</f>
        <v>0</v>
      </c>
      <c r="E4388" s="18">
        <v>0.0</v>
      </c>
      <c r="F4388" s="18"/>
      <c r="G4388" s="18"/>
      <c r="H4388" s="19"/>
      <c r="I4388" s="19"/>
      <c r="J4388" s="19">
        <v>0.19</v>
      </c>
      <c r="K4388" s="19">
        <v>1.43</v>
      </c>
      <c r="L4388" s="19">
        <v>0.23</v>
      </c>
      <c r="M4388" s="19">
        <v>1.39</v>
      </c>
      <c r="N4388" s="19"/>
      <c r="O4388" s="23"/>
      <c r="P4388" s="17"/>
      <c r="Q4388" s="17"/>
      <c r="R4388" s="24"/>
      <c r="U4388" s="22"/>
      <c r="V4388" s="18">
        <v>0.0</v>
      </c>
      <c r="W4388" s="17">
        <v>0.0</v>
      </c>
      <c r="X4388" s="18">
        <v>5.0</v>
      </c>
      <c r="Y4388" s="17" t="s">
        <v>36</v>
      </c>
      <c r="Z4388" s="17">
        <v>0.0</v>
      </c>
      <c r="AA4388" s="17" t="s">
        <v>47</v>
      </c>
      <c r="AB4388" s="18">
        <v>4.0</v>
      </c>
      <c r="AC4388" s="17">
        <v>39.0</v>
      </c>
      <c r="AD4388" s="18">
        <v>5.0</v>
      </c>
      <c r="AE4388" s="17">
        <v>46.0</v>
      </c>
      <c r="AF4388" s="20"/>
      <c r="AG4388" s="17"/>
      <c r="AH4388" s="17"/>
      <c r="AI4388" s="17"/>
    </row>
    <row r="4389" ht="18.75" customHeight="1">
      <c r="A4389" s="14">
        <v>2106.0</v>
      </c>
      <c r="B4389" s="15">
        <v>501.0</v>
      </c>
      <c r="C4389" s="16">
        <v>43703.0</v>
      </c>
      <c r="D4389" s="17">
        <f t="array" ref="D4389">IFS(AND(A4389=A4388, NOT(ISBLANK(E4388))), E4388, A4389 &lt;&gt; A4388, E4389, A4388=A4389, D4388)</f>
        <v>1</v>
      </c>
      <c r="E4389" s="18">
        <v>1.0</v>
      </c>
      <c r="F4389" s="18"/>
      <c r="G4389" s="18"/>
      <c r="H4389" s="19"/>
      <c r="I4389" s="19"/>
      <c r="J4389" s="19">
        <v>0.17</v>
      </c>
      <c r="K4389" s="19">
        <v>1.35</v>
      </c>
      <c r="L4389" s="19"/>
      <c r="M4389" s="19"/>
      <c r="N4389" s="19"/>
      <c r="O4389" s="23"/>
      <c r="P4389" s="17"/>
      <c r="Q4389" s="17"/>
      <c r="R4389" s="24"/>
      <c r="S4389" s="21">
        <v>19.0</v>
      </c>
      <c r="T4389" s="21">
        <v>30.0</v>
      </c>
      <c r="U4389" s="21">
        <v>0.5</v>
      </c>
      <c r="V4389" s="18">
        <v>1.0</v>
      </c>
      <c r="W4389" s="17">
        <v>0.0</v>
      </c>
      <c r="X4389" s="18">
        <v>8.0</v>
      </c>
      <c r="Y4389" s="17" t="s">
        <v>36</v>
      </c>
      <c r="Z4389" s="17">
        <v>0.0</v>
      </c>
      <c r="AA4389" s="17" t="s">
        <v>47</v>
      </c>
      <c r="AB4389" s="18">
        <v>7.0</v>
      </c>
      <c r="AC4389" s="17">
        <v>39.0</v>
      </c>
      <c r="AD4389" s="18">
        <v>8.0</v>
      </c>
      <c r="AE4389" s="17">
        <v>46.0</v>
      </c>
      <c r="AF4389" s="20"/>
      <c r="AG4389" s="17"/>
      <c r="AH4389" s="17"/>
      <c r="AI4389" s="17"/>
    </row>
    <row r="4390" ht="18.75" customHeight="1">
      <c r="A4390" s="14">
        <v>2106.0</v>
      </c>
      <c r="B4390" s="15"/>
      <c r="C4390" s="16">
        <v>43704.0</v>
      </c>
      <c r="D4390" s="17">
        <f t="array" ref="D4390">IFS(AND(A4390=A4389, NOT(ISBLANK(E4389))), E4389, A4390 &lt;&gt; A4389, E4390, A4389=A4390, D4389)</f>
        <v>1</v>
      </c>
      <c r="E4390" s="18">
        <v>1.0</v>
      </c>
      <c r="F4390" s="18"/>
      <c r="G4390" s="18"/>
      <c r="H4390" s="19"/>
      <c r="I4390" s="19"/>
      <c r="J4390" s="19">
        <v>0.09</v>
      </c>
      <c r="K4390" s="19">
        <v>1.35</v>
      </c>
      <c r="L4390" s="19">
        <v>0.22</v>
      </c>
      <c r="M4390" s="19">
        <v>1.41</v>
      </c>
      <c r="N4390" s="19"/>
      <c r="O4390" s="23"/>
      <c r="P4390" s="17"/>
      <c r="Q4390" s="17"/>
      <c r="R4390" s="24"/>
      <c r="U4390" s="22"/>
      <c r="V4390" s="18">
        <v>1.0</v>
      </c>
      <c r="W4390" s="17">
        <v>0.0</v>
      </c>
      <c r="X4390" s="18">
        <v>6.0</v>
      </c>
      <c r="Y4390" s="17" t="s">
        <v>36</v>
      </c>
      <c r="Z4390" s="17">
        <v>0.0</v>
      </c>
      <c r="AA4390" s="17" t="s">
        <v>47</v>
      </c>
      <c r="AB4390" s="18">
        <v>5.0</v>
      </c>
      <c r="AC4390" s="17">
        <v>39.0</v>
      </c>
      <c r="AD4390" s="18">
        <v>6.0</v>
      </c>
      <c r="AE4390" s="17">
        <v>46.0</v>
      </c>
      <c r="AF4390" s="20"/>
      <c r="AG4390" s="17"/>
      <c r="AH4390" s="17"/>
      <c r="AI4390" s="17"/>
    </row>
    <row r="4391" ht="18.75" customHeight="1">
      <c r="A4391" s="14">
        <v>2106.0</v>
      </c>
      <c r="B4391" s="15"/>
      <c r="C4391" s="16">
        <v>43707.0</v>
      </c>
      <c r="D4391" s="17">
        <f t="array" ref="D4391">IFS(AND(A4391=A4390, NOT(ISBLANK(E4390))), E4390, A4391 &lt;&gt; A4390, E4391, A4390=A4391, D4390)</f>
        <v>1</v>
      </c>
      <c r="E4391" s="18">
        <v>0.0</v>
      </c>
      <c r="F4391" s="18"/>
      <c r="G4391" s="18"/>
      <c r="H4391" s="19"/>
      <c r="I4391" s="19"/>
      <c r="J4391" s="19">
        <v>0.11</v>
      </c>
      <c r="K4391" s="19">
        <v>1.52</v>
      </c>
      <c r="L4391" s="19">
        <v>0.12</v>
      </c>
      <c r="M4391" s="19">
        <v>1.19</v>
      </c>
      <c r="N4391" s="19"/>
      <c r="O4391" s="23"/>
      <c r="P4391" s="17"/>
      <c r="Q4391" s="17"/>
      <c r="R4391" s="24"/>
      <c r="U4391" s="22"/>
      <c r="V4391" s="18">
        <v>0.0</v>
      </c>
      <c r="W4391" s="17">
        <v>0.0</v>
      </c>
      <c r="X4391" s="18">
        <v>3.0</v>
      </c>
      <c r="Y4391" s="17" t="s">
        <v>36</v>
      </c>
      <c r="Z4391" s="17">
        <v>0.0</v>
      </c>
      <c r="AA4391" s="17" t="s">
        <v>47</v>
      </c>
      <c r="AB4391" s="18">
        <v>2.0</v>
      </c>
      <c r="AC4391" s="17">
        <v>39.0</v>
      </c>
      <c r="AD4391" s="18">
        <v>3.0</v>
      </c>
      <c r="AE4391" s="17">
        <v>46.0</v>
      </c>
      <c r="AF4391" s="20"/>
      <c r="AG4391" s="17"/>
      <c r="AH4391" s="17"/>
      <c r="AI4391" s="17"/>
    </row>
    <row r="4392" ht="18.75" customHeight="1">
      <c r="A4392" s="14">
        <v>2106.0</v>
      </c>
      <c r="B4392" s="15"/>
      <c r="C4392" s="16">
        <v>43711.0</v>
      </c>
      <c r="D4392" s="17">
        <f t="array" ref="D4392">IFS(AND(A4392=A4391, NOT(ISBLANK(E4391))), E4391, A4392 &lt;&gt; A4391, E4392, A4391=A4392, D4391)</f>
        <v>0</v>
      </c>
      <c r="E4392" s="18">
        <v>1.0</v>
      </c>
      <c r="F4392" s="18"/>
      <c r="G4392" s="18"/>
      <c r="H4392" s="19"/>
      <c r="I4392" s="19"/>
      <c r="J4392" s="19">
        <v>0.13</v>
      </c>
      <c r="K4392" s="19">
        <v>1.16</v>
      </c>
      <c r="L4392" s="19">
        <v>0.11</v>
      </c>
      <c r="M4392" s="19">
        <v>1.26</v>
      </c>
      <c r="N4392" s="19"/>
      <c r="O4392" s="23"/>
      <c r="P4392" s="17"/>
      <c r="Q4392" s="17"/>
      <c r="R4392" s="24"/>
      <c r="U4392" s="22"/>
      <c r="V4392" s="18">
        <v>1.0</v>
      </c>
      <c r="W4392" s="17">
        <v>0.0</v>
      </c>
      <c r="X4392" s="18">
        <v>6.0</v>
      </c>
      <c r="Y4392" s="17" t="s">
        <v>36</v>
      </c>
      <c r="Z4392" s="17">
        <v>0.0</v>
      </c>
      <c r="AA4392" s="17" t="s">
        <v>47</v>
      </c>
      <c r="AB4392" s="18">
        <v>5.0</v>
      </c>
      <c r="AC4392" s="17">
        <v>39.0</v>
      </c>
      <c r="AD4392" s="18">
        <v>6.0</v>
      </c>
      <c r="AE4392" s="17">
        <v>46.0</v>
      </c>
      <c r="AF4392" s="20"/>
      <c r="AG4392" s="17"/>
      <c r="AH4392" s="17"/>
      <c r="AI4392" s="17"/>
    </row>
    <row r="4393" ht="18.75" customHeight="1">
      <c r="A4393" s="14">
        <v>2111.0</v>
      </c>
      <c r="B4393" s="15"/>
      <c r="C4393" s="16">
        <v>43704.0</v>
      </c>
      <c r="D4393" s="17">
        <f t="array" ref="D4393">IFS(AND(A4393=A4392, NOT(ISBLANK(E4392))), E4392, A4393 &lt;&gt; A4392, E4393, A4392=A4393, D4392)</f>
        <v>1</v>
      </c>
      <c r="E4393" s="18">
        <v>1.0</v>
      </c>
      <c r="F4393" s="18"/>
      <c r="G4393" s="18"/>
      <c r="H4393" s="19"/>
      <c r="I4393" s="19"/>
      <c r="J4393" s="19">
        <v>0.14</v>
      </c>
      <c r="K4393" s="19">
        <v>1.16</v>
      </c>
      <c r="L4393" s="19">
        <v>0.14</v>
      </c>
      <c r="M4393" s="19">
        <v>1.16</v>
      </c>
      <c r="N4393" s="19"/>
      <c r="O4393" s="23"/>
      <c r="P4393" s="17"/>
      <c r="Q4393" s="17"/>
      <c r="R4393" s="24"/>
      <c r="S4393" s="21">
        <v>6.0</v>
      </c>
      <c r="T4393" s="21">
        <v>30.0</v>
      </c>
      <c r="U4393" s="21">
        <v>0.5</v>
      </c>
      <c r="V4393" s="18">
        <v>1.0</v>
      </c>
      <c r="W4393" s="17">
        <v>7.0</v>
      </c>
      <c r="X4393" s="18">
        <v>17.0</v>
      </c>
      <c r="Y4393" s="17" t="s">
        <v>35</v>
      </c>
      <c r="Z4393" s="17">
        <v>0.0</v>
      </c>
      <c r="AA4393" s="17" t="s">
        <v>47</v>
      </c>
      <c r="AB4393" s="18">
        <v>16.0</v>
      </c>
      <c r="AC4393" s="17">
        <v>46.0</v>
      </c>
      <c r="AD4393" s="18">
        <v>17.0</v>
      </c>
      <c r="AE4393" s="17">
        <v>49.0</v>
      </c>
      <c r="AF4393" s="20"/>
      <c r="AG4393" s="17"/>
      <c r="AH4393" s="17"/>
      <c r="AI4393" s="17"/>
    </row>
    <row r="4394" ht="18.75" customHeight="1">
      <c r="A4394" s="14">
        <v>2111.0</v>
      </c>
      <c r="B4394" s="15"/>
      <c r="C4394" s="16">
        <v>43705.0</v>
      </c>
      <c r="D4394" s="17">
        <f t="array" ref="D4394">IFS(AND(A4394=A4393, NOT(ISBLANK(E4393))), E4393, A4394 &lt;&gt; A4393, E4394, A4393=A4394, D4393)</f>
        <v>1</v>
      </c>
      <c r="E4394" s="18">
        <v>0.0</v>
      </c>
      <c r="F4394" s="18"/>
      <c r="G4394" s="18"/>
      <c r="H4394" s="19"/>
      <c r="I4394" s="19"/>
      <c r="J4394" s="19">
        <v>0.13</v>
      </c>
      <c r="K4394" s="19">
        <v>1.29</v>
      </c>
      <c r="L4394" s="19">
        <v>0.17</v>
      </c>
      <c r="M4394" s="19">
        <v>1.27</v>
      </c>
      <c r="N4394" s="19"/>
      <c r="O4394" s="23"/>
      <c r="P4394" s="17"/>
      <c r="Q4394" s="17"/>
      <c r="R4394" s="24"/>
      <c r="U4394" s="22"/>
      <c r="V4394" s="18">
        <v>0.0</v>
      </c>
      <c r="W4394" s="17">
        <v>7.0</v>
      </c>
      <c r="X4394" s="18">
        <v>12.0</v>
      </c>
      <c r="Y4394" s="17" t="s">
        <v>36</v>
      </c>
      <c r="Z4394" s="17">
        <v>0.0</v>
      </c>
      <c r="AA4394" s="17" t="s">
        <v>47</v>
      </c>
      <c r="AB4394" s="18">
        <v>11.0</v>
      </c>
      <c r="AC4394" s="17">
        <v>39.0</v>
      </c>
      <c r="AD4394" s="18">
        <v>12.0</v>
      </c>
      <c r="AE4394" s="17">
        <v>46.0</v>
      </c>
      <c r="AF4394" s="20"/>
      <c r="AG4394" s="17"/>
      <c r="AH4394" s="17"/>
      <c r="AI4394" s="17"/>
    </row>
    <row r="4395" ht="18.75" customHeight="1">
      <c r="A4395" s="14">
        <v>2111.0</v>
      </c>
      <c r="B4395" s="15"/>
      <c r="C4395" s="16">
        <v>43711.0</v>
      </c>
      <c r="D4395" s="17">
        <f t="array" ref="D4395">IFS(AND(A4395=A4394, NOT(ISBLANK(E4394))), E4394, A4395 &lt;&gt; A4394, E4395, A4394=A4395, D4394)</f>
        <v>0</v>
      </c>
      <c r="E4395" s="18">
        <v>0.0</v>
      </c>
      <c r="F4395" s="18"/>
      <c r="G4395" s="18"/>
      <c r="H4395" s="19"/>
      <c r="I4395" s="19"/>
      <c r="J4395" s="19">
        <v>0.14</v>
      </c>
      <c r="K4395" s="19">
        <v>1.32</v>
      </c>
      <c r="L4395" s="19">
        <v>0.15</v>
      </c>
      <c r="M4395" s="19">
        <v>1.39</v>
      </c>
      <c r="N4395" s="19"/>
      <c r="O4395" s="23"/>
      <c r="P4395" s="17"/>
      <c r="Q4395" s="17"/>
      <c r="R4395" s="24"/>
      <c r="U4395" s="22"/>
      <c r="V4395" s="18">
        <v>0.0</v>
      </c>
      <c r="W4395" s="17">
        <v>4.0</v>
      </c>
      <c r="X4395" s="18">
        <v>10.0</v>
      </c>
      <c r="Y4395" s="17" t="s">
        <v>36</v>
      </c>
      <c r="Z4395" s="17">
        <v>0.0</v>
      </c>
      <c r="AA4395" s="17" t="s">
        <v>47</v>
      </c>
      <c r="AB4395" s="18">
        <v>9.0</v>
      </c>
      <c r="AC4395" s="17">
        <v>39.0</v>
      </c>
      <c r="AD4395" s="18">
        <v>10.0</v>
      </c>
      <c r="AE4395" s="17">
        <v>46.0</v>
      </c>
      <c r="AF4395" s="20"/>
      <c r="AG4395" s="17"/>
      <c r="AH4395" s="17"/>
      <c r="AI4395" s="17"/>
    </row>
    <row r="4396" ht="18.75" customHeight="1">
      <c r="A4396" s="14">
        <v>2111.0</v>
      </c>
      <c r="B4396" s="15"/>
      <c r="C4396" s="16">
        <v>43712.0</v>
      </c>
      <c r="D4396" s="17">
        <f t="array" ref="D4396">IFS(AND(A4396=A4395, NOT(ISBLANK(E4395))), E4395, A4396 &lt;&gt; A4395, E4396, A4395=A4396, D4395)</f>
        <v>0</v>
      </c>
      <c r="E4396" s="18">
        <v>0.0</v>
      </c>
      <c r="F4396" s="18"/>
      <c r="G4396" s="18"/>
      <c r="H4396" s="19"/>
      <c r="I4396" s="19"/>
      <c r="J4396" s="19"/>
      <c r="K4396" s="19"/>
      <c r="L4396" s="19"/>
      <c r="M4396" s="19"/>
      <c r="N4396" s="19"/>
      <c r="O4396" s="23"/>
      <c r="P4396" s="17"/>
      <c r="Q4396" s="17"/>
      <c r="R4396" s="24"/>
      <c r="U4396" s="22"/>
      <c r="V4396" s="18">
        <v>0.0</v>
      </c>
      <c r="W4396" s="17">
        <v>3.0</v>
      </c>
      <c r="X4396" s="18">
        <v>8.0</v>
      </c>
      <c r="Y4396" s="17" t="s">
        <v>36</v>
      </c>
      <c r="Z4396" s="17">
        <v>-1.0</v>
      </c>
      <c r="AA4396" s="17" t="s">
        <v>46</v>
      </c>
      <c r="AB4396" s="18">
        <v>7.0</v>
      </c>
      <c r="AC4396" s="17">
        <v>39.0</v>
      </c>
      <c r="AD4396" s="18">
        <v>8.0</v>
      </c>
      <c r="AE4396" s="17">
        <v>46.0</v>
      </c>
      <c r="AF4396" s="20"/>
      <c r="AG4396" s="17"/>
      <c r="AH4396" s="17"/>
      <c r="AI4396" s="17"/>
    </row>
    <row r="4397" ht="18.75" customHeight="1">
      <c r="A4397" s="14">
        <v>2113.0</v>
      </c>
      <c r="B4397" s="15">
        <v>502.0</v>
      </c>
      <c r="C4397" s="16">
        <v>43705.0</v>
      </c>
      <c r="D4397" s="17">
        <f t="array" ref="D4397">IFS(AND(A4397=A4396, NOT(ISBLANK(E4396))), E4396, A4397 &lt;&gt; A4396, E4397, A4396=A4397, D4396)</f>
        <v>1</v>
      </c>
      <c r="E4397" s="18">
        <v>1.0</v>
      </c>
      <c r="F4397" s="18"/>
      <c r="G4397" s="18"/>
      <c r="H4397" s="19"/>
      <c r="I4397" s="19"/>
      <c r="J4397" s="19">
        <v>0.13</v>
      </c>
      <c r="K4397" s="19">
        <v>1.34</v>
      </c>
      <c r="L4397" s="19">
        <v>0.19</v>
      </c>
      <c r="M4397" s="19">
        <v>1.23</v>
      </c>
      <c r="N4397" s="19"/>
      <c r="O4397" s="23"/>
      <c r="P4397" s="17"/>
      <c r="Q4397" s="17"/>
      <c r="R4397" s="24"/>
      <c r="S4397" s="21">
        <v>21.0</v>
      </c>
      <c r="T4397" s="21">
        <v>30.0</v>
      </c>
      <c r="U4397" s="21">
        <v>0.5</v>
      </c>
      <c r="V4397" s="18">
        <v>1.0</v>
      </c>
      <c r="W4397" s="17">
        <v>0.0</v>
      </c>
      <c r="X4397" s="18">
        <v>5.0</v>
      </c>
      <c r="Y4397" s="17" t="s">
        <v>36</v>
      </c>
      <c r="Z4397" s="17">
        <v>0.0</v>
      </c>
      <c r="AA4397" s="17" t="s">
        <v>47</v>
      </c>
      <c r="AB4397" s="18">
        <v>4.0</v>
      </c>
      <c r="AC4397" s="17">
        <v>39.0</v>
      </c>
      <c r="AD4397" s="18">
        <v>5.0</v>
      </c>
      <c r="AE4397" s="17">
        <v>46.0</v>
      </c>
      <c r="AF4397" s="20"/>
      <c r="AG4397" s="17"/>
      <c r="AH4397" s="17"/>
      <c r="AI4397" s="17"/>
    </row>
    <row r="4398" ht="18.75" customHeight="1">
      <c r="A4398" s="14">
        <v>2113.0</v>
      </c>
      <c r="B4398" s="15"/>
      <c r="C4398" s="16">
        <v>43706.0</v>
      </c>
      <c r="D4398" s="17">
        <f t="array" ref="D4398">IFS(AND(A4398=A4397, NOT(ISBLANK(E4397))), E4397, A4398 &lt;&gt; A4397, E4398, A4397=A4398, D4397)</f>
        <v>1</v>
      </c>
      <c r="E4398" s="18">
        <v>0.0</v>
      </c>
      <c r="F4398" s="18"/>
      <c r="G4398" s="18"/>
      <c r="H4398" s="19"/>
      <c r="I4398" s="19"/>
      <c r="J4398" s="19">
        <v>0.15</v>
      </c>
      <c r="K4398" s="19">
        <v>1.23</v>
      </c>
      <c r="L4398" s="19">
        <v>0.19</v>
      </c>
      <c r="M4398" s="19">
        <v>1.38</v>
      </c>
      <c r="N4398" s="19"/>
      <c r="O4398" s="23"/>
      <c r="P4398" s="17"/>
      <c r="Q4398" s="17"/>
      <c r="R4398" s="24"/>
      <c r="U4398" s="22"/>
      <c r="V4398" s="18">
        <v>0.0</v>
      </c>
      <c r="W4398" s="17">
        <v>0.0</v>
      </c>
      <c r="X4398" s="18">
        <v>2.0</v>
      </c>
      <c r="Y4398" s="17" t="s">
        <v>36</v>
      </c>
      <c r="Z4398" s="17">
        <v>0.0</v>
      </c>
      <c r="AA4398" s="17" t="s">
        <v>47</v>
      </c>
      <c r="AB4398" s="18">
        <v>1.0</v>
      </c>
      <c r="AC4398" s="17">
        <v>39.0</v>
      </c>
      <c r="AD4398" s="18">
        <v>2.0</v>
      </c>
      <c r="AE4398" s="17">
        <v>46.0</v>
      </c>
      <c r="AF4398" s="20"/>
      <c r="AG4398" s="17"/>
      <c r="AH4398" s="17"/>
      <c r="AI4398" s="17"/>
    </row>
    <row r="4399" ht="18.75" customHeight="1">
      <c r="A4399" s="14">
        <v>2113.0</v>
      </c>
      <c r="B4399" s="15"/>
      <c r="C4399" s="16">
        <v>43707.0</v>
      </c>
      <c r="D4399" s="17">
        <f t="array" ref="D4399">IFS(AND(A4399=A4398, NOT(ISBLANK(E4398))), E4398, A4399 &lt;&gt; A4398, E4399, A4398=A4399, D4398)</f>
        <v>0</v>
      </c>
      <c r="E4399" s="18">
        <v>1.0</v>
      </c>
      <c r="F4399" s="18"/>
      <c r="G4399" s="18"/>
      <c r="H4399" s="19"/>
      <c r="I4399" s="19"/>
      <c r="J4399" s="19">
        <v>0.13</v>
      </c>
      <c r="K4399" s="19">
        <v>1.32</v>
      </c>
      <c r="L4399" s="19">
        <v>0.18</v>
      </c>
      <c r="M4399" s="19">
        <v>1.2</v>
      </c>
      <c r="N4399" s="19"/>
      <c r="O4399" s="23"/>
      <c r="P4399" s="17"/>
      <c r="Q4399" s="17"/>
      <c r="R4399" s="24"/>
      <c r="U4399" s="22"/>
      <c r="V4399" s="18">
        <v>1.0</v>
      </c>
      <c r="W4399" s="17">
        <v>2.0</v>
      </c>
      <c r="X4399" s="18">
        <v>5.0</v>
      </c>
      <c r="Y4399" s="17" t="s">
        <v>36</v>
      </c>
      <c r="Z4399" s="17">
        <v>0.0</v>
      </c>
      <c r="AA4399" s="17" t="s">
        <v>47</v>
      </c>
      <c r="AB4399" s="18">
        <v>4.0</v>
      </c>
      <c r="AC4399" s="17">
        <v>39.0</v>
      </c>
      <c r="AD4399" s="18">
        <v>5.0</v>
      </c>
      <c r="AE4399" s="17">
        <v>46.0</v>
      </c>
      <c r="AF4399" s="20"/>
      <c r="AG4399" s="17"/>
      <c r="AH4399" s="17"/>
      <c r="AI4399" s="17"/>
    </row>
    <row r="4400" ht="18.75" customHeight="1">
      <c r="A4400" s="14">
        <v>2113.0</v>
      </c>
      <c r="B4400" s="15"/>
      <c r="C4400" s="16">
        <v>43711.0</v>
      </c>
      <c r="D4400" s="17">
        <f t="array" ref="D4400">IFS(AND(A4400=A4399, NOT(ISBLANK(E4399))), E4399, A4400 &lt;&gt; A4399, E4400, A4399=A4400, D4399)</f>
        <v>1</v>
      </c>
      <c r="E4400" s="18">
        <v>0.0</v>
      </c>
      <c r="F4400" s="18"/>
      <c r="G4400" s="18"/>
      <c r="H4400" s="19"/>
      <c r="I4400" s="19"/>
      <c r="J4400" s="19">
        <v>0.18</v>
      </c>
      <c r="K4400" s="19">
        <v>1.34</v>
      </c>
      <c r="L4400" s="19">
        <v>0.09</v>
      </c>
      <c r="M4400" s="19">
        <v>1.25</v>
      </c>
      <c r="N4400" s="19"/>
      <c r="O4400" s="23"/>
      <c r="P4400" s="17"/>
      <c r="Q4400" s="17"/>
      <c r="R4400" s="24"/>
      <c r="U4400" s="22"/>
      <c r="V4400" s="18">
        <v>0.0</v>
      </c>
      <c r="W4400" s="17">
        <v>0.0</v>
      </c>
      <c r="X4400" s="18">
        <v>2.0</v>
      </c>
      <c r="Y4400" s="17" t="s">
        <v>36</v>
      </c>
      <c r="Z4400" s="17">
        <v>0.0</v>
      </c>
      <c r="AA4400" s="17" t="s">
        <v>47</v>
      </c>
      <c r="AB4400" s="18">
        <v>1.0</v>
      </c>
      <c r="AC4400" s="17">
        <v>39.0</v>
      </c>
      <c r="AD4400" s="18">
        <v>2.0</v>
      </c>
      <c r="AE4400" s="17">
        <v>46.0</v>
      </c>
      <c r="AF4400" s="20"/>
      <c r="AG4400" s="17"/>
      <c r="AH4400" s="17"/>
      <c r="AI4400" s="17"/>
    </row>
    <row r="4401" ht="18.75" customHeight="1">
      <c r="A4401" s="14">
        <v>2113.0</v>
      </c>
      <c r="B4401" s="15"/>
      <c r="C4401" s="16">
        <v>43712.0</v>
      </c>
      <c r="D4401" s="17">
        <f t="array" ref="D4401">IFS(AND(A4401=A4400, NOT(ISBLANK(E4400))), E4400, A4401 &lt;&gt; A4400, E4401, A4400=A4401, D4400)</f>
        <v>0</v>
      </c>
      <c r="E4401" s="18">
        <v>1.0</v>
      </c>
      <c r="F4401" s="18"/>
      <c r="G4401" s="18"/>
      <c r="H4401" s="19"/>
      <c r="I4401" s="19"/>
      <c r="J4401" s="19">
        <v>0.12</v>
      </c>
      <c r="K4401" s="19">
        <v>1.48</v>
      </c>
      <c r="L4401" s="19">
        <v>0.11</v>
      </c>
      <c r="M4401" s="19">
        <v>1.33</v>
      </c>
      <c r="N4401" s="19"/>
      <c r="O4401" s="23"/>
      <c r="P4401" s="17"/>
      <c r="Q4401" s="17"/>
      <c r="R4401" s="24"/>
      <c r="U4401" s="22"/>
      <c r="V4401" s="18">
        <v>1.0</v>
      </c>
      <c r="W4401" s="17">
        <v>1.0</v>
      </c>
      <c r="X4401" s="18">
        <v>5.0</v>
      </c>
      <c r="Y4401" s="17" t="s">
        <v>36</v>
      </c>
      <c r="Z4401" s="17">
        <v>0.0</v>
      </c>
      <c r="AA4401" s="17" t="s">
        <v>47</v>
      </c>
      <c r="AB4401" s="18">
        <v>4.0</v>
      </c>
      <c r="AC4401" s="17">
        <v>39.0</v>
      </c>
      <c r="AD4401" s="18">
        <v>5.0</v>
      </c>
      <c r="AE4401" s="17">
        <v>46.0</v>
      </c>
      <c r="AF4401" s="20"/>
      <c r="AG4401" s="17"/>
      <c r="AH4401" s="17"/>
      <c r="AI4401" s="17"/>
    </row>
    <row r="4402" ht="18.75" customHeight="1">
      <c r="A4402" s="14">
        <v>2113.0</v>
      </c>
      <c r="B4402" s="15"/>
      <c r="C4402" s="16">
        <v>43713.0</v>
      </c>
      <c r="D4402" s="17">
        <f t="array" ref="D4402">IFS(AND(A4402=A4401, NOT(ISBLANK(E4401))), E4401, A4402 &lt;&gt; A4401, E4402, A4401=A4402, D4401)</f>
        <v>1</v>
      </c>
      <c r="E4402" s="18">
        <v>0.0</v>
      </c>
      <c r="F4402" s="18"/>
      <c r="G4402" s="18"/>
      <c r="H4402" s="19"/>
      <c r="I4402" s="19"/>
      <c r="J4402" s="19">
        <v>0.1</v>
      </c>
      <c r="K4402" s="19">
        <v>1.41</v>
      </c>
      <c r="L4402" s="19">
        <v>0.19</v>
      </c>
      <c r="M4402" s="19">
        <v>1.41</v>
      </c>
      <c r="N4402" s="19"/>
      <c r="O4402" s="23"/>
      <c r="P4402" s="17"/>
      <c r="Q4402" s="17"/>
      <c r="R4402" s="24"/>
      <c r="U4402" s="22"/>
      <c r="V4402" s="18">
        <v>0.0</v>
      </c>
      <c r="W4402" s="17">
        <v>0.0</v>
      </c>
      <c r="X4402" s="18">
        <v>2.0</v>
      </c>
      <c r="Y4402" s="17" t="s">
        <v>36</v>
      </c>
      <c r="Z4402" s="17">
        <v>0.0</v>
      </c>
      <c r="AA4402" s="17" t="s">
        <v>47</v>
      </c>
      <c r="AB4402" s="18">
        <v>1.0</v>
      </c>
      <c r="AC4402" s="17">
        <v>39.0</v>
      </c>
      <c r="AD4402" s="18">
        <v>2.0</v>
      </c>
      <c r="AE4402" s="17">
        <v>46.0</v>
      </c>
      <c r="AF4402" s="20"/>
      <c r="AG4402" s="17"/>
      <c r="AH4402" s="17"/>
      <c r="AI4402" s="17"/>
    </row>
    <row r="4403" ht="18.75" customHeight="1">
      <c r="A4403" s="14">
        <v>2114.0</v>
      </c>
      <c r="B4403" s="15"/>
      <c r="C4403" s="16">
        <v>43706.0</v>
      </c>
      <c r="D4403" s="17">
        <f t="array" ref="D4403">IFS(AND(A4403=A4402, NOT(ISBLANK(E4402))), E4402, A4403 &lt;&gt; A4402, E4403, A4402=A4403, D4402)</f>
        <v>1</v>
      </c>
      <c r="E4403" s="18">
        <v>1.0</v>
      </c>
      <c r="F4403" s="18"/>
      <c r="G4403" s="18"/>
      <c r="H4403" s="19"/>
      <c r="I4403" s="19"/>
      <c r="J4403" s="19">
        <v>0.17</v>
      </c>
      <c r="K4403" s="19">
        <v>1.64</v>
      </c>
      <c r="L4403" s="19">
        <v>0.11</v>
      </c>
      <c r="M4403" s="19">
        <v>1.52</v>
      </c>
      <c r="N4403" s="19"/>
      <c r="O4403" s="23"/>
      <c r="P4403" s="17"/>
      <c r="Q4403" s="17"/>
      <c r="R4403" s="24"/>
      <c r="S4403" s="21">
        <v>10.0</v>
      </c>
      <c r="T4403" s="21">
        <v>30.0</v>
      </c>
      <c r="U4403" s="21">
        <v>0.5</v>
      </c>
      <c r="V4403" s="18">
        <v>1.0</v>
      </c>
      <c r="W4403" s="17">
        <v>3.0</v>
      </c>
      <c r="X4403" s="18">
        <v>13.0</v>
      </c>
      <c r="Y4403" s="17" t="s">
        <v>35</v>
      </c>
      <c r="Z4403" s="17">
        <v>0.0</v>
      </c>
      <c r="AA4403" s="17" t="s">
        <v>47</v>
      </c>
      <c r="AB4403" s="18">
        <v>12.0</v>
      </c>
      <c r="AC4403" s="17">
        <v>36.0</v>
      </c>
      <c r="AD4403" s="18">
        <v>13.0</v>
      </c>
      <c r="AE4403" s="17">
        <v>43.0</v>
      </c>
      <c r="AF4403" s="20"/>
      <c r="AG4403" s="17"/>
      <c r="AH4403" s="17"/>
      <c r="AI4403" s="17"/>
    </row>
    <row r="4404" ht="18.75" customHeight="1">
      <c r="A4404" s="14">
        <v>2114.0</v>
      </c>
      <c r="B4404" s="15"/>
      <c r="C4404" s="16">
        <v>43707.0</v>
      </c>
      <c r="D4404" s="17">
        <f t="array" ref="D4404">IFS(AND(A4404=A4403, NOT(ISBLANK(E4403))), E4403, A4404 &lt;&gt; A4403, E4404, A4403=A4404, D4403)</f>
        <v>1</v>
      </c>
      <c r="E4404" s="18">
        <v>0.0</v>
      </c>
      <c r="F4404" s="18"/>
      <c r="G4404" s="18"/>
      <c r="H4404" s="19"/>
      <c r="I4404" s="19"/>
      <c r="J4404" s="19"/>
      <c r="K4404" s="19"/>
      <c r="L4404" s="19"/>
      <c r="M4404" s="19"/>
      <c r="N4404" s="19"/>
      <c r="O4404" s="23"/>
      <c r="P4404" s="17"/>
      <c r="Q4404" s="17"/>
      <c r="R4404" s="24"/>
      <c r="U4404" s="22"/>
      <c r="V4404" s="18">
        <v>0.0</v>
      </c>
      <c r="W4404" s="17">
        <v>0.0</v>
      </c>
      <c r="X4404" s="18">
        <v>2.0</v>
      </c>
      <c r="Y4404" s="17" t="s">
        <v>35</v>
      </c>
      <c r="Z4404" s="17">
        <v>0.0</v>
      </c>
      <c r="AA4404" s="17" t="s">
        <v>47</v>
      </c>
      <c r="AB4404" s="18">
        <v>1.0</v>
      </c>
      <c r="AC4404" s="17">
        <v>39.0</v>
      </c>
      <c r="AD4404" s="18">
        <v>2.0</v>
      </c>
      <c r="AE4404" s="17">
        <v>46.0</v>
      </c>
      <c r="AF4404" s="20"/>
      <c r="AG4404" s="17"/>
      <c r="AH4404" s="17"/>
      <c r="AI4404" s="17"/>
    </row>
    <row r="4405" ht="18.75" customHeight="1">
      <c r="A4405" s="14">
        <v>2115.0</v>
      </c>
      <c r="B4405" s="15"/>
      <c r="C4405" s="16">
        <v>43706.0</v>
      </c>
      <c r="D4405" s="17">
        <f t="array" ref="D4405">IFS(AND(A4405=A4404, NOT(ISBLANK(E4404))), E4404, A4405 &lt;&gt; A4404, E4405, A4404=A4405, D4404)</f>
        <v>0</v>
      </c>
      <c r="E4405" s="18">
        <v>0.0</v>
      </c>
      <c r="F4405" s="18"/>
      <c r="G4405" s="18"/>
      <c r="H4405" s="19"/>
      <c r="I4405" s="19"/>
      <c r="J4405" s="19">
        <v>0.08</v>
      </c>
      <c r="K4405" s="19">
        <v>1.36</v>
      </c>
      <c r="L4405" s="19">
        <v>0.14</v>
      </c>
      <c r="M4405" s="19">
        <v>1.36</v>
      </c>
      <c r="N4405" s="19"/>
      <c r="O4405" s="23"/>
      <c r="P4405" s="17"/>
      <c r="Q4405" s="17"/>
      <c r="R4405" s="24"/>
      <c r="S4405" s="21">
        <v>22.0</v>
      </c>
      <c r="T4405" s="21">
        <v>30.0</v>
      </c>
      <c r="U4405" s="21">
        <v>0.0</v>
      </c>
      <c r="V4405" s="18">
        <v>0.0</v>
      </c>
      <c r="W4405" s="17">
        <v>0.0</v>
      </c>
      <c r="X4405" s="18">
        <v>8.0</v>
      </c>
      <c r="Y4405" s="17" t="s">
        <v>36</v>
      </c>
      <c r="Z4405" s="17">
        <v>0.0</v>
      </c>
      <c r="AA4405" s="17" t="s">
        <v>47</v>
      </c>
      <c r="AB4405" s="18">
        <v>7.0</v>
      </c>
      <c r="AC4405" s="17">
        <v>39.0</v>
      </c>
      <c r="AD4405" s="18">
        <v>8.0</v>
      </c>
      <c r="AE4405" s="17">
        <v>46.0</v>
      </c>
      <c r="AF4405" s="20"/>
      <c r="AG4405" s="17"/>
      <c r="AH4405" s="17"/>
      <c r="AI4405" s="17"/>
    </row>
    <row r="4406" ht="18.75" customHeight="1">
      <c r="A4406" s="14">
        <v>2115.0</v>
      </c>
      <c r="B4406" s="15"/>
      <c r="C4406" s="16">
        <v>43711.0</v>
      </c>
      <c r="D4406" s="17">
        <f t="array" ref="D4406">IFS(AND(A4406=A4405, NOT(ISBLANK(E4405))), E4405, A4406 &lt;&gt; A4405, E4406, A4405=A4406, D4405)</f>
        <v>0</v>
      </c>
      <c r="E4406" s="18">
        <v>1.0</v>
      </c>
      <c r="F4406" s="18"/>
      <c r="G4406" s="18"/>
      <c r="H4406" s="19"/>
      <c r="I4406" s="19"/>
      <c r="J4406" s="19">
        <v>0.1</v>
      </c>
      <c r="K4406" s="19">
        <v>1.52</v>
      </c>
      <c r="L4406" s="19">
        <v>0.13</v>
      </c>
      <c r="M4406" s="19">
        <v>1.28</v>
      </c>
      <c r="N4406" s="19"/>
      <c r="O4406" s="23"/>
      <c r="P4406" s="17"/>
      <c r="Q4406" s="17"/>
      <c r="R4406" s="24"/>
      <c r="U4406" s="22"/>
      <c r="V4406" s="18">
        <v>1.0</v>
      </c>
      <c r="W4406" s="17">
        <v>0.0</v>
      </c>
      <c r="X4406" s="18">
        <v>9.0</v>
      </c>
      <c r="Y4406" s="17" t="s">
        <v>36</v>
      </c>
      <c r="Z4406" s="17">
        <v>-1.0</v>
      </c>
      <c r="AA4406" s="17" t="s">
        <v>46</v>
      </c>
      <c r="AB4406" s="18">
        <v>8.0</v>
      </c>
      <c r="AC4406" s="17">
        <v>39.0</v>
      </c>
      <c r="AD4406" s="18">
        <v>9.0</v>
      </c>
      <c r="AE4406" s="17">
        <v>46.0</v>
      </c>
      <c r="AF4406" s="20"/>
      <c r="AG4406" s="17"/>
      <c r="AH4406" s="17"/>
      <c r="AI4406" s="17"/>
    </row>
    <row r="4407" ht="18.75" customHeight="1">
      <c r="A4407" s="14">
        <v>2115.0</v>
      </c>
      <c r="B4407" s="15"/>
      <c r="C4407" s="16">
        <v>43714.0</v>
      </c>
      <c r="D4407" s="17">
        <f t="array" ref="D4407">IFS(AND(A4407=A4406, NOT(ISBLANK(E4406))), E4406, A4407 &lt;&gt; A4406, E4407, A4406=A4407, D4406)</f>
        <v>1</v>
      </c>
      <c r="E4407" s="18">
        <v>0.0</v>
      </c>
      <c r="F4407" s="18"/>
      <c r="G4407" s="18"/>
      <c r="H4407" s="19"/>
      <c r="I4407" s="19"/>
      <c r="J4407" s="19">
        <v>0.13</v>
      </c>
      <c r="K4407" s="19">
        <v>1.51</v>
      </c>
      <c r="L4407" s="19">
        <v>0.14</v>
      </c>
      <c r="M4407" s="19">
        <v>1.19</v>
      </c>
      <c r="N4407" s="19"/>
      <c r="O4407" s="23"/>
      <c r="P4407" s="17"/>
      <c r="Q4407" s="17"/>
      <c r="R4407" s="24"/>
      <c r="U4407" s="22"/>
      <c r="V4407" s="18">
        <v>0.0</v>
      </c>
      <c r="W4407" s="17">
        <v>0.0</v>
      </c>
      <c r="X4407" s="18">
        <v>5.0</v>
      </c>
      <c r="Y4407" s="17" t="s">
        <v>36</v>
      </c>
      <c r="Z4407" s="17">
        <v>0.0</v>
      </c>
      <c r="AA4407" s="17" t="s">
        <v>47</v>
      </c>
      <c r="AB4407" s="18">
        <v>4.0</v>
      </c>
      <c r="AC4407" s="17">
        <v>39.0</v>
      </c>
      <c r="AD4407" s="18">
        <v>5.0</v>
      </c>
      <c r="AE4407" s="17">
        <v>46.0</v>
      </c>
      <c r="AF4407" s="20"/>
      <c r="AG4407" s="17"/>
      <c r="AH4407" s="17"/>
      <c r="AI4407" s="17"/>
    </row>
    <row r="4408" ht="18.75" customHeight="1">
      <c r="A4408" s="14">
        <v>2115.0</v>
      </c>
      <c r="B4408" s="15"/>
      <c r="C4408" s="16">
        <v>43718.0</v>
      </c>
      <c r="D4408" s="17">
        <f t="array" ref="D4408">IFS(AND(A4408=A4407, NOT(ISBLANK(E4407))), E4407, A4408 &lt;&gt; A4407, E4408, A4407=A4408, D4407)</f>
        <v>0</v>
      </c>
      <c r="E4408" s="18">
        <v>0.0</v>
      </c>
      <c r="F4408" s="18"/>
      <c r="G4408" s="18"/>
      <c r="H4408" s="19"/>
      <c r="I4408" s="19"/>
      <c r="J4408" s="19">
        <v>0.13</v>
      </c>
      <c r="K4408" s="19">
        <v>1.54</v>
      </c>
      <c r="L4408" s="19"/>
      <c r="M4408" s="19"/>
      <c r="N4408" s="19"/>
      <c r="O4408" s="23"/>
      <c r="P4408" s="17"/>
      <c r="Q4408" s="17"/>
      <c r="R4408" s="24"/>
      <c r="U4408" s="22"/>
      <c r="V4408" s="18">
        <v>0.0</v>
      </c>
      <c r="W4408" s="17">
        <v>2.0</v>
      </c>
      <c r="X4408" s="18">
        <v>4.0</v>
      </c>
      <c r="Y4408" s="17" t="s">
        <v>36</v>
      </c>
      <c r="Z4408" s="17">
        <v>0.0</v>
      </c>
      <c r="AA4408" s="17" t="s">
        <v>47</v>
      </c>
      <c r="AB4408" s="18">
        <v>3.0</v>
      </c>
      <c r="AC4408" s="17">
        <v>39.0</v>
      </c>
      <c r="AD4408" s="18">
        <v>4.0</v>
      </c>
      <c r="AE4408" s="17">
        <v>46.0</v>
      </c>
      <c r="AF4408" s="20"/>
      <c r="AG4408" s="17"/>
      <c r="AH4408" s="17"/>
      <c r="AI4408" s="17"/>
    </row>
    <row r="4409" ht="18.75" customHeight="1">
      <c r="A4409" s="14">
        <v>2119.0</v>
      </c>
      <c r="B4409" s="15"/>
      <c r="C4409" s="16">
        <v>43707.0</v>
      </c>
      <c r="D4409" s="17">
        <f t="array" ref="D4409">IFS(AND(A4409=A4408, NOT(ISBLANK(E4408))), E4408, A4409 &lt;&gt; A4408, E4409, A4408=A4409, D4408)</f>
        <v>1</v>
      </c>
      <c r="E4409" s="18">
        <v>1.0</v>
      </c>
      <c r="F4409" s="18"/>
      <c r="G4409" s="18"/>
      <c r="H4409" s="19"/>
      <c r="I4409" s="19"/>
      <c r="J4409" s="19">
        <v>0.06</v>
      </c>
      <c r="K4409" s="19">
        <v>1.43</v>
      </c>
      <c r="L4409" s="19">
        <v>0.22</v>
      </c>
      <c r="M4409" s="19">
        <v>1.66</v>
      </c>
      <c r="N4409" s="19"/>
      <c r="O4409" s="23"/>
      <c r="P4409" s="17"/>
      <c r="Q4409" s="17"/>
      <c r="R4409" s="24"/>
      <c r="S4409" s="21">
        <v>23.0</v>
      </c>
      <c r="T4409" s="21">
        <v>30.0</v>
      </c>
      <c r="U4409" s="21">
        <v>0.5</v>
      </c>
      <c r="V4409" s="18">
        <v>1.0</v>
      </c>
      <c r="W4409" s="17">
        <v>1.0</v>
      </c>
      <c r="X4409" s="18">
        <v>6.0</v>
      </c>
      <c r="Y4409" s="17" t="s">
        <v>36</v>
      </c>
      <c r="Z4409" s="17">
        <v>0.0</v>
      </c>
      <c r="AA4409" s="17" t="s">
        <v>47</v>
      </c>
      <c r="AB4409" s="18">
        <v>5.0</v>
      </c>
      <c r="AC4409" s="17">
        <v>39.0</v>
      </c>
      <c r="AD4409" s="18">
        <v>6.0</v>
      </c>
      <c r="AE4409" s="17">
        <v>46.0</v>
      </c>
      <c r="AF4409" s="20"/>
      <c r="AG4409" s="17"/>
      <c r="AH4409" s="17"/>
      <c r="AI4409" s="17"/>
    </row>
    <row r="4410" ht="18.75" customHeight="1">
      <c r="A4410" s="14">
        <v>2119.0</v>
      </c>
      <c r="B4410" s="15"/>
      <c r="C4410" s="16">
        <v>43712.0</v>
      </c>
      <c r="D4410" s="17">
        <f t="array" ref="D4410">IFS(AND(A4410=A4409, NOT(ISBLANK(E4409))), E4409, A4410 &lt;&gt; A4409, E4410, A4409=A4410, D4409)</f>
        <v>1</v>
      </c>
      <c r="E4410" s="18">
        <v>1.0</v>
      </c>
      <c r="F4410" s="18"/>
      <c r="G4410" s="18"/>
      <c r="H4410" s="19"/>
      <c r="I4410" s="19"/>
      <c r="J4410" s="19">
        <v>0.18</v>
      </c>
      <c r="K4410" s="19">
        <v>1.49</v>
      </c>
      <c r="L4410" s="19">
        <v>0.18</v>
      </c>
      <c r="M4410" s="19">
        <v>1.42</v>
      </c>
      <c r="N4410" s="19"/>
      <c r="O4410" s="23"/>
      <c r="P4410" s="17"/>
      <c r="Q4410" s="17"/>
      <c r="R4410" s="24"/>
      <c r="U4410" s="22"/>
      <c r="V4410" s="18">
        <v>1.0</v>
      </c>
      <c r="W4410" s="17">
        <v>0.0</v>
      </c>
      <c r="X4410" s="18">
        <v>8.0</v>
      </c>
      <c r="Y4410" s="17" t="s">
        <v>36</v>
      </c>
      <c r="Z4410" s="17">
        <v>0.0</v>
      </c>
      <c r="AA4410" s="17" t="s">
        <v>47</v>
      </c>
      <c r="AB4410" s="18">
        <v>7.0</v>
      </c>
      <c r="AC4410" s="17">
        <v>39.0</v>
      </c>
      <c r="AD4410" s="18">
        <v>8.0</v>
      </c>
      <c r="AE4410" s="17">
        <v>46.0</v>
      </c>
      <c r="AF4410" s="20"/>
      <c r="AG4410" s="17"/>
      <c r="AH4410" s="17"/>
      <c r="AI4410" s="17"/>
    </row>
    <row r="4411" ht="18.75" customHeight="1">
      <c r="A4411" s="14">
        <v>2119.0</v>
      </c>
      <c r="B4411" s="15"/>
      <c r="C4411" s="16">
        <v>43713.0</v>
      </c>
      <c r="D4411" s="17">
        <f t="array" ref="D4411">IFS(AND(A4411=A4410, NOT(ISBLANK(E4410))), E4410, A4411 &lt;&gt; A4410, E4411, A4410=A4411, D4410)</f>
        <v>1</v>
      </c>
      <c r="E4411" s="18">
        <v>0.0</v>
      </c>
      <c r="F4411" s="18"/>
      <c r="G4411" s="18"/>
      <c r="H4411" s="19"/>
      <c r="I4411" s="19"/>
      <c r="J4411" s="19">
        <v>0.17</v>
      </c>
      <c r="K4411" s="19">
        <v>1.32</v>
      </c>
      <c r="L4411" s="19">
        <v>0.23</v>
      </c>
      <c r="M4411" s="19">
        <v>1.46</v>
      </c>
      <c r="N4411" s="19"/>
      <c r="O4411" s="23"/>
      <c r="P4411" s="17"/>
      <c r="Q4411" s="17"/>
      <c r="R4411" s="24"/>
      <c r="U4411" s="22"/>
      <c r="V4411" s="18">
        <v>0.0</v>
      </c>
      <c r="W4411" s="17">
        <v>0.0</v>
      </c>
      <c r="X4411" s="18">
        <v>5.0</v>
      </c>
      <c r="Y4411" s="17" t="s">
        <v>36</v>
      </c>
      <c r="Z4411" s="17">
        <v>0.0</v>
      </c>
      <c r="AA4411" s="17" t="s">
        <v>47</v>
      </c>
      <c r="AB4411" s="18">
        <v>4.0</v>
      </c>
      <c r="AC4411" s="17">
        <v>36.0</v>
      </c>
      <c r="AD4411" s="18">
        <v>5.0</v>
      </c>
      <c r="AE4411" s="17">
        <v>43.0</v>
      </c>
      <c r="AF4411" s="20"/>
      <c r="AG4411" s="17"/>
      <c r="AH4411" s="17"/>
      <c r="AI4411" s="17"/>
    </row>
    <row r="4412" ht="18.75" customHeight="1">
      <c r="A4412" s="14">
        <v>2120.0</v>
      </c>
      <c r="B4412" s="15"/>
      <c r="C4412" s="16">
        <v>43707.0</v>
      </c>
      <c r="D4412" s="17">
        <f t="array" ref="D4412">IFS(AND(A4412=A4411, NOT(ISBLANK(E4411))), E4411, A4412 &lt;&gt; A4411, E4412, A4411=A4412, D4411)</f>
        <v>0</v>
      </c>
      <c r="E4412" s="18">
        <v>0.0</v>
      </c>
      <c r="F4412" s="18"/>
      <c r="G4412" s="18"/>
      <c r="H4412" s="19"/>
      <c r="I4412" s="19"/>
      <c r="J4412" s="19"/>
      <c r="K4412" s="19"/>
      <c r="L4412" s="19"/>
      <c r="M4412" s="19"/>
      <c r="N4412" s="19"/>
      <c r="O4412" s="23"/>
      <c r="P4412" s="17"/>
      <c r="Q4412" s="17"/>
      <c r="R4412" s="24"/>
      <c r="S4412" s="21">
        <v>22.0</v>
      </c>
      <c r="T4412" s="21">
        <v>30.0</v>
      </c>
      <c r="U4412" s="21">
        <v>0.5</v>
      </c>
      <c r="V4412" s="18">
        <v>0.0</v>
      </c>
      <c r="W4412" s="17">
        <v>0.0</v>
      </c>
      <c r="X4412" s="18">
        <v>8.0</v>
      </c>
      <c r="Y4412" s="17" t="s">
        <v>36</v>
      </c>
      <c r="Z4412" s="17">
        <v>0.0</v>
      </c>
      <c r="AA4412" s="17" t="s">
        <v>47</v>
      </c>
      <c r="AB4412" s="18">
        <v>7.0</v>
      </c>
      <c r="AC4412" s="17">
        <v>39.0</v>
      </c>
      <c r="AD4412" s="18">
        <v>8.0</v>
      </c>
      <c r="AE4412" s="17">
        <v>46.0</v>
      </c>
      <c r="AF4412" s="20"/>
      <c r="AG4412" s="17"/>
      <c r="AH4412" s="17"/>
      <c r="AI4412" s="17"/>
    </row>
    <row r="4413" ht="18.75" customHeight="1">
      <c r="A4413" s="14">
        <v>2122.0</v>
      </c>
      <c r="B4413" s="15">
        <v>503.0</v>
      </c>
      <c r="C4413" s="16">
        <v>43711.0</v>
      </c>
      <c r="D4413" s="17">
        <f t="array" ref="D4413">IFS(AND(A4413=A4412, NOT(ISBLANK(E4412))), E4412, A4413 &lt;&gt; A4412, E4413, A4412=A4413, D4412)</f>
        <v>0</v>
      </c>
      <c r="E4413" s="18">
        <v>0.0</v>
      </c>
      <c r="F4413" s="18"/>
      <c r="G4413" s="18"/>
      <c r="H4413" s="19"/>
      <c r="I4413" s="19"/>
      <c r="J4413" s="19">
        <v>0.13</v>
      </c>
      <c r="K4413" s="19">
        <v>1.26</v>
      </c>
      <c r="L4413" s="19">
        <v>0.14</v>
      </c>
      <c r="M4413" s="19">
        <v>1.46</v>
      </c>
      <c r="N4413" s="19"/>
      <c r="O4413" s="23"/>
      <c r="P4413" s="17"/>
      <c r="Q4413" s="17"/>
      <c r="R4413" s="24"/>
      <c r="S4413" s="21">
        <v>23.0</v>
      </c>
      <c r="T4413" s="21">
        <v>30.0</v>
      </c>
      <c r="U4413" s="21">
        <v>0.5</v>
      </c>
      <c r="V4413" s="18">
        <v>0.0</v>
      </c>
      <c r="W4413" s="17" t="s">
        <v>33</v>
      </c>
      <c r="X4413" s="18">
        <v>6.0</v>
      </c>
      <c r="Y4413" s="17" t="s">
        <v>36</v>
      </c>
      <c r="Z4413" s="17">
        <v>0.0</v>
      </c>
      <c r="AA4413" s="17" t="s">
        <v>47</v>
      </c>
      <c r="AB4413" s="18">
        <v>5.0</v>
      </c>
      <c r="AC4413" s="17">
        <v>39.0</v>
      </c>
      <c r="AD4413" s="18">
        <v>6.0</v>
      </c>
      <c r="AE4413" s="17">
        <v>46.0</v>
      </c>
      <c r="AF4413" s="20"/>
      <c r="AG4413" s="17"/>
      <c r="AH4413" s="17"/>
      <c r="AI4413" s="17"/>
    </row>
    <row r="4414" ht="18.75" customHeight="1">
      <c r="A4414" s="14">
        <v>2123.0</v>
      </c>
      <c r="B4414" s="15">
        <v>504.0</v>
      </c>
      <c r="C4414" s="16">
        <v>43711.0</v>
      </c>
      <c r="D4414" s="17">
        <f t="array" ref="D4414">IFS(AND(A4414=A4413, NOT(ISBLANK(E4413))), E4413, A4414 &lt;&gt; A4413, E4414, A4413=A4414, D4413)</f>
        <v>1</v>
      </c>
      <c r="E4414" s="18">
        <v>1.0</v>
      </c>
      <c r="F4414" s="18"/>
      <c r="G4414" s="18"/>
      <c r="H4414" s="19"/>
      <c r="I4414" s="19"/>
      <c r="J4414" s="19"/>
      <c r="K4414" s="19"/>
      <c r="L4414" s="19">
        <v>0.14</v>
      </c>
      <c r="M4414" s="19">
        <v>1.3</v>
      </c>
      <c r="N4414" s="19"/>
      <c r="O4414" s="23"/>
      <c r="P4414" s="17"/>
      <c r="Q4414" s="17"/>
      <c r="R4414" s="24"/>
      <c r="S4414" s="21">
        <v>23.0</v>
      </c>
      <c r="T4414" s="21">
        <v>30.0</v>
      </c>
      <c r="U4414" s="21">
        <v>0.0</v>
      </c>
      <c r="V4414" s="18">
        <v>1.0</v>
      </c>
      <c r="W4414" s="17">
        <v>0.0</v>
      </c>
      <c r="X4414" s="18">
        <v>6.0</v>
      </c>
      <c r="Y4414" s="17" t="s">
        <v>36</v>
      </c>
      <c r="Z4414" s="17">
        <v>0.0</v>
      </c>
      <c r="AA4414" s="17" t="s">
        <v>47</v>
      </c>
      <c r="AB4414" s="18">
        <v>5.0</v>
      </c>
      <c r="AC4414" s="17">
        <v>39.0</v>
      </c>
      <c r="AD4414" s="18">
        <v>6.0</v>
      </c>
      <c r="AE4414" s="17">
        <v>46.0</v>
      </c>
      <c r="AF4414" s="20"/>
      <c r="AG4414" s="17"/>
      <c r="AH4414" s="17"/>
      <c r="AI4414" s="17"/>
    </row>
    <row r="4415" ht="18.75" customHeight="1">
      <c r="A4415" s="14">
        <v>2124.0</v>
      </c>
      <c r="B4415" s="15"/>
      <c r="C4415" s="16">
        <v>43712.0</v>
      </c>
      <c r="D4415" s="17">
        <f t="array" ref="D4415">IFS(AND(A4415=A4414, NOT(ISBLANK(E4414))), E4414, A4415 &lt;&gt; A4414, E4415, A4414=A4415, D4414)</f>
        <v>1</v>
      </c>
      <c r="E4415" s="18">
        <v>1.0</v>
      </c>
      <c r="F4415" s="18"/>
      <c r="G4415" s="18"/>
      <c r="H4415" s="19"/>
      <c r="I4415" s="19"/>
      <c r="J4415" s="19">
        <v>0.13</v>
      </c>
      <c r="K4415" s="19">
        <v>1.26</v>
      </c>
      <c r="L4415" s="19">
        <v>0.13</v>
      </c>
      <c r="M4415" s="19">
        <v>1.15</v>
      </c>
      <c r="N4415" s="19"/>
      <c r="O4415" s="23"/>
      <c r="P4415" s="17"/>
      <c r="Q4415" s="17"/>
      <c r="R4415" s="24"/>
      <c r="S4415" s="21">
        <v>24.0</v>
      </c>
      <c r="T4415" s="21">
        <v>30.0</v>
      </c>
      <c r="U4415" s="21">
        <v>0.0</v>
      </c>
      <c r="V4415" s="18">
        <v>1.0</v>
      </c>
      <c r="W4415" s="17">
        <v>0.0</v>
      </c>
      <c r="X4415" s="18">
        <v>2.0</v>
      </c>
      <c r="Y4415" s="17" t="s">
        <v>36</v>
      </c>
      <c r="Z4415" s="17">
        <v>0.0</v>
      </c>
      <c r="AA4415" s="17" t="s">
        <v>47</v>
      </c>
      <c r="AB4415" s="18">
        <v>1.0</v>
      </c>
      <c r="AC4415" s="17">
        <v>39.0</v>
      </c>
      <c r="AD4415" s="18">
        <v>2.0</v>
      </c>
      <c r="AE4415" s="17">
        <v>46.0</v>
      </c>
      <c r="AF4415" s="20"/>
      <c r="AG4415" s="17"/>
      <c r="AH4415" s="17"/>
      <c r="AI4415" s="17"/>
    </row>
    <row r="4416" ht="18.75" customHeight="1">
      <c r="A4416" s="14">
        <v>2125.0</v>
      </c>
      <c r="B4416" s="15">
        <v>506.0</v>
      </c>
      <c r="C4416" s="16">
        <v>43713.0</v>
      </c>
      <c r="D4416" s="17">
        <f t="array" ref="D4416">IFS(AND(A4416=A4415, NOT(ISBLANK(E4415))), E4415, A4416 &lt;&gt; A4415, E4416, A4415=A4416, D4415)</f>
        <v>1</v>
      </c>
      <c r="E4416" s="18">
        <v>1.0</v>
      </c>
      <c r="F4416" s="18"/>
      <c r="G4416" s="18"/>
      <c r="H4416" s="19"/>
      <c r="I4416" s="19"/>
      <c r="J4416" s="19"/>
      <c r="K4416" s="19"/>
      <c r="L4416" s="19"/>
      <c r="M4416" s="19"/>
      <c r="N4416" s="19"/>
      <c r="O4416" s="23"/>
      <c r="P4416" s="17"/>
      <c r="Q4416" s="17"/>
      <c r="R4416" s="24"/>
      <c r="S4416" s="21">
        <v>9.0</v>
      </c>
      <c r="T4416" s="21">
        <v>30.0</v>
      </c>
      <c r="U4416" s="21">
        <v>1.0</v>
      </c>
      <c r="V4416" s="18">
        <v>1.0</v>
      </c>
      <c r="W4416" s="17">
        <v>6.0</v>
      </c>
      <c r="X4416" s="18" t="s">
        <v>33</v>
      </c>
      <c r="Y4416" s="17" t="s">
        <v>35</v>
      </c>
      <c r="Z4416" s="17">
        <v>-1.0</v>
      </c>
      <c r="AA4416" s="17" t="s">
        <v>46</v>
      </c>
      <c r="AB4416" s="18" t="s">
        <v>33</v>
      </c>
      <c r="AC4416" s="17" t="s">
        <v>33</v>
      </c>
      <c r="AD4416" s="18" t="s">
        <v>33</v>
      </c>
      <c r="AE4416" s="66" t="s">
        <v>33</v>
      </c>
      <c r="AF4416" s="20"/>
      <c r="AG4416" s="17"/>
      <c r="AH4416" s="17"/>
      <c r="AI4416" s="17"/>
    </row>
    <row r="4417" ht="18.75" customHeight="1">
      <c r="A4417" s="14">
        <v>2125.0</v>
      </c>
      <c r="B4417" s="15"/>
      <c r="C4417" s="16">
        <v>43714.0</v>
      </c>
      <c r="D4417" s="17">
        <f t="array" ref="D4417">IFS(AND(A4417=A4416, NOT(ISBLANK(E4416))), E4416, A4417 &lt;&gt; A4416, E4417, A4416=A4417, D4416)</f>
        <v>1</v>
      </c>
      <c r="E4417" s="18">
        <v>1.0</v>
      </c>
      <c r="F4417" s="18"/>
      <c r="G4417" s="18"/>
      <c r="H4417" s="19"/>
      <c r="I4417" s="19"/>
      <c r="J4417" s="19">
        <v>0.1</v>
      </c>
      <c r="K4417" s="19">
        <v>1.53</v>
      </c>
      <c r="L4417" s="19">
        <v>0.1</v>
      </c>
      <c r="M4417" s="19">
        <v>1.36</v>
      </c>
      <c r="N4417" s="19"/>
      <c r="O4417" s="23"/>
      <c r="P4417" s="17"/>
      <c r="Q4417" s="17"/>
      <c r="R4417" s="24"/>
      <c r="U4417" s="22"/>
      <c r="V4417" s="18">
        <v>1.0</v>
      </c>
      <c r="W4417" s="17">
        <v>5.0</v>
      </c>
      <c r="X4417" s="18">
        <v>12.0</v>
      </c>
      <c r="Y4417" s="17" t="s">
        <v>35</v>
      </c>
      <c r="Z4417" s="17">
        <v>-1.0</v>
      </c>
      <c r="AA4417" s="17" t="s">
        <v>46</v>
      </c>
      <c r="AB4417" s="18">
        <v>11.0</v>
      </c>
      <c r="AC4417" s="17">
        <v>39.0</v>
      </c>
      <c r="AD4417" s="18">
        <v>12.0</v>
      </c>
      <c r="AE4417" s="17">
        <v>46.0</v>
      </c>
      <c r="AF4417" s="20"/>
      <c r="AG4417" s="17"/>
      <c r="AH4417" s="17"/>
      <c r="AI4417" s="17"/>
    </row>
    <row r="4418" ht="18.75" customHeight="1">
      <c r="A4418" s="14">
        <v>2125.0</v>
      </c>
      <c r="B4418" s="15"/>
      <c r="C4418" s="16">
        <v>43717.0</v>
      </c>
      <c r="D4418" s="17">
        <f t="array" ref="D4418">IFS(AND(A4418=A4417, NOT(ISBLANK(E4417))), E4417, A4418 &lt;&gt; A4417, E4418, A4417=A4418, D4417)</f>
        <v>1</v>
      </c>
      <c r="E4418" s="18">
        <v>1.0</v>
      </c>
      <c r="F4418" s="18"/>
      <c r="G4418" s="18"/>
      <c r="H4418" s="19"/>
      <c r="I4418" s="19"/>
      <c r="J4418" s="19">
        <v>0.11</v>
      </c>
      <c r="K4418" s="19">
        <v>1.53</v>
      </c>
      <c r="L4418" s="19">
        <v>0.14</v>
      </c>
      <c r="M4418" s="19">
        <v>1.39</v>
      </c>
      <c r="N4418" s="19"/>
      <c r="O4418" s="23"/>
      <c r="P4418" s="17"/>
      <c r="Q4418" s="17"/>
      <c r="R4418" s="24"/>
      <c r="U4418" s="22"/>
      <c r="V4418" s="18">
        <v>1.0</v>
      </c>
      <c r="W4418" s="17">
        <v>3.0</v>
      </c>
      <c r="X4418" s="18">
        <v>9.0</v>
      </c>
      <c r="Y4418" s="17" t="s">
        <v>35</v>
      </c>
      <c r="Z4418" s="17">
        <v>0.0</v>
      </c>
      <c r="AA4418" s="17" t="s">
        <v>47</v>
      </c>
      <c r="AB4418" s="18">
        <v>8.0</v>
      </c>
      <c r="AC4418" s="17">
        <v>39.0</v>
      </c>
      <c r="AD4418" s="18">
        <v>9.0</v>
      </c>
      <c r="AE4418" s="17">
        <v>46.0</v>
      </c>
      <c r="AF4418" s="20"/>
      <c r="AG4418" s="17"/>
      <c r="AH4418" s="17"/>
      <c r="AI4418" s="17"/>
    </row>
    <row r="4419" ht="18.75" customHeight="1">
      <c r="A4419" s="14">
        <v>2127.0</v>
      </c>
      <c r="B4419" s="15">
        <v>507.0</v>
      </c>
      <c r="C4419" s="16">
        <v>43714.0</v>
      </c>
      <c r="D4419" s="17">
        <f t="array" ref="D4419">IFS(AND(A4419=A4418, NOT(ISBLANK(E4418))), E4418, A4419 &lt;&gt; A4418, E4419, A4418=A4419, D4418)</f>
        <v>0</v>
      </c>
      <c r="E4419" s="18">
        <v>0.0</v>
      </c>
      <c r="F4419" s="18"/>
      <c r="G4419" s="18"/>
      <c r="H4419" s="19"/>
      <c r="I4419" s="19"/>
      <c r="J4419" s="19">
        <v>0.09</v>
      </c>
      <c r="K4419" s="19">
        <v>1.37</v>
      </c>
      <c r="L4419" s="19">
        <v>0.37</v>
      </c>
      <c r="M4419" s="19">
        <v>1.51</v>
      </c>
      <c r="N4419" s="19"/>
      <c r="O4419" s="23"/>
      <c r="P4419" s="17"/>
      <c r="Q4419" s="17"/>
      <c r="R4419" s="24"/>
      <c r="S4419" s="21">
        <v>23.0</v>
      </c>
      <c r="T4419" s="21">
        <v>30.0</v>
      </c>
      <c r="U4419" s="21">
        <v>0.5</v>
      </c>
      <c r="V4419" s="18">
        <v>0.0</v>
      </c>
      <c r="W4419" s="17">
        <v>0.0</v>
      </c>
      <c r="X4419" s="18">
        <v>3.0</v>
      </c>
      <c r="Y4419" s="17" t="s">
        <v>36</v>
      </c>
      <c r="Z4419" s="17">
        <v>0.0</v>
      </c>
      <c r="AA4419" s="17" t="s">
        <v>47</v>
      </c>
      <c r="AB4419" s="18">
        <v>2.0</v>
      </c>
      <c r="AC4419" s="17">
        <v>9.0</v>
      </c>
      <c r="AD4419" s="18">
        <v>3.0</v>
      </c>
      <c r="AE4419" s="17">
        <v>46.0</v>
      </c>
      <c r="AF4419" s="20"/>
      <c r="AG4419" s="17"/>
      <c r="AH4419" s="17"/>
      <c r="AI4419" s="17"/>
    </row>
    <row r="4420" ht="18.75" customHeight="1">
      <c r="A4420" s="14">
        <v>2127.0</v>
      </c>
      <c r="B4420" s="15"/>
      <c r="C4420" s="16">
        <v>43717.0</v>
      </c>
      <c r="D4420" s="17">
        <f t="array" ref="D4420">IFS(AND(A4420=A4419, NOT(ISBLANK(E4419))), E4419, A4420 &lt;&gt; A4419, E4420, A4419=A4420, D4419)</f>
        <v>0</v>
      </c>
      <c r="E4420" s="18">
        <v>0.0</v>
      </c>
      <c r="F4420" s="18"/>
      <c r="G4420" s="18"/>
      <c r="H4420" s="19"/>
      <c r="I4420" s="19"/>
      <c r="J4420" s="19">
        <v>0.1</v>
      </c>
      <c r="K4420" s="19">
        <v>1.53</v>
      </c>
      <c r="L4420" s="19">
        <v>0.06</v>
      </c>
      <c r="M4420" s="19">
        <v>1.27</v>
      </c>
      <c r="N4420" s="19"/>
      <c r="O4420" s="23"/>
      <c r="P4420" s="17"/>
      <c r="Q4420" s="17"/>
      <c r="R4420" s="24"/>
      <c r="U4420" s="22"/>
      <c r="V4420" s="18">
        <v>0.0</v>
      </c>
      <c r="W4420" s="17">
        <v>0.0</v>
      </c>
      <c r="X4420" s="18">
        <v>2.0</v>
      </c>
      <c r="Y4420" s="17" t="s">
        <v>36</v>
      </c>
      <c r="Z4420" s="17">
        <v>0.0</v>
      </c>
      <c r="AA4420" s="17" t="s">
        <v>47</v>
      </c>
      <c r="AB4420" s="18">
        <v>1.0</v>
      </c>
      <c r="AC4420" s="17">
        <v>39.0</v>
      </c>
      <c r="AD4420" s="18">
        <v>2.0</v>
      </c>
      <c r="AE4420" s="17">
        <v>46.0</v>
      </c>
      <c r="AF4420" s="20"/>
      <c r="AG4420" s="17"/>
      <c r="AH4420" s="17"/>
      <c r="AI4420" s="17"/>
    </row>
    <row r="4421" ht="18.75" customHeight="1">
      <c r="A4421" s="14">
        <v>2129.0</v>
      </c>
      <c r="B4421" s="15">
        <v>512.0</v>
      </c>
      <c r="C4421" s="16">
        <v>43717.0</v>
      </c>
      <c r="D4421" s="17">
        <f t="array" ref="D4421">IFS(AND(A4421=A4420, NOT(ISBLANK(E4420))), E4420, A4421 &lt;&gt; A4420, E4421, A4420=A4421, D4420)</f>
        <v>1</v>
      </c>
      <c r="E4421" s="18">
        <v>1.0</v>
      </c>
      <c r="F4421" s="18"/>
      <c r="G4421" s="18"/>
      <c r="H4421" s="19"/>
      <c r="I4421" s="19"/>
      <c r="J4421" s="19">
        <v>0.21</v>
      </c>
      <c r="K4421" s="19">
        <v>1.42</v>
      </c>
      <c r="L4421" s="19">
        <v>0.13</v>
      </c>
      <c r="M4421" s="19">
        <v>1.25</v>
      </c>
      <c r="N4421" s="19"/>
      <c r="O4421" s="23"/>
      <c r="P4421" s="17"/>
      <c r="Q4421" s="17"/>
      <c r="R4421" s="24"/>
      <c r="S4421" s="21">
        <v>16.0</v>
      </c>
      <c r="T4421" s="21">
        <v>30.0</v>
      </c>
      <c r="U4421" s="21">
        <v>0.5</v>
      </c>
      <c r="V4421" s="18">
        <v>1.0</v>
      </c>
      <c r="W4421" s="17">
        <v>5.0</v>
      </c>
      <c r="X4421" s="18">
        <v>15.0</v>
      </c>
      <c r="Y4421" s="17" t="s">
        <v>35</v>
      </c>
      <c r="Z4421" s="17">
        <v>-1.0</v>
      </c>
      <c r="AA4421" s="17" t="s">
        <v>46</v>
      </c>
      <c r="AB4421" s="18">
        <v>14.0</v>
      </c>
      <c r="AC4421" s="17">
        <v>39.0</v>
      </c>
      <c r="AD4421" s="18">
        <v>15.0</v>
      </c>
      <c r="AE4421" s="17">
        <v>46.0</v>
      </c>
      <c r="AF4421" s="20"/>
      <c r="AG4421" s="17"/>
      <c r="AH4421" s="17"/>
      <c r="AI4421" s="17"/>
    </row>
    <row r="4422" ht="18.75" customHeight="1">
      <c r="A4422" s="14">
        <v>2129.0</v>
      </c>
      <c r="B4422" s="15"/>
      <c r="C4422" s="16">
        <v>43718.0</v>
      </c>
      <c r="D4422" s="17">
        <f t="array" ref="D4422">IFS(AND(A4422=A4421, NOT(ISBLANK(E4421))), E4421, A4422 &lt;&gt; A4421, E4422, A4421=A4422, D4421)</f>
        <v>1</v>
      </c>
      <c r="E4422" s="18">
        <v>1.0</v>
      </c>
      <c r="F4422" s="18"/>
      <c r="G4422" s="18"/>
      <c r="H4422" s="19"/>
      <c r="I4422" s="19"/>
      <c r="J4422" s="19">
        <v>0.13</v>
      </c>
      <c r="K4422" s="19">
        <v>1.54</v>
      </c>
      <c r="L4422" s="19">
        <v>0.09</v>
      </c>
      <c r="M4422" s="19">
        <v>1.15</v>
      </c>
      <c r="N4422" s="19"/>
      <c r="O4422" s="23"/>
      <c r="P4422" s="17"/>
      <c r="Q4422" s="17"/>
      <c r="R4422" s="24"/>
      <c r="U4422" s="22"/>
      <c r="V4422" s="18">
        <v>1.0</v>
      </c>
      <c r="W4422" s="17">
        <v>6.0</v>
      </c>
      <c r="X4422" s="18"/>
      <c r="Y4422" s="17" t="s">
        <v>35</v>
      </c>
      <c r="Z4422" s="17">
        <v>-4.0</v>
      </c>
      <c r="AA4422" s="17" t="s">
        <v>46</v>
      </c>
      <c r="AB4422" s="18"/>
      <c r="AC4422" s="17"/>
      <c r="AD4422" s="18"/>
      <c r="AE4422" s="17"/>
      <c r="AF4422" s="20"/>
      <c r="AG4422" s="17"/>
      <c r="AH4422" s="17"/>
      <c r="AI4422" s="17"/>
    </row>
    <row r="4423" ht="18.75" customHeight="1">
      <c r="A4423" s="14">
        <v>2129.0</v>
      </c>
      <c r="B4423" s="15"/>
      <c r="C4423" s="16">
        <v>43720.0</v>
      </c>
      <c r="D4423" s="17">
        <f t="array" ref="D4423">IFS(AND(A4423=A4422, NOT(ISBLANK(E4422))), E4422, A4423 &lt;&gt; A4422, E4423, A4422=A4423, D4422)</f>
        <v>1</v>
      </c>
      <c r="E4423" s="18">
        <v>1.0</v>
      </c>
      <c r="F4423" s="18"/>
      <c r="G4423" s="18"/>
      <c r="H4423" s="19"/>
      <c r="I4423" s="19"/>
      <c r="J4423" s="19">
        <v>0.1</v>
      </c>
      <c r="K4423" s="19">
        <v>1.45</v>
      </c>
      <c r="L4423" s="19">
        <v>0.13</v>
      </c>
      <c r="M4423" s="19">
        <v>1.54</v>
      </c>
      <c r="N4423" s="19"/>
      <c r="O4423" s="23"/>
      <c r="P4423" s="17"/>
      <c r="Q4423" s="17"/>
      <c r="R4423" s="24"/>
      <c r="U4423" s="22"/>
      <c r="V4423" s="18">
        <v>1.0</v>
      </c>
      <c r="W4423" s="17">
        <v>6.0</v>
      </c>
      <c r="X4423" s="18">
        <v>13.0</v>
      </c>
      <c r="Y4423" s="17" t="s">
        <v>35</v>
      </c>
      <c r="Z4423" s="17">
        <v>-1.0</v>
      </c>
      <c r="AA4423" s="17" t="s">
        <v>46</v>
      </c>
      <c r="AB4423" s="18">
        <v>12.0</v>
      </c>
      <c r="AC4423" s="17">
        <v>39.0</v>
      </c>
      <c r="AD4423" s="18">
        <v>13.0</v>
      </c>
      <c r="AE4423" s="17">
        <v>46.0</v>
      </c>
      <c r="AF4423" s="20"/>
      <c r="AG4423" s="17"/>
      <c r="AH4423" s="17"/>
      <c r="AI4423" s="17"/>
    </row>
    <row r="4424" ht="18.75" customHeight="1">
      <c r="A4424" s="14">
        <v>2129.0</v>
      </c>
      <c r="B4424" s="15"/>
      <c r="C4424" s="16">
        <v>43721.0</v>
      </c>
      <c r="D4424" s="17">
        <f t="array" ref="D4424">IFS(AND(A4424=A4423, NOT(ISBLANK(E4423))), E4423, A4424 &lt;&gt; A4423, E4424, A4423=A4424, D4423)</f>
        <v>1</v>
      </c>
      <c r="E4424" s="18">
        <v>0.0</v>
      </c>
      <c r="F4424" s="18"/>
      <c r="G4424" s="18"/>
      <c r="H4424" s="19"/>
      <c r="I4424" s="19"/>
      <c r="J4424" s="19">
        <v>0.14</v>
      </c>
      <c r="K4424" s="19">
        <v>1.52</v>
      </c>
      <c r="L4424" s="19" t="s">
        <v>34</v>
      </c>
      <c r="M4424" s="19" t="s">
        <v>34</v>
      </c>
      <c r="N4424" s="19"/>
      <c r="O4424" s="23"/>
      <c r="P4424" s="17"/>
      <c r="Q4424" s="17"/>
      <c r="R4424" s="24"/>
      <c r="U4424" s="22"/>
      <c r="V4424" s="18">
        <v>0.0</v>
      </c>
      <c r="W4424" s="17">
        <v>2.0</v>
      </c>
      <c r="X4424" s="18">
        <v>7.0</v>
      </c>
      <c r="Y4424" s="17" t="s">
        <v>36</v>
      </c>
      <c r="Z4424" s="17">
        <v>0.0</v>
      </c>
      <c r="AA4424" s="17" t="s">
        <v>47</v>
      </c>
      <c r="AB4424" s="18">
        <v>6.0</v>
      </c>
      <c r="AC4424" s="17">
        <v>39.0</v>
      </c>
      <c r="AD4424" s="18">
        <v>7.0</v>
      </c>
      <c r="AE4424" s="17">
        <v>46.0</v>
      </c>
      <c r="AF4424" s="20"/>
      <c r="AG4424" s="17"/>
      <c r="AH4424" s="17"/>
      <c r="AI4424" s="17"/>
    </row>
    <row r="4425" ht="18.75" customHeight="1">
      <c r="A4425" s="14">
        <v>2129.0</v>
      </c>
      <c r="B4425" s="15"/>
      <c r="C4425" s="16">
        <v>43725.0</v>
      </c>
      <c r="D4425" s="17">
        <f t="array" ref="D4425">IFS(AND(A4425=A4424, NOT(ISBLANK(E4424))), E4424, A4425 &lt;&gt; A4424, E4425, A4424=A4425, D4424)</f>
        <v>0</v>
      </c>
      <c r="E4425" s="18">
        <v>0.0</v>
      </c>
      <c r="F4425" s="18"/>
      <c r="G4425" s="18"/>
      <c r="H4425" s="19"/>
      <c r="I4425" s="19"/>
      <c r="J4425" s="19">
        <v>0.09</v>
      </c>
      <c r="K4425" s="19">
        <v>1.43</v>
      </c>
      <c r="L4425" s="19">
        <v>0.12</v>
      </c>
      <c r="M4425" s="19">
        <v>1.32</v>
      </c>
      <c r="N4425" s="19"/>
      <c r="O4425" s="23"/>
      <c r="P4425" s="17"/>
      <c r="Q4425" s="17"/>
      <c r="R4425" s="24"/>
      <c r="U4425" s="22"/>
      <c r="V4425" s="18">
        <v>0.0</v>
      </c>
      <c r="W4425" s="17">
        <v>7.0</v>
      </c>
      <c r="X4425" s="18">
        <v>6.0</v>
      </c>
      <c r="Y4425" s="17" t="s">
        <v>36</v>
      </c>
      <c r="Z4425" s="17">
        <v>0.0</v>
      </c>
      <c r="AA4425" s="17" t="s">
        <v>47</v>
      </c>
      <c r="AB4425" s="18">
        <v>5.0</v>
      </c>
      <c r="AC4425" s="17">
        <v>39.0</v>
      </c>
      <c r="AD4425" s="18">
        <v>6.0</v>
      </c>
      <c r="AE4425" s="17">
        <v>46.0</v>
      </c>
      <c r="AF4425" s="20"/>
      <c r="AG4425" s="17"/>
      <c r="AH4425" s="17"/>
      <c r="AI4425" s="17"/>
    </row>
    <row r="4426" ht="18.75" customHeight="1">
      <c r="A4426" s="14">
        <v>2129.0</v>
      </c>
      <c r="B4426" s="15"/>
      <c r="C4426" s="16">
        <v>43726.0</v>
      </c>
      <c r="D4426" s="17">
        <f t="array" ref="D4426">IFS(AND(A4426=A4425, NOT(ISBLANK(E4425))), E4425, A4426 &lt;&gt; A4425, E4426, A4425=A4426, D4425)</f>
        <v>0</v>
      </c>
      <c r="E4426" s="18">
        <v>1.0</v>
      </c>
      <c r="F4426" s="18"/>
      <c r="G4426" s="18"/>
      <c r="H4426" s="19"/>
      <c r="I4426" s="19"/>
      <c r="J4426" s="19">
        <v>0.11</v>
      </c>
      <c r="K4426" s="19">
        <v>1.44</v>
      </c>
      <c r="L4426" s="19">
        <v>0.13</v>
      </c>
      <c r="M4426" s="19">
        <v>1.23</v>
      </c>
      <c r="N4426" s="19"/>
      <c r="O4426" s="23"/>
      <c r="P4426" s="17"/>
      <c r="Q4426" s="17"/>
      <c r="R4426" s="24"/>
      <c r="U4426" s="22"/>
      <c r="V4426" s="18">
        <v>1.0</v>
      </c>
      <c r="W4426" s="17">
        <v>4.0</v>
      </c>
      <c r="X4426" s="18">
        <v>14.0</v>
      </c>
      <c r="Y4426" s="17" t="s">
        <v>35</v>
      </c>
      <c r="Z4426" s="17">
        <v>-1.0</v>
      </c>
      <c r="AA4426" s="17" t="s">
        <v>46</v>
      </c>
      <c r="AB4426" s="18">
        <v>13.0</v>
      </c>
      <c r="AC4426" s="17">
        <v>39.0</v>
      </c>
      <c r="AD4426" s="18">
        <v>14.0</v>
      </c>
      <c r="AE4426" s="17">
        <v>46.0</v>
      </c>
      <c r="AF4426" s="20"/>
      <c r="AG4426" s="17"/>
      <c r="AH4426" s="17"/>
      <c r="AI4426" s="17"/>
    </row>
    <row r="4427" ht="18.75" customHeight="1">
      <c r="A4427" s="14">
        <v>2129.0</v>
      </c>
      <c r="B4427" s="15"/>
      <c r="C4427" s="16">
        <v>43727.0</v>
      </c>
      <c r="D4427" s="17">
        <f t="array" ref="D4427">IFS(AND(A4427=A4426, NOT(ISBLANK(E4426))), E4426, A4427 &lt;&gt; A4426, E4427, A4426=A4427, D4426)</f>
        <v>1</v>
      </c>
      <c r="E4427" s="18">
        <v>0.0</v>
      </c>
      <c r="F4427" s="18"/>
      <c r="G4427" s="18"/>
      <c r="H4427" s="19"/>
      <c r="I4427" s="19"/>
      <c r="J4427" s="19">
        <v>0.11</v>
      </c>
      <c r="K4427" s="19">
        <v>1.46</v>
      </c>
      <c r="L4427" s="19">
        <v>0.12</v>
      </c>
      <c r="M4427" s="19">
        <v>1.22</v>
      </c>
      <c r="N4427" s="19"/>
      <c r="O4427" s="23"/>
      <c r="P4427" s="17"/>
      <c r="Q4427" s="17"/>
      <c r="R4427" s="24"/>
      <c r="U4427" s="22"/>
      <c r="V4427" s="18">
        <v>0.0</v>
      </c>
      <c r="W4427" s="17">
        <v>4.0</v>
      </c>
      <c r="X4427" s="18">
        <v>10.0</v>
      </c>
      <c r="Y4427" s="17" t="s">
        <v>36</v>
      </c>
      <c r="Z4427" s="17">
        <v>0.0</v>
      </c>
      <c r="AA4427" s="17" t="s">
        <v>47</v>
      </c>
      <c r="AB4427" s="18">
        <v>9.0</v>
      </c>
      <c r="AC4427" s="17">
        <v>39.0</v>
      </c>
      <c r="AD4427" s="18">
        <v>10.0</v>
      </c>
      <c r="AE4427" s="17">
        <v>46.0</v>
      </c>
      <c r="AF4427" s="20"/>
      <c r="AG4427" s="17"/>
      <c r="AH4427" s="17"/>
      <c r="AI4427" s="17"/>
    </row>
    <row r="4428" ht="18.75" customHeight="1">
      <c r="A4428" s="14">
        <v>2130.0</v>
      </c>
      <c r="B4428" s="15">
        <v>514.0</v>
      </c>
      <c r="C4428" s="16">
        <v>43718.0</v>
      </c>
      <c r="D4428" s="17">
        <f t="array" ref="D4428">IFS(AND(A4428=A4427, NOT(ISBLANK(E4427))), E4427, A4428 &lt;&gt; A4427, E4428, A4427=A4428, D4427)</f>
        <v>0</v>
      </c>
      <c r="E4428" s="18">
        <v>0.0</v>
      </c>
      <c r="F4428" s="18"/>
      <c r="G4428" s="18"/>
      <c r="H4428" s="19"/>
      <c r="I4428" s="19"/>
      <c r="J4428" s="19">
        <v>0.13</v>
      </c>
      <c r="K4428" s="19">
        <v>1.54</v>
      </c>
      <c r="L4428" s="19">
        <v>0.13</v>
      </c>
      <c r="M4428" s="19">
        <v>1.39</v>
      </c>
      <c r="N4428" s="19"/>
      <c r="O4428" s="23"/>
      <c r="P4428" s="17"/>
      <c r="Q4428" s="17"/>
      <c r="R4428" s="24"/>
      <c r="S4428" s="21">
        <v>8.0</v>
      </c>
      <c r="T4428" s="21">
        <v>30.0</v>
      </c>
      <c r="U4428" s="21">
        <v>1.0</v>
      </c>
      <c r="V4428" s="18">
        <v>0.0</v>
      </c>
      <c r="W4428" s="17">
        <v>8.0</v>
      </c>
      <c r="X4428" s="18">
        <v>15.0</v>
      </c>
      <c r="Y4428" s="17" t="s">
        <v>36</v>
      </c>
      <c r="Z4428" s="17">
        <v>0.0</v>
      </c>
      <c r="AA4428" s="17" t="s">
        <v>47</v>
      </c>
      <c r="AB4428" s="18">
        <v>13.0</v>
      </c>
      <c r="AC4428" s="17">
        <v>39.0</v>
      </c>
      <c r="AD4428" s="18">
        <v>15.0</v>
      </c>
      <c r="AE4428" s="17">
        <v>46.0</v>
      </c>
      <c r="AF4428" s="20"/>
      <c r="AG4428" s="17"/>
      <c r="AH4428" s="17"/>
      <c r="AI4428" s="17"/>
    </row>
    <row r="4429" ht="18.75" customHeight="1">
      <c r="A4429" s="14">
        <v>2130.0</v>
      </c>
      <c r="B4429" s="15"/>
      <c r="C4429" s="16">
        <v>43719.0</v>
      </c>
      <c r="D4429" s="17">
        <f t="array" ref="D4429">IFS(AND(A4429=A4428, NOT(ISBLANK(E4428))), E4428, A4429 &lt;&gt; A4428, E4429, A4428=A4429, D4428)</f>
        <v>0</v>
      </c>
      <c r="E4429" s="18">
        <v>1.0</v>
      </c>
      <c r="F4429" s="18"/>
      <c r="G4429" s="18"/>
      <c r="H4429" s="19"/>
      <c r="I4429" s="19"/>
      <c r="J4429" s="19">
        <v>0.17</v>
      </c>
      <c r="K4429" s="19">
        <v>1.3</v>
      </c>
      <c r="L4429" s="19">
        <v>0.14</v>
      </c>
      <c r="M4429" s="19">
        <v>1.42</v>
      </c>
      <c r="N4429" s="19"/>
      <c r="O4429" s="23"/>
      <c r="P4429" s="17"/>
      <c r="Q4429" s="17"/>
      <c r="R4429" s="24"/>
      <c r="U4429" s="22"/>
      <c r="V4429" s="18">
        <v>1.0</v>
      </c>
      <c r="W4429" s="17">
        <v>8.0</v>
      </c>
      <c r="X4429" s="18">
        <v>17.0</v>
      </c>
      <c r="Y4429" s="17" t="s">
        <v>35</v>
      </c>
      <c r="Z4429" s="17">
        <v>-2.0</v>
      </c>
      <c r="AA4429" s="17" t="s">
        <v>46</v>
      </c>
      <c r="AB4429" s="18">
        <v>16.0</v>
      </c>
      <c r="AC4429" s="17">
        <v>39.0</v>
      </c>
      <c r="AD4429" s="18">
        <v>17.0</v>
      </c>
      <c r="AE4429" s="17">
        <v>46.0</v>
      </c>
      <c r="AF4429" s="20"/>
      <c r="AG4429" s="17"/>
      <c r="AH4429" s="17"/>
      <c r="AI4429" s="17"/>
    </row>
    <row r="4430" ht="18.75" customHeight="1">
      <c r="A4430" s="14">
        <v>2131.0</v>
      </c>
      <c r="B4430" s="15">
        <v>515.0</v>
      </c>
      <c r="C4430" s="16">
        <v>43718.0</v>
      </c>
      <c r="D4430" s="17">
        <f t="array" ref="D4430">IFS(AND(A4430=A4429, NOT(ISBLANK(E4429))), E4429, A4430 &lt;&gt; A4429, E4430, A4429=A4430, D4429)</f>
        <v>1</v>
      </c>
      <c r="E4430" s="18">
        <v>1.0</v>
      </c>
      <c r="F4430" s="18"/>
      <c r="G4430" s="18"/>
      <c r="H4430" s="19"/>
      <c r="I4430" s="19"/>
      <c r="J4430" s="19"/>
      <c r="K4430" s="19"/>
      <c r="L4430" s="19">
        <v>0.13</v>
      </c>
      <c r="M4430" s="19">
        <v>1.39</v>
      </c>
      <c r="N4430" s="19"/>
      <c r="O4430" s="23"/>
      <c r="P4430" s="17"/>
      <c r="Q4430" s="17"/>
      <c r="R4430" s="24"/>
      <c r="S4430" s="21">
        <v>15.0</v>
      </c>
      <c r="T4430" s="21">
        <v>30.0</v>
      </c>
      <c r="U4430" s="21">
        <v>0.5</v>
      </c>
      <c r="V4430" s="18">
        <v>1.0</v>
      </c>
      <c r="W4430" s="17">
        <v>3.0</v>
      </c>
      <c r="X4430" s="18">
        <v>19.0</v>
      </c>
      <c r="Y4430" s="17" t="s">
        <v>35</v>
      </c>
      <c r="Z4430" s="17">
        <v>0.0</v>
      </c>
      <c r="AA4430" s="17" t="s">
        <v>47</v>
      </c>
      <c r="AB4430" s="18">
        <v>17.0</v>
      </c>
      <c r="AC4430" s="17">
        <v>39.0</v>
      </c>
      <c r="AD4430" s="18">
        <v>19.0</v>
      </c>
      <c r="AE4430" s="17">
        <v>46.0</v>
      </c>
      <c r="AF4430" s="20"/>
      <c r="AG4430" s="17"/>
      <c r="AH4430" s="17"/>
      <c r="AI4430" s="17"/>
    </row>
    <row r="4431" ht="18.75" customHeight="1">
      <c r="A4431" s="14">
        <v>2131.0</v>
      </c>
      <c r="B4431" s="15"/>
      <c r="C4431" s="16">
        <v>43719.0</v>
      </c>
      <c r="D4431" s="17">
        <f t="array" ref="D4431">IFS(AND(A4431=A4430, NOT(ISBLANK(E4430))), E4430, A4431 &lt;&gt; A4430, E4431, A4430=A4431, D4430)</f>
        <v>1</v>
      </c>
      <c r="E4431" s="18">
        <v>0.0</v>
      </c>
      <c r="F4431" s="18"/>
      <c r="G4431" s="18"/>
      <c r="H4431" s="19"/>
      <c r="I4431" s="19"/>
      <c r="J4431" s="19">
        <v>0.12</v>
      </c>
      <c r="K4431" s="19">
        <v>1.34</v>
      </c>
      <c r="L4431" s="19">
        <v>0.17</v>
      </c>
      <c r="M4431" s="19">
        <v>1.44</v>
      </c>
      <c r="N4431" s="19"/>
      <c r="O4431" s="23"/>
      <c r="P4431" s="17"/>
      <c r="Q4431" s="17"/>
      <c r="R4431" s="24"/>
      <c r="U4431" s="22"/>
      <c r="V4431" s="18">
        <v>0.0</v>
      </c>
      <c r="W4431" s="17">
        <v>3.0</v>
      </c>
      <c r="X4431" s="18">
        <v>11.0</v>
      </c>
      <c r="Y4431" s="17" t="s">
        <v>36</v>
      </c>
      <c r="Z4431" s="17">
        <v>0.0</v>
      </c>
      <c r="AA4431" s="17" t="s">
        <v>47</v>
      </c>
      <c r="AB4431" s="18">
        <v>10.0</v>
      </c>
      <c r="AC4431" s="17">
        <v>39.0</v>
      </c>
      <c r="AD4431" s="18">
        <v>11.0</v>
      </c>
      <c r="AE4431" s="17">
        <v>46.0</v>
      </c>
      <c r="AF4431" s="20"/>
      <c r="AG4431" s="17"/>
      <c r="AH4431" s="17"/>
      <c r="AI4431" s="17"/>
    </row>
    <row r="4432" ht="18.75" customHeight="1">
      <c r="A4432" s="14">
        <v>2131.0</v>
      </c>
      <c r="B4432" s="15"/>
      <c r="C4432" s="16">
        <v>43721.0</v>
      </c>
      <c r="D4432" s="17">
        <f t="array" ref="D4432">IFS(AND(A4432=A4431, NOT(ISBLANK(E4431))), E4431, A4432 &lt;&gt; A4431, E4432, A4431=A4432, D4431)</f>
        <v>0</v>
      </c>
      <c r="E4432" s="18">
        <v>0.0</v>
      </c>
      <c r="F4432" s="18"/>
      <c r="G4432" s="18"/>
      <c r="H4432" s="19"/>
      <c r="I4432" s="19"/>
      <c r="J4432" s="19">
        <v>0.1</v>
      </c>
      <c r="K4432" s="19">
        <v>1.43</v>
      </c>
      <c r="L4432" s="19">
        <v>0.09</v>
      </c>
      <c r="M4432" s="19">
        <v>1.28</v>
      </c>
      <c r="N4432" s="19"/>
      <c r="O4432" s="23"/>
      <c r="P4432" s="17"/>
      <c r="Q4432" s="17"/>
      <c r="R4432" s="24"/>
      <c r="U4432" s="22"/>
      <c r="V4432" s="18">
        <v>0.0</v>
      </c>
      <c r="W4432" s="17">
        <v>4.0</v>
      </c>
      <c r="X4432" s="18">
        <v>11.0</v>
      </c>
      <c r="Y4432" s="17" t="s">
        <v>36</v>
      </c>
      <c r="Z4432" s="17">
        <v>-1.0</v>
      </c>
      <c r="AA4432" s="17" t="s">
        <v>46</v>
      </c>
      <c r="AB4432" s="18">
        <v>10.0</v>
      </c>
      <c r="AC4432" s="17">
        <v>39.0</v>
      </c>
      <c r="AD4432" s="18">
        <v>11.0</v>
      </c>
      <c r="AE4432" s="17">
        <v>46.0</v>
      </c>
      <c r="AF4432" s="20"/>
      <c r="AG4432" s="17"/>
      <c r="AH4432" s="17"/>
      <c r="AI4432" s="17"/>
    </row>
    <row r="4433" ht="18.75" customHeight="1">
      <c r="A4433" s="14">
        <v>2131.0</v>
      </c>
      <c r="B4433" s="15"/>
      <c r="C4433" s="16">
        <v>43725.0</v>
      </c>
      <c r="D4433" s="17">
        <f t="array" ref="D4433">IFS(AND(A4433=A4432, NOT(ISBLANK(E4432))), E4432, A4433 &lt;&gt; A4432, E4433, A4432=A4433, D4432)</f>
        <v>0</v>
      </c>
      <c r="E4433" s="18">
        <v>1.0</v>
      </c>
      <c r="F4433" s="18"/>
      <c r="G4433" s="18"/>
      <c r="H4433" s="19"/>
      <c r="I4433" s="19"/>
      <c r="J4433" s="19">
        <v>0.18</v>
      </c>
      <c r="K4433" s="19">
        <v>1.4</v>
      </c>
      <c r="L4433" s="19">
        <v>0.14</v>
      </c>
      <c r="M4433" s="19">
        <v>1.17</v>
      </c>
      <c r="N4433" s="19"/>
      <c r="O4433" s="23"/>
      <c r="P4433" s="17"/>
      <c r="Q4433" s="17"/>
      <c r="R4433" s="24"/>
      <c r="U4433" s="22"/>
      <c r="V4433" s="18">
        <v>1.0</v>
      </c>
      <c r="W4433" s="17">
        <v>3.0</v>
      </c>
      <c r="X4433" s="18">
        <v>20.0</v>
      </c>
      <c r="Y4433" s="17" t="s">
        <v>35</v>
      </c>
      <c r="Z4433" s="17">
        <v>0.0</v>
      </c>
      <c r="AA4433" s="17" t="s">
        <v>47</v>
      </c>
      <c r="AB4433" s="18">
        <v>19.0</v>
      </c>
      <c r="AC4433" s="17">
        <v>39.0</v>
      </c>
      <c r="AD4433" s="18">
        <v>20.0</v>
      </c>
      <c r="AE4433" s="17">
        <v>46.0</v>
      </c>
      <c r="AF4433" s="20"/>
      <c r="AG4433" s="17"/>
      <c r="AH4433" s="17"/>
      <c r="AI4433" s="17"/>
    </row>
    <row r="4434" ht="18.75" customHeight="1">
      <c r="A4434" s="14">
        <v>2135.0</v>
      </c>
      <c r="B4434" s="15">
        <v>516.0</v>
      </c>
      <c r="C4434" s="16">
        <v>43719.0</v>
      </c>
      <c r="D4434" s="17">
        <f t="array" ref="D4434">IFS(AND(A4434=A4433, NOT(ISBLANK(E4433))), E4433, A4434 &lt;&gt; A4433, E4434, A4433=A4434, D4433)</f>
        <v>1</v>
      </c>
      <c r="E4434" s="18">
        <v>1.0</v>
      </c>
      <c r="F4434" s="18"/>
      <c r="G4434" s="18"/>
      <c r="H4434" s="19"/>
      <c r="I4434" s="19"/>
      <c r="J4434" s="19">
        <v>0.13</v>
      </c>
      <c r="K4434" s="19">
        <v>1.54</v>
      </c>
      <c r="L4434" s="19">
        <v>0.26</v>
      </c>
      <c r="M4434" s="19">
        <v>1.58</v>
      </c>
      <c r="N4434" s="19"/>
      <c r="O4434" s="23"/>
      <c r="P4434" s="17"/>
      <c r="Q4434" s="17"/>
      <c r="R4434" s="24"/>
      <c r="S4434" s="21">
        <v>28.0</v>
      </c>
      <c r="T4434" s="21">
        <v>30.0</v>
      </c>
      <c r="U4434" s="21">
        <v>0.0</v>
      </c>
      <c r="V4434" s="18">
        <v>1.0</v>
      </c>
      <c r="W4434" s="17">
        <v>5.0</v>
      </c>
      <c r="X4434" s="18">
        <v>6.0</v>
      </c>
      <c r="Y4434" s="17" t="s">
        <v>35</v>
      </c>
      <c r="Z4434" s="17">
        <v>0.0</v>
      </c>
      <c r="AA4434" s="17" t="s">
        <v>47</v>
      </c>
      <c r="AB4434" s="18">
        <v>5.0</v>
      </c>
      <c r="AC4434" s="17">
        <v>39.0</v>
      </c>
      <c r="AD4434" s="18">
        <v>6.0</v>
      </c>
      <c r="AE4434" s="17">
        <v>46.0</v>
      </c>
      <c r="AF4434" s="20"/>
      <c r="AG4434" s="17"/>
      <c r="AH4434" s="17"/>
      <c r="AI4434" s="17"/>
    </row>
    <row r="4435" ht="18.75" customHeight="1">
      <c r="A4435" s="14">
        <v>2136.0</v>
      </c>
      <c r="B4435" s="15">
        <v>517.0</v>
      </c>
      <c r="C4435" s="16">
        <v>43719.0</v>
      </c>
      <c r="D4435" s="17">
        <f t="array" ref="D4435">IFS(AND(A4435=A4434, NOT(ISBLANK(E4434))), E4434, A4435 &lt;&gt; A4434, E4435, A4434=A4435, D4434)</f>
        <v>0</v>
      </c>
      <c r="E4435" s="18">
        <v>0.0</v>
      </c>
      <c r="F4435" s="18"/>
      <c r="G4435" s="18"/>
      <c r="H4435" s="19"/>
      <c r="I4435" s="19"/>
      <c r="J4435" s="19"/>
      <c r="K4435" s="19"/>
      <c r="L4435" s="19"/>
      <c r="M4435" s="19"/>
      <c r="N4435" s="19"/>
      <c r="O4435" s="23"/>
      <c r="P4435" s="17"/>
      <c r="Q4435" s="17"/>
      <c r="R4435" s="24"/>
      <c r="S4435" s="21">
        <v>22.0</v>
      </c>
      <c r="T4435" s="21">
        <v>30.0</v>
      </c>
      <c r="U4435" s="21">
        <v>0.5</v>
      </c>
      <c r="V4435" s="18">
        <v>0.0</v>
      </c>
      <c r="W4435" s="17">
        <v>0.0</v>
      </c>
      <c r="X4435" s="18">
        <v>5.0</v>
      </c>
      <c r="Y4435" s="17" t="s">
        <v>36</v>
      </c>
      <c r="Z4435" s="17">
        <v>0.0</v>
      </c>
      <c r="AA4435" s="17" t="s">
        <v>47</v>
      </c>
      <c r="AB4435" s="18">
        <v>4.0</v>
      </c>
      <c r="AC4435" s="17">
        <v>39.0</v>
      </c>
      <c r="AD4435" s="18">
        <v>5.0</v>
      </c>
      <c r="AE4435" s="17">
        <v>46.0</v>
      </c>
      <c r="AF4435" s="20"/>
      <c r="AG4435" s="17"/>
      <c r="AH4435" s="17"/>
      <c r="AI4435" s="17"/>
    </row>
    <row r="4436" ht="18.75" customHeight="1">
      <c r="A4436" s="14">
        <v>2140.0</v>
      </c>
      <c r="B4436" s="15">
        <v>518.0</v>
      </c>
      <c r="C4436" s="16">
        <v>43719.0</v>
      </c>
      <c r="D4436" s="17">
        <f t="array" ref="D4436">IFS(AND(A4436=A4435, NOT(ISBLANK(E4435))), E4435, A4436 &lt;&gt; A4435, E4436, A4435=A4436, D4435)</f>
        <v>1</v>
      </c>
      <c r="E4436" s="18">
        <v>1.0</v>
      </c>
      <c r="F4436" s="18"/>
      <c r="G4436" s="18"/>
      <c r="H4436" s="19"/>
      <c r="I4436" s="19"/>
      <c r="J4436" s="19">
        <v>0.12</v>
      </c>
      <c r="K4436" s="19">
        <v>1.43</v>
      </c>
      <c r="L4436" s="19">
        <v>0.2</v>
      </c>
      <c r="M4436" s="19">
        <v>1.41</v>
      </c>
      <c r="N4436" s="19"/>
      <c r="O4436" s="23"/>
      <c r="P4436" s="17"/>
      <c r="Q4436" s="17"/>
      <c r="R4436" s="24"/>
      <c r="U4436" s="21">
        <v>0.5</v>
      </c>
      <c r="V4436" s="18">
        <v>1.0</v>
      </c>
      <c r="W4436" s="17">
        <v>4.0</v>
      </c>
      <c r="X4436" s="18">
        <v>16.0</v>
      </c>
      <c r="Y4436" s="17" t="s">
        <v>35</v>
      </c>
      <c r="Z4436" s="17">
        <v>0.0</v>
      </c>
      <c r="AA4436" s="17" t="s">
        <v>47</v>
      </c>
      <c r="AB4436" s="18">
        <v>15.0</v>
      </c>
      <c r="AC4436" s="17">
        <v>36.0</v>
      </c>
      <c r="AD4436" s="18">
        <v>16.0</v>
      </c>
      <c r="AE4436" s="17">
        <v>43.0</v>
      </c>
      <c r="AF4436" s="20"/>
      <c r="AG4436" s="17"/>
      <c r="AH4436" s="17"/>
      <c r="AI4436" s="17"/>
    </row>
    <row r="4437" ht="18.75" customHeight="1">
      <c r="A4437" s="14">
        <v>2140.0</v>
      </c>
      <c r="B4437" s="15"/>
      <c r="C4437" s="16">
        <v>43720.0</v>
      </c>
      <c r="D4437" s="17">
        <f t="array" ref="D4437">IFS(AND(A4437=A4436, NOT(ISBLANK(E4436))), E4436, A4437 &lt;&gt; A4436, E4437, A4436=A4437, D4436)</f>
        <v>1</v>
      </c>
      <c r="E4437" s="18">
        <v>1.0</v>
      </c>
      <c r="F4437" s="18"/>
      <c r="G4437" s="18"/>
      <c r="H4437" s="19"/>
      <c r="I4437" s="19"/>
      <c r="J4437" s="19">
        <v>0.08</v>
      </c>
      <c r="K4437" s="19">
        <v>1.45</v>
      </c>
      <c r="L4437" s="19">
        <v>0.08</v>
      </c>
      <c r="M4437" s="19">
        <v>1.27</v>
      </c>
      <c r="N4437" s="19"/>
      <c r="O4437" s="23"/>
      <c r="P4437" s="17"/>
      <c r="Q4437" s="17"/>
      <c r="R4437" s="24"/>
      <c r="U4437" s="22"/>
      <c r="V4437" s="18">
        <v>1.0</v>
      </c>
      <c r="W4437" s="17">
        <v>4.0</v>
      </c>
      <c r="X4437" s="18">
        <v>6.0</v>
      </c>
      <c r="Y4437" s="17" t="s">
        <v>35</v>
      </c>
      <c r="Z4437" s="17">
        <v>0.0</v>
      </c>
      <c r="AA4437" s="17" t="s">
        <v>47</v>
      </c>
      <c r="AB4437" s="18">
        <v>5.0</v>
      </c>
      <c r="AC4437" s="17">
        <v>36.0</v>
      </c>
      <c r="AD4437" s="18">
        <v>6.0</v>
      </c>
      <c r="AE4437" s="17">
        <v>43.0</v>
      </c>
      <c r="AF4437" s="20"/>
      <c r="AG4437" s="17"/>
      <c r="AH4437" s="17"/>
      <c r="AI4437" s="17"/>
    </row>
    <row r="4438" ht="18.75" customHeight="1">
      <c r="A4438" s="14">
        <v>2141.0</v>
      </c>
      <c r="B4438" s="15">
        <v>519.0</v>
      </c>
      <c r="C4438" s="16">
        <v>43720.0</v>
      </c>
      <c r="D4438" s="17">
        <f t="array" ref="D4438">IFS(AND(A4438=A4437, NOT(ISBLANK(E4437))), E4437, A4438 &lt;&gt; A4437, E4438, A4437=A4438, D4437)</f>
        <v>0</v>
      </c>
      <c r="E4438" s="18">
        <v>0.0</v>
      </c>
      <c r="F4438" s="18"/>
      <c r="G4438" s="18"/>
      <c r="H4438" s="19"/>
      <c r="I4438" s="19"/>
      <c r="J4438" s="19">
        <v>0.08</v>
      </c>
      <c r="K4438" s="19">
        <v>1.39</v>
      </c>
      <c r="L4438" s="19">
        <v>0.13</v>
      </c>
      <c r="M4438" s="19">
        <v>1.59</v>
      </c>
      <c r="N4438" s="19"/>
      <c r="O4438" s="23"/>
      <c r="P4438" s="17"/>
      <c r="Q4438" s="17"/>
      <c r="R4438" s="24"/>
      <c r="S4438" s="21">
        <v>26.0</v>
      </c>
      <c r="T4438" s="21">
        <v>30.0</v>
      </c>
      <c r="U4438" s="21">
        <v>0.0</v>
      </c>
      <c r="V4438" s="18">
        <v>0.0</v>
      </c>
      <c r="W4438" s="17" t="s">
        <v>33</v>
      </c>
      <c r="X4438" s="18">
        <v>3.0</v>
      </c>
      <c r="Y4438" s="17" t="s">
        <v>36</v>
      </c>
      <c r="Z4438" s="17">
        <v>0.0</v>
      </c>
      <c r="AA4438" s="17" t="s">
        <v>47</v>
      </c>
      <c r="AB4438" s="18">
        <v>2.0</v>
      </c>
      <c r="AC4438" s="17">
        <v>39.0</v>
      </c>
      <c r="AD4438" s="18">
        <v>3.0</v>
      </c>
      <c r="AE4438" s="17">
        <v>46.0</v>
      </c>
      <c r="AF4438" s="20"/>
      <c r="AG4438" s="17"/>
      <c r="AH4438" s="17"/>
      <c r="AI4438" s="17"/>
    </row>
    <row r="4439" ht="18.75" customHeight="1">
      <c r="A4439" s="14">
        <v>2142.0</v>
      </c>
      <c r="B4439" s="15">
        <v>521.0</v>
      </c>
      <c r="C4439" s="16">
        <v>43720.0</v>
      </c>
      <c r="D4439" s="17">
        <f t="array" ref="D4439">IFS(AND(A4439=A4438, NOT(ISBLANK(E4438))), E4438, A4439 &lt;&gt; A4438, E4439, A4438=A4439, D4438)</f>
        <v>0</v>
      </c>
      <c r="E4439" s="18">
        <v>0.0</v>
      </c>
      <c r="F4439" s="18"/>
      <c r="G4439" s="18"/>
      <c r="H4439" s="19"/>
      <c r="I4439" s="19"/>
      <c r="J4439" s="19">
        <v>0.18</v>
      </c>
      <c r="K4439" s="19">
        <v>1.53</v>
      </c>
      <c r="L4439" s="19">
        <v>0.21</v>
      </c>
      <c r="M4439" s="19">
        <v>1.4</v>
      </c>
      <c r="N4439" s="19"/>
      <c r="O4439" s="23"/>
      <c r="P4439" s="17"/>
      <c r="Q4439" s="17"/>
      <c r="R4439" s="24"/>
      <c r="S4439" s="21">
        <v>23.0</v>
      </c>
      <c r="T4439" s="21">
        <v>30.0</v>
      </c>
      <c r="U4439" s="21">
        <v>0.5</v>
      </c>
      <c r="V4439" s="18">
        <v>0.0</v>
      </c>
      <c r="W4439" s="17">
        <v>0.0</v>
      </c>
      <c r="X4439" s="18">
        <v>8.0</v>
      </c>
      <c r="Y4439" s="17" t="s">
        <v>36</v>
      </c>
      <c r="Z4439" s="17">
        <v>0.0</v>
      </c>
      <c r="AA4439" s="17" t="s">
        <v>47</v>
      </c>
      <c r="AB4439" s="18">
        <v>7.0</v>
      </c>
      <c r="AC4439" s="17">
        <v>39.0</v>
      </c>
      <c r="AD4439" s="18">
        <v>8.0</v>
      </c>
      <c r="AE4439" s="17">
        <v>46.0</v>
      </c>
      <c r="AF4439" s="20"/>
      <c r="AG4439" s="17"/>
      <c r="AH4439" s="17"/>
      <c r="AI4439" s="17"/>
    </row>
    <row r="4440" ht="18.75" customHeight="1">
      <c r="A4440" s="14">
        <v>2142.0</v>
      </c>
      <c r="B4440" s="15"/>
      <c r="C4440" s="16">
        <v>43721.0</v>
      </c>
      <c r="D4440" s="17">
        <f t="array" ref="D4440">IFS(AND(A4440=A4439, NOT(ISBLANK(E4439))), E4439, A4440 &lt;&gt; A4439, E4440, A4439=A4440, D4439)</f>
        <v>0</v>
      </c>
      <c r="E4440" s="18">
        <v>0.0</v>
      </c>
      <c r="F4440" s="18"/>
      <c r="G4440" s="18"/>
      <c r="H4440" s="19"/>
      <c r="I4440" s="19"/>
      <c r="J4440" s="19">
        <v>0.11</v>
      </c>
      <c r="K4440" s="19">
        <v>1.36</v>
      </c>
      <c r="L4440" s="19">
        <v>0.17</v>
      </c>
      <c r="M4440" s="19">
        <v>1.53</v>
      </c>
      <c r="N4440" s="19"/>
      <c r="O4440" s="23"/>
      <c r="P4440" s="17"/>
      <c r="Q4440" s="17"/>
      <c r="R4440" s="24"/>
      <c r="U4440" s="22"/>
      <c r="V4440" s="18">
        <v>0.0</v>
      </c>
      <c r="W4440" s="17">
        <v>0.0</v>
      </c>
      <c r="X4440" s="18">
        <v>3.0</v>
      </c>
      <c r="Y4440" s="17" t="s">
        <v>36</v>
      </c>
      <c r="Z4440" s="17">
        <v>0.0</v>
      </c>
      <c r="AA4440" s="17" t="s">
        <v>47</v>
      </c>
      <c r="AB4440" s="18">
        <v>2.0</v>
      </c>
      <c r="AC4440" s="17">
        <v>39.0</v>
      </c>
      <c r="AD4440" s="18">
        <v>3.0</v>
      </c>
      <c r="AE4440" s="17">
        <v>46.0</v>
      </c>
      <c r="AF4440" s="20"/>
      <c r="AG4440" s="17"/>
      <c r="AH4440" s="17"/>
      <c r="AI4440" s="17"/>
    </row>
    <row r="4441" ht="18.75" customHeight="1">
      <c r="A4441" s="14">
        <v>2142.0</v>
      </c>
      <c r="B4441" s="15"/>
      <c r="C4441" s="16">
        <v>43724.0</v>
      </c>
      <c r="D4441" s="17">
        <f t="array" ref="D4441">IFS(AND(A4441=A4440, NOT(ISBLANK(E4440))), E4440, A4441 &lt;&gt; A4440, E4441, A4440=A4441, D4440)</f>
        <v>0</v>
      </c>
      <c r="E4441" s="18">
        <v>0.0</v>
      </c>
      <c r="F4441" s="18"/>
      <c r="G4441" s="18"/>
      <c r="H4441" s="19"/>
      <c r="I4441" s="19"/>
      <c r="J4441" s="19">
        <v>0.16</v>
      </c>
      <c r="K4441" s="19">
        <v>1.37</v>
      </c>
      <c r="L4441" s="19">
        <v>0.23</v>
      </c>
      <c r="M4441" s="19">
        <v>1.59</v>
      </c>
      <c r="N4441" s="19"/>
      <c r="O4441" s="23"/>
      <c r="P4441" s="17"/>
      <c r="Q4441" s="17"/>
      <c r="R4441" s="24"/>
      <c r="U4441" s="22"/>
      <c r="V4441" s="18">
        <v>0.0</v>
      </c>
      <c r="W4441" s="17">
        <v>0.0</v>
      </c>
      <c r="X4441" s="18">
        <v>1.0</v>
      </c>
      <c r="Y4441" s="17" t="s">
        <v>36</v>
      </c>
      <c r="Z4441" s="17">
        <v>0.0</v>
      </c>
      <c r="AA4441" s="17" t="s">
        <v>47</v>
      </c>
      <c r="AB4441" s="18">
        <v>0.0</v>
      </c>
      <c r="AC4441" s="17">
        <v>39.0</v>
      </c>
      <c r="AD4441" s="18">
        <v>1.0</v>
      </c>
      <c r="AE4441" s="17">
        <v>46.0</v>
      </c>
      <c r="AF4441" s="20"/>
      <c r="AG4441" s="17"/>
      <c r="AH4441" s="17"/>
      <c r="AI4441" s="17"/>
    </row>
    <row r="4442" ht="18.75" customHeight="1">
      <c r="A4442" s="14">
        <v>2142.0</v>
      </c>
      <c r="B4442" s="15"/>
      <c r="C4442" s="16">
        <v>43726.0</v>
      </c>
      <c r="D4442" s="17">
        <f t="array" ref="D4442">IFS(AND(A4442=A4441, NOT(ISBLANK(E4441))), E4441, A4442 &lt;&gt; A4441, E4442, A4441=A4442, D4441)</f>
        <v>0</v>
      </c>
      <c r="E4442" s="18">
        <v>0.0</v>
      </c>
      <c r="F4442" s="18"/>
      <c r="G4442" s="18"/>
      <c r="H4442" s="19"/>
      <c r="I4442" s="19"/>
      <c r="J4442" s="19">
        <v>0.14</v>
      </c>
      <c r="K4442" s="19">
        <v>1.54</v>
      </c>
      <c r="L4442" s="19">
        <v>0.15</v>
      </c>
      <c r="M4442" s="19">
        <v>1.68</v>
      </c>
      <c r="N4442" s="19"/>
      <c r="O4442" s="23"/>
      <c r="P4442" s="17"/>
      <c r="Q4442" s="17"/>
      <c r="R4442" s="24"/>
      <c r="U4442" s="22"/>
      <c r="V4442" s="18">
        <v>0.0</v>
      </c>
      <c r="W4442" s="17">
        <v>0.0</v>
      </c>
      <c r="X4442" s="18">
        <v>4.0</v>
      </c>
      <c r="Y4442" s="17" t="s">
        <v>36</v>
      </c>
      <c r="Z4442" s="17">
        <v>0.0</v>
      </c>
      <c r="AA4442" s="17" t="s">
        <v>47</v>
      </c>
      <c r="AB4442" s="18">
        <v>3.0</v>
      </c>
      <c r="AC4442" s="17">
        <v>39.0</v>
      </c>
      <c r="AD4442" s="18">
        <v>4.0</v>
      </c>
      <c r="AE4442" s="17">
        <v>46.0</v>
      </c>
      <c r="AF4442" s="20"/>
      <c r="AG4442" s="17"/>
      <c r="AH4442" s="17"/>
      <c r="AI4442" s="17"/>
    </row>
    <row r="4443" ht="18.75" customHeight="1">
      <c r="A4443" s="14">
        <v>2142.0</v>
      </c>
      <c r="B4443" s="15"/>
      <c r="C4443" s="16">
        <v>43727.0</v>
      </c>
      <c r="D4443" s="17">
        <f t="array" ref="D4443">IFS(AND(A4443=A4442, NOT(ISBLANK(E4442))), E4442, A4443 &lt;&gt; A4442, E4443, A4442=A4443, D4442)</f>
        <v>0</v>
      </c>
      <c r="E4443" s="18">
        <v>0.0</v>
      </c>
      <c r="F4443" s="18"/>
      <c r="G4443" s="18"/>
      <c r="H4443" s="19"/>
      <c r="I4443" s="19"/>
      <c r="J4443" s="19">
        <v>0.17</v>
      </c>
      <c r="K4443" s="19">
        <v>1.47</v>
      </c>
      <c r="L4443" s="19">
        <v>0.24</v>
      </c>
      <c r="M4443" s="19">
        <v>1.54</v>
      </c>
      <c r="N4443" s="19"/>
      <c r="O4443" s="23"/>
      <c r="P4443" s="17"/>
      <c r="Q4443" s="17"/>
      <c r="R4443" s="24"/>
      <c r="U4443" s="22"/>
      <c r="V4443" s="18">
        <v>0.0</v>
      </c>
      <c r="W4443" s="17">
        <v>0.0</v>
      </c>
      <c r="X4443" s="18">
        <v>3.0</v>
      </c>
      <c r="Y4443" s="17" t="s">
        <v>36</v>
      </c>
      <c r="Z4443" s="17">
        <v>0.0</v>
      </c>
      <c r="AA4443" s="17" t="s">
        <v>47</v>
      </c>
      <c r="AB4443" s="18">
        <v>2.0</v>
      </c>
      <c r="AC4443" s="17">
        <v>39.0</v>
      </c>
      <c r="AD4443" s="18">
        <v>3.0</v>
      </c>
      <c r="AE4443" s="17">
        <v>46.0</v>
      </c>
      <c r="AF4443" s="20"/>
      <c r="AG4443" s="17"/>
      <c r="AH4443" s="17"/>
      <c r="AI4443" s="17"/>
    </row>
    <row r="4444" ht="18.75" customHeight="1">
      <c r="A4444" s="14">
        <v>2143.0</v>
      </c>
      <c r="B4444" s="15">
        <v>520.0</v>
      </c>
      <c r="C4444" s="16">
        <v>43720.0</v>
      </c>
      <c r="D4444" s="17">
        <f t="array" ref="D4444">IFS(AND(A4444=A4443, NOT(ISBLANK(E4443))), E4443, A4444 &lt;&gt; A4443, E4444, A4443=A4444, D4443)</f>
        <v>0</v>
      </c>
      <c r="E4444" s="18">
        <v>0.0</v>
      </c>
      <c r="F4444" s="18"/>
      <c r="G4444" s="18"/>
      <c r="H4444" s="19"/>
      <c r="I4444" s="19"/>
      <c r="J4444" s="19">
        <v>0.16</v>
      </c>
      <c r="K4444" s="19">
        <v>1.51</v>
      </c>
      <c r="L4444" s="19">
        <v>0.18</v>
      </c>
      <c r="M4444" s="19">
        <v>1.55</v>
      </c>
      <c r="N4444" s="19"/>
      <c r="O4444" s="23"/>
      <c r="P4444" s="17"/>
      <c r="Q4444" s="17"/>
      <c r="R4444" s="24"/>
      <c r="S4444" s="21">
        <v>26.0</v>
      </c>
      <c r="T4444" s="21">
        <v>30.0</v>
      </c>
      <c r="U4444" s="21">
        <v>0.0</v>
      </c>
      <c r="V4444" s="18">
        <v>0.0</v>
      </c>
      <c r="W4444" s="17">
        <v>0.0</v>
      </c>
      <c r="X4444" s="18">
        <v>3.0</v>
      </c>
      <c r="Y4444" s="17" t="s">
        <v>36</v>
      </c>
      <c r="Z4444" s="17">
        <v>0.0</v>
      </c>
      <c r="AA4444" s="17" t="s">
        <v>47</v>
      </c>
      <c r="AB4444" s="18">
        <v>2.0</v>
      </c>
      <c r="AC4444" s="17">
        <v>39.0</v>
      </c>
      <c r="AD4444" s="18">
        <v>3.0</v>
      </c>
      <c r="AE4444" s="17">
        <v>46.0</v>
      </c>
      <c r="AF4444" s="20"/>
      <c r="AG4444" s="17"/>
      <c r="AH4444" s="17"/>
      <c r="AI4444" s="17"/>
    </row>
    <row r="4445" ht="18.75" customHeight="1">
      <c r="A4445" s="14">
        <v>2145.0</v>
      </c>
      <c r="B4445" s="15">
        <v>522.0</v>
      </c>
      <c r="C4445" s="16">
        <v>43721.0</v>
      </c>
      <c r="D4445" s="17">
        <f t="array" ref="D4445">IFS(AND(A4445=A4444, NOT(ISBLANK(E4444))), E4444, A4445 &lt;&gt; A4444, E4445, A4444=A4445, D4444)</f>
        <v>0</v>
      </c>
      <c r="E4445" s="18">
        <v>0.0</v>
      </c>
      <c r="F4445" s="18"/>
      <c r="G4445" s="18"/>
      <c r="H4445" s="19"/>
      <c r="I4445" s="19"/>
      <c r="J4445" s="19">
        <v>0.16</v>
      </c>
      <c r="K4445" s="19">
        <v>1.51</v>
      </c>
      <c r="L4445" s="19">
        <v>0.18</v>
      </c>
      <c r="M4445" s="19">
        <v>1.55</v>
      </c>
      <c r="N4445" s="19"/>
      <c r="O4445" s="23"/>
      <c r="P4445" s="17"/>
      <c r="Q4445" s="17"/>
      <c r="R4445" s="24"/>
      <c r="S4445" s="21">
        <v>21.0</v>
      </c>
      <c r="T4445" s="21">
        <v>30.0</v>
      </c>
      <c r="U4445" s="21">
        <v>0.5</v>
      </c>
      <c r="V4445" s="18">
        <v>0.0</v>
      </c>
      <c r="W4445" s="17">
        <v>0.0</v>
      </c>
      <c r="X4445" s="18">
        <v>3.0</v>
      </c>
      <c r="Y4445" s="17" t="s">
        <v>36</v>
      </c>
      <c r="Z4445" s="17">
        <v>0.0</v>
      </c>
      <c r="AA4445" s="17" t="s">
        <v>47</v>
      </c>
      <c r="AB4445" s="18">
        <v>2.0</v>
      </c>
      <c r="AC4445" s="17">
        <v>39.0</v>
      </c>
      <c r="AD4445" s="18">
        <v>3.0</v>
      </c>
      <c r="AE4445" s="17">
        <v>46.0</v>
      </c>
      <c r="AF4445" s="20"/>
      <c r="AG4445" s="17"/>
      <c r="AH4445" s="17"/>
      <c r="AI4445" s="17"/>
    </row>
    <row r="4446" ht="18.75" customHeight="1">
      <c r="A4446" s="14">
        <v>2155.0</v>
      </c>
      <c r="B4446" s="15">
        <v>525.0</v>
      </c>
      <c r="C4446" s="16">
        <v>43724.0</v>
      </c>
      <c r="D4446" s="17">
        <f t="array" ref="D4446">IFS(AND(A4446=A4445, NOT(ISBLANK(E4445))), E4445, A4446 &lt;&gt; A4445, E4446, A4445=A4446, D4445)</f>
        <v>0</v>
      </c>
      <c r="E4446" s="18">
        <v>0.0</v>
      </c>
      <c r="F4446" s="18"/>
      <c r="G4446" s="18"/>
      <c r="H4446" s="19"/>
      <c r="I4446" s="19"/>
      <c r="J4446" s="19">
        <v>0.16</v>
      </c>
      <c r="K4446" s="19">
        <v>1.51</v>
      </c>
      <c r="L4446" s="19">
        <v>0.15</v>
      </c>
      <c r="M4446" s="19">
        <v>1.38</v>
      </c>
      <c r="N4446" s="19"/>
      <c r="O4446" s="23"/>
      <c r="P4446" s="17"/>
      <c r="Q4446" s="17"/>
      <c r="R4446" s="24"/>
      <c r="S4446" s="21">
        <v>24.0</v>
      </c>
      <c r="T4446" s="21">
        <v>30.0</v>
      </c>
      <c r="U4446" s="21">
        <v>0.0</v>
      </c>
      <c r="V4446" s="18">
        <v>0.0</v>
      </c>
      <c r="W4446" s="17">
        <v>0.0</v>
      </c>
      <c r="X4446" s="18">
        <v>4.0</v>
      </c>
      <c r="Y4446" s="17" t="s">
        <v>36</v>
      </c>
      <c r="Z4446" s="17">
        <v>0.0</v>
      </c>
      <c r="AA4446" s="17" t="s">
        <v>47</v>
      </c>
      <c r="AB4446" s="18">
        <v>3.0</v>
      </c>
      <c r="AC4446" s="17">
        <v>39.0</v>
      </c>
      <c r="AD4446" s="18">
        <v>4.0</v>
      </c>
      <c r="AE4446" s="17">
        <v>46.0</v>
      </c>
      <c r="AF4446" s="20"/>
      <c r="AG4446" s="17"/>
      <c r="AH4446" s="17"/>
      <c r="AI4446" s="17"/>
    </row>
    <row r="4447" ht="18.75" customHeight="1">
      <c r="A4447" s="14">
        <v>2155.0</v>
      </c>
      <c r="B4447" s="15"/>
      <c r="C4447" s="16">
        <v>43725.0</v>
      </c>
      <c r="D4447" s="17">
        <f t="array" ref="D4447">IFS(AND(A4447=A4446, NOT(ISBLANK(E4446))), E4446, A4447 &lt;&gt; A4446, E4447, A4446=A4447, D4446)</f>
        <v>0</v>
      </c>
      <c r="E4447" s="18">
        <v>0.0</v>
      </c>
      <c r="F4447" s="18"/>
      <c r="G4447" s="18"/>
      <c r="H4447" s="19"/>
      <c r="I4447" s="19"/>
      <c r="J4447" s="19">
        <v>0.12</v>
      </c>
      <c r="K4447" s="19">
        <v>1.39</v>
      </c>
      <c r="L4447" s="19">
        <v>0.11</v>
      </c>
      <c r="M4447" s="19">
        <v>1.35</v>
      </c>
      <c r="N4447" s="19"/>
      <c r="O4447" s="23"/>
      <c r="P4447" s="17"/>
      <c r="Q4447" s="17"/>
      <c r="R4447" s="24"/>
      <c r="U4447" s="22"/>
      <c r="V4447" s="18">
        <v>0.0</v>
      </c>
      <c r="W4447" s="17" t="s">
        <v>33</v>
      </c>
      <c r="X4447" s="18">
        <v>7.0</v>
      </c>
      <c r="Y4447" s="17" t="s">
        <v>36</v>
      </c>
      <c r="Z4447" s="17">
        <v>0.0</v>
      </c>
      <c r="AA4447" s="17" t="s">
        <v>47</v>
      </c>
      <c r="AB4447" s="18">
        <v>6.0</v>
      </c>
      <c r="AC4447" s="17">
        <v>39.0</v>
      </c>
      <c r="AD4447" s="18">
        <v>7.0</v>
      </c>
      <c r="AE4447" s="17">
        <v>46.0</v>
      </c>
      <c r="AF4447" s="20"/>
      <c r="AG4447" s="17"/>
      <c r="AH4447" s="17"/>
      <c r="AI4447" s="17"/>
    </row>
    <row r="4448" ht="18.75" customHeight="1">
      <c r="A4448" s="14">
        <v>2158.0</v>
      </c>
      <c r="B4448" s="15">
        <v>528.0</v>
      </c>
      <c r="C4448" s="16">
        <v>43724.0</v>
      </c>
      <c r="D4448" s="17">
        <f t="array" ref="D4448">IFS(AND(A4448=A4447, NOT(ISBLANK(E4447))), E4447, A4448 &lt;&gt; A4447, E4448, A4447=A4448, D4447)</f>
        <v>0</v>
      </c>
      <c r="E4448" s="18">
        <v>0.0</v>
      </c>
      <c r="F4448" s="18"/>
      <c r="G4448" s="18"/>
      <c r="H4448" s="19"/>
      <c r="I4448" s="19"/>
      <c r="J4448" s="19">
        <v>0.122</v>
      </c>
      <c r="K4448" s="19">
        <v>1.377</v>
      </c>
      <c r="L4448" s="19">
        <v>0.156</v>
      </c>
      <c r="M4448" s="19">
        <v>1.409</v>
      </c>
      <c r="N4448" s="19"/>
      <c r="O4448" s="23"/>
      <c r="P4448" s="17"/>
      <c r="Q4448" s="17"/>
      <c r="R4448" s="24"/>
      <c r="S4448" s="21">
        <v>29.0</v>
      </c>
      <c r="T4448" s="21">
        <v>30.0</v>
      </c>
      <c r="U4448" s="21">
        <v>0.0</v>
      </c>
      <c r="V4448" s="18">
        <v>0.0</v>
      </c>
      <c r="W4448" s="17">
        <v>0.0</v>
      </c>
      <c r="X4448" s="18"/>
      <c r="Y4448" s="17" t="s">
        <v>36</v>
      </c>
      <c r="Z4448" s="17">
        <v>0.0</v>
      </c>
      <c r="AA4448" s="17" t="s">
        <v>47</v>
      </c>
      <c r="AB4448" s="18"/>
      <c r="AC4448" s="17"/>
      <c r="AD4448" s="18"/>
      <c r="AE4448" s="17"/>
      <c r="AF4448" s="20"/>
      <c r="AG4448" s="17"/>
      <c r="AH4448" s="17"/>
      <c r="AI4448" s="17"/>
    </row>
    <row r="4449" ht="18.75" customHeight="1">
      <c r="A4449" s="14">
        <v>2160.0</v>
      </c>
      <c r="B4449" s="15">
        <v>529.0</v>
      </c>
      <c r="C4449" s="16">
        <v>43725.0</v>
      </c>
      <c r="D4449" s="17">
        <f t="array" ref="D4449">IFS(AND(A4449=A4448, NOT(ISBLANK(E4448))), E4448, A4449 &lt;&gt; A4448, E4449, A4448=A4449, D4448)</f>
        <v>1</v>
      </c>
      <c r="E4449" s="18">
        <v>1.0</v>
      </c>
      <c r="F4449" s="18"/>
      <c r="G4449" s="18"/>
      <c r="H4449" s="19"/>
      <c r="I4449" s="19"/>
      <c r="J4449" s="19"/>
      <c r="K4449" s="19"/>
      <c r="L4449" s="19"/>
      <c r="M4449" s="19"/>
      <c r="N4449" s="19"/>
      <c r="O4449" s="23"/>
      <c r="P4449" s="17"/>
      <c r="Q4449" s="17"/>
      <c r="R4449" s="24"/>
      <c r="S4449" s="21" t="s">
        <v>33</v>
      </c>
      <c r="T4449" s="21" t="s">
        <v>33</v>
      </c>
      <c r="U4449" s="21">
        <v>1.0</v>
      </c>
      <c r="V4449" s="18">
        <v>1.0</v>
      </c>
      <c r="W4449" s="17">
        <v>11.0</v>
      </c>
      <c r="X4449" s="18">
        <v>7.0</v>
      </c>
      <c r="Y4449" s="17" t="s">
        <v>35</v>
      </c>
      <c r="Z4449" s="17">
        <v>-3.0</v>
      </c>
      <c r="AA4449" s="17" t="s">
        <v>46</v>
      </c>
      <c r="AB4449" s="18">
        <v>5.0</v>
      </c>
      <c r="AC4449" s="17">
        <v>18.0</v>
      </c>
      <c r="AD4449" s="18">
        <v>7.0</v>
      </c>
      <c r="AE4449" s="17">
        <v>25.0</v>
      </c>
      <c r="AF4449" s="20"/>
      <c r="AG4449" s="17"/>
      <c r="AH4449" s="17"/>
      <c r="AI4449" s="17"/>
    </row>
    <row r="4450" ht="18.75" customHeight="1">
      <c r="A4450" s="14">
        <v>2161.0</v>
      </c>
      <c r="B4450" s="15">
        <v>530.0</v>
      </c>
      <c r="C4450" s="16">
        <v>43725.0</v>
      </c>
      <c r="D4450" s="17">
        <f t="array" ref="D4450">IFS(AND(A4450=A4449, NOT(ISBLANK(E4449))), E4449, A4450 &lt;&gt; A4449, E4450, A4449=A4450, D4449)</f>
        <v>0</v>
      </c>
      <c r="E4450" s="18">
        <v>0.0</v>
      </c>
      <c r="F4450" s="18"/>
      <c r="G4450" s="18"/>
      <c r="H4450" s="19"/>
      <c r="I4450" s="19"/>
      <c r="J4450" s="19"/>
      <c r="K4450" s="19"/>
      <c r="L4450" s="19">
        <v>0.188</v>
      </c>
      <c r="M4450" s="19">
        <v>1.225</v>
      </c>
      <c r="N4450" s="19"/>
      <c r="O4450" s="23"/>
      <c r="P4450" s="17"/>
      <c r="Q4450" s="17"/>
      <c r="R4450" s="24"/>
      <c r="S4450" s="21">
        <v>27.0</v>
      </c>
      <c r="T4450" s="21">
        <v>30.0</v>
      </c>
      <c r="U4450" s="21">
        <v>0.0</v>
      </c>
      <c r="V4450" s="18">
        <v>0.0</v>
      </c>
      <c r="W4450" s="17" t="s">
        <v>33</v>
      </c>
      <c r="X4450" s="18">
        <v>4.0</v>
      </c>
      <c r="Y4450" s="17" t="s">
        <v>36</v>
      </c>
      <c r="Z4450" s="17">
        <v>0.0</v>
      </c>
      <c r="AA4450" s="17" t="s">
        <v>47</v>
      </c>
      <c r="AB4450" s="18">
        <v>3.0</v>
      </c>
      <c r="AC4450" s="17">
        <v>39.0</v>
      </c>
      <c r="AD4450" s="18">
        <v>4.0</v>
      </c>
      <c r="AE4450" s="17">
        <v>46.0</v>
      </c>
      <c r="AF4450" s="20"/>
      <c r="AG4450" s="17"/>
      <c r="AH4450" s="17"/>
      <c r="AI4450" s="17"/>
    </row>
    <row r="4451" ht="18.75" customHeight="1">
      <c r="A4451" s="14">
        <v>2161.0</v>
      </c>
      <c r="B4451" s="15"/>
      <c r="C4451" s="16">
        <v>43726.0</v>
      </c>
      <c r="D4451" s="17">
        <f t="array" ref="D4451">IFS(AND(A4451=A4450, NOT(ISBLANK(E4450))), E4450, A4451 &lt;&gt; A4450, E4451, A4450=A4451, D4450)</f>
        <v>0</v>
      </c>
      <c r="E4451" s="18">
        <v>0.0</v>
      </c>
      <c r="F4451" s="18"/>
      <c r="G4451" s="18"/>
      <c r="H4451" s="19"/>
      <c r="I4451" s="19"/>
      <c r="J4451" s="19">
        <v>0.185</v>
      </c>
      <c r="K4451" s="19">
        <v>1.398</v>
      </c>
      <c r="L4451" s="19">
        <v>0.1219</v>
      </c>
      <c r="M4451" s="19">
        <v>1.4478</v>
      </c>
      <c r="N4451" s="19"/>
      <c r="O4451" s="23"/>
      <c r="P4451" s="17"/>
      <c r="Q4451" s="17"/>
      <c r="R4451" s="24"/>
      <c r="U4451" s="22"/>
      <c r="V4451" s="18">
        <v>0.0</v>
      </c>
      <c r="W4451" s="17">
        <v>0.0</v>
      </c>
      <c r="X4451" s="18">
        <v>1.0</v>
      </c>
      <c r="Y4451" s="17" t="s">
        <v>36</v>
      </c>
      <c r="Z4451" s="17">
        <v>0.0</v>
      </c>
      <c r="AA4451" s="17" t="s">
        <v>47</v>
      </c>
      <c r="AB4451" s="18">
        <v>0.0</v>
      </c>
      <c r="AC4451" s="17">
        <v>39.0</v>
      </c>
      <c r="AD4451" s="18">
        <v>1.0</v>
      </c>
      <c r="AE4451" s="17">
        <v>46.0</v>
      </c>
      <c r="AF4451" s="20"/>
      <c r="AG4451" s="17"/>
      <c r="AH4451" s="17"/>
      <c r="AI4451" s="17"/>
    </row>
    <row r="4452" ht="18.75" customHeight="1">
      <c r="A4452" s="14">
        <v>2162.0</v>
      </c>
      <c r="B4452" s="15">
        <v>531.0</v>
      </c>
      <c r="C4452" s="16">
        <v>43726.0</v>
      </c>
      <c r="D4452" s="17">
        <f t="array" ref="D4452">IFS(AND(A4452=A4451, NOT(ISBLANK(E4451))), E4451, A4452 &lt;&gt; A4451, E4452, A4451=A4452, D4451)</f>
        <v>0</v>
      </c>
      <c r="E4452" s="18">
        <v>0.0</v>
      </c>
      <c r="F4452" s="18"/>
      <c r="G4452" s="18"/>
      <c r="H4452" s="19"/>
      <c r="I4452" s="19"/>
      <c r="J4452" s="19">
        <v>0.115</v>
      </c>
      <c r="K4452" s="19">
        <v>1.387</v>
      </c>
      <c r="L4452" s="19">
        <v>0.1175</v>
      </c>
      <c r="M4452" s="19">
        <v>1.418</v>
      </c>
      <c r="N4452" s="19"/>
      <c r="O4452" s="23"/>
      <c r="P4452" s="17"/>
      <c r="Q4452" s="17"/>
      <c r="R4452" s="24"/>
      <c r="S4452" s="21">
        <v>22.0</v>
      </c>
      <c r="T4452" s="21">
        <v>30.0</v>
      </c>
      <c r="U4452" s="21">
        <v>0.0</v>
      </c>
      <c r="V4452" s="18">
        <v>0.0</v>
      </c>
      <c r="W4452" s="17">
        <v>0.0</v>
      </c>
      <c r="X4452" s="18">
        <v>3.0</v>
      </c>
      <c r="Y4452" s="17" t="s">
        <v>36</v>
      </c>
      <c r="Z4452" s="17">
        <v>0.0</v>
      </c>
      <c r="AA4452" s="17" t="s">
        <v>47</v>
      </c>
      <c r="AB4452" s="18">
        <v>2.0</v>
      </c>
      <c r="AC4452" s="17">
        <v>39.0</v>
      </c>
      <c r="AD4452" s="18">
        <v>3.0</v>
      </c>
      <c r="AE4452" s="17">
        <v>46.0</v>
      </c>
      <c r="AF4452" s="20"/>
      <c r="AG4452" s="17"/>
      <c r="AH4452" s="17"/>
      <c r="AI4452" s="17"/>
    </row>
    <row r="4453" ht="18.75" customHeight="1">
      <c r="A4453" s="14">
        <v>2162.0</v>
      </c>
      <c r="B4453" s="15"/>
      <c r="C4453" s="16">
        <v>43727.0</v>
      </c>
      <c r="D4453" s="17">
        <f t="array" ref="D4453">IFS(AND(A4453=A4452, NOT(ISBLANK(E4452))), E4452, A4453 &lt;&gt; A4452, E4453, A4452=A4453, D4452)</f>
        <v>0</v>
      </c>
      <c r="E4453" s="18">
        <v>0.0</v>
      </c>
      <c r="F4453" s="18"/>
      <c r="G4453" s="18"/>
      <c r="H4453" s="19"/>
      <c r="I4453" s="19"/>
      <c r="J4453" s="19">
        <v>0.1319</v>
      </c>
      <c r="K4453" s="19">
        <v>1.448</v>
      </c>
      <c r="L4453" s="19">
        <v>0.1796</v>
      </c>
      <c r="M4453" s="19">
        <v>1.3917</v>
      </c>
      <c r="N4453" s="19"/>
      <c r="O4453" s="23"/>
      <c r="P4453" s="17"/>
      <c r="Q4453" s="17"/>
      <c r="R4453" s="24"/>
      <c r="U4453" s="22"/>
      <c r="V4453" s="18">
        <v>0.0</v>
      </c>
      <c r="W4453" s="17">
        <v>0.0</v>
      </c>
      <c r="X4453" s="18">
        <v>4.0</v>
      </c>
      <c r="Y4453" s="17" t="s">
        <v>36</v>
      </c>
      <c r="Z4453" s="17">
        <v>0.0</v>
      </c>
      <c r="AA4453" s="17" t="s">
        <v>47</v>
      </c>
      <c r="AB4453" s="18">
        <v>3.0</v>
      </c>
      <c r="AC4453" s="17">
        <v>39.0</v>
      </c>
      <c r="AD4453" s="18">
        <v>4.0</v>
      </c>
      <c r="AE4453" s="17">
        <v>46.0</v>
      </c>
      <c r="AF4453" s="20"/>
      <c r="AG4453" s="17"/>
      <c r="AH4453" s="17"/>
      <c r="AI4453" s="17"/>
    </row>
    <row r="4454" ht="18.75" customHeight="1">
      <c r="A4454" s="14">
        <v>2162.0</v>
      </c>
      <c r="B4454" s="15"/>
      <c r="C4454" s="16">
        <v>43728.0</v>
      </c>
      <c r="D4454" s="17">
        <f t="array" ref="D4454">IFS(AND(A4454=A4453, NOT(ISBLANK(E4453))), E4453, A4454 &lt;&gt; A4453, E4454, A4453=A4454, D4453)</f>
        <v>0</v>
      </c>
      <c r="E4454" s="18">
        <v>0.0</v>
      </c>
      <c r="F4454" s="18"/>
      <c r="G4454" s="18"/>
      <c r="H4454" s="19"/>
      <c r="I4454" s="19"/>
      <c r="J4454" s="19">
        <v>0.09</v>
      </c>
      <c r="K4454" s="19">
        <v>1.448</v>
      </c>
      <c r="L4454" s="19" t="s">
        <v>34</v>
      </c>
      <c r="M4454" s="19" t="s">
        <v>34</v>
      </c>
      <c r="N4454" s="19"/>
      <c r="O4454" s="23"/>
      <c r="P4454" s="17"/>
      <c r="Q4454" s="17"/>
      <c r="R4454" s="24"/>
      <c r="U4454" s="22"/>
      <c r="V4454" s="18">
        <v>0.0</v>
      </c>
      <c r="W4454" s="17">
        <v>0.0</v>
      </c>
      <c r="X4454" s="18">
        <v>4.0</v>
      </c>
      <c r="Y4454" s="17" t="s">
        <v>36</v>
      </c>
      <c r="Z4454" s="17">
        <v>0.0</v>
      </c>
      <c r="AA4454" s="17" t="s">
        <v>47</v>
      </c>
      <c r="AB4454" s="18">
        <v>3.0</v>
      </c>
      <c r="AC4454" s="17">
        <v>39.0</v>
      </c>
      <c r="AD4454" s="18">
        <v>4.0</v>
      </c>
      <c r="AE4454" s="17">
        <v>46.0</v>
      </c>
      <c r="AF4454" s="20"/>
      <c r="AG4454" s="17"/>
      <c r="AH4454" s="17"/>
      <c r="AI4454" s="17"/>
    </row>
    <row r="4455" ht="18.75" customHeight="1">
      <c r="A4455" s="14">
        <v>2165.0</v>
      </c>
      <c r="B4455" s="15">
        <v>534.0</v>
      </c>
      <c r="C4455" s="16">
        <v>43728.0</v>
      </c>
      <c r="D4455" s="17">
        <f t="array" ref="D4455">IFS(AND(A4455=A4454, NOT(ISBLANK(E4454))), E4454, A4455 &lt;&gt; A4454, E4455, A4454=A4455, D4454)</f>
        <v>0</v>
      </c>
      <c r="E4455" s="18">
        <v>0.0</v>
      </c>
      <c r="F4455" s="18"/>
      <c r="G4455" s="18"/>
      <c r="H4455" s="19"/>
      <c r="I4455" s="19"/>
      <c r="J4455" s="19">
        <v>0.2048</v>
      </c>
      <c r="K4455" s="19">
        <v>1.36491</v>
      </c>
      <c r="L4455" s="19">
        <v>0.1675</v>
      </c>
      <c r="M4455" s="19">
        <v>1.53</v>
      </c>
      <c r="N4455" s="19"/>
      <c r="O4455" s="23"/>
      <c r="P4455" s="17"/>
      <c r="Q4455" s="17"/>
      <c r="R4455" s="24"/>
      <c r="S4455" s="21">
        <v>20.0</v>
      </c>
      <c r="T4455" s="21">
        <v>30.0</v>
      </c>
      <c r="U4455" s="21">
        <v>0.0</v>
      </c>
      <c r="V4455" s="18">
        <v>0.0</v>
      </c>
      <c r="W4455" s="17">
        <v>0.0</v>
      </c>
      <c r="X4455" s="18">
        <v>4.0</v>
      </c>
      <c r="Y4455" s="17" t="s">
        <v>36</v>
      </c>
      <c r="Z4455" s="17">
        <v>0.0</v>
      </c>
      <c r="AA4455" s="17" t="s">
        <v>47</v>
      </c>
      <c r="AB4455" s="18">
        <v>3.0</v>
      </c>
      <c r="AC4455" s="17">
        <v>39.0</v>
      </c>
      <c r="AD4455" s="18">
        <v>4.0</v>
      </c>
      <c r="AE4455" s="17">
        <v>46.0</v>
      </c>
      <c r="AF4455" s="20"/>
      <c r="AG4455" s="17"/>
      <c r="AH4455" s="17"/>
      <c r="AI4455" s="17"/>
    </row>
    <row r="4456" ht="18.75" customHeight="1">
      <c r="A4456" s="14">
        <v>2165.0</v>
      </c>
      <c r="B4456" s="15"/>
      <c r="C4456" s="16">
        <v>43731.0</v>
      </c>
      <c r="D4456" s="17">
        <f t="array" ref="D4456">IFS(AND(A4456=A4455, NOT(ISBLANK(E4455))), E4455, A4456 &lt;&gt; A4455, E4456, A4455=A4456, D4455)</f>
        <v>0</v>
      </c>
      <c r="E4456" s="18">
        <v>1.0</v>
      </c>
      <c r="F4456" s="18"/>
      <c r="G4456" s="18"/>
      <c r="H4456" s="19"/>
      <c r="I4456" s="19"/>
      <c r="J4456" s="19"/>
      <c r="K4456" s="19"/>
      <c r="L4456" s="19">
        <v>0.14</v>
      </c>
      <c r="M4456" s="19">
        <v>1.45</v>
      </c>
      <c r="N4456" s="19"/>
      <c r="O4456" s="23"/>
      <c r="P4456" s="17"/>
      <c r="Q4456" s="17"/>
      <c r="R4456" s="24"/>
      <c r="U4456" s="22"/>
      <c r="V4456" s="18">
        <v>1.0</v>
      </c>
      <c r="W4456" s="17"/>
      <c r="X4456" s="18">
        <v>6.0</v>
      </c>
      <c r="Y4456" s="17" t="s">
        <v>35</v>
      </c>
      <c r="Z4456" s="17">
        <v>-1.0</v>
      </c>
      <c r="AA4456" s="17" t="s">
        <v>46</v>
      </c>
      <c r="AB4456" s="18">
        <v>5.0</v>
      </c>
      <c r="AC4456" s="17">
        <v>39.0</v>
      </c>
      <c r="AD4456" s="18">
        <v>6.0</v>
      </c>
      <c r="AE4456" s="17">
        <v>46.0</v>
      </c>
      <c r="AF4456" s="20"/>
      <c r="AG4456" s="17"/>
      <c r="AH4456" s="17"/>
      <c r="AI4456" s="17"/>
    </row>
    <row r="4457" ht="18.75" customHeight="1">
      <c r="A4457" s="14">
        <v>2165.0</v>
      </c>
      <c r="B4457" s="15"/>
      <c r="C4457" s="16">
        <v>43732.0</v>
      </c>
      <c r="D4457" s="17">
        <f t="array" ref="D4457">IFS(AND(A4457=A4456, NOT(ISBLANK(E4456))), E4456, A4457 &lt;&gt; A4456, E4457, A4456=A4457, D4456)</f>
        <v>1</v>
      </c>
      <c r="E4457" s="18">
        <v>0.0</v>
      </c>
      <c r="F4457" s="18"/>
      <c r="G4457" s="18"/>
      <c r="H4457" s="19"/>
      <c r="I4457" s="19"/>
      <c r="J4457" s="19">
        <v>0.184</v>
      </c>
      <c r="K4457" s="19">
        <v>1.43</v>
      </c>
      <c r="L4457" s="19">
        <v>0.183</v>
      </c>
      <c r="M4457" s="19">
        <v>1.5099</v>
      </c>
      <c r="N4457" s="19"/>
      <c r="O4457" s="23"/>
      <c r="P4457" s="17"/>
      <c r="Q4457" s="17"/>
      <c r="R4457" s="24"/>
      <c r="U4457" s="22"/>
      <c r="V4457" s="18">
        <v>0.0</v>
      </c>
      <c r="W4457" s="17">
        <v>0.0</v>
      </c>
      <c r="X4457" s="18">
        <v>5.0</v>
      </c>
      <c r="Y4457" s="17" t="s">
        <v>36</v>
      </c>
      <c r="Z4457" s="17">
        <v>0.0</v>
      </c>
      <c r="AA4457" s="17" t="s">
        <v>47</v>
      </c>
      <c r="AB4457" s="18">
        <v>4.0</v>
      </c>
      <c r="AC4457" s="17">
        <v>39.0</v>
      </c>
      <c r="AD4457" s="18">
        <v>5.0</v>
      </c>
      <c r="AE4457" s="17">
        <v>46.0</v>
      </c>
      <c r="AF4457" s="20"/>
      <c r="AG4457" s="17"/>
      <c r="AH4457" s="17"/>
      <c r="AI4457" s="17"/>
    </row>
    <row r="4458" ht="18.75" customHeight="1">
      <c r="A4458" s="14">
        <v>2166.0</v>
      </c>
      <c r="B4458" s="15">
        <v>535.0</v>
      </c>
      <c r="C4458" s="16">
        <v>43730.0</v>
      </c>
      <c r="D4458" s="17">
        <f t="array" ref="D4458">IFS(AND(A4458=A4457, NOT(ISBLANK(E4457))), E4457, A4458 &lt;&gt; A4457, E4458, A4457=A4458, D4457)</f>
        <v>1</v>
      </c>
      <c r="E4458" s="18">
        <v>1.0</v>
      </c>
      <c r="F4458" s="18"/>
      <c r="G4458" s="18"/>
      <c r="H4458" s="19"/>
      <c r="I4458" s="19"/>
      <c r="J4458" s="19">
        <v>0.132</v>
      </c>
      <c r="K4458" s="19">
        <v>1.559</v>
      </c>
      <c r="L4458" s="19">
        <v>0.163</v>
      </c>
      <c r="M4458" s="19">
        <v>1.396</v>
      </c>
      <c r="N4458" s="19"/>
      <c r="O4458" s="23"/>
      <c r="P4458" s="17"/>
      <c r="Q4458" s="17"/>
      <c r="R4458" s="24"/>
      <c r="S4458" s="21">
        <v>17.0</v>
      </c>
      <c r="T4458" s="21">
        <v>30.0</v>
      </c>
      <c r="U4458" s="21">
        <v>0.5</v>
      </c>
      <c r="V4458" s="18">
        <v>1.0</v>
      </c>
      <c r="W4458" s="17">
        <v>5.0</v>
      </c>
      <c r="X4458" s="18">
        <v>15.0</v>
      </c>
      <c r="Y4458" s="17" t="s">
        <v>35</v>
      </c>
      <c r="Z4458" s="17">
        <v>-1.0</v>
      </c>
      <c r="AA4458" s="17" t="s">
        <v>46</v>
      </c>
      <c r="AB4458" s="18">
        <v>12.0</v>
      </c>
      <c r="AC4458" s="17">
        <v>39.0</v>
      </c>
      <c r="AD4458" s="18">
        <v>15.0</v>
      </c>
      <c r="AE4458" s="17">
        <v>46.0</v>
      </c>
      <c r="AF4458" s="20"/>
      <c r="AG4458" s="17"/>
      <c r="AH4458" s="17"/>
      <c r="AI4458" s="17"/>
    </row>
    <row r="4459" ht="18.75" customHeight="1">
      <c r="A4459" s="14">
        <v>2166.0</v>
      </c>
      <c r="B4459" s="15"/>
      <c r="C4459" s="16">
        <v>43731.0</v>
      </c>
      <c r="D4459" s="17">
        <f t="array" ref="D4459">IFS(AND(A4459=A4458, NOT(ISBLANK(E4458))), E4458, A4459 &lt;&gt; A4458, E4459, A4458=A4459, D4458)</f>
        <v>1</v>
      </c>
      <c r="E4459" s="18">
        <v>0.0</v>
      </c>
      <c r="F4459" s="18"/>
      <c r="G4459" s="18"/>
      <c r="H4459" s="19"/>
      <c r="I4459" s="19"/>
      <c r="J4459" s="19">
        <v>0.19</v>
      </c>
      <c r="K4459" s="19">
        <v>1.49</v>
      </c>
      <c r="L4459" s="19">
        <v>0.18</v>
      </c>
      <c r="M4459" s="19">
        <v>1.43</v>
      </c>
      <c r="N4459" s="19"/>
      <c r="O4459" s="23"/>
      <c r="P4459" s="17"/>
      <c r="Q4459" s="17"/>
      <c r="R4459" s="24"/>
      <c r="U4459" s="22"/>
      <c r="V4459" s="18">
        <v>0.0</v>
      </c>
      <c r="W4459" s="17">
        <v>1.0</v>
      </c>
      <c r="X4459" s="18">
        <v>3.0</v>
      </c>
      <c r="Y4459" s="17" t="s">
        <v>36</v>
      </c>
      <c r="Z4459" s="17">
        <v>0.0</v>
      </c>
      <c r="AA4459" s="17" t="s">
        <v>47</v>
      </c>
      <c r="AB4459" s="18">
        <v>2.0</v>
      </c>
      <c r="AC4459" s="17">
        <v>39.0</v>
      </c>
      <c r="AD4459" s="18">
        <v>3.0</v>
      </c>
      <c r="AE4459" s="17">
        <v>46.0</v>
      </c>
      <c r="AF4459" s="20"/>
      <c r="AG4459" s="17"/>
      <c r="AH4459" s="17"/>
      <c r="AI4459" s="17"/>
    </row>
    <row r="4460" ht="18.75" customHeight="1">
      <c r="A4460" s="14">
        <v>2166.0</v>
      </c>
      <c r="B4460" s="15"/>
      <c r="C4460" s="16">
        <v>43732.0</v>
      </c>
      <c r="D4460" s="17">
        <f t="array" ref="D4460">IFS(AND(A4460=A4459, NOT(ISBLANK(E4459))), E4459, A4460 &lt;&gt; A4459, E4460, A4459=A4460, D4459)</f>
        <v>0</v>
      </c>
      <c r="E4460" s="18">
        <v>0.0</v>
      </c>
      <c r="F4460" s="18"/>
      <c r="G4460" s="18"/>
      <c r="H4460" s="19"/>
      <c r="I4460" s="19"/>
      <c r="J4460" s="19">
        <v>0.12</v>
      </c>
      <c r="K4460" s="19">
        <v>1.5</v>
      </c>
      <c r="L4460" s="19">
        <v>0.15</v>
      </c>
      <c r="M4460" s="19">
        <v>1.47</v>
      </c>
      <c r="N4460" s="19"/>
      <c r="O4460" s="23"/>
      <c r="P4460" s="17"/>
      <c r="Q4460" s="17"/>
      <c r="R4460" s="24"/>
      <c r="U4460" s="22"/>
      <c r="V4460" s="18">
        <v>0.0</v>
      </c>
      <c r="W4460" s="17">
        <v>0.0</v>
      </c>
      <c r="X4460" s="18">
        <v>5.0</v>
      </c>
      <c r="Y4460" s="17" t="s">
        <v>36</v>
      </c>
      <c r="Z4460" s="17">
        <v>0.0</v>
      </c>
      <c r="AA4460" s="17" t="s">
        <v>47</v>
      </c>
      <c r="AB4460" s="18">
        <v>4.0</v>
      </c>
      <c r="AC4460" s="17">
        <v>39.0</v>
      </c>
      <c r="AD4460" s="18">
        <v>5.0</v>
      </c>
      <c r="AE4460" s="17">
        <v>46.0</v>
      </c>
      <c r="AF4460" s="20"/>
      <c r="AG4460" s="17"/>
      <c r="AH4460" s="17"/>
      <c r="AI4460" s="17"/>
    </row>
    <row r="4461" ht="18.75" customHeight="1">
      <c r="A4461" s="14">
        <v>2166.0</v>
      </c>
      <c r="B4461" s="15"/>
      <c r="C4461" s="16">
        <v>43733.0</v>
      </c>
      <c r="D4461" s="17">
        <f t="array" ref="D4461">IFS(AND(A4461=A4460, NOT(ISBLANK(E4460))), E4460, A4461 &lt;&gt; A4460, E4461, A4460=A4461, D4460)</f>
        <v>0</v>
      </c>
      <c r="E4461" s="18">
        <v>0.0</v>
      </c>
      <c r="F4461" s="18"/>
      <c r="G4461" s="18"/>
      <c r="H4461" s="19"/>
      <c r="I4461" s="19"/>
      <c r="J4461" s="19"/>
      <c r="K4461" s="19"/>
      <c r="L4461" s="19"/>
      <c r="M4461" s="19"/>
      <c r="N4461" s="19"/>
      <c r="O4461" s="23"/>
      <c r="P4461" s="17"/>
      <c r="Q4461" s="17"/>
      <c r="R4461" s="24"/>
      <c r="U4461" s="22"/>
      <c r="V4461" s="18">
        <v>0.0</v>
      </c>
      <c r="W4461" s="17">
        <v>0.0</v>
      </c>
      <c r="X4461" s="18">
        <v>2.0</v>
      </c>
      <c r="Y4461" s="17" t="s">
        <v>36</v>
      </c>
      <c r="Z4461" s="17">
        <v>0.0</v>
      </c>
      <c r="AA4461" s="17" t="s">
        <v>47</v>
      </c>
      <c r="AB4461" s="18">
        <v>1.0</v>
      </c>
      <c r="AC4461" s="17">
        <v>39.0</v>
      </c>
      <c r="AD4461" s="18">
        <v>2.0</v>
      </c>
      <c r="AE4461" s="17">
        <v>46.0</v>
      </c>
      <c r="AF4461" s="20"/>
      <c r="AG4461" s="17"/>
      <c r="AH4461" s="17"/>
      <c r="AI4461" s="17"/>
    </row>
    <row r="4462" ht="18.75" customHeight="1">
      <c r="A4462" s="14">
        <v>2167.0</v>
      </c>
      <c r="B4462" s="15">
        <v>536.0</v>
      </c>
      <c r="C4462" s="16">
        <v>43731.0</v>
      </c>
      <c r="D4462" s="17">
        <f t="array" ref="D4462">IFS(AND(A4462=A4461, NOT(ISBLANK(E4461))), E4461, A4462 &lt;&gt; A4461, E4462, A4461=A4462, D4461)</f>
        <v>0</v>
      </c>
      <c r="E4462" s="18">
        <v>0.0</v>
      </c>
      <c r="F4462" s="18"/>
      <c r="G4462" s="18"/>
      <c r="H4462" s="19"/>
      <c r="I4462" s="19"/>
      <c r="J4462" s="19">
        <v>0.194</v>
      </c>
      <c r="K4462" s="19">
        <v>1.46767</v>
      </c>
      <c r="L4462" s="19">
        <v>0.15</v>
      </c>
      <c r="M4462" s="19">
        <v>1.38</v>
      </c>
      <c r="N4462" s="19"/>
      <c r="O4462" s="23"/>
      <c r="P4462" s="17"/>
      <c r="Q4462" s="17"/>
      <c r="R4462" s="24"/>
      <c r="S4462" s="21">
        <v>22.0</v>
      </c>
      <c r="T4462" s="21">
        <v>30.0</v>
      </c>
      <c r="U4462" s="21">
        <v>0.5</v>
      </c>
      <c r="V4462" s="18">
        <v>0.0</v>
      </c>
      <c r="W4462" s="17">
        <v>0.0</v>
      </c>
      <c r="X4462" s="18">
        <v>6.0</v>
      </c>
      <c r="Y4462" s="17" t="s">
        <v>36</v>
      </c>
      <c r="Z4462" s="17">
        <v>1.0</v>
      </c>
      <c r="AA4462" s="17" t="s">
        <v>49</v>
      </c>
      <c r="AB4462" s="18">
        <v>5.0</v>
      </c>
      <c r="AC4462" s="17">
        <v>39.0</v>
      </c>
      <c r="AD4462" s="18">
        <v>6.0</v>
      </c>
      <c r="AE4462" s="17">
        <v>46.0</v>
      </c>
      <c r="AF4462" s="20"/>
      <c r="AG4462" s="17"/>
      <c r="AH4462" s="17"/>
      <c r="AI4462" s="17"/>
    </row>
    <row r="4463" ht="18.75" customHeight="1">
      <c r="A4463" s="14">
        <v>2168.0</v>
      </c>
      <c r="B4463" s="15">
        <v>537.0</v>
      </c>
      <c r="C4463" s="16">
        <v>43731.0</v>
      </c>
      <c r="D4463" s="17">
        <f t="array" ref="D4463">IFS(AND(A4463=A4462, NOT(ISBLANK(E4462))), E4462, A4463 &lt;&gt; A4462, E4463, A4462=A4463, D4462)</f>
        <v>0</v>
      </c>
      <c r="E4463" s="18">
        <v>0.0</v>
      </c>
      <c r="F4463" s="18"/>
      <c r="G4463" s="18"/>
      <c r="H4463" s="19"/>
      <c r="I4463" s="19"/>
      <c r="J4463" s="19">
        <v>0.1148</v>
      </c>
      <c r="K4463" s="19">
        <v>1.578</v>
      </c>
      <c r="L4463" s="19">
        <v>0.1684</v>
      </c>
      <c r="M4463" s="19">
        <v>1.1316</v>
      </c>
      <c r="N4463" s="19"/>
      <c r="O4463" s="23"/>
      <c r="P4463" s="17"/>
      <c r="Q4463" s="17"/>
      <c r="R4463" s="24"/>
      <c r="S4463" s="21">
        <v>22.0</v>
      </c>
      <c r="T4463" s="21">
        <v>25.0</v>
      </c>
      <c r="U4463" s="21">
        <v>0.0</v>
      </c>
      <c r="V4463" s="18">
        <v>0.0</v>
      </c>
      <c r="W4463" s="17"/>
      <c r="X4463" s="18">
        <v>3.0</v>
      </c>
      <c r="Y4463" s="17" t="s">
        <v>36</v>
      </c>
      <c r="Z4463" s="17">
        <v>0.0</v>
      </c>
      <c r="AA4463" s="17" t="s">
        <v>47</v>
      </c>
      <c r="AB4463" s="18">
        <v>2.0</v>
      </c>
      <c r="AC4463" s="17">
        <v>36.0</v>
      </c>
      <c r="AD4463" s="18">
        <v>3.0</v>
      </c>
      <c r="AE4463" s="17">
        <v>43.0</v>
      </c>
      <c r="AF4463" s="20"/>
      <c r="AG4463" s="17"/>
      <c r="AH4463" s="17"/>
      <c r="AI4463" s="17"/>
    </row>
    <row r="4464" ht="18.75" customHeight="1">
      <c r="A4464" s="14">
        <v>2170.0</v>
      </c>
      <c r="B4464" s="15">
        <v>539.0</v>
      </c>
      <c r="C4464" s="16">
        <v>43732.0</v>
      </c>
      <c r="D4464" s="17">
        <f t="array" ref="D4464">IFS(AND(A4464=A4463, NOT(ISBLANK(E4463))), E4463, A4464 &lt;&gt; A4463, E4464, A4463=A4464, D4463)</f>
        <v>0</v>
      </c>
      <c r="E4464" s="18">
        <v>0.0</v>
      </c>
      <c r="F4464" s="18"/>
      <c r="G4464" s="18"/>
      <c r="H4464" s="19"/>
      <c r="I4464" s="19"/>
      <c r="J4464" s="19">
        <v>0.07</v>
      </c>
      <c r="K4464" s="19">
        <v>1.42</v>
      </c>
      <c r="L4464" s="19"/>
      <c r="M4464" s="19"/>
      <c r="N4464" s="19"/>
      <c r="O4464" s="23"/>
      <c r="P4464" s="17"/>
      <c r="Q4464" s="17"/>
      <c r="R4464" s="24"/>
      <c r="S4464" s="21">
        <v>29.0</v>
      </c>
      <c r="T4464" s="21">
        <v>30.0</v>
      </c>
      <c r="U4464" s="21">
        <v>0.0</v>
      </c>
      <c r="V4464" s="18">
        <v>0.0</v>
      </c>
      <c r="W4464" s="17"/>
      <c r="X4464" s="18">
        <v>8.0</v>
      </c>
      <c r="Y4464" s="17" t="s">
        <v>36</v>
      </c>
      <c r="Z4464" s="17">
        <v>0.0</v>
      </c>
      <c r="AA4464" s="17" t="s">
        <v>47</v>
      </c>
      <c r="AB4464" s="18">
        <v>7.0</v>
      </c>
      <c r="AC4464" s="17">
        <v>39.0</v>
      </c>
      <c r="AD4464" s="18">
        <v>8.0</v>
      </c>
      <c r="AE4464" s="17">
        <v>46.0</v>
      </c>
      <c r="AF4464" s="20"/>
      <c r="AG4464" s="17"/>
      <c r="AH4464" s="17"/>
      <c r="AI4464" s="17"/>
    </row>
    <row r="4465" ht="18.75" customHeight="1">
      <c r="A4465" s="14">
        <v>2170.0</v>
      </c>
      <c r="B4465" s="15"/>
      <c r="C4465" s="16">
        <v>43734.0</v>
      </c>
      <c r="D4465" s="17">
        <f t="array" ref="D4465">IFS(AND(A4465=A4464, NOT(ISBLANK(E4464))), E4464, A4465 &lt;&gt; A4464, E4465, A4464=A4465, D4464)</f>
        <v>0</v>
      </c>
      <c r="E4465" s="18">
        <v>0.0</v>
      </c>
      <c r="F4465" s="18"/>
      <c r="G4465" s="18"/>
      <c r="H4465" s="19"/>
      <c r="I4465" s="19"/>
      <c r="J4465" s="19">
        <v>0.19</v>
      </c>
      <c r="K4465" s="19">
        <v>1.4</v>
      </c>
      <c r="L4465" s="19"/>
      <c r="M4465" s="19"/>
      <c r="N4465" s="19"/>
      <c r="O4465" s="23"/>
      <c r="P4465" s="17"/>
      <c r="Q4465" s="17"/>
      <c r="R4465" s="24"/>
      <c r="U4465" s="22"/>
      <c r="V4465" s="18">
        <v>0.0</v>
      </c>
      <c r="W4465" s="17"/>
      <c r="X4465" s="18">
        <v>4.0</v>
      </c>
      <c r="Y4465" s="17" t="s">
        <v>36</v>
      </c>
      <c r="Z4465" s="17">
        <v>0.0</v>
      </c>
      <c r="AA4465" s="17" t="s">
        <v>47</v>
      </c>
      <c r="AB4465" s="18">
        <v>3.0</v>
      </c>
      <c r="AC4465" s="17">
        <v>39.0</v>
      </c>
      <c r="AD4465" s="18">
        <v>4.0</v>
      </c>
      <c r="AE4465" s="17">
        <v>46.0</v>
      </c>
      <c r="AF4465" s="20"/>
      <c r="AG4465" s="17"/>
      <c r="AH4465" s="17"/>
      <c r="AI4465" s="17"/>
    </row>
    <row r="4466" ht="18.75" customHeight="1">
      <c r="A4466" s="14">
        <v>2170.0</v>
      </c>
      <c r="B4466" s="15"/>
      <c r="C4466" s="16">
        <v>43735.0</v>
      </c>
      <c r="D4466" s="17">
        <f t="array" ref="D4466">IFS(AND(A4466=A4465, NOT(ISBLANK(E4465))), E4465, A4466 &lt;&gt; A4465, E4466, A4465=A4466, D4465)</f>
        <v>0</v>
      </c>
      <c r="E4466" s="18">
        <v>0.0</v>
      </c>
      <c r="F4466" s="18"/>
      <c r="G4466" s="18"/>
      <c r="H4466" s="19"/>
      <c r="I4466" s="19"/>
      <c r="J4466" s="19">
        <v>0.09</v>
      </c>
      <c r="K4466" s="19">
        <v>1.44</v>
      </c>
      <c r="L4466" s="19">
        <v>0.32</v>
      </c>
      <c r="M4466" s="19">
        <v>1.59</v>
      </c>
      <c r="N4466" s="19"/>
      <c r="O4466" s="23"/>
      <c r="P4466" s="17"/>
      <c r="Q4466" s="17"/>
      <c r="R4466" s="24"/>
      <c r="U4466" s="22"/>
      <c r="V4466" s="18">
        <v>0.0</v>
      </c>
      <c r="W4466" s="17">
        <v>0.0</v>
      </c>
      <c r="X4466" s="18">
        <v>3.0</v>
      </c>
      <c r="Y4466" s="17" t="s">
        <v>36</v>
      </c>
      <c r="Z4466" s="17">
        <v>0.0</v>
      </c>
      <c r="AA4466" s="17" t="s">
        <v>47</v>
      </c>
      <c r="AB4466" s="18">
        <v>2.0</v>
      </c>
      <c r="AC4466" s="17">
        <v>39.0</v>
      </c>
      <c r="AD4466" s="18">
        <v>3.0</v>
      </c>
      <c r="AE4466" s="17">
        <v>46.0</v>
      </c>
      <c r="AF4466" s="20"/>
      <c r="AG4466" s="17"/>
      <c r="AH4466" s="17"/>
      <c r="AI4466" s="17"/>
    </row>
    <row r="4467" ht="18.75" customHeight="1">
      <c r="A4467" s="14">
        <v>2171.0</v>
      </c>
      <c r="B4467" s="15">
        <v>540.0</v>
      </c>
      <c r="C4467" s="16">
        <v>43733.0</v>
      </c>
      <c r="D4467" s="17">
        <f t="array" ref="D4467">IFS(AND(A4467=A4466, NOT(ISBLANK(E4466))), E4466, A4467 &lt;&gt; A4466, E4467, A4466=A4467, D4466)</f>
        <v>0</v>
      </c>
      <c r="E4467" s="18">
        <v>0.0</v>
      </c>
      <c r="F4467" s="18"/>
      <c r="G4467" s="18"/>
      <c r="H4467" s="19"/>
      <c r="I4467" s="19"/>
      <c r="J4467" s="19">
        <v>0.15</v>
      </c>
      <c r="K4467" s="19">
        <v>1.45</v>
      </c>
      <c r="L4467" s="19">
        <v>0.1</v>
      </c>
      <c r="M4467" s="19">
        <v>1.36</v>
      </c>
      <c r="N4467" s="19"/>
      <c r="O4467" s="23"/>
      <c r="P4467" s="17"/>
      <c r="Q4467" s="17"/>
      <c r="R4467" s="24"/>
      <c r="S4467" s="21">
        <v>20.0</v>
      </c>
      <c r="T4467" s="21">
        <v>30.0</v>
      </c>
      <c r="U4467" s="21">
        <v>0.5</v>
      </c>
      <c r="V4467" s="18">
        <v>0.0</v>
      </c>
      <c r="W4467" s="17">
        <v>0.0</v>
      </c>
      <c r="X4467" s="18">
        <v>7.0</v>
      </c>
      <c r="Y4467" s="17" t="s">
        <v>36</v>
      </c>
      <c r="Z4467" s="17">
        <v>0.0</v>
      </c>
      <c r="AA4467" s="17" t="s">
        <v>47</v>
      </c>
      <c r="AB4467" s="18">
        <v>6.0</v>
      </c>
      <c r="AC4467" s="17">
        <v>39.0</v>
      </c>
      <c r="AD4467" s="18">
        <v>7.0</v>
      </c>
      <c r="AE4467" s="17">
        <v>46.0</v>
      </c>
      <c r="AF4467" s="20"/>
      <c r="AG4467" s="17"/>
      <c r="AH4467" s="17"/>
      <c r="AI4467" s="17"/>
    </row>
    <row r="4468" ht="18.75" customHeight="1">
      <c r="A4468" s="14">
        <v>2171.0</v>
      </c>
      <c r="B4468" s="15"/>
      <c r="C4468" s="16">
        <v>43734.0</v>
      </c>
      <c r="D4468" s="17">
        <f t="array" ref="D4468">IFS(AND(A4468=A4467, NOT(ISBLANK(E4467))), E4467, A4468 &lt;&gt; A4467, E4468, A4467=A4468, D4467)</f>
        <v>0</v>
      </c>
      <c r="E4468" s="18">
        <v>1.0</v>
      </c>
      <c r="F4468" s="18"/>
      <c r="G4468" s="18"/>
      <c r="H4468" s="19"/>
      <c r="I4468" s="19"/>
      <c r="J4468" s="19">
        <v>0.14</v>
      </c>
      <c r="K4468" s="19">
        <v>1.49</v>
      </c>
      <c r="L4468" s="19">
        <v>0.13</v>
      </c>
      <c r="M4468" s="19">
        <v>1.37</v>
      </c>
      <c r="N4468" s="19"/>
      <c r="O4468" s="23"/>
      <c r="P4468" s="17"/>
      <c r="Q4468" s="17"/>
      <c r="R4468" s="24"/>
      <c r="U4468" s="22"/>
      <c r="V4468" s="18">
        <v>1.0</v>
      </c>
      <c r="W4468" s="17">
        <v>0.0</v>
      </c>
      <c r="X4468" s="18">
        <v>20.0</v>
      </c>
      <c r="Y4468" s="17" t="s">
        <v>35</v>
      </c>
      <c r="Z4468" s="17">
        <v>0.0</v>
      </c>
      <c r="AA4468" s="17" t="s">
        <v>47</v>
      </c>
      <c r="AB4468" s="18">
        <v>19.0</v>
      </c>
      <c r="AC4468" s="17">
        <v>39.0</v>
      </c>
      <c r="AD4468" s="18">
        <v>20.0</v>
      </c>
      <c r="AE4468" s="17">
        <v>46.0</v>
      </c>
      <c r="AF4468" s="20"/>
      <c r="AG4468" s="17"/>
      <c r="AH4468" s="17"/>
      <c r="AI4468" s="17"/>
    </row>
    <row r="4469" ht="18.75" customHeight="1">
      <c r="A4469" s="14">
        <v>2171.0</v>
      </c>
      <c r="B4469" s="15"/>
      <c r="C4469" s="16">
        <v>43735.0</v>
      </c>
      <c r="D4469" s="17">
        <f t="array" ref="D4469">IFS(AND(A4469=A4468, NOT(ISBLANK(E4468))), E4468, A4469 &lt;&gt; A4468, E4469, A4468=A4469, D4468)</f>
        <v>1</v>
      </c>
      <c r="E4469" s="18">
        <v>1.0</v>
      </c>
      <c r="F4469" s="18"/>
      <c r="G4469" s="18"/>
      <c r="H4469" s="19"/>
      <c r="I4469" s="19"/>
      <c r="J4469" s="19">
        <v>0.11</v>
      </c>
      <c r="K4469" s="19">
        <v>1.45</v>
      </c>
      <c r="L4469" s="19">
        <v>0.15</v>
      </c>
      <c r="M4469" s="19">
        <v>1.29</v>
      </c>
      <c r="N4469" s="19"/>
      <c r="O4469" s="23"/>
      <c r="P4469" s="17"/>
      <c r="Q4469" s="17"/>
      <c r="R4469" s="24"/>
      <c r="U4469" s="22"/>
      <c r="V4469" s="18">
        <v>1.0</v>
      </c>
      <c r="W4469" s="17">
        <v>6.0</v>
      </c>
      <c r="X4469" s="18">
        <v>14.0</v>
      </c>
      <c r="Y4469" s="17" t="s">
        <v>35</v>
      </c>
      <c r="Z4469" s="17">
        <v>0.0</v>
      </c>
      <c r="AA4469" s="17" t="s">
        <v>47</v>
      </c>
      <c r="AB4469" s="18">
        <v>13.0</v>
      </c>
      <c r="AC4469" s="17">
        <v>39.0</v>
      </c>
      <c r="AD4469" s="18">
        <v>14.0</v>
      </c>
      <c r="AE4469" s="17">
        <v>46.0</v>
      </c>
      <c r="AF4469" s="20"/>
      <c r="AG4469" s="17"/>
      <c r="AH4469" s="17"/>
      <c r="AI4469" s="17"/>
    </row>
    <row r="4470" ht="18.75" customHeight="1">
      <c r="A4470" s="14">
        <v>2173.0</v>
      </c>
      <c r="B4470" s="15">
        <v>542.0</v>
      </c>
      <c r="C4470" s="16">
        <v>43734.0</v>
      </c>
      <c r="D4470" s="17">
        <f t="array" ref="D4470">IFS(AND(A4470=A4469, NOT(ISBLANK(E4469))), E4469, A4470 &lt;&gt; A4469, E4470, A4469=A4470, D4469)</f>
        <v>0</v>
      </c>
      <c r="E4470" s="18">
        <v>0.0</v>
      </c>
      <c r="F4470" s="18"/>
      <c r="G4470" s="18"/>
      <c r="H4470" s="19"/>
      <c r="I4470" s="19"/>
      <c r="J4470" s="19">
        <v>0.09</v>
      </c>
      <c r="K4470" s="19">
        <v>1.44</v>
      </c>
      <c r="L4470" s="19" t="s">
        <v>37</v>
      </c>
      <c r="M4470" s="19" t="s">
        <v>37</v>
      </c>
      <c r="N4470" s="19"/>
      <c r="O4470" s="23"/>
      <c r="P4470" s="17"/>
      <c r="Q4470" s="17"/>
      <c r="R4470" s="24"/>
      <c r="S4470" s="21">
        <v>22.0</v>
      </c>
      <c r="T4470" s="21">
        <v>25.0</v>
      </c>
      <c r="U4470" s="21">
        <v>0.5</v>
      </c>
      <c r="V4470" s="18">
        <v>0.0</v>
      </c>
      <c r="W4470" s="17">
        <v>0.0</v>
      </c>
      <c r="X4470" s="18">
        <v>6.0</v>
      </c>
      <c r="Y4470" s="17" t="s">
        <v>36</v>
      </c>
      <c r="Z4470" s="17">
        <v>0.0</v>
      </c>
      <c r="AA4470" s="17" t="s">
        <v>47</v>
      </c>
      <c r="AB4470" s="18">
        <v>5.0</v>
      </c>
      <c r="AC4470" s="17">
        <v>36.0</v>
      </c>
      <c r="AD4470" s="18">
        <v>6.0</v>
      </c>
      <c r="AE4470" s="17">
        <v>43.0</v>
      </c>
      <c r="AF4470" s="20"/>
      <c r="AG4470" s="17"/>
      <c r="AH4470" s="17"/>
      <c r="AI4470" s="17"/>
    </row>
    <row r="4471" ht="18.75" customHeight="1">
      <c r="A4471" s="14">
        <v>2173.0</v>
      </c>
      <c r="B4471" s="15"/>
      <c r="C4471" s="16">
        <v>43735.0</v>
      </c>
      <c r="D4471" s="17">
        <f t="array" ref="D4471">IFS(AND(A4471=A4470, NOT(ISBLANK(E4470))), E4470, A4471 &lt;&gt; A4470, E4471, A4470=A4471, D4470)</f>
        <v>0</v>
      </c>
      <c r="E4471" s="18">
        <v>0.0</v>
      </c>
      <c r="F4471" s="18"/>
      <c r="G4471" s="18"/>
      <c r="H4471" s="19"/>
      <c r="I4471" s="19"/>
      <c r="J4471" s="19">
        <v>0.09</v>
      </c>
      <c r="K4471" s="19">
        <v>1.44</v>
      </c>
      <c r="L4471" s="19">
        <v>0.1</v>
      </c>
      <c r="M4471" s="19">
        <v>1.11</v>
      </c>
      <c r="N4471" s="19"/>
      <c r="O4471" s="23"/>
      <c r="P4471" s="17"/>
      <c r="Q4471" s="17"/>
      <c r="R4471" s="24"/>
      <c r="U4471" s="22"/>
      <c r="V4471" s="18">
        <v>0.0</v>
      </c>
      <c r="W4471" s="17">
        <v>2.0</v>
      </c>
      <c r="X4471" s="18">
        <v>6.0</v>
      </c>
      <c r="Y4471" s="17" t="s">
        <v>36</v>
      </c>
      <c r="Z4471" s="17">
        <v>0.0</v>
      </c>
      <c r="AA4471" s="17" t="s">
        <v>47</v>
      </c>
      <c r="AB4471" s="18">
        <v>5.0</v>
      </c>
      <c r="AC4471" s="17">
        <v>39.0</v>
      </c>
      <c r="AD4471" s="18">
        <v>6.0</v>
      </c>
      <c r="AE4471" s="17">
        <v>46.0</v>
      </c>
      <c r="AF4471" s="20"/>
      <c r="AG4471" s="17"/>
      <c r="AH4471" s="17"/>
      <c r="AI4471" s="17"/>
    </row>
    <row r="4472" ht="18.75" customHeight="1">
      <c r="A4472" s="14">
        <v>2173.0</v>
      </c>
      <c r="B4472" s="15"/>
      <c r="C4472" s="16">
        <v>43738.0</v>
      </c>
      <c r="D4472" s="17">
        <f t="array" ref="D4472">IFS(AND(A4472=A4471, NOT(ISBLANK(E4471))), E4471, A4472 &lt;&gt; A4471, E4472, A4471=A4472, D4471)</f>
        <v>0</v>
      </c>
      <c r="E4472" s="18">
        <v>0.0</v>
      </c>
      <c r="F4472" s="18"/>
      <c r="G4472" s="18"/>
      <c r="H4472" s="19"/>
      <c r="I4472" s="19"/>
      <c r="J4472" s="19">
        <v>0.1</v>
      </c>
      <c r="K4472" s="19">
        <v>1.49</v>
      </c>
      <c r="L4472" s="19">
        <v>0.17</v>
      </c>
      <c r="M4472" s="19">
        <v>1.55</v>
      </c>
      <c r="N4472" s="19"/>
      <c r="O4472" s="23"/>
      <c r="P4472" s="17"/>
      <c r="Q4472" s="17"/>
      <c r="R4472" s="24"/>
      <c r="U4472" s="22"/>
      <c r="V4472" s="18">
        <v>0.0</v>
      </c>
      <c r="W4472" s="17">
        <v>0.0</v>
      </c>
      <c r="X4472" s="18">
        <v>4.0</v>
      </c>
      <c r="Y4472" s="17" t="s">
        <v>36</v>
      </c>
      <c r="Z4472" s="17">
        <v>0.0</v>
      </c>
      <c r="AA4472" s="17" t="s">
        <v>47</v>
      </c>
      <c r="AB4472" s="18">
        <v>3.0</v>
      </c>
      <c r="AC4472" s="17">
        <v>36.0</v>
      </c>
      <c r="AD4472" s="18">
        <v>4.0</v>
      </c>
      <c r="AE4472" s="17">
        <v>43.0</v>
      </c>
      <c r="AF4472" s="20"/>
      <c r="AG4472" s="17"/>
      <c r="AH4472" s="17"/>
      <c r="AI4472" s="17"/>
    </row>
    <row r="4473" ht="18.75" customHeight="1">
      <c r="A4473" s="14">
        <v>2174.0</v>
      </c>
      <c r="B4473" s="15">
        <v>543.0</v>
      </c>
      <c r="C4473" s="16">
        <v>43734.0</v>
      </c>
      <c r="D4473" s="17">
        <f t="array" ref="D4473">IFS(AND(A4473=A4472, NOT(ISBLANK(E4472))), E4472, A4473 &lt;&gt; A4472, E4473, A4472=A4473, D4472)</f>
        <v>1</v>
      </c>
      <c r="E4473" s="18">
        <v>1.0</v>
      </c>
      <c r="F4473" s="18"/>
      <c r="G4473" s="18"/>
      <c r="H4473" s="19"/>
      <c r="I4473" s="19"/>
      <c r="J4473" s="19"/>
      <c r="K4473" s="19"/>
      <c r="L4473" s="19"/>
      <c r="M4473" s="19"/>
      <c r="N4473" s="19"/>
      <c r="O4473" s="23"/>
      <c r="P4473" s="17"/>
      <c r="Q4473" s="17"/>
      <c r="R4473" s="24"/>
      <c r="S4473" s="21">
        <v>6.0</v>
      </c>
      <c r="T4473" s="21">
        <v>30.0</v>
      </c>
      <c r="U4473" s="21">
        <v>0.5</v>
      </c>
      <c r="V4473" s="18">
        <v>1.0</v>
      </c>
      <c r="W4473" s="17">
        <v>4.0</v>
      </c>
      <c r="X4473" s="18">
        <v>16.0</v>
      </c>
      <c r="Y4473" s="17" t="s">
        <v>35</v>
      </c>
      <c r="Z4473" s="17">
        <v>0.0</v>
      </c>
      <c r="AA4473" s="17" t="s">
        <v>47</v>
      </c>
      <c r="AB4473" s="18">
        <v>15.0</v>
      </c>
      <c r="AC4473" s="17">
        <v>39.0</v>
      </c>
      <c r="AD4473" s="18">
        <v>16.0</v>
      </c>
      <c r="AE4473" s="17">
        <v>46.0</v>
      </c>
      <c r="AF4473" s="20"/>
      <c r="AG4473" s="17"/>
      <c r="AH4473" s="17"/>
      <c r="AI4473" s="17"/>
    </row>
    <row r="4474" ht="18.75" customHeight="1">
      <c r="A4474" s="14">
        <v>2174.0</v>
      </c>
      <c r="B4474" s="15"/>
      <c r="C4474" s="16">
        <v>43735.0</v>
      </c>
      <c r="D4474" s="17">
        <f t="array" ref="D4474">IFS(AND(A4474=A4473, NOT(ISBLANK(E4473))), E4473, A4474 &lt;&gt; A4473, E4474, A4473=A4474, D4473)</f>
        <v>1</v>
      </c>
      <c r="E4474" s="18">
        <v>0.0</v>
      </c>
      <c r="F4474" s="18"/>
      <c r="G4474" s="18"/>
      <c r="H4474" s="19"/>
      <c r="I4474" s="19"/>
      <c r="J4474" s="19">
        <v>0.2</v>
      </c>
      <c r="K4474" s="19">
        <v>1.41</v>
      </c>
      <c r="L4474" s="19">
        <v>0.04</v>
      </c>
      <c r="M4474" s="19">
        <v>1.13</v>
      </c>
      <c r="N4474" s="19"/>
      <c r="O4474" s="23"/>
      <c r="P4474" s="17"/>
      <c r="Q4474" s="17"/>
      <c r="R4474" s="24"/>
      <c r="U4474" s="22"/>
      <c r="V4474" s="18">
        <v>0.0</v>
      </c>
      <c r="W4474" s="17">
        <v>0.0</v>
      </c>
      <c r="X4474" s="18">
        <v>9.0</v>
      </c>
      <c r="Y4474" s="17" t="s">
        <v>36</v>
      </c>
      <c r="Z4474" s="17">
        <v>0.0</v>
      </c>
      <c r="AA4474" s="17" t="s">
        <v>47</v>
      </c>
      <c r="AB4474" s="18">
        <v>8.0</v>
      </c>
      <c r="AC4474" s="17">
        <v>39.0</v>
      </c>
      <c r="AD4474" s="18">
        <v>9.0</v>
      </c>
      <c r="AE4474" s="17">
        <v>46.0</v>
      </c>
      <c r="AF4474" s="20"/>
      <c r="AG4474" s="17"/>
      <c r="AH4474" s="17"/>
      <c r="AI4474" s="17"/>
    </row>
    <row r="4475" ht="18.75" customHeight="1">
      <c r="A4475" s="14">
        <v>2174.0</v>
      </c>
      <c r="B4475" s="15"/>
      <c r="C4475" s="16">
        <v>43738.0</v>
      </c>
      <c r="D4475" s="17">
        <f t="array" ref="D4475">IFS(AND(A4475=A4474, NOT(ISBLANK(E4474))), E4474, A4475 &lt;&gt; A4474, E4475, A4474=A4475, D4474)</f>
        <v>0</v>
      </c>
      <c r="E4475" s="18">
        <v>0.0</v>
      </c>
      <c r="F4475" s="18"/>
      <c r="G4475" s="18"/>
      <c r="H4475" s="19"/>
      <c r="I4475" s="19"/>
      <c r="J4475" s="19">
        <v>0.16</v>
      </c>
      <c r="K4475" s="19">
        <v>1.38</v>
      </c>
      <c r="L4475" s="19">
        <v>0.15</v>
      </c>
      <c r="M4475" s="19">
        <v>1.13</v>
      </c>
      <c r="N4475" s="19"/>
      <c r="O4475" s="23"/>
      <c r="P4475" s="17"/>
      <c r="Q4475" s="17"/>
      <c r="R4475" s="24"/>
      <c r="U4475" s="22"/>
      <c r="V4475" s="18">
        <v>0.0</v>
      </c>
      <c r="W4475" s="17">
        <v>0.0</v>
      </c>
      <c r="X4475" s="18">
        <v>7.0</v>
      </c>
      <c r="Y4475" s="17" t="s">
        <v>36</v>
      </c>
      <c r="Z4475" s="17">
        <v>-1.0</v>
      </c>
      <c r="AA4475" s="17" t="s">
        <v>47</v>
      </c>
      <c r="AB4475" s="18">
        <v>6.0</v>
      </c>
      <c r="AC4475" s="17">
        <v>36.0</v>
      </c>
      <c r="AD4475" s="18">
        <v>7.0</v>
      </c>
      <c r="AE4475" s="17">
        <v>43.0</v>
      </c>
      <c r="AF4475" s="20"/>
      <c r="AG4475" s="17"/>
      <c r="AH4475" s="17"/>
      <c r="AI4475" s="17"/>
    </row>
    <row r="4476" ht="18.75" customHeight="1">
      <c r="A4476" s="14">
        <v>2174.0</v>
      </c>
      <c r="B4476" s="15"/>
      <c r="C4476" s="16">
        <v>43739.0</v>
      </c>
      <c r="D4476" s="17">
        <f t="array" ref="D4476">IFS(AND(A4476=A4475, NOT(ISBLANK(E4475))), E4475, A4476 &lt;&gt; A4475, E4476, A4475=A4476, D4475)</f>
        <v>0</v>
      </c>
      <c r="E4476" s="18">
        <v>0.0</v>
      </c>
      <c r="F4476" s="18"/>
      <c r="G4476" s="18"/>
      <c r="H4476" s="19"/>
      <c r="I4476" s="19"/>
      <c r="J4476" s="19">
        <v>0.18</v>
      </c>
      <c r="K4476" s="19">
        <v>1.65</v>
      </c>
      <c r="L4476" s="19">
        <v>0.12</v>
      </c>
      <c r="M4476" s="19">
        <v>1.15</v>
      </c>
      <c r="N4476" s="19"/>
      <c r="O4476" s="23"/>
      <c r="P4476" s="17"/>
      <c r="Q4476" s="17"/>
      <c r="R4476" s="24"/>
      <c r="U4476" s="22"/>
      <c r="V4476" s="18">
        <v>0.0</v>
      </c>
      <c r="W4476" s="17">
        <v>0.0</v>
      </c>
      <c r="X4476" s="18">
        <v>7.0</v>
      </c>
      <c r="Y4476" s="17" t="s">
        <v>36</v>
      </c>
      <c r="Z4476" s="17">
        <v>-1.0</v>
      </c>
      <c r="AA4476" s="17" t="s">
        <v>47</v>
      </c>
      <c r="AB4476" s="18">
        <v>6.0</v>
      </c>
      <c r="AC4476" s="17">
        <v>36.0</v>
      </c>
      <c r="AD4476" s="18">
        <v>7.0</v>
      </c>
      <c r="AE4476" s="17">
        <v>43.0</v>
      </c>
      <c r="AF4476" s="20"/>
      <c r="AG4476" s="17"/>
      <c r="AH4476" s="17"/>
      <c r="AI4476" s="17"/>
    </row>
    <row r="4477" ht="18.75" customHeight="1">
      <c r="A4477" s="14">
        <v>2177.0</v>
      </c>
      <c r="B4477" s="15">
        <v>545.0</v>
      </c>
      <c r="C4477" s="16">
        <v>43735.0</v>
      </c>
      <c r="D4477" s="17">
        <f t="array" ref="D4477">IFS(AND(A4477=A4476, NOT(ISBLANK(E4476))), E4476, A4477 &lt;&gt; A4476, E4477, A4476=A4477, D4476)</f>
        <v>0</v>
      </c>
      <c r="E4477" s="18">
        <v>0.0</v>
      </c>
      <c r="F4477" s="18"/>
      <c r="G4477" s="18"/>
      <c r="H4477" s="19"/>
      <c r="I4477" s="19"/>
      <c r="J4477" s="19">
        <v>0.09</v>
      </c>
      <c r="K4477" s="19">
        <v>1.44</v>
      </c>
      <c r="L4477" s="19">
        <v>0.25</v>
      </c>
      <c r="M4477" s="19">
        <v>1.33</v>
      </c>
      <c r="N4477" s="19"/>
      <c r="O4477" s="23"/>
      <c r="P4477" s="17"/>
      <c r="Q4477" s="17"/>
      <c r="R4477" s="24"/>
      <c r="S4477" s="21">
        <v>21.0</v>
      </c>
      <c r="T4477" s="21">
        <v>30.0</v>
      </c>
      <c r="U4477" s="21">
        <v>0.5</v>
      </c>
      <c r="V4477" s="18">
        <v>0.0</v>
      </c>
      <c r="W4477" s="17">
        <v>0.0</v>
      </c>
      <c r="X4477" s="18">
        <v>4.0</v>
      </c>
      <c r="Y4477" s="17" t="s">
        <v>36</v>
      </c>
      <c r="Z4477" s="17">
        <v>0.0</v>
      </c>
      <c r="AA4477" s="17" t="s">
        <v>47</v>
      </c>
      <c r="AB4477" s="18">
        <v>3.0</v>
      </c>
      <c r="AC4477" s="17">
        <v>39.0</v>
      </c>
      <c r="AD4477" s="18">
        <v>4.0</v>
      </c>
      <c r="AE4477" s="17">
        <v>46.0</v>
      </c>
      <c r="AF4477" s="20"/>
      <c r="AG4477" s="17"/>
      <c r="AH4477" s="17"/>
      <c r="AI4477" s="17"/>
    </row>
    <row r="4478" ht="18.75" customHeight="1">
      <c r="A4478" s="14">
        <v>2177.0</v>
      </c>
      <c r="B4478" s="15"/>
      <c r="C4478" s="16">
        <v>43738.0</v>
      </c>
      <c r="D4478" s="17">
        <f t="array" ref="D4478">IFS(AND(A4478=A4477, NOT(ISBLANK(E4477))), E4477, A4478 &lt;&gt; A4477, E4478, A4477=A4478, D4477)</f>
        <v>0</v>
      </c>
      <c r="E4478" s="18">
        <v>0.0</v>
      </c>
      <c r="F4478" s="18"/>
      <c r="G4478" s="18"/>
      <c r="H4478" s="19"/>
      <c r="I4478" s="19"/>
      <c r="J4478" s="19">
        <v>0.12</v>
      </c>
      <c r="K4478" s="19">
        <v>1.28</v>
      </c>
      <c r="L4478" s="19">
        <v>0.17</v>
      </c>
      <c r="M4478" s="19">
        <v>1.39</v>
      </c>
      <c r="N4478" s="19"/>
      <c r="O4478" s="23"/>
      <c r="P4478" s="17"/>
      <c r="Q4478" s="17"/>
      <c r="R4478" s="24"/>
      <c r="U4478" s="22"/>
      <c r="V4478" s="18">
        <v>0.0</v>
      </c>
      <c r="W4478" s="17">
        <v>0.0</v>
      </c>
      <c r="X4478" s="18">
        <v>6.0</v>
      </c>
      <c r="Y4478" s="17" t="s">
        <v>36</v>
      </c>
      <c r="Z4478" s="17">
        <v>0.0</v>
      </c>
      <c r="AA4478" s="17" t="s">
        <v>47</v>
      </c>
      <c r="AB4478" s="18">
        <v>5.0</v>
      </c>
      <c r="AC4478" s="17">
        <v>39.0</v>
      </c>
      <c r="AD4478" s="18">
        <v>6.0</v>
      </c>
      <c r="AE4478" s="17">
        <v>46.0</v>
      </c>
      <c r="AF4478" s="20"/>
      <c r="AG4478" s="17"/>
      <c r="AH4478" s="17"/>
      <c r="AI4478" s="17"/>
    </row>
    <row r="4479" ht="18.75" customHeight="1">
      <c r="A4479" s="14">
        <v>2180.0</v>
      </c>
      <c r="B4479" s="15">
        <v>544.0</v>
      </c>
      <c r="C4479" s="16">
        <v>43735.0</v>
      </c>
      <c r="D4479" s="17">
        <f t="array" ref="D4479">IFS(AND(A4479=A4478, NOT(ISBLANK(E4478))), E4478, A4479 &lt;&gt; A4478, E4479, A4478=A4479, D4478)</f>
        <v>0</v>
      </c>
      <c r="E4479" s="18">
        <v>0.0</v>
      </c>
      <c r="F4479" s="18"/>
      <c r="G4479" s="18"/>
      <c r="H4479" s="19"/>
      <c r="I4479" s="19"/>
      <c r="J4479" s="19">
        <v>0.13</v>
      </c>
      <c r="K4479" s="19">
        <v>1.32</v>
      </c>
      <c r="L4479" s="19">
        <v>0.21</v>
      </c>
      <c r="M4479" s="19">
        <v>1.45</v>
      </c>
      <c r="N4479" s="19"/>
      <c r="O4479" s="23"/>
      <c r="P4479" s="17"/>
      <c r="Q4479" s="17"/>
      <c r="R4479" s="24"/>
      <c r="S4479" s="21">
        <v>22.0</v>
      </c>
      <c r="T4479" s="21">
        <v>30.0</v>
      </c>
      <c r="U4479" s="21">
        <v>0.0</v>
      </c>
      <c r="V4479" s="18">
        <v>0.0</v>
      </c>
      <c r="W4479" s="17">
        <v>0.0</v>
      </c>
      <c r="X4479" s="18">
        <v>5.0</v>
      </c>
      <c r="Y4479" s="17" t="s">
        <v>36</v>
      </c>
      <c r="Z4479" s="17">
        <v>0.0</v>
      </c>
      <c r="AA4479" s="17" t="s">
        <v>47</v>
      </c>
      <c r="AB4479" s="18">
        <v>4.0</v>
      </c>
      <c r="AC4479" s="17">
        <v>39.0</v>
      </c>
      <c r="AD4479" s="18">
        <v>5.0</v>
      </c>
      <c r="AE4479" s="17">
        <v>46.0</v>
      </c>
      <c r="AF4479" s="20"/>
      <c r="AG4479" s="17"/>
      <c r="AH4479" s="17"/>
      <c r="AI4479" s="17"/>
    </row>
    <row r="4480" ht="18.75" customHeight="1">
      <c r="A4480" s="14">
        <v>2182.0</v>
      </c>
      <c r="B4480" s="15">
        <v>546.0</v>
      </c>
      <c r="C4480" s="16">
        <v>43736.0</v>
      </c>
      <c r="D4480" s="17">
        <f t="array" ref="D4480">IFS(AND(A4480=A4479, NOT(ISBLANK(E4479))), E4479, A4480 &lt;&gt; A4479, E4480, A4479=A4480, D4479)</f>
        <v>0</v>
      </c>
      <c r="E4480" s="18">
        <v>0.0</v>
      </c>
      <c r="F4480" s="18"/>
      <c r="G4480" s="18"/>
      <c r="H4480" s="19"/>
      <c r="I4480" s="19"/>
      <c r="J4480" s="19">
        <v>0.09</v>
      </c>
      <c r="K4480" s="19">
        <v>1.21</v>
      </c>
      <c r="L4480" s="19">
        <v>0.09</v>
      </c>
      <c r="M4480" s="19">
        <v>1.2</v>
      </c>
      <c r="N4480" s="19"/>
      <c r="O4480" s="23"/>
      <c r="P4480" s="17"/>
      <c r="Q4480" s="17"/>
      <c r="R4480" s="24"/>
      <c r="S4480" s="21">
        <v>29.0</v>
      </c>
      <c r="T4480" s="21">
        <v>30.0</v>
      </c>
      <c r="U4480" s="21">
        <v>0.0</v>
      </c>
      <c r="V4480" s="18">
        <v>0.0</v>
      </c>
      <c r="W4480" s="17">
        <v>0.0</v>
      </c>
      <c r="X4480" s="18">
        <v>3.0</v>
      </c>
      <c r="Y4480" s="17" t="s">
        <v>36</v>
      </c>
      <c r="Z4480" s="17">
        <v>0.0</v>
      </c>
      <c r="AA4480" s="17" t="s">
        <v>47</v>
      </c>
      <c r="AB4480" s="18">
        <v>2.0</v>
      </c>
      <c r="AC4480" s="17">
        <v>39.0</v>
      </c>
      <c r="AD4480" s="18">
        <v>3.0</v>
      </c>
      <c r="AE4480" s="17">
        <v>46.0</v>
      </c>
      <c r="AF4480" s="20"/>
      <c r="AG4480" s="17"/>
      <c r="AH4480" s="17"/>
      <c r="AI4480" s="17"/>
    </row>
    <row r="4481" ht="18.75" customHeight="1">
      <c r="A4481" s="14">
        <v>2182.0</v>
      </c>
      <c r="B4481" s="15"/>
      <c r="C4481" s="16">
        <v>43738.0</v>
      </c>
      <c r="D4481" s="17">
        <f t="array" ref="D4481">IFS(AND(A4481=A4480, NOT(ISBLANK(E4480))), E4480, A4481 &lt;&gt; A4480, E4481, A4480=A4481, D4480)</f>
        <v>0</v>
      </c>
      <c r="E4481" s="18">
        <v>0.0</v>
      </c>
      <c r="F4481" s="18"/>
      <c r="G4481" s="18"/>
      <c r="H4481" s="19"/>
      <c r="I4481" s="19"/>
      <c r="J4481" s="19">
        <v>0.12</v>
      </c>
      <c r="K4481" s="19">
        <v>1.06</v>
      </c>
      <c r="L4481" s="19">
        <v>0.16</v>
      </c>
      <c r="M4481" s="19">
        <v>1.36</v>
      </c>
      <c r="N4481" s="19"/>
      <c r="O4481" s="23"/>
      <c r="P4481" s="17"/>
      <c r="Q4481" s="17"/>
      <c r="R4481" s="24"/>
      <c r="U4481" s="22"/>
      <c r="V4481" s="18">
        <v>0.0</v>
      </c>
      <c r="W4481" s="17">
        <v>0.0</v>
      </c>
      <c r="X4481" s="18">
        <v>2.0</v>
      </c>
      <c r="Y4481" s="17" t="s">
        <v>36</v>
      </c>
      <c r="Z4481" s="17">
        <v>0.0</v>
      </c>
      <c r="AA4481" s="17" t="s">
        <v>47</v>
      </c>
      <c r="AB4481" s="18">
        <v>1.0</v>
      </c>
      <c r="AC4481" s="17">
        <v>39.0</v>
      </c>
      <c r="AD4481" s="18">
        <v>2.0</v>
      </c>
      <c r="AE4481" s="17">
        <v>46.0</v>
      </c>
      <c r="AF4481" s="20"/>
      <c r="AG4481" s="17"/>
      <c r="AH4481" s="17"/>
      <c r="AI4481" s="17"/>
    </row>
    <row r="4482" ht="18.75" customHeight="1">
      <c r="A4482" s="14">
        <v>2184.0</v>
      </c>
      <c r="B4482" s="15">
        <v>547.0</v>
      </c>
      <c r="C4482" s="16">
        <v>43737.0</v>
      </c>
      <c r="D4482" s="17">
        <f t="array" ref="D4482">IFS(AND(A4482=A4481, NOT(ISBLANK(E4481))), E4481, A4482 &lt;&gt; A4481, E4482, A4481=A4482, D4481)</f>
        <v>0</v>
      </c>
      <c r="E4482" s="18">
        <v>0.0</v>
      </c>
      <c r="F4482" s="18"/>
      <c r="G4482" s="18"/>
      <c r="H4482" s="19"/>
      <c r="I4482" s="19"/>
      <c r="J4482" s="19">
        <v>0.14</v>
      </c>
      <c r="K4482" s="19">
        <v>1.61</v>
      </c>
      <c r="L4482" s="19">
        <v>0.14</v>
      </c>
      <c r="M4482" s="19">
        <v>1.48</v>
      </c>
      <c r="N4482" s="19"/>
      <c r="O4482" s="23"/>
      <c r="P4482" s="17"/>
      <c r="Q4482" s="17"/>
      <c r="R4482" s="24"/>
      <c r="S4482" s="21">
        <v>18.0</v>
      </c>
      <c r="T4482" s="21">
        <v>30.0</v>
      </c>
      <c r="U4482" s="21">
        <v>0.5</v>
      </c>
      <c r="V4482" s="18">
        <v>0.0</v>
      </c>
      <c r="W4482" s="17">
        <v>2.0</v>
      </c>
      <c r="X4482" s="18">
        <v>6.0</v>
      </c>
      <c r="Y4482" s="17" t="s">
        <v>36</v>
      </c>
      <c r="Z4482" s="17">
        <v>0.0</v>
      </c>
      <c r="AA4482" s="17" t="s">
        <v>47</v>
      </c>
      <c r="AB4482" s="18">
        <v>5.0</v>
      </c>
      <c r="AC4482" s="17">
        <v>39.0</v>
      </c>
      <c r="AD4482" s="18">
        <v>6.0</v>
      </c>
      <c r="AE4482" s="17">
        <v>46.0</v>
      </c>
      <c r="AF4482" s="20"/>
      <c r="AG4482" s="17"/>
      <c r="AH4482" s="17"/>
      <c r="AI4482" s="17"/>
    </row>
    <row r="4483" ht="18.75" customHeight="1">
      <c r="A4483" s="14">
        <v>2184.0</v>
      </c>
      <c r="B4483" s="15"/>
      <c r="C4483" s="16">
        <v>43738.0</v>
      </c>
      <c r="D4483" s="17">
        <f t="array" ref="D4483">IFS(AND(A4483=A4482, NOT(ISBLANK(E4482))), E4482, A4483 &lt;&gt; A4482, E4483, A4482=A4483, D4482)</f>
        <v>0</v>
      </c>
      <c r="E4483" s="18">
        <v>0.0</v>
      </c>
      <c r="F4483" s="18"/>
      <c r="G4483" s="18"/>
      <c r="H4483" s="19"/>
      <c r="I4483" s="19"/>
      <c r="J4483" s="19">
        <v>0.13</v>
      </c>
      <c r="K4483" s="19">
        <v>1.54</v>
      </c>
      <c r="L4483" s="19">
        <v>0.17</v>
      </c>
      <c r="M4483" s="19">
        <v>1.49</v>
      </c>
      <c r="N4483" s="19"/>
      <c r="O4483" s="23"/>
      <c r="P4483" s="17"/>
      <c r="Q4483" s="17"/>
      <c r="R4483" s="24"/>
      <c r="U4483" s="22"/>
      <c r="V4483" s="18">
        <v>0.0</v>
      </c>
      <c r="W4483" s="17">
        <v>2.0</v>
      </c>
      <c r="X4483" s="18">
        <v>5.0</v>
      </c>
      <c r="Y4483" s="17" t="s">
        <v>36</v>
      </c>
      <c r="Z4483" s="17">
        <v>0.0</v>
      </c>
      <c r="AA4483" s="17" t="s">
        <v>47</v>
      </c>
      <c r="AB4483" s="18">
        <v>4.0</v>
      </c>
      <c r="AC4483" s="17">
        <v>39.0</v>
      </c>
      <c r="AD4483" s="18">
        <v>5.0</v>
      </c>
      <c r="AE4483" s="17">
        <v>46.0</v>
      </c>
      <c r="AF4483" s="20"/>
      <c r="AG4483" s="17"/>
      <c r="AH4483" s="17"/>
      <c r="AI4483" s="17"/>
    </row>
    <row r="4484" ht="18.75" customHeight="1">
      <c r="A4484" s="14">
        <v>2185.0</v>
      </c>
      <c r="B4484" s="15">
        <v>548.0</v>
      </c>
      <c r="C4484" s="16">
        <v>43738.0</v>
      </c>
      <c r="D4484" s="17">
        <f t="array" ref="D4484">IFS(AND(A4484=A4483, NOT(ISBLANK(E4483))), E4483, A4484 &lt;&gt; A4483, E4484, A4483=A4484, D4483)</f>
        <v>0</v>
      </c>
      <c r="E4484" s="18">
        <v>0.0</v>
      </c>
      <c r="F4484" s="18"/>
      <c r="G4484" s="18"/>
      <c r="H4484" s="19"/>
      <c r="I4484" s="19"/>
      <c r="J4484" s="19">
        <v>0.08</v>
      </c>
      <c r="K4484" s="19">
        <v>1.4</v>
      </c>
      <c r="L4484" s="19">
        <v>0.16</v>
      </c>
      <c r="M4484" s="19">
        <v>1.38</v>
      </c>
      <c r="N4484" s="19"/>
      <c r="O4484" s="23"/>
      <c r="P4484" s="17"/>
      <c r="Q4484" s="17"/>
      <c r="R4484" s="24"/>
      <c r="S4484" s="21">
        <v>12.0</v>
      </c>
      <c r="T4484" s="21">
        <v>30.0</v>
      </c>
      <c r="U4484" s="21">
        <v>0.5</v>
      </c>
      <c r="V4484" s="18">
        <v>0.0</v>
      </c>
      <c r="W4484" s="17">
        <v>0.0</v>
      </c>
      <c r="X4484" s="18">
        <v>10.0</v>
      </c>
      <c r="Y4484" s="17" t="s">
        <v>36</v>
      </c>
      <c r="Z4484" s="17">
        <v>0.0</v>
      </c>
      <c r="AA4484" s="17" t="s">
        <v>47</v>
      </c>
      <c r="AB4484" s="18">
        <v>9.0</v>
      </c>
      <c r="AC4484" s="17">
        <v>39.0</v>
      </c>
      <c r="AD4484" s="18">
        <v>10.0</v>
      </c>
      <c r="AE4484" s="17">
        <v>46.0</v>
      </c>
      <c r="AF4484" s="20"/>
      <c r="AG4484" s="17"/>
      <c r="AH4484" s="17"/>
      <c r="AI4484" s="17"/>
    </row>
    <row r="4485" ht="18.75" customHeight="1">
      <c r="A4485" s="14">
        <v>2189.0</v>
      </c>
      <c r="B4485" s="15">
        <v>550.0</v>
      </c>
      <c r="C4485" s="16">
        <v>43740.0</v>
      </c>
      <c r="D4485" s="17">
        <f t="array" ref="D4485">IFS(AND(A4485=A4484, NOT(ISBLANK(E4484))), E4484, A4485 &lt;&gt; A4484, E4485, A4484=A4485, D4484)</f>
        <v>0</v>
      </c>
      <c r="E4485" s="18">
        <v>0.0</v>
      </c>
      <c r="F4485" s="18"/>
      <c r="G4485" s="18"/>
      <c r="H4485" s="19"/>
      <c r="I4485" s="19"/>
      <c r="J4485" s="19">
        <v>0.14</v>
      </c>
      <c r="K4485" s="19">
        <v>1.35</v>
      </c>
      <c r="L4485" s="47" t="s">
        <v>33</v>
      </c>
      <c r="M4485" s="47" t="s">
        <v>33</v>
      </c>
      <c r="N4485" s="19"/>
      <c r="O4485" s="23"/>
      <c r="P4485" s="17"/>
      <c r="Q4485" s="17"/>
      <c r="R4485" s="24"/>
      <c r="S4485" s="21">
        <v>16.0</v>
      </c>
      <c r="T4485" s="21">
        <v>30.0</v>
      </c>
      <c r="U4485" s="21">
        <v>0.5</v>
      </c>
      <c r="V4485" s="18">
        <v>0.0</v>
      </c>
      <c r="W4485" s="17">
        <v>2.0</v>
      </c>
      <c r="X4485" s="18">
        <v>1.0</v>
      </c>
      <c r="Y4485" s="17" t="s">
        <v>36</v>
      </c>
      <c r="Z4485" s="17">
        <v>0.0</v>
      </c>
      <c r="AA4485" s="17" t="s">
        <v>47</v>
      </c>
      <c r="AB4485" s="18">
        <v>0.0</v>
      </c>
      <c r="AC4485" s="17">
        <v>39.0</v>
      </c>
      <c r="AD4485" s="18">
        <v>1.0</v>
      </c>
      <c r="AE4485" s="17">
        <v>46.0</v>
      </c>
      <c r="AF4485" s="20"/>
      <c r="AG4485" s="17"/>
      <c r="AH4485" s="17"/>
      <c r="AI4485" s="17"/>
    </row>
    <row r="4486" ht="18.75" customHeight="1">
      <c r="A4486" s="14">
        <v>2189.0</v>
      </c>
      <c r="B4486" s="15"/>
      <c r="C4486" s="16">
        <v>43741.0</v>
      </c>
      <c r="D4486" s="17">
        <f t="array" ref="D4486">IFS(AND(A4486=A4485, NOT(ISBLANK(E4485))), E4485, A4486 &lt;&gt; A4485, E4486, A4485=A4486, D4485)</f>
        <v>0</v>
      </c>
      <c r="E4486" s="18">
        <v>0.0</v>
      </c>
      <c r="F4486" s="18"/>
      <c r="G4486" s="18"/>
      <c r="H4486" s="19"/>
      <c r="I4486" s="19"/>
      <c r="J4486" s="19">
        <v>0.15</v>
      </c>
      <c r="K4486" s="19">
        <v>1.41</v>
      </c>
      <c r="L4486" s="19">
        <v>0.14</v>
      </c>
      <c r="M4486" s="19">
        <v>1.41</v>
      </c>
      <c r="N4486" s="19"/>
      <c r="O4486" s="23"/>
      <c r="P4486" s="17"/>
      <c r="Q4486" s="17"/>
      <c r="R4486" s="24"/>
      <c r="U4486" s="22"/>
      <c r="V4486" s="18">
        <v>0.0</v>
      </c>
      <c r="W4486" s="17">
        <v>2.0</v>
      </c>
      <c r="X4486" s="18">
        <v>4.0</v>
      </c>
      <c r="Y4486" s="17" t="s">
        <v>36</v>
      </c>
      <c r="Z4486" s="17">
        <v>0.0</v>
      </c>
      <c r="AA4486" s="17" t="s">
        <v>47</v>
      </c>
      <c r="AB4486" s="18">
        <v>3.0</v>
      </c>
      <c r="AC4486" s="17">
        <v>39.0</v>
      </c>
      <c r="AD4486" s="18">
        <v>4.0</v>
      </c>
      <c r="AE4486" s="17">
        <v>46.0</v>
      </c>
      <c r="AF4486" s="20"/>
      <c r="AG4486" s="17"/>
      <c r="AH4486" s="17"/>
      <c r="AI4486" s="17"/>
    </row>
    <row r="4487" ht="18.75" customHeight="1">
      <c r="A4487" s="14">
        <v>2189.0</v>
      </c>
      <c r="B4487" s="15"/>
      <c r="C4487" s="16">
        <v>43747.0</v>
      </c>
      <c r="D4487" s="17">
        <f t="array" ref="D4487">IFS(AND(A4487=A4486, NOT(ISBLANK(E4486))), E4486, A4487 &lt;&gt; A4486, E4487, A4486=A4487, D4486)</f>
        <v>0</v>
      </c>
      <c r="E4487" s="18"/>
      <c r="F4487" s="18"/>
      <c r="G4487" s="18"/>
      <c r="H4487" s="19"/>
      <c r="I4487" s="19"/>
      <c r="J4487" s="19">
        <v>0.1</v>
      </c>
      <c r="K4487" s="19">
        <v>1.41</v>
      </c>
      <c r="L4487" s="19">
        <v>0.29</v>
      </c>
      <c r="M4487" s="19">
        <v>1.33</v>
      </c>
      <c r="N4487" s="19"/>
      <c r="O4487" s="23"/>
      <c r="P4487" s="17"/>
      <c r="Q4487" s="17"/>
      <c r="R4487" s="24"/>
      <c r="U4487" s="22"/>
      <c r="V4487" s="18"/>
      <c r="W4487" s="17"/>
      <c r="X4487" s="18"/>
      <c r="Y4487" s="17"/>
      <c r="Z4487" s="17"/>
      <c r="AA4487" s="17"/>
      <c r="AB4487" s="18"/>
      <c r="AC4487" s="17"/>
      <c r="AD4487" s="18"/>
      <c r="AE4487" s="17"/>
      <c r="AF4487" s="20"/>
      <c r="AG4487" s="17"/>
      <c r="AH4487" s="17"/>
      <c r="AI4487" s="17"/>
    </row>
    <row r="4488" ht="18.75" customHeight="1">
      <c r="A4488" s="14">
        <v>2190.0</v>
      </c>
      <c r="B4488" s="15">
        <v>551.0</v>
      </c>
      <c r="C4488" s="16">
        <v>43740.0</v>
      </c>
      <c r="D4488" s="17">
        <f t="array" ref="D4488">IFS(AND(A4488=A4487, NOT(ISBLANK(E4487))), E4487, A4488 &lt;&gt; A4487, E4488, A4487=A4488, D4487)</f>
        <v>0</v>
      </c>
      <c r="E4488" s="18">
        <v>0.0</v>
      </c>
      <c r="F4488" s="18"/>
      <c r="G4488" s="18"/>
      <c r="H4488" s="19"/>
      <c r="I4488" s="19"/>
      <c r="J4488" s="19"/>
      <c r="K4488" s="19"/>
      <c r="L4488" s="19"/>
      <c r="M4488" s="19"/>
      <c r="N4488" s="19"/>
      <c r="O4488" s="23"/>
      <c r="P4488" s="17"/>
      <c r="Q4488" s="17"/>
      <c r="R4488" s="24"/>
      <c r="U4488" s="22"/>
      <c r="V4488" s="18">
        <v>0.0</v>
      </c>
      <c r="W4488" s="17"/>
      <c r="X4488" s="18"/>
      <c r="Y4488" s="17"/>
      <c r="Z4488" s="17"/>
      <c r="AA4488" s="17"/>
      <c r="AB4488" s="18"/>
      <c r="AC4488" s="17"/>
      <c r="AD4488" s="18"/>
      <c r="AE4488" s="17"/>
      <c r="AF4488" s="20"/>
      <c r="AG4488" s="17"/>
      <c r="AH4488" s="17"/>
      <c r="AI4488" s="17"/>
    </row>
    <row r="4489" ht="18.75" customHeight="1">
      <c r="A4489" s="14">
        <v>2195.0</v>
      </c>
      <c r="B4489" s="15">
        <v>553.0</v>
      </c>
      <c r="C4489" s="16">
        <v>43741.0</v>
      </c>
      <c r="D4489" s="17">
        <f t="array" ref="D4489">IFS(AND(A4489=A4488, NOT(ISBLANK(E4488))), E4488, A4489 &lt;&gt; A4488, E4489, A4488=A4489, D4488)</f>
        <v>0</v>
      </c>
      <c r="E4489" s="18">
        <v>0.0</v>
      </c>
      <c r="F4489" s="18"/>
      <c r="G4489" s="18"/>
      <c r="H4489" s="19"/>
      <c r="I4489" s="19"/>
      <c r="J4489" s="19">
        <v>0.08</v>
      </c>
      <c r="K4489" s="19">
        <v>1.4</v>
      </c>
      <c r="L4489" s="19">
        <v>0.16</v>
      </c>
      <c r="M4489" s="19">
        <v>1.23</v>
      </c>
      <c r="N4489" s="19"/>
      <c r="O4489" s="23"/>
      <c r="P4489" s="17"/>
      <c r="Q4489" s="17"/>
      <c r="R4489" s="24"/>
      <c r="S4489" s="21">
        <v>28.0</v>
      </c>
      <c r="T4489" s="21">
        <v>30.0</v>
      </c>
      <c r="U4489" s="21">
        <v>0.0</v>
      </c>
      <c r="V4489" s="18">
        <v>0.0</v>
      </c>
      <c r="W4489" s="17"/>
      <c r="X4489" s="18">
        <v>2.0</v>
      </c>
      <c r="Y4489" s="17" t="s">
        <v>36</v>
      </c>
      <c r="Z4489" s="17">
        <v>0.0</v>
      </c>
      <c r="AA4489" s="17" t="s">
        <v>47</v>
      </c>
      <c r="AB4489" s="18">
        <v>1.0</v>
      </c>
      <c r="AC4489" s="17">
        <v>39.0</v>
      </c>
      <c r="AD4489" s="18">
        <v>2.0</v>
      </c>
      <c r="AE4489" s="17">
        <v>46.0</v>
      </c>
      <c r="AF4489" s="20"/>
      <c r="AG4489" s="17"/>
      <c r="AH4489" s="17"/>
      <c r="AI4489" s="17"/>
    </row>
    <row r="4490" ht="18.75" customHeight="1">
      <c r="A4490" s="14">
        <v>2195.0</v>
      </c>
      <c r="B4490" s="15"/>
      <c r="C4490" s="16">
        <v>43742.0</v>
      </c>
      <c r="D4490" s="17">
        <f t="array" ref="D4490">IFS(AND(A4490=A4489, NOT(ISBLANK(E4489))), E4489, A4490 &lt;&gt; A4489, E4490, A4489=A4490, D4489)</f>
        <v>0</v>
      </c>
      <c r="E4490" s="18">
        <v>0.0</v>
      </c>
      <c r="F4490" s="18"/>
      <c r="G4490" s="18"/>
      <c r="H4490" s="19"/>
      <c r="I4490" s="19"/>
      <c r="J4490" s="19">
        <v>0.17</v>
      </c>
      <c r="K4490" s="19">
        <v>1.56</v>
      </c>
      <c r="L4490" s="19">
        <v>0.17</v>
      </c>
      <c r="M4490" s="19">
        <v>1.15</v>
      </c>
      <c r="N4490" s="19"/>
      <c r="O4490" s="23"/>
      <c r="P4490" s="17"/>
      <c r="Q4490" s="17"/>
      <c r="R4490" s="24"/>
      <c r="U4490" s="22"/>
      <c r="V4490" s="18">
        <v>0.0</v>
      </c>
      <c r="W4490" s="17"/>
      <c r="X4490" s="18">
        <v>3.0</v>
      </c>
      <c r="Y4490" s="17" t="s">
        <v>36</v>
      </c>
      <c r="Z4490" s="17">
        <v>0.0</v>
      </c>
      <c r="AA4490" s="17" t="s">
        <v>47</v>
      </c>
      <c r="AB4490" s="18">
        <v>2.0</v>
      </c>
      <c r="AC4490" s="17">
        <v>39.0</v>
      </c>
      <c r="AD4490" s="18">
        <v>3.0</v>
      </c>
      <c r="AE4490" s="17">
        <v>46.0</v>
      </c>
      <c r="AF4490" s="20"/>
      <c r="AG4490" s="17"/>
      <c r="AH4490" s="17"/>
      <c r="AI4490" s="17"/>
    </row>
    <row r="4491" ht="18.75" customHeight="1">
      <c r="A4491" s="14">
        <v>2200.0</v>
      </c>
      <c r="B4491" s="15">
        <v>555.0</v>
      </c>
      <c r="C4491" s="16">
        <v>43742.0</v>
      </c>
      <c r="D4491" s="17">
        <f t="array" ref="D4491">IFS(AND(A4491=A4490, NOT(ISBLANK(E4490))), E4490, A4491 &lt;&gt; A4490, E4491, A4490=A4491, D4490)</f>
        <v>0</v>
      </c>
      <c r="E4491" s="18">
        <v>0.0</v>
      </c>
      <c r="F4491" s="18"/>
      <c r="G4491" s="18"/>
      <c r="H4491" s="19"/>
      <c r="I4491" s="19"/>
      <c r="J4491" s="19">
        <v>0.15</v>
      </c>
      <c r="K4491" s="19">
        <v>1.41</v>
      </c>
      <c r="L4491" s="19">
        <v>0.1</v>
      </c>
      <c r="M4491" s="19">
        <v>1.37</v>
      </c>
      <c r="N4491" s="19"/>
      <c r="O4491" s="23"/>
      <c r="P4491" s="17"/>
      <c r="Q4491" s="17"/>
      <c r="R4491" s="24"/>
      <c r="S4491" s="21">
        <v>24.0</v>
      </c>
      <c r="T4491" s="21">
        <v>30.0</v>
      </c>
      <c r="U4491" s="21">
        <v>0.0</v>
      </c>
      <c r="V4491" s="18">
        <v>0.0</v>
      </c>
      <c r="W4491" s="17">
        <v>0.0</v>
      </c>
      <c r="X4491" s="18">
        <v>2.0</v>
      </c>
      <c r="Y4491" s="17" t="s">
        <v>36</v>
      </c>
      <c r="Z4491" s="17">
        <v>0.0</v>
      </c>
      <c r="AA4491" s="17" t="s">
        <v>47</v>
      </c>
      <c r="AB4491" s="18">
        <v>1.0</v>
      </c>
      <c r="AC4491" s="17">
        <v>39.0</v>
      </c>
      <c r="AD4491" s="18">
        <v>2.0</v>
      </c>
      <c r="AE4491" s="17">
        <v>46.0</v>
      </c>
      <c r="AF4491" s="20"/>
      <c r="AG4491" s="17"/>
      <c r="AH4491" s="17"/>
      <c r="AI4491" s="17"/>
    </row>
    <row r="4492" ht="18.75" customHeight="1">
      <c r="A4492" s="14">
        <v>2203.0</v>
      </c>
      <c r="B4492" s="15">
        <v>559.0</v>
      </c>
      <c r="C4492" s="16">
        <v>43744.0</v>
      </c>
      <c r="D4492" s="17">
        <f t="array" ref="D4492">IFS(AND(A4492=A4491, NOT(ISBLANK(E4491))), E4491, A4492 &lt;&gt; A4491, E4492, A4491=A4492, D4491)</f>
        <v>0</v>
      </c>
      <c r="E4492" s="18">
        <v>0.0</v>
      </c>
      <c r="F4492" s="18"/>
      <c r="G4492" s="18"/>
      <c r="H4492" s="19"/>
      <c r="I4492" s="19"/>
      <c r="J4492" s="19">
        <v>0.15</v>
      </c>
      <c r="K4492" s="19">
        <v>1.41</v>
      </c>
      <c r="L4492" s="19" t="s">
        <v>37</v>
      </c>
      <c r="M4492" s="19" t="s">
        <v>37</v>
      </c>
      <c r="N4492" s="19"/>
      <c r="O4492" s="23"/>
      <c r="P4492" s="17"/>
      <c r="Q4492" s="17"/>
      <c r="R4492" s="24"/>
      <c r="S4492" s="21">
        <v>18.0</v>
      </c>
      <c r="T4492" s="21">
        <v>30.0</v>
      </c>
      <c r="U4492" s="21">
        <v>0.5</v>
      </c>
      <c r="V4492" s="18">
        <v>0.0</v>
      </c>
      <c r="W4492" s="17">
        <v>0.0</v>
      </c>
      <c r="X4492" s="18">
        <v>4.0</v>
      </c>
      <c r="Y4492" s="17" t="s">
        <v>36</v>
      </c>
      <c r="Z4492" s="17">
        <v>0.0</v>
      </c>
      <c r="AA4492" s="17" t="s">
        <v>47</v>
      </c>
      <c r="AB4492" s="18">
        <v>3.0</v>
      </c>
      <c r="AC4492" s="17">
        <v>39.0</v>
      </c>
      <c r="AD4492" s="18">
        <v>4.0</v>
      </c>
      <c r="AE4492" s="17">
        <v>46.0</v>
      </c>
      <c r="AF4492" s="20"/>
      <c r="AG4492" s="17"/>
      <c r="AH4492" s="17"/>
      <c r="AI4492" s="17"/>
    </row>
    <row r="4493" ht="18.75" customHeight="1">
      <c r="A4493" s="14">
        <v>2203.0</v>
      </c>
      <c r="B4493" s="15"/>
      <c r="C4493" s="16">
        <v>43745.0</v>
      </c>
      <c r="D4493" s="17">
        <f t="array" ref="D4493">IFS(AND(A4493=A4492, NOT(ISBLANK(E4492))), E4492, A4493 &lt;&gt; A4492, E4493, A4492=A4493, D4492)</f>
        <v>0</v>
      </c>
      <c r="E4493" s="18">
        <v>0.0</v>
      </c>
      <c r="F4493" s="18"/>
      <c r="G4493" s="18"/>
      <c r="H4493" s="19"/>
      <c r="I4493" s="19"/>
      <c r="J4493" s="19">
        <v>0.15</v>
      </c>
      <c r="K4493" s="19">
        <v>1.41</v>
      </c>
      <c r="L4493" s="19">
        <v>0.12</v>
      </c>
      <c r="M4493" s="19">
        <v>1.28</v>
      </c>
      <c r="N4493" s="19"/>
      <c r="O4493" s="23"/>
      <c r="P4493" s="17"/>
      <c r="Q4493" s="17"/>
      <c r="R4493" s="24"/>
      <c r="U4493" s="22"/>
      <c r="V4493" s="18">
        <v>0.0</v>
      </c>
      <c r="W4493" s="17">
        <v>0.0</v>
      </c>
      <c r="X4493" s="18">
        <v>1.0</v>
      </c>
      <c r="Y4493" s="17" t="s">
        <v>36</v>
      </c>
      <c r="Z4493" s="17">
        <v>0.0</v>
      </c>
      <c r="AA4493" s="17" t="s">
        <v>47</v>
      </c>
      <c r="AB4493" s="18">
        <v>0.0</v>
      </c>
      <c r="AC4493" s="17">
        <v>39.0</v>
      </c>
      <c r="AD4493" s="18">
        <v>1.0</v>
      </c>
      <c r="AE4493" s="17">
        <v>46.0</v>
      </c>
      <c r="AF4493" s="20"/>
      <c r="AG4493" s="17"/>
      <c r="AH4493" s="17"/>
      <c r="AI4493" s="17"/>
    </row>
    <row r="4494" ht="18.75" customHeight="1">
      <c r="A4494" s="14">
        <v>2203.0</v>
      </c>
      <c r="B4494" s="15"/>
      <c r="C4494" s="16">
        <v>43746.0</v>
      </c>
      <c r="D4494" s="17">
        <f t="array" ref="D4494">IFS(AND(A4494=A4493, NOT(ISBLANK(E4493))), E4493, A4494 &lt;&gt; A4493, E4494, A4493=A4494, D4493)</f>
        <v>0</v>
      </c>
      <c r="E4494" s="18">
        <v>0.0</v>
      </c>
      <c r="F4494" s="18"/>
      <c r="G4494" s="18"/>
      <c r="H4494" s="19"/>
      <c r="I4494" s="19"/>
      <c r="J4494" s="19">
        <v>0.18</v>
      </c>
      <c r="K4494" s="19">
        <v>1.48</v>
      </c>
      <c r="L4494" s="19">
        <v>0.11</v>
      </c>
      <c r="M4494" s="19">
        <v>1.1</v>
      </c>
      <c r="N4494" s="19"/>
      <c r="O4494" s="23"/>
      <c r="P4494" s="17"/>
      <c r="Q4494" s="17"/>
      <c r="R4494" s="24"/>
      <c r="U4494" s="22"/>
      <c r="V4494" s="18">
        <v>0.0</v>
      </c>
      <c r="W4494" s="17">
        <v>0.0</v>
      </c>
      <c r="X4494" s="18">
        <v>3.0</v>
      </c>
      <c r="Y4494" s="17" t="s">
        <v>36</v>
      </c>
      <c r="Z4494" s="17">
        <v>0.0</v>
      </c>
      <c r="AA4494" s="17" t="s">
        <v>47</v>
      </c>
      <c r="AB4494" s="18">
        <v>2.0</v>
      </c>
      <c r="AC4494" s="17">
        <v>39.0</v>
      </c>
      <c r="AD4494" s="18">
        <v>3.0</v>
      </c>
      <c r="AE4494" s="17">
        <v>46.0</v>
      </c>
      <c r="AF4494" s="20"/>
      <c r="AG4494" s="17"/>
      <c r="AH4494" s="17"/>
      <c r="AI4494" s="17"/>
    </row>
    <row r="4495" ht="18.75" customHeight="1">
      <c r="A4495" s="14">
        <v>2205.0</v>
      </c>
      <c r="B4495" s="15">
        <v>562.0</v>
      </c>
      <c r="C4495" s="16">
        <v>43746.0</v>
      </c>
      <c r="D4495" s="17">
        <f t="array" ref="D4495">IFS(AND(A4495=A4494, NOT(ISBLANK(E4494))), E4494, A4495 &lt;&gt; A4494, E4495, A4494=A4495, D4494)</f>
        <v>0</v>
      </c>
      <c r="E4495" s="18">
        <v>0.0</v>
      </c>
      <c r="F4495" s="18"/>
      <c r="G4495" s="18"/>
      <c r="H4495" s="19"/>
      <c r="I4495" s="19"/>
      <c r="J4495" s="19">
        <v>0.11</v>
      </c>
      <c r="K4495" s="19">
        <v>1.52</v>
      </c>
      <c r="L4495" s="19">
        <v>0.13</v>
      </c>
      <c r="M4495" s="19">
        <v>1.31</v>
      </c>
      <c r="N4495" s="19"/>
      <c r="O4495" s="23"/>
      <c r="P4495" s="17"/>
      <c r="Q4495" s="17"/>
      <c r="R4495" s="24"/>
      <c r="S4495" s="21">
        <v>17.0</v>
      </c>
      <c r="T4495" s="21">
        <v>30.0</v>
      </c>
      <c r="U4495" s="21">
        <v>0.0</v>
      </c>
      <c r="V4495" s="18">
        <v>0.0</v>
      </c>
      <c r="W4495" s="17">
        <v>0.0</v>
      </c>
      <c r="X4495" s="18">
        <v>14.0</v>
      </c>
      <c r="Y4495" s="17" t="s">
        <v>36</v>
      </c>
      <c r="Z4495" s="17">
        <v>-1.0</v>
      </c>
      <c r="AA4495" s="17" t="s">
        <v>46</v>
      </c>
      <c r="AB4495" s="18">
        <v>13.0</v>
      </c>
      <c r="AC4495" s="17">
        <v>39.0</v>
      </c>
      <c r="AD4495" s="18">
        <v>14.0</v>
      </c>
      <c r="AE4495" s="17">
        <v>46.0</v>
      </c>
      <c r="AF4495" s="20"/>
      <c r="AG4495" s="17"/>
      <c r="AH4495" s="17"/>
      <c r="AI4495" s="17"/>
    </row>
    <row r="4496" ht="18.75" customHeight="1">
      <c r="A4496" s="14">
        <v>2208.0</v>
      </c>
      <c r="B4496" s="15">
        <v>563.0</v>
      </c>
      <c r="C4496" s="16">
        <v>43747.0</v>
      </c>
      <c r="D4496" s="17">
        <f t="array" ref="D4496">IFS(AND(A4496=A4495, NOT(ISBLANK(E4495))), E4495, A4496 &lt;&gt; A4495, E4496, A4495=A4496, D4495)</f>
        <v>0</v>
      </c>
      <c r="E4496" s="18">
        <v>0.0</v>
      </c>
      <c r="F4496" s="18"/>
      <c r="G4496" s="18"/>
      <c r="H4496" s="19"/>
      <c r="I4496" s="19"/>
      <c r="J4496" s="19">
        <v>0.11</v>
      </c>
      <c r="K4496" s="19">
        <v>1.52</v>
      </c>
      <c r="L4496" s="19">
        <v>0.13</v>
      </c>
      <c r="M4496" s="19">
        <v>1.27</v>
      </c>
      <c r="N4496" s="19"/>
      <c r="O4496" s="23"/>
      <c r="P4496" s="17"/>
      <c r="Q4496" s="17"/>
      <c r="R4496" s="24"/>
      <c r="S4496" s="21">
        <v>20.0</v>
      </c>
      <c r="T4496" s="21">
        <v>25.0</v>
      </c>
      <c r="U4496" s="21">
        <v>0.0</v>
      </c>
      <c r="V4496" s="18">
        <v>0.0</v>
      </c>
      <c r="W4496" s="17">
        <v>0.0</v>
      </c>
      <c r="X4496" s="18">
        <v>8.0</v>
      </c>
      <c r="Y4496" s="17" t="s">
        <v>36</v>
      </c>
      <c r="Z4496" s="17">
        <v>0.0</v>
      </c>
      <c r="AA4496" s="17" t="s">
        <v>47</v>
      </c>
      <c r="AB4496" s="18">
        <v>7.0</v>
      </c>
      <c r="AC4496" s="17">
        <v>36.0</v>
      </c>
      <c r="AD4496" s="18">
        <v>8.0</v>
      </c>
      <c r="AE4496" s="17">
        <v>43.0</v>
      </c>
      <c r="AF4496" s="20"/>
      <c r="AG4496" s="17"/>
      <c r="AH4496" s="17"/>
      <c r="AI4496" s="17"/>
    </row>
    <row r="4497" ht="18.75" customHeight="1">
      <c r="A4497" s="14">
        <v>2209.0</v>
      </c>
      <c r="B4497" s="15">
        <v>564.0</v>
      </c>
      <c r="C4497" s="16">
        <v>43747.0</v>
      </c>
      <c r="D4497" s="17">
        <f t="array" ref="D4497">IFS(AND(A4497=A4496, NOT(ISBLANK(E4496))), E4496, A4497 &lt;&gt; A4496, E4497, A4496=A4497, D4496)</f>
        <v>0</v>
      </c>
      <c r="E4497" s="18">
        <v>0.0</v>
      </c>
      <c r="F4497" s="18"/>
      <c r="G4497" s="18"/>
      <c r="H4497" s="19"/>
      <c r="I4497" s="19"/>
      <c r="J4497" s="19"/>
      <c r="K4497" s="19"/>
      <c r="L4497" s="19"/>
      <c r="M4497" s="19"/>
      <c r="N4497" s="19"/>
      <c r="O4497" s="23"/>
      <c r="P4497" s="17"/>
      <c r="Q4497" s="17"/>
      <c r="R4497" s="24"/>
      <c r="S4497" s="21">
        <v>19.0</v>
      </c>
      <c r="T4497" s="21">
        <v>30.0</v>
      </c>
      <c r="U4497" s="21">
        <v>0.0</v>
      </c>
      <c r="V4497" s="18">
        <v>0.0</v>
      </c>
      <c r="W4497" s="17">
        <v>0.0</v>
      </c>
      <c r="X4497" s="18">
        <v>3.0</v>
      </c>
      <c r="Y4497" s="17" t="s">
        <v>36</v>
      </c>
      <c r="Z4497" s="17">
        <v>0.0</v>
      </c>
      <c r="AA4497" s="17" t="s">
        <v>47</v>
      </c>
      <c r="AB4497" s="18">
        <v>2.0</v>
      </c>
      <c r="AC4497" s="17">
        <v>39.0</v>
      </c>
      <c r="AD4497" s="18">
        <v>3.0</v>
      </c>
      <c r="AE4497" s="17">
        <v>46.0</v>
      </c>
      <c r="AF4497" s="20"/>
      <c r="AG4497" s="17"/>
      <c r="AH4497" s="17"/>
      <c r="AI4497" s="17"/>
    </row>
    <row r="4498" ht="18.75" customHeight="1">
      <c r="A4498" s="14">
        <v>2210.0</v>
      </c>
      <c r="B4498" s="15">
        <v>565.0</v>
      </c>
      <c r="C4498" s="16">
        <v>43747.0</v>
      </c>
      <c r="D4498" s="17">
        <f t="array" ref="D4498">IFS(AND(A4498=A4497, NOT(ISBLANK(E4497))), E4497, A4498 &lt;&gt; A4497, E4498, A4497=A4498, D4497)</f>
        <v>1</v>
      </c>
      <c r="E4498" s="18">
        <v>1.0</v>
      </c>
      <c r="F4498" s="18"/>
      <c r="G4498" s="18"/>
      <c r="H4498" s="19"/>
      <c r="I4498" s="19"/>
      <c r="J4498" s="19">
        <v>0.19</v>
      </c>
      <c r="K4498" s="19">
        <v>1.42</v>
      </c>
      <c r="L4498" s="19">
        <v>0.08</v>
      </c>
      <c r="M4498" s="19">
        <v>1.44</v>
      </c>
      <c r="N4498" s="19"/>
      <c r="O4498" s="23"/>
      <c r="P4498" s="17"/>
      <c r="Q4498" s="17"/>
      <c r="R4498" s="24"/>
      <c r="S4498" s="21">
        <v>11.0</v>
      </c>
      <c r="T4498" s="21">
        <v>30.0</v>
      </c>
      <c r="U4498" s="21">
        <v>2.0</v>
      </c>
      <c r="V4498" s="18">
        <v>1.0</v>
      </c>
      <c r="W4498" s="17">
        <v>9.0</v>
      </c>
      <c r="X4498" s="18">
        <v>21.0</v>
      </c>
      <c r="Y4498" s="17" t="s">
        <v>35</v>
      </c>
      <c r="Z4498" s="17">
        <v>-2.0</v>
      </c>
      <c r="AA4498" s="17" t="s">
        <v>46</v>
      </c>
      <c r="AB4498" s="18">
        <v>20.0</v>
      </c>
      <c r="AC4498" s="17">
        <v>39.0</v>
      </c>
      <c r="AD4498" s="18">
        <v>21.0</v>
      </c>
      <c r="AE4498" s="17">
        <v>46.0</v>
      </c>
      <c r="AF4498" s="20"/>
      <c r="AG4498" s="17"/>
      <c r="AH4498" s="17"/>
      <c r="AI4498" s="17"/>
    </row>
    <row r="4499" ht="18.75" customHeight="1">
      <c r="A4499" s="14">
        <v>2212.0</v>
      </c>
      <c r="B4499" s="15">
        <v>566.0</v>
      </c>
      <c r="C4499" s="16">
        <v>43748.0</v>
      </c>
      <c r="D4499" s="17">
        <f t="array" ref="D4499">IFS(AND(A4499=A4498, NOT(ISBLANK(E4498))), E4498, A4499 &lt;&gt; A4498, E4499, A4498=A4499, D4498)</f>
        <v>1</v>
      </c>
      <c r="E4499" s="18">
        <v>1.0</v>
      </c>
      <c r="F4499" s="18"/>
      <c r="G4499" s="18"/>
      <c r="H4499" s="19"/>
      <c r="I4499" s="19"/>
      <c r="J4499" s="19">
        <v>0.19</v>
      </c>
      <c r="K4499" s="19">
        <v>1.28</v>
      </c>
      <c r="L4499" s="19">
        <v>0.32</v>
      </c>
      <c r="M4499" s="19">
        <v>1.69</v>
      </c>
      <c r="N4499" s="19"/>
      <c r="O4499" s="23"/>
      <c r="P4499" s="17"/>
      <c r="Q4499" s="17"/>
      <c r="R4499" s="24"/>
      <c r="S4499" s="21">
        <v>15.0</v>
      </c>
      <c r="T4499" s="21">
        <v>30.0</v>
      </c>
      <c r="U4499" s="21">
        <v>0.5</v>
      </c>
      <c r="V4499" s="18">
        <v>1.0</v>
      </c>
      <c r="W4499" s="17">
        <v>6.0</v>
      </c>
      <c r="X4499" s="18">
        <v>13.0</v>
      </c>
      <c r="Y4499" s="17" t="s">
        <v>35</v>
      </c>
      <c r="Z4499" s="17">
        <v>0.0</v>
      </c>
      <c r="AA4499" s="17" t="s">
        <v>47</v>
      </c>
      <c r="AB4499" s="18">
        <v>11.0</v>
      </c>
      <c r="AC4499" s="17">
        <v>36.0</v>
      </c>
      <c r="AD4499" s="18">
        <v>13.0</v>
      </c>
      <c r="AE4499" s="17">
        <v>43.0</v>
      </c>
      <c r="AF4499" s="20"/>
      <c r="AG4499" s="17"/>
      <c r="AH4499" s="17"/>
      <c r="AI4499" s="17"/>
    </row>
    <row r="4500" ht="18.75" customHeight="1">
      <c r="A4500" s="14">
        <v>2221.0</v>
      </c>
      <c r="B4500" s="15">
        <v>574.0</v>
      </c>
      <c r="C4500" s="16">
        <v>43753.0</v>
      </c>
      <c r="D4500" s="17">
        <f t="array" ref="D4500">IFS(AND(A4500=A4499, NOT(ISBLANK(E4499))), E4499, A4500 &lt;&gt; A4499, E4500, A4499=A4500, D4499)</f>
        <v>1</v>
      </c>
      <c r="E4500" s="18">
        <v>1.0</v>
      </c>
      <c r="F4500" s="18"/>
      <c r="G4500" s="18"/>
      <c r="H4500" s="19"/>
      <c r="I4500" s="19"/>
      <c r="J4500" s="19">
        <v>0.15</v>
      </c>
      <c r="K4500" s="19">
        <v>1.4</v>
      </c>
      <c r="L4500" s="19">
        <v>0.13</v>
      </c>
      <c r="M4500" s="19">
        <v>1.36</v>
      </c>
      <c r="N4500" s="19"/>
      <c r="O4500" s="23"/>
      <c r="P4500" s="17"/>
      <c r="Q4500" s="17"/>
      <c r="R4500" s="24"/>
      <c r="U4500" s="22"/>
      <c r="V4500" s="18">
        <v>1.0</v>
      </c>
      <c r="W4500" s="17">
        <v>9.0</v>
      </c>
      <c r="X4500" s="18">
        <v>29.0</v>
      </c>
      <c r="Y4500" s="17" t="s">
        <v>35</v>
      </c>
      <c r="Z4500" s="17">
        <v>0.0</v>
      </c>
      <c r="AA4500" s="17" t="s">
        <v>47</v>
      </c>
      <c r="AB4500" s="18">
        <v>27.0</v>
      </c>
      <c r="AC4500" s="17">
        <v>39.0</v>
      </c>
      <c r="AD4500" s="18">
        <v>29.0</v>
      </c>
      <c r="AE4500" s="17">
        <v>46.0</v>
      </c>
      <c r="AF4500" s="20"/>
      <c r="AG4500" s="17"/>
      <c r="AH4500" s="17"/>
      <c r="AI4500" s="17"/>
    </row>
    <row r="4501" ht="18.75" customHeight="1">
      <c r="A4501" s="14">
        <v>2222.0</v>
      </c>
      <c r="B4501" s="15">
        <v>575.0</v>
      </c>
      <c r="C4501" s="16">
        <v>43753.0</v>
      </c>
      <c r="D4501" s="17">
        <f t="array" ref="D4501">IFS(AND(A4501=A4500, NOT(ISBLANK(E4500))), E4500, A4501 &lt;&gt; A4500, E4501, A4500=A4501, D4500)</f>
        <v>0</v>
      </c>
      <c r="E4501" s="18">
        <v>0.0</v>
      </c>
      <c r="F4501" s="18"/>
      <c r="G4501" s="18"/>
      <c r="H4501" s="19"/>
      <c r="I4501" s="19"/>
      <c r="J4501" s="19">
        <v>0.2</v>
      </c>
      <c r="K4501" s="19">
        <v>1.5</v>
      </c>
      <c r="L4501" s="19">
        <v>0.11</v>
      </c>
      <c r="M4501" s="19">
        <v>1.41</v>
      </c>
      <c r="N4501" s="19"/>
      <c r="O4501" s="23"/>
      <c r="P4501" s="17"/>
      <c r="Q4501" s="17"/>
      <c r="R4501" s="24"/>
      <c r="S4501" s="21">
        <v>29.0</v>
      </c>
      <c r="T4501" s="21">
        <v>30.0</v>
      </c>
      <c r="U4501" s="21">
        <v>0.0</v>
      </c>
      <c r="V4501" s="18">
        <v>0.0</v>
      </c>
      <c r="W4501" s="17"/>
      <c r="X4501" s="18">
        <v>1.0</v>
      </c>
      <c r="Y4501" s="17" t="s">
        <v>36</v>
      </c>
      <c r="Z4501" s="17">
        <v>0.0</v>
      </c>
      <c r="AA4501" s="17" t="s">
        <v>47</v>
      </c>
      <c r="AB4501" s="18">
        <v>0.0</v>
      </c>
      <c r="AC4501" s="17">
        <v>39.0</v>
      </c>
      <c r="AD4501" s="18">
        <v>1.0</v>
      </c>
      <c r="AE4501" s="17">
        <v>46.0</v>
      </c>
      <c r="AF4501" s="20"/>
      <c r="AG4501" s="17"/>
      <c r="AH4501" s="17"/>
      <c r="AI4501" s="17"/>
    </row>
    <row r="4502" ht="18.75" customHeight="1">
      <c r="A4502" s="14">
        <v>2227.0</v>
      </c>
      <c r="B4502" s="15">
        <v>579.0</v>
      </c>
      <c r="C4502" s="16">
        <v>43754.0</v>
      </c>
      <c r="D4502" s="17">
        <f t="array" ref="D4502">IFS(AND(A4502=A4501, NOT(ISBLANK(E4501))), E4501, A4502 &lt;&gt; A4501, E4502, A4501=A4502, D4501)</f>
        <v>0</v>
      </c>
      <c r="E4502" s="18">
        <v>0.0</v>
      </c>
      <c r="F4502" s="18"/>
      <c r="G4502" s="18"/>
      <c r="H4502" s="19"/>
      <c r="I4502" s="19"/>
      <c r="J4502" s="19">
        <v>0.07</v>
      </c>
      <c r="K4502" s="19">
        <v>1.44</v>
      </c>
      <c r="L4502" s="19">
        <v>0.25</v>
      </c>
      <c r="M4502" s="19">
        <v>1.52</v>
      </c>
      <c r="N4502" s="19"/>
      <c r="O4502" s="23"/>
      <c r="P4502" s="17"/>
      <c r="Q4502" s="17"/>
      <c r="R4502" s="24"/>
      <c r="S4502" s="21">
        <v>28.0</v>
      </c>
      <c r="T4502" s="21">
        <v>30.0</v>
      </c>
      <c r="U4502" s="21">
        <v>0.0</v>
      </c>
      <c r="V4502" s="18">
        <v>0.0</v>
      </c>
      <c r="W4502" s="17">
        <v>0.0</v>
      </c>
      <c r="X4502" s="18">
        <v>2.0</v>
      </c>
      <c r="Y4502" s="17" t="s">
        <v>36</v>
      </c>
      <c r="Z4502" s="17">
        <v>0.0</v>
      </c>
      <c r="AA4502" s="17" t="s">
        <v>47</v>
      </c>
      <c r="AB4502" s="18">
        <v>1.0</v>
      </c>
      <c r="AC4502" s="17">
        <v>39.0</v>
      </c>
      <c r="AD4502" s="18">
        <v>2.0</v>
      </c>
      <c r="AE4502" s="17">
        <v>46.0</v>
      </c>
      <c r="AF4502" s="20"/>
      <c r="AG4502" s="17"/>
      <c r="AH4502" s="17"/>
      <c r="AI4502" s="17"/>
    </row>
    <row r="4503" ht="18.75" customHeight="1">
      <c r="A4503" s="14">
        <v>2227.0</v>
      </c>
      <c r="B4503" s="15"/>
      <c r="C4503" s="16">
        <v>43755.0</v>
      </c>
      <c r="D4503" s="17">
        <f t="array" ref="D4503">IFS(AND(A4503=A4502, NOT(ISBLANK(E4502))), E4502, A4503 &lt;&gt; A4502, E4503, A4502=A4503, D4502)</f>
        <v>0</v>
      </c>
      <c r="E4503" s="18">
        <v>0.0</v>
      </c>
      <c r="F4503" s="18"/>
      <c r="G4503" s="18"/>
      <c r="H4503" s="19"/>
      <c r="I4503" s="19"/>
      <c r="J4503" s="19">
        <v>0.12</v>
      </c>
      <c r="K4503" s="19">
        <v>1.38</v>
      </c>
      <c r="L4503" s="19">
        <v>0.16</v>
      </c>
      <c r="M4503" s="19">
        <v>1.38</v>
      </c>
      <c r="N4503" s="19"/>
      <c r="O4503" s="23"/>
      <c r="P4503" s="17"/>
      <c r="Q4503" s="17"/>
      <c r="R4503" s="24"/>
      <c r="U4503" s="22"/>
      <c r="V4503" s="18">
        <v>0.0</v>
      </c>
      <c r="W4503" s="17">
        <v>0.0</v>
      </c>
      <c r="X4503" s="18">
        <v>2.0</v>
      </c>
      <c r="Y4503" s="17" t="s">
        <v>36</v>
      </c>
      <c r="Z4503" s="17">
        <v>0.0</v>
      </c>
      <c r="AA4503" s="17" t="s">
        <v>47</v>
      </c>
      <c r="AB4503" s="18">
        <v>1.0</v>
      </c>
      <c r="AC4503" s="17">
        <v>39.0</v>
      </c>
      <c r="AD4503" s="18">
        <v>2.0</v>
      </c>
      <c r="AE4503" s="17">
        <v>46.0</v>
      </c>
      <c r="AF4503" s="20"/>
      <c r="AG4503" s="17"/>
      <c r="AH4503" s="17"/>
      <c r="AI4503" s="17"/>
    </row>
    <row r="4504" ht="18.75" customHeight="1">
      <c r="A4504" s="14">
        <v>2227.0</v>
      </c>
      <c r="B4504" s="15"/>
      <c r="C4504" s="16">
        <v>43756.0</v>
      </c>
      <c r="D4504" s="17">
        <f t="array" ref="D4504">IFS(AND(A4504=A4503, NOT(ISBLANK(E4503))), E4503, A4504 &lt;&gt; A4503, E4504, A4503=A4504, D4503)</f>
        <v>0</v>
      </c>
      <c r="E4504" s="18">
        <v>0.0</v>
      </c>
      <c r="F4504" s="18"/>
      <c r="G4504" s="18"/>
      <c r="H4504" s="19"/>
      <c r="I4504" s="19"/>
      <c r="J4504" s="19">
        <v>0.11</v>
      </c>
      <c r="K4504" s="19">
        <v>1.41</v>
      </c>
      <c r="L4504" s="19">
        <v>0.22</v>
      </c>
      <c r="M4504" s="19">
        <v>1.58</v>
      </c>
      <c r="N4504" s="19"/>
      <c r="O4504" s="23"/>
      <c r="P4504" s="17"/>
      <c r="Q4504" s="17"/>
      <c r="R4504" s="24"/>
      <c r="U4504" s="22"/>
      <c r="V4504" s="18">
        <v>0.0</v>
      </c>
      <c r="W4504" s="17">
        <v>0.0</v>
      </c>
      <c r="X4504" s="18">
        <v>1.0</v>
      </c>
      <c r="Y4504" s="17" t="s">
        <v>36</v>
      </c>
      <c r="Z4504" s="17">
        <v>0.0</v>
      </c>
      <c r="AA4504" s="17" t="s">
        <v>47</v>
      </c>
      <c r="AB4504" s="18">
        <v>0.0</v>
      </c>
      <c r="AC4504" s="17">
        <v>39.0</v>
      </c>
      <c r="AD4504" s="18">
        <v>1.0</v>
      </c>
      <c r="AE4504" s="17">
        <v>46.0</v>
      </c>
      <c r="AF4504" s="20"/>
      <c r="AG4504" s="17"/>
      <c r="AH4504" s="17"/>
      <c r="AI4504" s="17"/>
    </row>
    <row r="4505" ht="18.75" customHeight="1">
      <c r="A4505" s="14">
        <v>2227.0</v>
      </c>
      <c r="B4505" s="15"/>
      <c r="C4505" s="16">
        <v>43759.0</v>
      </c>
      <c r="D4505" s="17">
        <f t="array" ref="D4505">IFS(AND(A4505=A4504, NOT(ISBLANK(E4504))), E4504, A4505 &lt;&gt; A4504, E4505, A4504=A4505, D4504)</f>
        <v>0</v>
      </c>
      <c r="E4505" s="18"/>
      <c r="F4505" s="18"/>
      <c r="G4505" s="18"/>
      <c r="H4505" s="19"/>
      <c r="I4505" s="19"/>
      <c r="J4505" s="19">
        <v>0.12</v>
      </c>
      <c r="K4505" s="19">
        <v>1.42</v>
      </c>
      <c r="L4505" s="19">
        <v>0.26</v>
      </c>
      <c r="M4505" s="19">
        <v>1.52</v>
      </c>
      <c r="N4505" s="19"/>
      <c r="O4505" s="23"/>
      <c r="P4505" s="17"/>
      <c r="Q4505" s="17"/>
      <c r="R4505" s="24"/>
      <c r="U4505" s="22"/>
      <c r="V4505" s="18"/>
      <c r="W4505" s="17"/>
      <c r="X4505" s="18"/>
      <c r="Y4505" s="17"/>
      <c r="Z4505" s="17"/>
      <c r="AA4505" s="17"/>
      <c r="AB4505" s="18"/>
      <c r="AC4505" s="17"/>
      <c r="AD4505" s="18"/>
      <c r="AE4505" s="17"/>
      <c r="AF4505" s="20"/>
      <c r="AG4505" s="17"/>
      <c r="AH4505" s="17"/>
      <c r="AI4505" s="17"/>
    </row>
    <row r="4506" ht="18.75" customHeight="1">
      <c r="A4506" s="14">
        <v>2227.0</v>
      </c>
      <c r="B4506" s="15"/>
      <c r="C4506" s="16">
        <v>43760.0</v>
      </c>
      <c r="D4506" s="17">
        <f t="array" ref="D4506">IFS(AND(A4506=A4505, NOT(ISBLANK(E4505))), E4505, A4506 &lt;&gt; A4505, E4506, A4505=A4506, D4505)</f>
        <v>0</v>
      </c>
      <c r="E4506" s="18"/>
      <c r="F4506" s="18"/>
      <c r="G4506" s="18"/>
      <c r="H4506" s="19"/>
      <c r="I4506" s="19"/>
      <c r="J4506" s="19">
        <v>0.17</v>
      </c>
      <c r="K4506" s="19">
        <v>1.3</v>
      </c>
      <c r="L4506" s="19">
        <v>0.19</v>
      </c>
      <c r="M4506" s="19">
        <v>1.5</v>
      </c>
      <c r="N4506" s="19"/>
      <c r="O4506" s="23"/>
      <c r="P4506" s="17"/>
      <c r="Q4506" s="17"/>
      <c r="R4506" s="24"/>
      <c r="U4506" s="22"/>
      <c r="V4506" s="18"/>
      <c r="W4506" s="17"/>
      <c r="X4506" s="18"/>
      <c r="Y4506" s="17"/>
      <c r="Z4506" s="17"/>
      <c r="AA4506" s="17"/>
      <c r="AB4506" s="18"/>
      <c r="AC4506" s="17"/>
      <c r="AD4506" s="18"/>
      <c r="AE4506" s="17"/>
      <c r="AF4506" s="20"/>
      <c r="AG4506" s="17"/>
      <c r="AH4506" s="17"/>
      <c r="AI4506" s="17"/>
    </row>
    <row r="4507" ht="18.75" customHeight="1">
      <c r="A4507" s="14">
        <v>2231.0</v>
      </c>
      <c r="B4507" s="15"/>
      <c r="C4507" s="16">
        <v>43754.0</v>
      </c>
      <c r="D4507" s="17">
        <f t="array" ref="D4507">IFS(AND(A4507=A4506, NOT(ISBLANK(E4506))), E4506, A4507 &lt;&gt; A4506, E4507, A4506=A4507, D4506)</f>
        <v>0</v>
      </c>
      <c r="E4507" s="18">
        <v>0.0</v>
      </c>
      <c r="F4507" s="18"/>
      <c r="G4507" s="18"/>
      <c r="H4507" s="19"/>
      <c r="I4507" s="19"/>
      <c r="J4507" s="19">
        <v>0.17</v>
      </c>
      <c r="K4507" s="19">
        <v>1.34</v>
      </c>
      <c r="L4507" s="19">
        <v>0.12</v>
      </c>
      <c r="M4507" s="19">
        <v>1.38</v>
      </c>
      <c r="N4507" s="19"/>
      <c r="O4507" s="23"/>
      <c r="P4507" s="17"/>
      <c r="Q4507" s="17"/>
      <c r="R4507" s="24"/>
      <c r="S4507" s="21">
        <v>28.0</v>
      </c>
      <c r="T4507" s="21">
        <v>30.0</v>
      </c>
      <c r="U4507" s="21">
        <v>0.0</v>
      </c>
      <c r="V4507" s="18">
        <v>0.0</v>
      </c>
      <c r="W4507" s="17"/>
      <c r="X4507" s="18">
        <v>5.0</v>
      </c>
      <c r="Y4507" s="17" t="s">
        <v>36</v>
      </c>
      <c r="Z4507" s="17">
        <v>0.0</v>
      </c>
      <c r="AA4507" s="17" t="s">
        <v>47</v>
      </c>
      <c r="AB4507" s="18">
        <v>4.0</v>
      </c>
      <c r="AC4507" s="17">
        <v>39.0</v>
      </c>
      <c r="AD4507" s="18">
        <v>5.0</v>
      </c>
      <c r="AE4507" s="17">
        <v>46.0</v>
      </c>
      <c r="AF4507" s="20"/>
      <c r="AG4507" s="17"/>
      <c r="AH4507" s="17"/>
      <c r="AI4507" s="17"/>
    </row>
    <row r="4508" ht="18.75" customHeight="1">
      <c r="A4508" s="14">
        <v>2233.0</v>
      </c>
      <c r="B4508" s="15"/>
      <c r="C4508" s="16">
        <v>43755.0</v>
      </c>
      <c r="D4508" s="17">
        <f t="array" ref="D4508">IFS(AND(A4508=A4507, NOT(ISBLANK(E4507))), E4507, A4508 &lt;&gt; A4507, E4508, A4507=A4508, D4507)</f>
        <v>0</v>
      </c>
      <c r="E4508" s="18">
        <v>0.0</v>
      </c>
      <c r="F4508" s="18"/>
      <c r="G4508" s="18"/>
      <c r="H4508" s="19"/>
      <c r="I4508" s="19"/>
      <c r="J4508" s="19">
        <v>0.12</v>
      </c>
      <c r="K4508" s="19">
        <v>1.39</v>
      </c>
      <c r="L4508" s="19">
        <v>0.18</v>
      </c>
      <c r="M4508" s="19">
        <v>1.35</v>
      </c>
      <c r="N4508" s="19"/>
      <c r="O4508" s="23"/>
      <c r="P4508" s="17"/>
      <c r="Q4508" s="17"/>
      <c r="R4508" s="24"/>
      <c r="S4508" s="21">
        <v>25.0</v>
      </c>
      <c r="T4508" s="21">
        <v>30.0</v>
      </c>
      <c r="U4508" s="21">
        <v>0.0</v>
      </c>
      <c r="V4508" s="18">
        <v>0.0</v>
      </c>
      <c r="W4508" s="17">
        <v>0.0</v>
      </c>
      <c r="X4508" s="18">
        <v>5.0</v>
      </c>
      <c r="Y4508" s="17" t="s">
        <v>36</v>
      </c>
      <c r="Z4508" s="17">
        <v>0.0</v>
      </c>
      <c r="AA4508" s="17" t="s">
        <v>47</v>
      </c>
      <c r="AB4508" s="18">
        <v>4.0</v>
      </c>
      <c r="AC4508" s="17">
        <v>39.0</v>
      </c>
      <c r="AD4508" s="18">
        <v>5.0</v>
      </c>
      <c r="AE4508" s="17">
        <v>46.0</v>
      </c>
      <c r="AF4508" s="20"/>
      <c r="AG4508" s="17"/>
      <c r="AH4508" s="17"/>
      <c r="AI4508" s="17"/>
    </row>
    <row r="4509" ht="18.75" customHeight="1">
      <c r="A4509" s="14">
        <v>2233.0</v>
      </c>
      <c r="B4509" s="15"/>
      <c r="C4509" s="16">
        <v>43756.0</v>
      </c>
      <c r="D4509" s="17">
        <f t="array" ref="D4509">IFS(AND(A4509=A4508, NOT(ISBLANK(E4508))), E4508, A4509 &lt;&gt; A4508, E4509, A4508=A4509, D4508)</f>
        <v>0</v>
      </c>
      <c r="E4509" s="18">
        <v>0.0</v>
      </c>
      <c r="F4509" s="18"/>
      <c r="G4509" s="18"/>
      <c r="H4509" s="19"/>
      <c r="I4509" s="19"/>
      <c r="J4509" s="19">
        <v>0.04</v>
      </c>
      <c r="K4509" s="19">
        <v>1.37</v>
      </c>
      <c r="L4509" s="19">
        <v>0.09</v>
      </c>
      <c r="M4509" s="19">
        <v>1.37</v>
      </c>
      <c r="N4509" s="19"/>
      <c r="O4509" s="23"/>
      <c r="P4509" s="17"/>
      <c r="Q4509" s="17"/>
      <c r="R4509" s="24"/>
      <c r="U4509" s="22"/>
      <c r="V4509" s="18">
        <v>0.0</v>
      </c>
      <c r="W4509" s="17"/>
      <c r="X4509" s="18">
        <v>10.0</v>
      </c>
      <c r="Y4509" s="17" t="s">
        <v>36</v>
      </c>
      <c r="Z4509" s="17">
        <v>0.0</v>
      </c>
      <c r="AA4509" s="17" t="s">
        <v>47</v>
      </c>
      <c r="AB4509" s="18">
        <v>9.0</v>
      </c>
      <c r="AC4509" s="17">
        <v>39.0</v>
      </c>
      <c r="AD4509" s="18">
        <v>10.0</v>
      </c>
      <c r="AE4509" s="17">
        <v>46.0</v>
      </c>
      <c r="AF4509" s="20"/>
      <c r="AG4509" s="17"/>
      <c r="AH4509" s="17"/>
      <c r="AI4509" s="17"/>
    </row>
    <row r="4510" ht="18.75" customHeight="1">
      <c r="A4510" s="14">
        <v>2233.0</v>
      </c>
      <c r="B4510" s="15"/>
      <c r="C4510" s="16">
        <v>43757.0</v>
      </c>
      <c r="D4510" s="17">
        <f t="array" ref="D4510">IFS(AND(A4510=A4509, NOT(ISBLANK(E4509))), E4509, A4510 &lt;&gt; A4509, E4510, A4509=A4510, D4509)</f>
        <v>0</v>
      </c>
      <c r="E4510" s="18">
        <v>0.0</v>
      </c>
      <c r="F4510" s="18"/>
      <c r="G4510" s="18"/>
      <c r="H4510" s="19"/>
      <c r="I4510" s="19"/>
      <c r="J4510" s="19"/>
      <c r="K4510" s="19"/>
      <c r="L4510" s="19"/>
      <c r="M4510" s="19"/>
      <c r="N4510" s="19"/>
      <c r="O4510" s="23"/>
      <c r="P4510" s="17"/>
      <c r="Q4510" s="17"/>
      <c r="R4510" s="24"/>
      <c r="U4510" s="22"/>
      <c r="V4510" s="18">
        <v>0.0</v>
      </c>
      <c r="W4510" s="17"/>
      <c r="X4510" s="18">
        <v>5.0</v>
      </c>
      <c r="Y4510" s="17" t="s">
        <v>36</v>
      </c>
      <c r="Z4510" s="17">
        <v>0.0</v>
      </c>
      <c r="AA4510" s="17" t="s">
        <v>47</v>
      </c>
      <c r="AB4510" s="18">
        <v>4.0</v>
      </c>
      <c r="AC4510" s="17">
        <v>39.0</v>
      </c>
      <c r="AD4510" s="18">
        <v>5.0</v>
      </c>
      <c r="AE4510" s="17">
        <v>46.0</v>
      </c>
      <c r="AF4510" s="20"/>
      <c r="AG4510" s="17"/>
      <c r="AH4510" s="17"/>
      <c r="AI4510" s="17"/>
    </row>
    <row r="4511" ht="18.75" customHeight="1">
      <c r="A4511" s="14">
        <v>2233.0</v>
      </c>
      <c r="B4511" s="15"/>
      <c r="C4511" s="16">
        <v>43759.0</v>
      </c>
      <c r="D4511" s="17">
        <f t="array" ref="D4511">IFS(AND(A4511=A4510, NOT(ISBLANK(E4510))), E4510, A4511 &lt;&gt; A4510, E4511, A4510=A4511, D4510)</f>
        <v>0</v>
      </c>
      <c r="E4511" s="18"/>
      <c r="F4511" s="18"/>
      <c r="G4511" s="18"/>
      <c r="H4511" s="19"/>
      <c r="I4511" s="19"/>
      <c r="J4511" s="19">
        <v>0.17</v>
      </c>
      <c r="K4511" s="19">
        <v>1.42</v>
      </c>
      <c r="L4511" s="19">
        <v>0.06</v>
      </c>
      <c r="M4511" s="19">
        <v>1.43</v>
      </c>
      <c r="N4511" s="19"/>
      <c r="O4511" s="23"/>
      <c r="P4511" s="17"/>
      <c r="Q4511" s="17"/>
      <c r="R4511" s="24"/>
      <c r="U4511" s="22"/>
      <c r="V4511" s="18"/>
      <c r="W4511" s="17"/>
      <c r="X4511" s="18"/>
      <c r="Y4511" s="17"/>
      <c r="Z4511" s="17"/>
      <c r="AA4511" s="17"/>
      <c r="AB4511" s="18"/>
      <c r="AC4511" s="17"/>
      <c r="AD4511" s="18"/>
      <c r="AE4511" s="17"/>
      <c r="AF4511" s="20"/>
      <c r="AG4511" s="17"/>
      <c r="AH4511" s="17"/>
      <c r="AI4511" s="17"/>
    </row>
    <row r="4512" ht="18.75" customHeight="1">
      <c r="A4512" s="14">
        <v>2233.0</v>
      </c>
      <c r="B4512" s="15"/>
      <c r="C4512" s="16">
        <v>43760.0</v>
      </c>
      <c r="D4512" s="17">
        <f t="array" ref="D4512">IFS(AND(A4512=A4511, NOT(ISBLANK(E4511))), E4511, A4512 &lt;&gt; A4511, E4512, A4511=A4512, D4511)</f>
        <v>0</v>
      </c>
      <c r="E4512" s="18">
        <v>0.0</v>
      </c>
      <c r="F4512" s="18"/>
      <c r="G4512" s="18"/>
      <c r="H4512" s="19"/>
      <c r="I4512" s="19"/>
      <c r="J4512" s="19">
        <v>0.17</v>
      </c>
      <c r="K4512" s="19">
        <v>1.29</v>
      </c>
      <c r="L4512" s="19">
        <v>0.14</v>
      </c>
      <c r="M4512" s="19">
        <v>1.19</v>
      </c>
      <c r="N4512" s="19"/>
      <c r="O4512" s="23"/>
      <c r="P4512" s="17"/>
      <c r="Q4512" s="17"/>
      <c r="R4512" s="24"/>
      <c r="U4512" s="22"/>
      <c r="V4512" s="18">
        <v>0.0</v>
      </c>
      <c r="W4512" s="17"/>
      <c r="X4512" s="18">
        <v>4.0</v>
      </c>
      <c r="Y4512" s="17" t="s">
        <v>36</v>
      </c>
      <c r="Z4512" s="17">
        <v>0.0</v>
      </c>
      <c r="AA4512" s="17" t="s">
        <v>47</v>
      </c>
      <c r="AB4512" s="18">
        <v>3.0</v>
      </c>
      <c r="AC4512" s="17">
        <v>39.0</v>
      </c>
      <c r="AD4512" s="18">
        <v>4.0</v>
      </c>
      <c r="AE4512" s="17">
        <v>46.0</v>
      </c>
      <c r="AF4512" s="20"/>
      <c r="AG4512" s="17"/>
      <c r="AH4512" s="17"/>
      <c r="AI4512" s="17"/>
    </row>
    <row r="4513" ht="18.75" customHeight="1">
      <c r="A4513" s="14">
        <v>2233.0</v>
      </c>
      <c r="B4513" s="15"/>
      <c r="C4513" s="16">
        <v>43767.0</v>
      </c>
      <c r="D4513" s="17">
        <f t="array" ref="D4513">IFS(AND(A4513=A4512, NOT(ISBLANK(E4512))), E4512, A4513 &lt;&gt; A4512, E4513, A4512=A4513, D4512)</f>
        <v>0</v>
      </c>
      <c r="E4513" s="18"/>
      <c r="F4513" s="18"/>
      <c r="G4513" s="18"/>
      <c r="H4513" s="19"/>
      <c r="I4513" s="19"/>
      <c r="J4513" s="19"/>
      <c r="K4513" s="19"/>
      <c r="L4513" s="19">
        <v>0.23</v>
      </c>
      <c r="M4513" s="19">
        <v>1.45</v>
      </c>
      <c r="N4513" s="19"/>
      <c r="O4513" s="23"/>
      <c r="P4513" s="17"/>
      <c r="Q4513" s="17"/>
      <c r="R4513" s="24"/>
      <c r="U4513" s="22"/>
      <c r="V4513" s="18"/>
      <c r="W4513" s="17"/>
      <c r="X4513" s="18"/>
      <c r="Y4513" s="17"/>
      <c r="Z4513" s="17"/>
      <c r="AA4513" s="17"/>
      <c r="AB4513" s="18"/>
      <c r="AC4513" s="17"/>
      <c r="AD4513" s="18"/>
      <c r="AE4513" s="17"/>
      <c r="AF4513" s="20"/>
      <c r="AG4513" s="17"/>
      <c r="AH4513" s="17"/>
      <c r="AI4513" s="17"/>
    </row>
    <row r="4514" ht="18.75" customHeight="1">
      <c r="A4514" s="14">
        <v>2233.0</v>
      </c>
      <c r="B4514" s="15"/>
      <c r="C4514" s="16">
        <v>43768.0</v>
      </c>
      <c r="D4514" s="17">
        <f t="array" ref="D4514">IFS(AND(A4514=A4513, NOT(ISBLANK(E4513))), E4513, A4514 &lt;&gt; A4513, E4514, A4513=A4514, D4513)</f>
        <v>0</v>
      </c>
      <c r="E4514" s="18"/>
      <c r="F4514" s="18"/>
      <c r="G4514" s="18"/>
      <c r="H4514" s="19"/>
      <c r="I4514" s="19"/>
      <c r="J4514" s="19">
        <v>0.17</v>
      </c>
      <c r="K4514" s="19">
        <v>1.33</v>
      </c>
      <c r="L4514" s="19">
        <v>0.12</v>
      </c>
      <c r="M4514" s="19">
        <v>1.44</v>
      </c>
      <c r="N4514" s="19"/>
      <c r="O4514" s="23"/>
      <c r="P4514" s="17"/>
      <c r="Q4514" s="17"/>
      <c r="R4514" s="24"/>
      <c r="U4514" s="22"/>
      <c r="V4514" s="18"/>
      <c r="W4514" s="17"/>
      <c r="X4514" s="18"/>
      <c r="Y4514" s="17"/>
      <c r="Z4514" s="17"/>
      <c r="AA4514" s="17"/>
      <c r="AB4514" s="18"/>
      <c r="AC4514" s="17"/>
      <c r="AD4514" s="18"/>
      <c r="AE4514" s="17"/>
      <c r="AF4514" s="20"/>
      <c r="AG4514" s="17"/>
      <c r="AH4514" s="17"/>
      <c r="AI4514" s="17"/>
    </row>
    <row r="4515" ht="18.75" customHeight="1">
      <c r="A4515" s="14">
        <v>2233.0</v>
      </c>
      <c r="B4515" s="15"/>
      <c r="C4515" s="16">
        <v>43770.0</v>
      </c>
      <c r="D4515" s="17">
        <f t="array" ref="D4515">IFS(AND(A4515=A4514, NOT(ISBLANK(E4514))), E4514, A4515 &lt;&gt; A4514, E4515, A4514=A4515, D4514)</f>
        <v>0</v>
      </c>
      <c r="E4515" s="18"/>
      <c r="F4515" s="18"/>
      <c r="G4515" s="18"/>
      <c r="H4515" s="19"/>
      <c r="I4515" s="19"/>
      <c r="J4515" s="19"/>
      <c r="K4515" s="19"/>
      <c r="L4515" s="19"/>
      <c r="M4515" s="19"/>
      <c r="N4515" s="19"/>
      <c r="O4515" s="23"/>
      <c r="P4515" s="17"/>
      <c r="Q4515" s="17"/>
      <c r="R4515" s="24"/>
      <c r="U4515" s="22"/>
      <c r="V4515" s="18"/>
      <c r="W4515" s="17"/>
      <c r="X4515" s="18">
        <v>4.0</v>
      </c>
      <c r="Y4515" s="17" t="s">
        <v>36</v>
      </c>
      <c r="Z4515" s="17">
        <v>0.0</v>
      </c>
      <c r="AA4515" s="17" t="s">
        <v>47</v>
      </c>
      <c r="AB4515" s="18">
        <v>3.0</v>
      </c>
      <c r="AC4515" s="17">
        <v>39.0</v>
      </c>
      <c r="AD4515" s="18">
        <v>4.0</v>
      </c>
      <c r="AE4515" s="17">
        <v>46.0</v>
      </c>
      <c r="AF4515" s="20"/>
      <c r="AG4515" s="17"/>
      <c r="AH4515" s="17"/>
      <c r="AI4515" s="17"/>
    </row>
    <row r="4516" ht="18.75" customHeight="1">
      <c r="A4516" s="14">
        <v>2233.0</v>
      </c>
      <c r="B4516" s="15"/>
      <c r="C4516" s="16">
        <v>43773.0</v>
      </c>
      <c r="D4516" s="17">
        <f t="array" ref="D4516">IFS(AND(A4516=A4515, NOT(ISBLANK(E4515))), E4515, A4516 &lt;&gt; A4515, E4516, A4515=A4516, D4515)</f>
        <v>0</v>
      </c>
      <c r="E4516" s="18"/>
      <c r="F4516" s="18"/>
      <c r="G4516" s="18"/>
      <c r="H4516" s="19"/>
      <c r="I4516" s="19"/>
      <c r="J4516" s="19"/>
      <c r="K4516" s="19"/>
      <c r="L4516" s="19"/>
      <c r="M4516" s="19"/>
      <c r="N4516" s="19"/>
      <c r="O4516" s="23"/>
      <c r="P4516" s="17"/>
      <c r="Q4516" s="17"/>
      <c r="R4516" s="24"/>
      <c r="U4516" s="22"/>
      <c r="V4516" s="18"/>
      <c r="W4516" s="17"/>
      <c r="X4516" s="18">
        <v>4.0</v>
      </c>
      <c r="Y4516" s="17" t="s">
        <v>36</v>
      </c>
      <c r="Z4516" s="17">
        <v>0.0</v>
      </c>
      <c r="AA4516" s="17" t="s">
        <v>47</v>
      </c>
      <c r="AB4516" s="18">
        <v>3.0</v>
      </c>
      <c r="AC4516" s="17">
        <v>39.0</v>
      </c>
      <c r="AD4516" s="18">
        <v>4.0</v>
      </c>
      <c r="AE4516" s="17">
        <v>46.0</v>
      </c>
      <c r="AF4516" s="20"/>
      <c r="AG4516" s="17"/>
      <c r="AH4516" s="17"/>
      <c r="AI4516" s="17"/>
    </row>
    <row r="4517" ht="18.75" customHeight="1">
      <c r="A4517" s="14">
        <v>2233.0</v>
      </c>
      <c r="B4517" s="15"/>
      <c r="C4517" s="16">
        <v>43775.0</v>
      </c>
      <c r="D4517" s="17">
        <f t="array" ref="D4517">IFS(AND(A4517=A4516, NOT(ISBLANK(E4516))), E4516, A4517 &lt;&gt; A4516, E4517, A4516=A4517, D4516)</f>
        <v>0</v>
      </c>
      <c r="E4517" s="18"/>
      <c r="F4517" s="18"/>
      <c r="G4517" s="18"/>
      <c r="H4517" s="19"/>
      <c r="I4517" s="19"/>
      <c r="J4517" s="19"/>
      <c r="K4517" s="19"/>
      <c r="L4517" s="19"/>
      <c r="M4517" s="19"/>
      <c r="N4517" s="19"/>
      <c r="O4517" s="23"/>
      <c r="P4517" s="17"/>
      <c r="Q4517" s="17"/>
      <c r="R4517" s="24"/>
      <c r="U4517" s="22"/>
      <c r="V4517" s="18"/>
      <c r="W4517" s="17">
        <v>0.0</v>
      </c>
      <c r="X4517" s="18">
        <v>2.0</v>
      </c>
      <c r="Y4517" s="17" t="s">
        <v>36</v>
      </c>
      <c r="Z4517" s="17">
        <v>0.0</v>
      </c>
      <c r="AA4517" s="17" t="s">
        <v>53</v>
      </c>
      <c r="AB4517" s="18">
        <v>1.0</v>
      </c>
      <c r="AC4517" s="17">
        <v>39.0</v>
      </c>
      <c r="AD4517" s="18">
        <v>2.0</v>
      </c>
      <c r="AE4517" s="17">
        <v>46.0</v>
      </c>
      <c r="AF4517" s="20"/>
      <c r="AG4517" s="17"/>
      <c r="AH4517" s="17"/>
      <c r="AI4517" s="17"/>
    </row>
    <row r="4518" ht="18.75" customHeight="1">
      <c r="A4518" s="14">
        <v>2234.0</v>
      </c>
      <c r="B4518" s="15">
        <v>582.0</v>
      </c>
      <c r="C4518" s="16">
        <v>43756.0</v>
      </c>
      <c r="D4518" s="17">
        <f t="array" ref="D4518">IFS(AND(A4518=A4517, NOT(ISBLANK(E4517))), E4517, A4518 &lt;&gt; A4517, E4518, A4517=A4518, D4517)</f>
        <v>0</v>
      </c>
      <c r="E4518" s="18">
        <v>0.0</v>
      </c>
      <c r="F4518" s="18"/>
      <c r="G4518" s="18"/>
      <c r="H4518" s="19"/>
      <c r="I4518" s="19"/>
      <c r="J4518" s="19">
        <v>0.07</v>
      </c>
      <c r="K4518" s="19">
        <v>1.44</v>
      </c>
      <c r="L4518" s="47" t="s">
        <v>33</v>
      </c>
      <c r="M4518" s="47" t="s">
        <v>33</v>
      </c>
      <c r="N4518" s="19"/>
      <c r="O4518" s="23"/>
      <c r="P4518" s="17"/>
      <c r="Q4518" s="17"/>
      <c r="R4518" s="24"/>
      <c r="S4518" s="21">
        <v>29.0</v>
      </c>
      <c r="T4518" s="21">
        <v>30.0</v>
      </c>
      <c r="U4518" s="21">
        <v>0.5</v>
      </c>
      <c r="V4518" s="18">
        <v>0.0</v>
      </c>
      <c r="W4518" s="17">
        <v>0.0</v>
      </c>
      <c r="X4518" s="18">
        <v>3.0</v>
      </c>
      <c r="Y4518" s="17" t="s">
        <v>36</v>
      </c>
      <c r="Z4518" s="17">
        <v>0.0</v>
      </c>
      <c r="AA4518" s="17" t="s">
        <v>47</v>
      </c>
      <c r="AB4518" s="18">
        <v>2.0</v>
      </c>
      <c r="AC4518" s="17">
        <v>39.0</v>
      </c>
      <c r="AD4518" s="18">
        <v>3.0</v>
      </c>
      <c r="AE4518" s="17">
        <v>46.0</v>
      </c>
      <c r="AF4518" s="20"/>
      <c r="AG4518" s="17"/>
      <c r="AH4518" s="17"/>
      <c r="AI4518" s="17"/>
    </row>
    <row r="4519" ht="18.75" customHeight="1">
      <c r="A4519" s="14">
        <v>2234.0</v>
      </c>
      <c r="B4519" s="15"/>
      <c r="C4519" s="16">
        <v>43766.0</v>
      </c>
      <c r="D4519" s="17">
        <f t="array" ref="D4519">IFS(AND(A4519=A4518, NOT(ISBLANK(E4518))), E4518, A4519 &lt;&gt; A4518, E4519, A4518=A4519, D4518)</f>
        <v>0</v>
      </c>
      <c r="E4519" s="18">
        <v>0.0</v>
      </c>
      <c r="F4519" s="18"/>
      <c r="G4519" s="18"/>
      <c r="H4519" s="19"/>
      <c r="I4519" s="19"/>
      <c r="J4519" s="19"/>
      <c r="K4519" s="19"/>
      <c r="L4519" s="19"/>
      <c r="M4519" s="19"/>
      <c r="N4519" s="19"/>
      <c r="O4519" s="23"/>
      <c r="P4519" s="17"/>
      <c r="Q4519" s="17"/>
      <c r="R4519" s="24"/>
      <c r="U4519" s="22"/>
      <c r="V4519" s="18">
        <v>0.0</v>
      </c>
      <c r="W4519" s="17">
        <v>0.0</v>
      </c>
      <c r="X4519" s="18">
        <v>3.0</v>
      </c>
      <c r="Y4519" s="17" t="s">
        <v>36</v>
      </c>
      <c r="Z4519" s="17">
        <v>0.0</v>
      </c>
      <c r="AA4519" s="17" t="s">
        <v>47</v>
      </c>
      <c r="AB4519" s="18">
        <v>2.0</v>
      </c>
      <c r="AC4519" s="17">
        <v>39.0</v>
      </c>
      <c r="AD4519" s="18">
        <v>3.0</v>
      </c>
      <c r="AE4519" s="17">
        <v>46.0</v>
      </c>
      <c r="AF4519" s="20"/>
      <c r="AG4519" s="17"/>
      <c r="AH4519" s="17"/>
      <c r="AI4519" s="17"/>
    </row>
    <row r="4520" ht="18.75" customHeight="1">
      <c r="A4520" s="14">
        <v>2234.0</v>
      </c>
      <c r="B4520" s="15"/>
      <c r="C4520" s="16">
        <v>43770.0</v>
      </c>
      <c r="D4520" s="17">
        <f t="array" ref="D4520">IFS(AND(A4520=A4519, NOT(ISBLANK(E4519))), E4519, A4520 &lt;&gt; A4519, E4520, A4519=A4520, D4519)</f>
        <v>0</v>
      </c>
      <c r="E4520" s="18">
        <v>0.0</v>
      </c>
      <c r="F4520" s="18"/>
      <c r="G4520" s="18"/>
      <c r="H4520" s="19"/>
      <c r="I4520" s="19"/>
      <c r="J4520" s="19"/>
      <c r="K4520" s="19"/>
      <c r="L4520" s="19"/>
      <c r="M4520" s="19"/>
      <c r="N4520" s="19"/>
      <c r="O4520" s="23"/>
      <c r="P4520" s="17"/>
      <c r="Q4520" s="17"/>
      <c r="R4520" s="24"/>
      <c r="U4520" s="22"/>
      <c r="V4520" s="18">
        <v>0.0</v>
      </c>
      <c r="W4520" s="17"/>
      <c r="X4520" s="18">
        <v>4.0</v>
      </c>
      <c r="Y4520" s="17" t="s">
        <v>36</v>
      </c>
      <c r="Z4520" s="17">
        <v>0.0</v>
      </c>
      <c r="AA4520" s="17" t="s">
        <v>47</v>
      </c>
      <c r="AB4520" s="18">
        <v>3.0</v>
      </c>
      <c r="AC4520" s="17">
        <v>39.0</v>
      </c>
      <c r="AD4520" s="18">
        <v>4.0</v>
      </c>
      <c r="AE4520" s="17">
        <v>46.0</v>
      </c>
      <c r="AF4520" s="20"/>
      <c r="AG4520" s="17"/>
      <c r="AH4520" s="17"/>
      <c r="AI4520" s="17"/>
    </row>
    <row r="4521" ht="18.75" customHeight="1">
      <c r="A4521" s="14">
        <v>2236.0</v>
      </c>
      <c r="B4521" s="15">
        <v>587.0</v>
      </c>
      <c r="C4521" s="16">
        <v>43759.0</v>
      </c>
      <c r="D4521" s="17">
        <f t="array" ref="D4521">IFS(AND(A4521=A4520, NOT(ISBLANK(E4520))), E4520, A4521 &lt;&gt; A4520, E4521, A4520=A4521, D4520)</f>
        <v>0</v>
      </c>
      <c r="E4521" s="18">
        <v>0.0</v>
      </c>
      <c r="F4521" s="18"/>
      <c r="G4521" s="18"/>
      <c r="H4521" s="19"/>
      <c r="I4521" s="19"/>
      <c r="J4521" s="19">
        <v>0.12</v>
      </c>
      <c r="K4521" s="19">
        <v>1.38</v>
      </c>
      <c r="L4521" s="19">
        <v>0.09</v>
      </c>
      <c r="M4521" s="19">
        <v>1.14</v>
      </c>
      <c r="N4521" s="19"/>
      <c r="O4521" s="23"/>
      <c r="P4521" s="17"/>
      <c r="Q4521" s="17"/>
      <c r="R4521" s="24"/>
      <c r="S4521" s="21">
        <v>29.0</v>
      </c>
      <c r="T4521" s="21">
        <v>30.0</v>
      </c>
      <c r="U4521" s="21">
        <v>0.0</v>
      </c>
      <c r="V4521" s="18">
        <v>0.0</v>
      </c>
      <c r="W4521" s="17">
        <v>0.0</v>
      </c>
      <c r="X4521" s="18">
        <v>1.0</v>
      </c>
      <c r="Y4521" s="17" t="s">
        <v>36</v>
      </c>
      <c r="Z4521" s="17">
        <v>0.0</v>
      </c>
      <c r="AA4521" s="17" t="s">
        <v>47</v>
      </c>
      <c r="AB4521" s="18">
        <v>0.0</v>
      </c>
      <c r="AC4521" s="17">
        <v>39.0</v>
      </c>
      <c r="AD4521" s="18">
        <v>1.0</v>
      </c>
      <c r="AE4521" s="17">
        <v>46.0</v>
      </c>
      <c r="AF4521" s="20"/>
      <c r="AG4521" s="17"/>
      <c r="AH4521" s="17"/>
      <c r="AI4521" s="17"/>
    </row>
    <row r="4522" ht="18.75" customHeight="1">
      <c r="A4522" s="14">
        <v>2239.0</v>
      </c>
      <c r="B4522" s="15">
        <v>590.0</v>
      </c>
      <c r="C4522" s="16">
        <v>43760.0</v>
      </c>
      <c r="D4522" s="17">
        <f t="array" ref="D4522">IFS(AND(A4522=A4521, NOT(ISBLANK(E4521))), E4521, A4522 &lt;&gt; A4521, E4522, A4521=A4522, D4521)</f>
        <v>0</v>
      </c>
      <c r="E4522" s="18">
        <v>0.0</v>
      </c>
      <c r="F4522" s="18"/>
      <c r="G4522" s="18"/>
      <c r="H4522" s="19"/>
      <c r="I4522" s="19"/>
      <c r="J4522" s="19"/>
      <c r="K4522" s="19"/>
      <c r="L4522" s="19"/>
      <c r="M4522" s="19"/>
      <c r="N4522" s="19"/>
      <c r="O4522" s="23"/>
      <c r="P4522" s="17"/>
      <c r="Q4522" s="17"/>
      <c r="R4522" s="24"/>
      <c r="S4522" s="21">
        <v>22.0</v>
      </c>
      <c r="T4522" s="21">
        <v>30.0</v>
      </c>
      <c r="U4522" s="21">
        <v>0.0</v>
      </c>
      <c r="V4522" s="18">
        <v>0.0</v>
      </c>
      <c r="W4522" s="17">
        <v>4.0</v>
      </c>
      <c r="X4522" s="18">
        <v>5.0</v>
      </c>
      <c r="Y4522" s="17" t="s">
        <v>36</v>
      </c>
      <c r="Z4522" s="17">
        <v>0.0</v>
      </c>
      <c r="AA4522" s="17" t="s">
        <v>47</v>
      </c>
      <c r="AB4522" s="18">
        <v>4.0</v>
      </c>
      <c r="AC4522" s="17">
        <v>39.0</v>
      </c>
      <c r="AD4522" s="18">
        <v>5.0</v>
      </c>
      <c r="AE4522" s="17">
        <v>46.0</v>
      </c>
      <c r="AF4522" s="20"/>
      <c r="AG4522" s="17"/>
      <c r="AH4522" s="17"/>
      <c r="AI4522" s="17"/>
    </row>
    <row r="4523" ht="18.75" customHeight="1">
      <c r="A4523" s="14">
        <v>2243.0</v>
      </c>
      <c r="B4523" s="15">
        <v>594.0</v>
      </c>
      <c r="C4523" s="16">
        <v>43761.0</v>
      </c>
      <c r="D4523" s="17">
        <f t="array" ref="D4523">IFS(AND(A4523=A4522, NOT(ISBLANK(E4522))), E4522, A4523 &lt;&gt; A4522, E4523, A4522=A4523, D4522)</f>
        <v>1</v>
      </c>
      <c r="E4523" s="18">
        <v>1.0</v>
      </c>
      <c r="F4523" s="18"/>
      <c r="G4523" s="18"/>
      <c r="H4523" s="19"/>
      <c r="I4523" s="19"/>
      <c r="J4523" s="19">
        <v>0.17</v>
      </c>
      <c r="K4523" s="19">
        <v>1.42</v>
      </c>
      <c r="L4523" s="19">
        <v>0.16</v>
      </c>
      <c r="M4523" s="19">
        <v>1.3</v>
      </c>
      <c r="N4523" s="19"/>
      <c r="O4523" s="23"/>
      <c r="P4523" s="17"/>
      <c r="Q4523" s="17"/>
      <c r="R4523" s="24"/>
      <c r="S4523" s="21">
        <v>7.0</v>
      </c>
      <c r="T4523" s="21">
        <v>30.0</v>
      </c>
      <c r="U4523" s="21">
        <v>0.5</v>
      </c>
      <c r="V4523" s="18">
        <v>1.0</v>
      </c>
      <c r="W4523" s="17">
        <v>4.0</v>
      </c>
      <c r="X4523" s="18">
        <v>8.0</v>
      </c>
      <c r="Y4523" s="17" t="s">
        <v>35</v>
      </c>
      <c r="Z4523" s="17">
        <v>-1.0</v>
      </c>
      <c r="AA4523" s="17" t="s">
        <v>46</v>
      </c>
      <c r="AB4523" s="18">
        <v>7.0</v>
      </c>
      <c r="AC4523" s="17">
        <v>39.0</v>
      </c>
      <c r="AD4523" s="18">
        <v>8.0</v>
      </c>
      <c r="AE4523" s="17">
        <v>46.0</v>
      </c>
      <c r="AF4523" s="20"/>
      <c r="AG4523" s="17"/>
      <c r="AH4523" s="17"/>
      <c r="AI4523" s="17"/>
    </row>
    <row r="4524" ht="18.75" customHeight="1">
      <c r="A4524" s="14">
        <v>2244.0</v>
      </c>
      <c r="B4524" s="15">
        <v>595.0</v>
      </c>
      <c r="C4524" s="16">
        <v>43761.0</v>
      </c>
      <c r="D4524" s="17">
        <f t="array" ref="D4524">IFS(AND(A4524=A4523, NOT(ISBLANK(E4523))), E4523, A4524 &lt;&gt; A4523, E4524, A4523=A4524, D4523)</f>
        <v>1</v>
      </c>
      <c r="E4524" s="18">
        <v>1.0</v>
      </c>
      <c r="F4524" s="18"/>
      <c r="G4524" s="18"/>
      <c r="H4524" s="19"/>
      <c r="I4524" s="19"/>
      <c r="J4524" s="19">
        <v>0.17</v>
      </c>
      <c r="K4524" s="19">
        <v>1.31</v>
      </c>
      <c r="L4524" s="19">
        <v>0.14</v>
      </c>
      <c r="M4524" s="19">
        <v>1.23</v>
      </c>
      <c r="N4524" s="19"/>
      <c r="O4524" s="23"/>
      <c r="P4524" s="17"/>
      <c r="Q4524" s="17"/>
      <c r="R4524" s="24"/>
      <c r="S4524" s="21">
        <v>9.0</v>
      </c>
      <c r="T4524" s="21">
        <v>25.0</v>
      </c>
      <c r="U4524" s="21">
        <v>0.5</v>
      </c>
      <c r="V4524" s="18">
        <v>1.0</v>
      </c>
      <c r="W4524" s="17">
        <v>4.0</v>
      </c>
      <c r="X4524" s="18">
        <v>19.0</v>
      </c>
      <c r="Y4524" s="17" t="s">
        <v>35</v>
      </c>
      <c r="Z4524" s="17">
        <v>0.0</v>
      </c>
      <c r="AA4524" s="17" t="s">
        <v>47</v>
      </c>
      <c r="AB4524" s="18">
        <v>18.0</v>
      </c>
      <c r="AC4524" s="17">
        <v>36.0</v>
      </c>
      <c r="AD4524" s="18">
        <v>19.0</v>
      </c>
      <c r="AE4524" s="17">
        <v>43.0</v>
      </c>
      <c r="AF4524" s="20"/>
      <c r="AG4524" s="17"/>
      <c r="AH4524" s="17"/>
      <c r="AI4524" s="17"/>
    </row>
    <row r="4525" ht="18.75" customHeight="1">
      <c r="A4525" s="14">
        <v>2244.0</v>
      </c>
      <c r="B4525" s="15"/>
      <c r="C4525" s="16">
        <v>43758.0</v>
      </c>
      <c r="D4525" s="17">
        <f t="array" ref="D4525">IFS(AND(A4525=A4524, NOT(ISBLANK(E4524))), E4524, A4525 &lt;&gt; A4524, E4525, A4524=A4525, D4524)</f>
        <v>1</v>
      </c>
      <c r="E4525" s="18"/>
      <c r="F4525" s="18"/>
      <c r="G4525" s="18"/>
      <c r="H4525" s="19"/>
      <c r="I4525" s="19"/>
      <c r="J4525" s="19">
        <v>0.09</v>
      </c>
      <c r="K4525" s="19">
        <v>1.42</v>
      </c>
      <c r="L4525" s="19">
        <v>0.14</v>
      </c>
      <c r="M4525" s="19">
        <v>1.24</v>
      </c>
      <c r="N4525" s="19"/>
      <c r="O4525" s="23"/>
      <c r="P4525" s="17"/>
      <c r="Q4525" s="17"/>
      <c r="R4525" s="24"/>
      <c r="U4525" s="22"/>
      <c r="V4525" s="18"/>
      <c r="W4525" s="17"/>
      <c r="X4525" s="18"/>
      <c r="Y4525" s="17"/>
      <c r="Z4525" s="17"/>
      <c r="AA4525" s="17"/>
      <c r="AB4525" s="18"/>
      <c r="AC4525" s="17"/>
      <c r="AD4525" s="18"/>
      <c r="AE4525" s="17"/>
      <c r="AF4525" s="20"/>
      <c r="AG4525" s="17"/>
      <c r="AH4525" s="17"/>
      <c r="AI4525" s="17"/>
    </row>
    <row r="4526" ht="18.75" customHeight="1">
      <c r="A4526" s="14">
        <v>2244.0</v>
      </c>
      <c r="B4526" s="15"/>
      <c r="C4526" s="16">
        <v>43773.0</v>
      </c>
      <c r="D4526" s="17">
        <f t="array" ref="D4526">IFS(AND(A4526=A4525, NOT(ISBLANK(E4525))), E4525, A4526 &lt;&gt; A4525, E4526, A4525=A4526, D4525)</f>
        <v>1</v>
      </c>
      <c r="E4526" s="18">
        <v>1.0</v>
      </c>
      <c r="F4526" s="18"/>
      <c r="G4526" s="18"/>
      <c r="H4526" s="19"/>
      <c r="I4526" s="19"/>
      <c r="J4526" s="19"/>
      <c r="K4526" s="19"/>
      <c r="L4526" s="19"/>
      <c r="M4526" s="19"/>
      <c r="N4526" s="19"/>
      <c r="O4526" s="23"/>
      <c r="P4526" s="17"/>
      <c r="Q4526" s="17"/>
      <c r="R4526" s="24"/>
      <c r="U4526" s="22"/>
      <c r="V4526" s="18">
        <v>1.0</v>
      </c>
      <c r="W4526" s="17">
        <v>7.0</v>
      </c>
      <c r="X4526" s="18">
        <v>11.0</v>
      </c>
      <c r="Y4526" s="17" t="s">
        <v>36</v>
      </c>
      <c r="Z4526" s="17">
        <v>-1.0</v>
      </c>
      <c r="AA4526" s="17" t="s">
        <v>46</v>
      </c>
      <c r="AB4526" s="18">
        <v>10.0</v>
      </c>
      <c r="AC4526" s="17">
        <v>36.0</v>
      </c>
      <c r="AD4526" s="18">
        <v>11.0</v>
      </c>
      <c r="AE4526" s="17">
        <v>43.0</v>
      </c>
      <c r="AF4526" s="20"/>
      <c r="AG4526" s="17"/>
      <c r="AH4526" s="17"/>
      <c r="AI4526" s="17"/>
    </row>
    <row r="4527" ht="18.75" customHeight="1">
      <c r="A4527" s="14">
        <v>2244.0</v>
      </c>
      <c r="B4527" s="15"/>
      <c r="C4527" s="16">
        <v>43776.0</v>
      </c>
      <c r="D4527" s="17">
        <f t="array" ref="D4527">IFS(AND(A4527=A4526, NOT(ISBLANK(E4526))), E4526, A4527 &lt;&gt; A4526, E4527, A4526=A4527, D4526)</f>
        <v>1</v>
      </c>
      <c r="E4527" s="18">
        <v>0.0</v>
      </c>
      <c r="F4527" s="18"/>
      <c r="G4527" s="18"/>
      <c r="H4527" s="19"/>
      <c r="I4527" s="19"/>
      <c r="J4527" s="19"/>
      <c r="K4527" s="19"/>
      <c r="L4527" s="19"/>
      <c r="M4527" s="19"/>
      <c r="N4527" s="19"/>
      <c r="O4527" s="23"/>
      <c r="P4527" s="17"/>
      <c r="Q4527" s="17"/>
      <c r="R4527" s="24"/>
      <c r="U4527" s="22"/>
      <c r="V4527" s="18">
        <v>0.0</v>
      </c>
      <c r="W4527" s="17">
        <v>0.0</v>
      </c>
      <c r="X4527" s="18">
        <v>4.0</v>
      </c>
      <c r="Y4527" s="17" t="s">
        <v>36</v>
      </c>
      <c r="Z4527" s="17">
        <v>0.0</v>
      </c>
      <c r="AA4527" s="17" t="s">
        <v>47</v>
      </c>
      <c r="AB4527" s="18">
        <v>3.0</v>
      </c>
      <c r="AC4527" s="17">
        <v>36.0</v>
      </c>
      <c r="AD4527" s="18">
        <v>4.0</v>
      </c>
      <c r="AE4527" s="17">
        <v>43.0</v>
      </c>
      <c r="AF4527" s="20"/>
      <c r="AG4527" s="17"/>
      <c r="AH4527" s="17"/>
      <c r="AI4527" s="17"/>
    </row>
    <row r="4528" ht="18.75" customHeight="1">
      <c r="A4528" s="14">
        <v>2246.0</v>
      </c>
      <c r="B4528" s="15">
        <v>598.0</v>
      </c>
      <c r="C4528" s="16">
        <v>43762.0</v>
      </c>
      <c r="D4528" s="17">
        <f t="array" ref="D4528">IFS(AND(A4528=A4527, NOT(ISBLANK(E4527))), E4527, A4528 &lt;&gt; A4527, E4528, A4527=A4528, D4527)</f>
        <v>1</v>
      </c>
      <c r="E4528" s="18">
        <v>1.0</v>
      </c>
      <c r="F4528" s="18"/>
      <c r="G4528" s="18"/>
      <c r="H4528" s="19"/>
      <c r="I4528" s="19"/>
      <c r="J4528" s="19"/>
      <c r="K4528" s="19"/>
      <c r="L4528" s="19">
        <v>0.15</v>
      </c>
      <c r="M4528" s="19">
        <v>1.31</v>
      </c>
      <c r="N4528" s="19"/>
      <c r="O4528" s="23"/>
      <c r="P4528" s="17"/>
      <c r="Q4528" s="17"/>
      <c r="R4528" s="24"/>
      <c r="U4528" s="21">
        <v>1.0</v>
      </c>
      <c r="V4528" s="18">
        <v>1.0</v>
      </c>
      <c r="W4528" s="17">
        <v>9.0</v>
      </c>
      <c r="X4528" s="18">
        <v>23.0</v>
      </c>
      <c r="Y4528" s="17" t="s">
        <v>35</v>
      </c>
      <c r="Z4528" s="17">
        <v>0.0</v>
      </c>
      <c r="AA4528" s="17" t="s">
        <v>47</v>
      </c>
      <c r="AB4528" s="18">
        <v>21.0</v>
      </c>
      <c r="AC4528" s="17">
        <v>39.0</v>
      </c>
      <c r="AD4528" s="18">
        <v>23.0</v>
      </c>
      <c r="AE4528" s="17">
        <v>43.0</v>
      </c>
      <c r="AF4528" s="20"/>
      <c r="AG4528" s="17"/>
      <c r="AH4528" s="17"/>
      <c r="AI4528" s="17"/>
    </row>
    <row r="4529" ht="18.75" customHeight="1">
      <c r="A4529" s="14">
        <v>2247.0</v>
      </c>
      <c r="B4529" s="15">
        <v>599.0</v>
      </c>
      <c r="C4529" s="16">
        <v>0.0</v>
      </c>
      <c r="D4529" s="17" t="str">
        <f t="array" ref="D4529">IFS(AND(A4529=A4528, NOT(ISBLANK(E4528))), E4528, A4529 &lt;&gt; A4528, E4529, A4528=A4529, D4528)</f>
        <v/>
      </c>
      <c r="E4529" s="18"/>
      <c r="F4529" s="18"/>
      <c r="G4529" s="18"/>
      <c r="H4529" s="19"/>
      <c r="I4529" s="19"/>
      <c r="J4529" s="19"/>
      <c r="K4529" s="19"/>
      <c r="L4529" s="19"/>
      <c r="M4529" s="19"/>
      <c r="N4529" s="19"/>
      <c r="O4529" s="23"/>
      <c r="P4529" s="17"/>
      <c r="Q4529" s="17"/>
      <c r="R4529" s="24"/>
      <c r="U4529" s="22"/>
      <c r="V4529" s="18"/>
      <c r="W4529" s="17"/>
      <c r="X4529" s="18"/>
      <c r="Y4529" s="17"/>
      <c r="Z4529" s="17"/>
      <c r="AA4529" s="17"/>
      <c r="AB4529" s="18"/>
      <c r="AC4529" s="17"/>
      <c r="AD4529" s="18"/>
      <c r="AE4529" s="17"/>
      <c r="AF4529" s="20"/>
      <c r="AG4529" s="17"/>
      <c r="AH4529" s="17"/>
      <c r="AI4529" s="17"/>
    </row>
    <row r="4530" ht="18.75" customHeight="1">
      <c r="A4530" s="14">
        <v>2248.0</v>
      </c>
      <c r="B4530" s="15">
        <v>600.0</v>
      </c>
      <c r="C4530" s="16">
        <v>43763.0</v>
      </c>
      <c r="D4530" s="17">
        <f t="array" ref="D4530">IFS(AND(A4530=A4529, NOT(ISBLANK(E4529))), E4529, A4530 &lt;&gt; A4529, E4530, A4529=A4530, D4529)</f>
        <v>0</v>
      </c>
      <c r="E4530" s="18">
        <v>0.0</v>
      </c>
      <c r="F4530" s="18"/>
      <c r="G4530" s="18"/>
      <c r="H4530" s="19"/>
      <c r="I4530" s="19"/>
      <c r="J4530" s="19">
        <v>0.14</v>
      </c>
      <c r="K4530" s="19">
        <v>1.42</v>
      </c>
      <c r="L4530" s="19">
        <v>0.15</v>
      </c>
      <c r="M4530" s="19">
        <v>1.28</v>
      </c>
      <c r="N4530" s="19"/>
      <c r="O4530" s="23"/>
      <c r="P4530" s="17"/>
      <c r="Q4530" s="17"/>
      <c r="R4530" s="24"/>
      <c r="S4530" s="21">
        <v>19.0</v>
      </c>
      <c r="T4530" s="21">
        <v>30.0</v>
      </c>
      <c r="U4530" s="21">
        <v>0.0</v>
      </c>
      <c r="V4530" s="18">
        <v>0.0</v>
      </c>
      <c r="W4530" s="17">
        <v>0.0</v>
      </c>
      <c r="X4530" s="18">
        <v>4.0</v>
      </c>
      <c r="Y4530" s="17" t="s">
        <v>36</v>
      </c>
      <c r="Z4530" s="17">
        <v>0.0</v>
      </c>
      <c r="AA4530" s="17" t="s">
        <v>47</v>
      </c>
      <c r="AB4530" s="18">
        <v>3.0</v>
      </c>
      <c r="AC4530" s="17">
        <v>39.0</v>
      </c>
      <c r="AD4530" s="18">
        <v>4.0</v>
      </c>
      <c r="AE4530" s="17">
        <v>46.0</v>
      </c>
      <c r="AF4530" s="20"/>
      <c r="AG4530" s="17"/>
      <c r="AH4530" s="17"/>
      <c r="AI4530" s="17"/>
    </row>
    <row r="4531" ht="18.75" customHeight="1">
      <c r="A4531" s="14">
        <v>2250.0</v>
      </c>
      <c r="B4531" s="15">
        <v>603.0</v>
      </c>
      <c r="C4531" s="16">
        <v>43766.0</v>
      </c>
      <c r="D4531" s="17">
        <f t="array" ref="D4531">IFS(AND(A4531=A4530, NOT(ISBLANK(E4530))), E4530, A4531 &lt;&gt; A4530, E4531, A4530=A4531, D4530)</f>
        <v>0</v>
      </c>
      <c r="E4531" s="18">
        <v>0.0</v>
      </c>
      <c r="F4531" s="18"/>
      <c r="G4531" s="18"/>
      <c r="H4531" s="19"/>
      <c r="I4531" s="19"/>
      <c r="J4531" s="19">
        <v>0.18</v>
      </c>
      <c r="K4531" s="19">
        <v>1.26</v>
      </c>
      <c r="L4531" s="19">
        <v>0.14</v>
      </c>
      <c r="M4531" s="19">
        <v>1.5</v>
      </c>
      <c r="N4531" s="19"/>
      <c r="O4531" s="23"/>
      <c r="P4531" s="17"/>
      <c r="Q4531" s="17"/>
      <c r="R4531" s="24"/>
      <c r="S4531" s="21">
        <v>30.0</v>
      </c>
      <c r="T4531" s="21">
        <v>30.0</v>
      </c>
      <c r="U4531" s="21">
        <v>0.0</v>
      </c>
      <c r="V4531" s="18">
        <v>0.0</v>
      </c>
      <c r="W4531" s="17">
        <v>0.0</v>
      </c>
      <c r="X4531" s="18">
        <v>2.0</v>
      </c>
      <c r="Y4531" s="17" t="s">
        <v>36</v>
      </c>
      <c r="Z4531" s="17">
        <v>0.0</v>
      </c>
      <c r="AA4531" s="17" t="s">
        <v>47</v>
      </c>
      <c r="AB4531" s="18">
        <v>1.0</v>
      </c>
      <c r="AC4531" s="17">
        <v>39.0</v>
      </c>
      <c r="AD4531" s="18">
        <v>2.0</v>
      </c>
      <c r="AE4531" s="17">
        <v>46.0</v>
      </c>
      <c r="AF4531" s="20"/>
      <c r="AG4531" s="17"/>
      <c r="AH4531" s="17"/>
      <c r="AI4531" s="17"/>
    </row>
    <row r="4532" ht="18.75" customHeight="1">
      <c r="A4532" s="14">
        <v>2251.0</v>
      </c>
      <c r="B4532" s="15">
        <v>605.0</v>
      </c>
      <c r="C4532" s="16">
        <v>43766.0</v>
      </c>
      <c r="D4532" s="17">
        <f t="array" ref="D4532">IFS(AND(A4532=A4531, NOT(ISBLANK(E4531))), E4531, A4532 &lt;&gt; A4531, E4532, A4531=A4532, D4531)</f>
        <v>0</v>
      </c>
      <c r="E4532" s="18">
        <v>0.0</v>
      </c>
      <c r="F4532" s="18"/>
      <c r="G4532" s="18"/>
      <c r="H4532" s="19"/>
      <c r="I4532" s="19"/>
      <c r="J4532" s="19">
        <v>0.14</v>
      </c>
      <c r="K4532" s="19">
        <v>1.32</v>
      </c>
      <c r="L4532" s="19">
        <v>0.15</v>
      </c>
      <c r="M4532" s="19">
        <v>1.11</v>
      </c>
      <c r="N4532" s="19"/>
      <c r="O4532" s="23"/>
      <c r="P4532" s="17"/>
      <c r="Q4532" s="17"/>
      <c r="R4532" s="24"/>
      <c r="S4532" s="21">
        <v>26.0</v>
      </c>
      <c r="T4532" s="21">
        <v>30.0</v>
      </c>
      <c r="U4532" s="21">
        <v>0.0</v>
      </c>
      <c r="V4532" s="18">
        <v>0.0</v>
      </c>
      <c r="W4532" s="17">
        <v>0.0</v>
      </c>
      <c r="X4532" s="18">
        <v>9.0</v>
      </c>
      <c r="Y4532" s="17" t="s">
        <v>36</v>
      </c>
      <c r="Z4532" s="17">
        <v>0.0</v>
      </c>
      <c r="AA4532" s="17" t="s">
        <v>47</v>
      </c>
      <c r="AB4532" s="18">
        <v>8.0</v>
      </c>
      <c r="AC4532" s="17">
        <v>39.0</v>
      </c>
      <c r="AD4532" s="18">
        <v>9.0</v>
      </c>
      <c r="AE4532" s="17">
        <v>46.0</v>
      </c>
      <c r="AF4532" s="20"/>
      <c r="AG4532" s="17"/>
      <c r="AH4532" s="17"/>
      <c r="AI4532" s="17"/>
    </row>
    <row r="4533" ht="18.75" customHeight="1">
      <c r="A4533" s="14">
        <v>2251.0</v>
      </c>
      <c r="B4533" s="15"/>
      <c r="C4533" s="16">
        <v>43758.0</v>
      </c>
      <c r="D4533" s="17">
        <f t="array" ref="D4533">IFS(AND(A4533=A4532, NOT(ISBLANK(E4532))), E4532, A4533 &lt;&gt; A4532, E4533, A4532=A4533, D4532)</f>
        <v>0</v>
      </c>
      <c r="E4533" s="18"/>
      <c r="F4533" s="18"/>
      <c r="G4533" s="18"/>
      <c r="H4533" s="19"/>
      <c r="I4533" s="19"/>
      <c r="J4533" s="19"/>
      <c r="K4533" s="19"/>
      <c r="L4533" s="19" t="s">
        <v>37</v>
      </c>
      <c r="M4533" s="19" t="s">
        <v>37</v>
      </c>
      <c r="N4533" s="19"/>
      <c r="O4533" s="23"/>
      <c r="P4533" s="17"/>
      <c r="Q4533" s="17"/>
      <c r="R4533" s="24"/>
      <c r="U4533" s="22"/>
      <c r="V4533" s="18"/>
      <c r="W4533" s="17"/>
      <c r="X4533" s="18"/>
      <c r="Y4533" s="17"/>
      <c r="Z4533" s="17"/>
      <c r="AA4533" s="17"/>
      <c r="AB4533" s="18"/>
      <c r="AC4533" s="17"/>
      <c r="AD4533" s="18"/>
      <c r="AE4533" s="17"/>
      <c r="AF4533" s="20"/>
      <c r="AG4533" s="17"/>
      <c r="AH4533" s="17"/>
      <c r="AI4533" s="17"/>
    </row>
    <row r="4534" ht="18.75" customHeight="1">
      <c r="A4534" s="14">
        <v>2251.0</v>
      </c>
      <c r="B4534" s="15"/>
      <c r="C4534" s="16">
        <v>43770.0</v>
      </c>
      <c r="D4534" s="17">
        <f t="array" ref="D4534">IFS(AND(A4534=A4533, NOT(ISBLANK(E4533))), E4533, A4534 &lt;&gt; A4533, E4534, A4533=A4534, D4533)</f>
        <v>0</v>
      </c>
      <c r="E4534" s="18">
        <v>0.0</v>
      </c>
      <c r="F4534" s="18"/>
      <c r="G4534" s="18"/>
      <c r="H4534" s="19"/>
      <c r="I4534" s="19"/>
      <c r="J4534" s="19"/>
      <c r="K4534" s="19"/>
      <c r="L4534" s="19"/>
      <c r="M4534" s="19"/>
      <c r="N4534" s="19"/>
      <c r="O4534" s="23"/>
      <c r="P4534" s="17"/>
      <c r="Q4534" s="17"/>
      <c r="R4534" s="24"/>
      <c r="U4534" s="22"/>
      <c r="V4534" s="18">
        <v>0.0</v>
      </c>
      <c r="W4534" s="17">
        <v>0.0</v>
      </c>
      <c r="X4534" s="18">
        <v>3.0</v>
      </c>
      <c r="Y4534" s="17" t="s">
        <v>36</v>
      </c>
      <c r="Z4534" s="17">
        <v>0.0</v>
      </c>
      <c r="AA4534" s="17" t="s">
        <v>47</v>
      </c>
      <c r="AB4534" s="18">
        <v>2.0</v>
      </c>
      <c r="AC4534" s="17">
        <v>39.0</v>
      </c>
      <c r="AD4534" s="18">
        <v>3.0</v>
      </c>
      <c r="AE4534" s="17">
        <v>46.0</v>
      </c>
      <c r="AF4534" s="20"/>
      <c r="AG4534" s="17"/>
      <c r="AH4534" s="17"/>
      <c r="AI4534" s="17"/>
    </row>
    <row r="4535" ht="18.75" customHeight="1">
      <c r="A4535" s="14">
        <v>2252.0</v>
      </c>
      <c r="B4535" s="15">
        <v>604.0</v>
      </c>
      <c r="C4535" s="16">
        <v>43766.0</v>
      </c>
      <c r="D4535" s="17">
        <f t="array" ref="D4535">IFS(AND(A4535=A4534, NOT(ISBLANK(E4534))), E4534, A4535 &lt;&gt; A4534, E4535, A4534=A4535, D4534)</f>
        <v>0</v>
      </c>
      <c r="E4535" s="18">
        <v>0.0</v>
      </c>
      <c r="F4535" s="18"/>
      <c r="G4535" s="18"/>
      <c r="H4535" s="19"/>
      <c r="I4535" s="19"/>
      <c r="J4535" s="19">
        <v>0.15</v>
      </c>
      <c r="K4535" s="19">
        <v>1.44</v>
      </c>
      <c r="L4535" s="19">
        <v>0.16</v>
      </c>
      <c r="M4535" s="19">
        <v>1.43</v>
      </c>
      <c r="N4535" s="19"/>
      <c r="O4535" s="23"/>
      <c r="P4535" s="17"/>
      <c r="Q4535" s="17"/>
      <c r="R4535" s="24"/>
      <c r="S4535" s="21">
        <v>24.0</v>
      </c>
      <c r="T4535" s="21">
        <v>30.0</v>
      </c>
      <c r="U4535" s="21">
        <v>0.0</v>
      </c>
      <c r="V4535" s="18">
        <v>0.0</v>
      </c>
      <c r="W4535" s="17">
        <v>0.0</v>
      </c>
      <c r="X4535" s="18">
        <v>5.0</v>
      </c>
      <c r="Y4535" s="17" t="s">
        <v>36</v>
      </c>
      <c r="Z4535" s="17">
        <v>0.0</v>
      </c>
      <c r="AA4535" s="17" t="s">
        <v>47</v>
      </c>
      <c r="AB4535" s="18">
        <v>4.0</v>
      </c>
      <c r="AC4535" s="17">
        <v>39.0</v>
      </c>
      <c r="AD4535" s="18">
        <v>5.0</v>
      </c>
      <c r="AE4535" s="17">
        <v>46.0</v>
      </c>
      <c r="AF4535" s="20"/>
      <c r="AG4535" s="17"/>
      <c r="AH4535" s="17"/>
      <c r="AI4535" s="17"/>
    </row>
    <row r="4536" ht="18.75" customHeight="1">
      <c r="A4536" s="14">
        <v>2253.0</v>
      </c>
      <c r="B4536" s="15">
        <v>606.0</v>
      </c>
      <c r="C4536" s="16">
        <v>43766.0</v>
      </c>
      <c r="D4536" s="17">
        <f t="array" ref="D4536">IFS(AND(A4536=A4535, NOT(ISBLANK(E4535))), E4535, A4536 &lt;&gt; A4535, E4536, A4535=A4536, D4535)</f>
        <v>0</v>
      </c>
      <c r="E4536" s="18">
        <v>0.0</v>
      </c>
      <c r="F4536" s="18"/>
      <c r="G4536" s="18"/>
      <c r="H4536" s="19"/>
      <c r="I4536" s="19"/>
      <c r="J4536" s="19">
        <v>0.14</v>
      </c>
      <c r="K4536" s="19">
        <v>1.32</v>
      </c>
      <c r="L4536" s="19">
        <v>0.16</v>
      </c>
      <c r="M4536" s="19">
        <v>1.39</v>
      </c>
      <c r="N4536" s="19"/>
      <c r="O4536" s="23"/>
      <c r="P4536" s="17"/>
      <c r="Q4536" s="17"/>
      <c r="R4536" s="24"/>
      <c r="S4536" s="21">
        <v>22.0</v>
      </c>
      <c r="T4536" s="21">
        <v>30.0</v>
      </c>
      <c r="U4536" s="21">
        <v>0.5</v>
      </c>
      <c r="V4536" s="18">
        <v>0.0</v>
      </c>
      <c r="W4536" s="17">
        <v>0.0</v>
      </c>
      <c r="X4536" s="18">
        <v>7.0</v>
      </c>
      <c r="Y4536" s="17" t="s">
        <v>36</v>
      </c>
      <c r="Z4536" s="17">
        <v>0.0</v>
      </c>
      <c r="AA4536" s="17" t="s">
        <v>47</v>
      </c>
      <c r="AB4536" s="18">
        <v>6.0</v>
      </c>
      <c r="AC4536" s="17">
        <v>39.0</v>
      </c>
      <c r="AD4536" s="18">
        <v>7.0</v>
      </c>
      <c r="AE4536" s="17">
        <v>46.0</v>
      </c>
      <c r="AF4536" s="20"/>
      <c r="AG4536" s="17"/>
      <c r="AH4536" s="17"/>
      <c r="AI4536" s="17"/>
    </row>
    <row r="4537" ht="18.75" customHeight="1">
      <c r="A4537" s="14">
        <v>2254.0</v>
      </c>
      <c r="B4537" s="15">
        <v>607.0</v>
      </c>
      <c r="C4537" s="16">
        <v>43767.0</v>
      </c>
      <c r="D4537" s="17">
        <f t="array" ref="D4537">IFS(AND(A4537=A4536, NOT(ISBLANK(E4536))), E4536, A4537 &lt;&gt; A4536, E4537, A4536=A4537, D4536)</f>
        <v>0</v>
      </c>
      <c r="E4537" s="18">
        <v>0.0</v>
      </c>
      <c r="F4537" s="18"/>
      <c r="G4537" s="18"/>
      <c r="H4537" s="19"/>
      <c r="I4537" s="19"/>
      <c r="J4537" s="19"/>
      <c r="K4537" s="19"/>
      <c r="L4537" s="19">
        <v>0.17</v>
      </c>
      <c r="M4537" s="19">
        <v>1.35</v>
      </c>
      <c r="N4537" s="19"/>
      <c r="O4537" s="23"/>
      <c r="P4537" s="17"/>
      <c r="Q4537" s="17"/>
      <c r="R4537" s="24"/>
      <c r="S4537" s="21">
        <v>26.0</v>
      </c>
      <c r="T4537" s="21">
        <v>30.0</v>
      </c>
      <c r="U4537" s="21">
        <v>0.0</v>
      </c>
      <c r="V4537" s="18">
        <v>0.0</v>
      </c>
      <c r="W4537" s="17">
        <v>0.0</v>
      </c>
      <c r="X4537" s="18">
        <v>4.0</v>
      </c>
      <c r="Y4537" s="17" t="s">
        <v>36</v>
      </c>
      <c r="Z4537" s="17">
        <v>0.0</v>
      </c>
      <c r="AA4537" s="17" t="s">
        <v>47</v>
      </c>
      <c r="AB4537" s="18">
        <v>3.0</v>
      </c>
      <c r="AC4537" s="17">
        <v>39.0</v>
      </c>
      <c r="AD4537" s="18">
        <v>4.0</v>
      </c>
      <c r="AE4537" s="17">
        <v>46.0</v>
      </c>
      <c r="AF4537" s="20"/>
      <c r="AG4537" s="17"/>
      <c r="AH4537" s="17"/>
      <c r="AI4537" s="17"/>
    </row>
    <row r="4538" ht="18.75" customHeight="1">
      <c r="A4538" s="14">
        <v>2254.0</v>
      </c>
      <c r="B4538" s="15"/>
      <c r="C4538" s="16">
        <v>43768.0</v>
      </c>
      <c r="D4538" s="17">
        <f t="array" ref="D4538">IFS(AND(A4538=A4537, NOT(ISBLANK(E4537))), E4537, A4538 &lt;&gt; A4537, E4538, A4537=A4538, D4537)</f>
        <v>0</v>
      </c>
      <c r="E4538" s="18">
        <v>0.0</v>
      </c>
      <c r="F4538" s="18"/>
      <c r="G4538" s="18"/>
      <c r="H4538" s="19"/>
      <c r="I4538" s="19"/>
      <c r="J4538" s="19">
        <v>0.19</v>
      </c>
      <c r="K4538" s="19">
        <v>1.34</v>
      </c>
      <c r="L4538" s="19">
        <v>0.16</v>
      </c>
      <c r="M4538" s="19">
        <v>1.07</v>
      </c>
      <c r="N4538" s="19"/>
      <c r="O4538" s="23"/>
      <c r="P4538" s="17"/>
      <c r="Q4538" s="17"/>
      <c r="R4538" s="24"/>
      <c r="U4538" s="22"/>
      <c r="V4538" s="18">
        <v>0.0</v>
      </c>
      <c r="W4538" s="17"/>
      <c r="X4538" s="18">
        <v>3.0</v>
      </c>
      <c r="Y4538" s="17" t="s">
        <v>36</v>
      </c>
      <c r="Z4538" s="17">
        <v>0.0</v>
      </c>
      <c r="AA4538" s="17" t="s">
        <v>47</v>
      </c>
      <c r="AB4538" s="18">
        <v>2.0</v>
      </c>
      <c r="AC4538" s="17">
        <v>39.0</v>
      </c>
      <c r="AD4538" s="18">
        <v>3.0</v>
      </c>
      <c r="AE4538" s="17">
        <v>46.0</v>
      </c>
      <c r="AF4538" s="20"/>
      <c r="AG4538" s="17"/>
      <c r="AH4538" s="17"/>
      <c r="AI4538" s="17"/>
    </row>
    <row r="4539" ht="18.75" customHeight="1">
      <c r="A4539" s="14">
        <v>2254.0</v>
      </c>
      <c r="B4539" s="15"/>
      <c r="C4539" s="16">
        <v>43769.0</v>
      </c>
      <c r="D4539" s="17">
        <f t="array" ref="D4539">IFS(AND(A4539=A4538, NOT(ISBLANK(E4538))), E4538, A4539 &lt;&gt; A4538, E4539, A4538=A4539, D4538)</f>
        <v>0</v>
      </c>
      <c r="E4539" s="18">
        <v>0.0</v>
      </c>
      <c r="F4539" s="18"/>
      <c r="G4539" s="18"/>
      <c r="H4539" s="19"/>
      <c r="I4539" s="19"/>
      <c r="J4539" s="19">
        <v>0.14</v>
      </c>
      <c r="K4539" s="19">
        <v>1.35</v>
      </c>
      <c r="L4539" s="19">
        <v>0.18</v>
      </c>
      <c r="M4539" s="19">
        <v>1.18</v>
      </c>
      <c r="N4539" s="19"/>
      <c r="O4539" s="23"/>
      <c r="P4539" s="17"/>
      <c r="Q4539" s="17"/>
      <c r="R4539" s="24"/>
      <c r="U4539" s="22"/>
      <c r="V4539" s="18">
        <v>0.0</v>
      </c>
      <c r="W4539" s="17"/>
      <c r="X4539" s="18">
        <v>1.0</v>
      </c>
      <c r="Y4539" s="17" t="s">
        <v>36</v>
      </c>
      <c r="Z4539" s="17">
        <v>0.0</v>
      </c>
      <c r="AA4539" s="17" t="s">
        <v>47</v>
      </c>
      <c r="AB4539" s="18">
        <v>0.0</v>
      </c>
      <c r="AC4539" s="17">
        <v>39.0</v>
      </c>
      <c r="AD4539" s="18">
        <v>1.0</v>
      </c>
      <c r="AE4539" s="17">
        <v>46.0</v>
      </c>
      <c r="AF4539" s="20"/>
      <c r="AG4539" s="17"/>
      <c r="AH4539" s="17"/>
      <c r="AI4539" s="17"/>
    </row>
    <row r="4540" ht="18.75" customHeight="1">
      <c r="A4540" s="14">
        <v>2254.0</v>
      </c>
      <c r="B4540" s="15"/>
      <c r="C4540" s="16">
        <v>43770.0</v>
      </c>
      <c r="D4540" s="17">
        <f t="array" ref="D4540">IFS(AND(A4540=A4539, NOT(ISBLANK(E4539))), E4539, A4540 &lt;&gt; A4539, E4540, A4539=A4540, D4539)</f>
        <v>0</v>
      </c>
      <c r="E4540" s="18">
        <v>0.0</v>
      </c>
      <c r="F4540" s="18"/>
      <c r="G4540" s="18"/>
      <c r="H4540" s="19"/>
      <c r="I4540" s="19"/>
      <c r="J4540" s="19"/>
      <c r="K4540" s="19"/>
      <c r="L4540" s="19"/>
      <c r="M4540" s="19"/>
      <c r="N4540" s="19"/>
      <c r="O4540" s="23"/>
      <c r="P4540" s="17"/>
      <c r="Q4540" s="17"/>
      <c r="R4540" s="24"/>
      <c r="U4540" s="22"/>
      <c r="V4540" s="18">
        <v>0.0</v>
      </c>
      <c r="W4540" s="17"/>
      <c r="X4540" s="18">
        <v>1.0</v>
      </c>
      <c r="Y4540" s="17" t="s">
        <v>36</v>
      </c>
      <c r="Z4540" s="17">
        <v>0.0</v>
      </c>
      <c r="AA4540" s="17" t="s">
        <v>47</v>
      </c>
      <c r="AB4540" s="18">
        <v>0.0</v>
      </c>
      <c r="AC4540" s="17">
        <v>39.0</v>
      </c>
      <c r="AD4540" s="18">
        <v>1.0</v>
      </c>
      <c r="AE4540" s="17">
        <v>46.0</v>
      </c>
      <c r="AF4540" s="20"/>
      <c r="AG4540" s="17"/>
      <c r="AH4540" s="17"/>
      <c r="AI4540" s="17"/>
    </row>
    <row r="4541" ht="18.75" customHeight="1">
      <c r="A4541" s="14">
        <v>2254.0</v>
      </c>
      <c r="B4541" s="15"/>
      <c r="C4541" s="16">
        <v>43773.0</v>
      </c>
      <c r="D4541" s="17">
        <f t="array" ref="D4541">IFS(AND(A4541=A4540, NOT(ISBLANK(E4540))), E4540, A4541 &lt;&gt; A4540, E4541, A4540=A4541, D4540)</f>
        <v>0</v>
      </c>
      <c r="E4541" s="18">
        <v>0.0</v>
      </c>
      <c r="F4541" s="18"/>
      <c r="G4541" s="18"/>
      <c r="H4541" s="19"/>
      <c r="I4541" s="19"/>
      <c r="J4541" s="19"/>
      <c r="K4541" s="19"/>
      <c r="L4541" s="19"/>
      <c r="M4541" s="19"/>
      <c r="N4541" s="19"/>
      <c r="O4541" s="23"/>
      <c r="P4541" s="17"/>
      <c r="Q4541" s="17"/>
      <c r="R4541" s="24"/>
      <c r="U4541" s="22"/>
      <c r="V4541" s="18">
        <v>0.0</v>
      </c>
      <c r="W4541" s="17"/>
      <c r="X4541" s="18">
        <v>3.0</v>
      </c>
      <c r="Y4541" s="17" t="s">
        <v>36</v>
      </c>
      <c r="Z4541" s="17">
        <v>0.0</v>
      </c>
      <c r="AA4541" s="17" t="s">
        <v>47</v>
      </c>
      <c r="AB4541" s="18">
        <v>2.0</v>
      </c>
      <c r="AC4541" s="17">
        <v>39.0</v>
      </c>
      <c r="AD4541" s="18">
        <v>3.0</v>
      </c>
      <c r="AE4541" s="17">
        <v>46.0</v>
      </c>
      <c r="AF4541" s="20"/>
      <c r="AG4541" s="17"/>
      <c r="AH4541" s="17"/>
      <c r="AI4541" s="17"/>
    </row>
    <row r="4542" ht="18.75" customHeight="1">
      <c r="A4542" s="14">
        <v>2258.0</v>
      </c>
      <c r="B4542" s="15">
        <v>608.0</v>
      </c>
      <c r="C4542" s="16">
        <v>43770.0</v>
      </c>
      <c r="D4542" s="17">
        <f t="array" ref="D4542">IFS(AND(A4542=A4541, NOT(ISBLANK(E4541))), E4541, A4542 &lt;&gt; A4541, E4542, A4541=A4542, D4541)</f>
        <v>1</v>
      </c>
      <c r="E4542" s="18">
        <v>1.0</v>
      </c>
      <c r="F4542" s="18"/>
      <c r="G4542" s="18"/>
      <c r="H4542" s="19"/>
      <c r="I4542" s="19"/>
      <c r="J4542" s="19"/>
      <c r="K4542" s="19"/>
      <c r="L4542" s="19"/>
      <c r="M4542" s="19"/>
      <c r="N4542" s="19"/>
      <c r="O4542" s="23"/>
      <c r="P4542" s="17"/>
      <c r="Q4542" s="17"/>
      <c r="R4542" s="24"/>
      <c r="S4542" s="21">
        <v>9.0</v>
      </c>
      <c r="T4542" s="21">
        <v>30.0</v>
      </c>
      <c r="U4542" s="21">
        <v>0.5</v>
      </c>
      <c r="V4542" s="18">
        <v>1.0</v>
      </c>
      <c r="W4542" s="17">
        <v>0.0</v>
      </c>
      <c r="X4542" s="18">
        <v>12.0</v>
      </c>
      <c r="Y4542" s="17" t="s">
        <v>35</v>
      </c>
      <c r="Z4542" s="17">
        <v>0.0</v>
      </c>
      <c r="AA4542" s="17" t="s">
        <v>47</v>
      </c>
      <c r="AB4542" s="18">
        <v>11.0</v>
      </c>
      <c r="AC4542" s="17">
        <v>39.0</v>
      </c>
      <c r="AD4542" s="18">
        <v>12.0</v>
      </c>
      <c r="AE4542" s="17">
        <v>46.0</v>
      </c>
      <c r="AF4542" s="20"/>
      <c r="AG4542" s="17"/>
      <c r="AH4542" s="17"/>
      <c r="AI4542" s="17"/>
    </row>
    <row r="4543" ht="18.75" customHeight="1">
      <c r="A4543" s="14">
        <v>2266.0</v>
      </c>
      <c r="B4543" s="15">
        <v>610.0</v>
      </c>
      <c r="C4543" s="16">
        <v>43772.0</v>
      </c>
      <c r="D4543" s="17">
        <f t="array" ref="D4543">IFS(AND(A4543=A4542, NOT(ISBLANK(E4542))), E4542, A4543 &lt;&gt; A4542, E4543, A4542=A4543, D4542)</f>
        <v>1</v>
      </c>
      <c r="E4543" s="18">
        <v>1.0</v>
      </c>
      <c r="F4543" s="18"/>
      <c r="G4543" s="18"/>
      <c r="H4543" s="19"/>
      <c r="I4543" s="19"/>
      <c r="J4543" s="19"/>
      <c r="K4543" s="19"/>
      <c r="L4543" s="19"/>
      <c r="M4543" s="19"/>
      <c r="N4543" s="19"/>
      <c r="O4543" s="23"/>
      <c r="P4543" s="17"/>
      <c r="Q4543" s="17"/>
      <c r="R4543" s="24"/>
      <c r="S4543" s="21">
        <v>20.0</v>
      </c>
      <c r="T4543" s="21">
        <v>30.0</v>
      </c>
      <c r="U4543" s="21">
        <v>0.5</v>
      </c>
      <c r="V4543" s="18">
        <v>1.0</v>
      </c>
      <c r="W4543" s="17">
        <v>4.0</v>
      </c>
      <c r="X4543" s="18">
        <v>13.0</v>
      </c>
      <c r="Y4543" s="17" t="s">
        <v>35</v>
      </c>
      <c r="Z4543" s="17">
        <v>0.0</v>
      </c>
      <c r="AA4543" s="17" t="s">
        <v>47</v>
      </c>
      <c r="AB4543" s="18">
        <v>11.0</v>
      </c>
      <c r="AC4543" s="17">
        <v>39.0</v>
      </c>
      <c r="AD4543" s="18">
        <v>13.0</v>
      </c>
      <c r="AE4543" s="17">
        <v>46.0</v>
      </c>
      <c r="AF4543" s="20"/>
      <c r="AG4543" s="17"/>
      <c r="AH4543" s="17"/>
      <c r="AI4543" s="17"/>
    </row>
    <row r="4544" ht="18.75" customHeight="1">
      <c r="A4544" s="14">
        <v>2266.0</v>
      </c>
      <c r="B4544" s="15"/>
      <c r="C4544" s="16">
        <v>43773.0</v>
      </c>
      <c r="D4544" s="17">
        <f t="array" ref="D4544">IFS(AND(A4544=A4543, NOT(ISBLANK(E4543))), E4543, A4544 &lt;&gt; A4543, E4544, A4543=A4544, D4543)</f>
        <v>1</v>
      </c>
      <c r="E4544" s="18">
        <v>1.0</v>
      </c>
      <c r="F4544" s="18"/>
      <c r="G4544" s="18"/>
      <c r="H4544" s="19"/>
      <c r="I4544" s="19"/>
      <c r="J4544" s="19"/>
      <c r="K4544" s="19"/>
      <c r="L4544" s="19"/>
      <c r="M4544" s="19"/>
      <c r="N4544" s="19"/>
      <c r="O4544" s="23"/>
      <c r="P4544" s="17"/>
      <c r="Q4544" s="17"/>
      <c r="R4544" s="24"/>
      <c r="U4544" s="22"/>
      <c r="V4544" s="18">
        <v>1.0</v>
      </c>
      <c r="W4544" s="17">
        <v>5.0</v>
      </c>
      <c r="X4544" s="18">
        <v>10.0</v>
      </c>
      <c r="Y4544" s="17" t="s">
        <v>36</v>
      </c>
      <c r="Z4544" s="17">
        <v>0.0</v>
      </c>
      <c r="AA4544" s="17" t="s">
        <v>47</v>
      </c>
      <c r="AB4544" s="18">
        <v>9.0</v>
      </c>
      <c r="AC4544" s="17">
        <v>39.0</v>
      </c>
      <c r="AD4544" s="18">
        <v>10.0</v>
      </c>
      <c r="AE4544" s="17">
        <v>46.0</v>
      </c>
      <c r="AF4544" s="20"/>
      <c r="AG4544" s="17"/>
      <c r="AH4544" s="17"/>
      <c r="AI4544" s="17"/>
    </row>
    <row r="4545" ht="18.75" customHeight="1">
      <c r="A4545" s="14">
        <v>2267.0</v>
      </c>
      <c r="B4545" s="15">
        <v>611.0</v>
      </c>
      <c r="C4545" s="16">
        <v>43772.0</v>
      </c>
      <c r="D4545" s="17">
        <f t="array" ref="D4545">IFS(AND(A4545=A4544, NOT(ISBLANK(E4544))), E4544, A4545 &lt;&gt; A4544, E4545, A4544=A4545, D4544)</f>
        <v>1</v>
      </c>
      <c r="E4545" s="18">
        <v>1.0</v>
      </c>
      <c r="F4545" s="18"/>
      <c r="G4545" s="18"/>
      <c r="H4545" s="19"/>
      <c r="I4545" s="19"/>
      <c r="J4545" s="19"/>
      <c r="K4545" s="19"/>
      <c r="L4545" s="19"/>
      <c r="M4545" s="19"/>
      <c r="N4545" s="19"/>
      <c r="O4545" s="23"/>
      <c r="P4545" s="17"/>
      <c r="Q4545" s="17"/>
      <c r="R4545" s="24"/>
      <c r="S4545" s="21">
        <v>15.0</v>
      </c>
      <c r="T4545" s="21">
        <v>30.0</v>
      </c>
      <c r="U4545" s="21">
        <v>0.5</v>
      </c>
      <c r="V4545" s="18">
        <v>1.0</v>
      </c>
      <c r="W4545" s="17">
        <v>10.0</v>
      </c>
      <c r="X4545" s="18">
        <v>19.0</v>
      </c>
      <c r="Y4545" s="17" t="s">
        <v>35</v>
      </c>
      <c r="Z4545" s="17">
        <v>0.0</v>
      </c>
      <c r="AA4545" s="17" t="s">
        <v>47</v>
      </c>
      <c r="AB4545" s="18">
        <v>17.0</v>
      </c>
      <c r="AC4545" s="17">
        <v>39.0</v>
      </c>
      <c r="AD4545" s="18">
        <v>19.0</v>
      </c>
      <c r="AE4545" s="17">
        <v>46.0</v>
      </c>
      <c r="AF4545" s="20"/>
      <c r="AG4545" s="17"/>
      <c r="AH4545" s="17"/>
      <c r="AI4545" s="17"/>
    </row>
    <row r="4546" ht="18.75" customHeight="1">
      <c r="A4546" s="14">
        <v>2267.0</v>
      </c>
      <c r="B4546" s="15"/>
      <c r="C4546" s="16">
        <v>43773.0</v>
      </c>
      <c r="D4546" s="17">
        <f t="array" ref="D4546">IFS(AND(A4546=A4545, NOT(ISBLANK(E4545))), E4545, A4546 &lt;&gt; A4545, E4546, A4545=A4546, D4545)</f>
        <v>1</v>
      </c>
      <c r="E4546" s="18">
        <v>1.0</v>
      </c>
      <c r="F4546" s="18"/>
      <c r="G4546" s="18"/>
      <c r="H4546" s="19"/>
      <c r="I4546" s="19"/>
      <c r="J4546" s="19"/>
      <c r="K4546" s="19"/>
      <c r="L4546" s="19"/>
      <c r="M4546" s="19"/>
      <c r="N4546" s="19"/>
      <c r="O4546" s="23"/>
      <c r="P4546" s="17"/>
      <c r="Q4546" s="17"/>
      <c r="R4546" s="24"/>
      <c r="U4546" s="22"/>
      <c r="V4546" s="18">
        <v>1.0</v>
      </c>
      <c r="W4546" s="17">
        <v>9.0</v>
      </c>
      <c r="X4546" s="18">
        <v>22.0</v>
      </c>
      <c r="Y4546" s="17" t="s">
        <v>36</v>
      </c>
      <c r="Z4546" s="17">
        <v>-1.0</v>
      </c>
      <c r="AA4546" s="17" t="s">
        <v>46</v>
      </c>
      <c r="AB4546" s="18">
        <v>20.0</v>
      </c>
      <c r="AC4546" s="17">
        <v>39.0</v>
      </c>
      <c r="AD4546" s="18">
        <v>22.0</v>
      </c>
      <c r="AE4546" s="17">
        <v>46.0</v>
      </c>
      <c r="AF4546" s="20"/>
      <c r="AG4546" s="17"/>
      <c r="AH4546" s="17"/>
      <c r="AI4546" s="17"/>
    </row>
    <row r="4547" ht="18.75" customHeight="1">
      <c r="A4547" s="14">
        <v>2271.0</v>
      </c>
      <c r="B4547" s="15">
        <v>614.0</v>
      </c>
      <c r="C4547" s="16">
        <v>43773.0</v>
      </c>
      <c r="D4547" s="17">
        <f t="array" ref="D4547">IFS(AND(A4547=A4546, NOT(ISBLANK(E4546))), E4546, A4547 &lt;&gt; A4546, E4547, A4546=A4547, D4546)</f>
        <v>0</v>
      </c>
      <c r="E4547" s="18">
        <v>0.0</v>
      </c>
      <c r="F4547" s="18"/>
      <c r="G4547" s="18"/>
      <c r="H4547" s="19"/>
      <c r="I4547" s="19"/>
      <c r="J4547" s="19"/>
      <c r="K4547" s="19"/>
      <c r="L4547" s="19"/>
      <c r="M4547" s="19"/>
      <c r="N4547" s="19"/>
      <c r="O4547" s="23"/>
      <c r="P4547" s="17"/>
      <c r="Q4547" s="17"/>
      <c r="R4547" s="24"/>
      <c r="S4547" s="21">
        <v>24.0</v>
      </c>
      <c r="T4547" s="21">
        <v>30.0</v>
      </c>
      <c r="U4547" s="21">
        <v>0.0</v>
      </c>
      <c r="V4547" s="18">
        <v>0.0</v>
      </c>
      <c r="W4547" s="17">
        <v>0.0</v>
      </c>
      <c r="X4547" s="18">
        <v>5.0</v>
      </c>
      <c r="Y4547" s="17" t="s">
        <v>36</v>
      </c>
      <c r="Z4547" s="17">
        <v>0.0</v>
      </c>
      <c r="AA4547" s="17" t="s">
        <v>47</v>
      </c>
      <c r="AB4547" s="18">
        <v>4.0</v>
      </c>
      <c r="AC4547" s="17">
        <v>39.0</v>
      </c>
      <c r="AD4547" s="18">
        <v>5.0</v>
      </c>
      <c r="AE4547" s="17">
        <v>46.0</v>
      </c>
      <c r="AF4547" s="20"/>
      <c r="AG4547" s="17"/>
      <c r="AH4547" s="17"/>
      <c r="AI4547" s="17"/>
    </row>
    <row r="4548" ht="18.75" customHeight="1">
      <c r="A4548" s="14">
        <v>2274.0</v>
      </c>
      <c r="B4548" s="15">
        <v>616.0</v>
      </c>
      <c r="C4548" s="16">
        <v>43773.0</v>
      </c>
      <c r="D4548" s="17">
        <f t="array" ref="D4548">IFS(AND(A4548=A4547, NOT(ISBLANK(E4547))), E4547, A4548 &lt;&gt; A4547, E4548, A4547=A4548, D4547)</f>
        <v>0</v>
      </c>
      <c r="E4548" s="18">
        <v>0.0</v>
      </c>
      <c r="F4548" s="18"/>
      <c r="G4548" s="18"/>
      <c r="H4548" s="19"/>
      <c r="I4548" s="19"/>
      <c r="J4548" s="19"/>
      <c r="K4548" s="19"/>
      <c r="L4548" s="19"/>
      <c r="M4548" s="19"/>
      <c r="N4548" s="19"/>
      <c r="O4548" s="23"/>
      <c r="P4548" s="17"/>
      <c r="Q4548" s="17"/>
      <c r="R4548" s="24"/>
      <c r="S4548" s="21">
        <v>27.0</v>
      </c>
      <c r="T4548" s="21">
        <v>30.0</v>
      </c>
      <c r="U4548" s="21">
        <v>0.0</v>
      </c>
      <c r="V4548" s="18">
        <v>0.0</v>
      </c>
      <c r="W4548" s="17"/>
      <c r="X4548" s="18">
        <v>4.0</v>
      </c>
      <c r="Y4548" s="17" t="s">
        <v>36</v>
      </c>
      <c r="Z4548" s="17">
        <v>0.0</v>
      </c>
      <c r="AA4548" s="17" t="s">
        <v>47</v>
      </c>
      <c r="AB4548" s="18">
        <v>3.0</v>
      </c>
      <c r="AC4548" s="17">
        <v>39.0</v>
      </c>
      <c r="AD4548" s="18">
        <v>4.0</v>
      </c>
      <c r="AE4548" s="17">
        <v>46.0</v>
      </c>
      <c r="AF4548" s="20"/>
      <c r="AG4548" s="17"/>
      <c r="AH4548" s="17"/>
      <c r="AI4548" s="17"/>
    </row>
    <row r="4549" ht="18.75" customHeight="1">
      <c r="A4549" s="14">
        <v>2274.0</v>
      </c>
      <c r="B4549" s="15"/>
      <c r="C4549" s="16">
        <v>43775.0</v>
      </c>
      <c r="D4549" s="17">
        <f t="array" ref="D4549">IFS(AND(A4549=A4548, NOT(ISBLANK(E4548))), E4548, A4549 &lt;&gt; A4548, E4549, A4548=A4549, D4548)</f>
        <v>0</v>
      </c>
      <c r="E4549" s="18">
        <v>0.0</v>
      </c>
      <c r="F4549" s="18"/>
      <c r="G4549" s="18"/>
      <c r="H4549" s="19"/>
      <c r="I4549" s="19"/>
      <c r="J4549" s="19"/>
      <c r="K4549" s="19"/>
      <c r="L4549" s="19"/>
      <c r="M4549" s="19"/>
      <c r="N4549" s="19"/>
      <c r="O4549" s="23"/>
      <c r="P4549" s="17"/>
      <c r="Q4549" s="17"/>
      <c r="R4549" s="24"/>
      <c r="U4549" s="22"/>
      <c r="V4549" s="18">
        <v>0.0</v>
      </c>
      <c r="W4549" s="17">
        <v>0.0</v>
      </c>
      <c r="X4549" s="18">
        <v>4.0</v>
      </c>
      <c r="Y4549" s="17" t="s">
        <v>36</v>
      </c>
      <c r="Z4549" s="17">
        <v>0.0</v>
      </c>
      <c r="AA4549" s="17" t="s">
        <v>47</v>
      </c>
      <c r="AB4549" s="18">
        <v>3.0</v>
      </c>
      <c r="AC4549" s="17">
        <v>39.0</v>
      </c>
      <c r="AD4549" s="18">
        <v>4.0</v>
      </c>
      <c r="AE4549" s="17">
        <v>46.0</v>
      </c>
      <c r="AF4549" s="20"/>
      <c r="AG4549" s="17"/>
      <c r="AH4549" s="17"/>
      <c r="AI4549" s="17"/>
    </row>
    <row r="4550" ht="18.75" customHeight="1">
      <c r="A4550" s="14">
        <v>2275.0</v>
      </c>
      <c r="B4550" s="15">
        <v>617.0</v>
      </c>
      <c r="C4550" s="16">
        <v>43774.0</v>
      </c>
      <c r="D4550" s="17">
        <f t="array" ref="D4550">IFS(AND(A4550=A4549, NOT(ISBLANK(E4549))), E4549, A4550 &lt;&gt; A4549, E4550, A4549=A4550, D4549)</f>
        <v>0</v>
      </c>
      <c r="E4550" s="18">
        <v>0.0</v>
      </c>
      <c r="F4550" s="18"/>
      <c r="G4550" s="18"/>
      <c r="H4550" s="19"/>
      <c r="I4550" s="19"/>
      <c r="J4550" s="19"/>
      <c r="K4550" s="19"/>
      <c r="L4550" s="19"/>
      <c r="M4550" s="19"/>
      <c r="N4550" s="19"/>
      <c r="O4550" s="23"/>
      <c r="P4550" s="17"/>
      <c r="Q4550" s="17"/>
      <c r="R4550" s="24"/>
      <c r="S4550" s="21">
        <v>25.0</v>
      </c>
      <c r="T4550" s="21">
        <v>30.0</v>
      </c>
      <c r="U4550" s="21">
        <v>0.0</v>
      </c>
      <c r="V4550" s="18">
        <v>0.0</v>
      </c>
      <c r="W4550" s="17">
        <v>1.0</v>
      </c>
      <c r="X4550" s="18">
        <v>4.0</v>
      </c>
      <c r="Y4550" s="17" t="s">
        <v>36</v>
      </c>
      <c r="Z4550" s="17">
        <v>0.0</v>
      </c>
      <c r="AA4550" s="17" t="s">
        <v>47</v>
      </c>
      <c r="AB4550" s="18">
        <v>3.0</v>
      </c>
      <c r="AC4550" s="17">
        <v>39.0</v>
      </c>
      <c r="AD4550" s="18">
        <v>4.0</v>
      </c>
      <c r="AE4550" s="17">
        <v>46.0</v>
      </c>
      <c r="AF4550" s="20"/>
      <c r="AG4550" s="17"/>
      <c r="AH4550" s="17"/>
      <c r="AI4550" s="17"/>
    </row>
    <row r="4551" ht="18.75" customHeight="1">
      <c r="A4551" s="14">
        <v>2276.0</v>
      </c>
      <c r="B4551" s="15">
        <v>620.0</v>
      </c>
      <c r="C4551" s="16">
        <v>43775.0</v>
      </c>
      <c r="D4551" s="17">
        <f t="array" ref="D4551">IFS(AND(A4551=A4550, NOT(ISBLANK(E4550))), E4550, A4551 &lt;&gt; A4550, E4551, A4550=A4551, D4550)</f>
        <v>0</v>
      </c>
      <c r="E4551" s="18">
        <v>0.0</v>
      </c>
      <c r="F4551" s="18"/>
      <c r="G4551" s="18"/>
      <c r="H4551" s="19"/>
      <c r="I4551" s="19"/>
      <c r="J4551" s="19"/>
      <c r="K4551" s="19"/>
      <c r="L4551" s="19"/>
      <c r="M4551" s="19"/>
      <c r="N4551" s="19"/>
      <c r="O4551" s="23"/>
      <c r="P4551" s="17"/>
      <c r="Q4551" s="17"/>
      <c r="R4551" s="24"/>
      <c r="S4551" s="21">
        <v>19.0</v>
      </c>
      <c r="T4551" s="21">
        <v>30.0</v>
      </c>
      <c r="U4551" s="21">
        <v>0.5</v>
      </c>
      <c r="V4551" s="18">
        <v>0.0</v>
      </c>
      <c r="W4551" s="17">
        <v>0.0</v>
      </c>
      <c r="X4551" s="18">
        <v>4.0</v>
      </c>
      <c r="Y4551" s="17" t="s">
        <v>36</v>
      </c>
      <c r="Z4551" s="17">
        <v>0.0</v>
      </c>
      <c r="AA4551" s="17" t="s">
        <v>47</v>
      </c>
      <c r="AB4551" s="18">
        <v>3.0</v>
      </c>
      <c r="AC4551" s="17">
        <v>39.0</v>
      </c>
      <c r="AD4551" s="18">
        <v>4.0</v>
      </c>
      <c r="AE4551" s="17">
        <v>46.0</v>
      </c>
      <c r="AF4551" s="20"/>
      <c r="AG4551" s="17"/>
      <c r="AH4551" s="17"/>
      <c r="AI4551" s="17"/>
    </row>
    <row r="4552" ht="18.75" customHeight="1">
      <c r="A4552" s="14">
        <v>2278.0</v>
      </c>
      <c r="B4552" s="15"/>
      <c r="C4552" s="16">
        <v>43776.0</v>
      </c>
      <c r="D4552" s="17">
        <f t="array" ref="D4552">IFS(AND(A4552=A4551, NOT(ISBLANK(E4551))), E4551, A4552 &lt;&gt; A4551, E4552, A4551=A4552, D4551)</f>
        <v>0</v>
      </c>
      <c r="E4552" s="18">
        <v>0.0</v>
      </c>
      <c r="F4552" s="18"/>
      <c r="G4552" s="18"/>
      <c r="H4552" s="19"/>
      <c r="I4552" s="19"/>
      <c r="J4552" s="19"/>
      <c r="K4552" s="19"/>
      <c r="L4552" s="19"/>
      <c r="M4552" s="19"/>
      <c r="N4552" s="19"/>
      <c r="O4552" s="23"/>
      <c r="P4552" s="17"/>
      <c r="Q4552" s="17"/>
      <c r="R4552" s="24"/>
      <c r="S4552" s="21">
        <v>23.0</v>
      </c>
      <c r="T4552" s="21">
        <v>30.0</v>
      </c>
      <c r="U4552" s="21">
        <v>0.0</v>
      </c>
      <c r="V4552" s="18">
        <v>0.0</v>
      </c>
      <c r="W4552" s="17">
        <v>0.0</v>
      </c>
      <c r="X4552" s="18">
        <v>7.0</v>
      </c>
      <c r="Y4552" s="17" t="s">
        <v>36</v>
      </c>
      <c r="Z4552" s="17">
        <v>0.0</v>
      </c>
      <c r="AA4552" s="17" t="s">
        <v>47</v>
      </c>
      <c r="AB4552" s="18">
        <v>6.0</v>
      </c>
      <c r="AC4552" s="17">
        <v>39.0</v>
      </c>
      <c r="AD4552" s="18">
        <v>7.0</v>
      </c>
      <c r="AE4552" s="17">
        <v>46.0</v>
      </c>
      <c r="AF4552" s="20"/>
      <c r="AG4552" s="17"/>
      <c r="AH4552" s="17"/>
      <c r="AI4552" s="17"/>
    </row>
    <row r="4553" ht="18.75" customHeight="1">
      <c r="A4553" s="14">
        <v>2278.0</v>
      </c>
      <c r="B4553" s="15"/>
      <c r="C4553" s="16">
        <v>43777.0</v>
      </c>
      <c r="D4553" s="17">
        <f t="array" ref="D4553">IFS(AND(A4553=A4552, NOT(ISBLANK(E4552))), E4552, A4553 &lt;&gt; A4552, E4553, A4552=A4553, D4552)</f>
        <v>0</v>
      </c>
      <c r="E4553" s="18">
        <v>0.0</v>
      </c>
      <c r="F4553" s="18"/>
      <c r="G4553" s="18"/>
      <c r="H4553" s="19"/>
      <c r="I4553" s="19"/>
      <c r="J4553" s="19"/>
      <c r="K4553" s="19"/>
      <c r="L4553" s="19"/>
      <c r="M4553" s="19"/>
      <c r="N4553" s="19"/>
      <c r="O4553" s="23"/>
      <c r="P4553" s="17"/>
      <c r="Q4553" s="17"/>
      <c r="R4553" s="24"/>
      <c r="U4553" s="22"/>
      <c r="V4553" s="18">
        <v>0.0</v>
      </c>
      <c r="W4553" s="17">
        <v>0.0</v>
      </c>
      <c r="X4553" s="18">
        <v>5.0</v>
      </c>
      <c r="Y4553" s="17" t="s">
        <v>36</v>
      </c>
      <c r="Z4553" s="17">
        <v>0.0</v>
      </c>
      <c r="AA4553" s="17" t="s">
        <v>47</v>
      </c>
      <c r="AB4553" s="18">
        <v>4.0</v>
      </c>
      <c r="AC4553" s="17">
        <v>39.0</v>
      </c>
      <c r="AD4553" s="18">
        <v>5.0</v>
      </c>
      <c r="AE4553" s="17">
        <v>46.0</v>
      </c>
      <c r="AF4553" s="20"/>
      <c r="AG4553" s="17"/>
      <c r="AH4553" s="17"/>
      <c r="AI4553" s="17"/>
    </row>
    <row r="4554" ht="18.75" customHeight="1">
      <c r="A4554" s="14">
        <v>2278.0</v>
      </c>
      <c r="B4554" s="15"/>
      <c r="C4554" s="16">
        <v>43780.0</v>
      </c>
      <c r="D4554" s="17">
        <f t="array" ref="D4554">IFS(AND(A4554=A4553, NOT(ISBLANK(E4553))), E4553, A4554 &lt;&gt; A4553, E4554, A4553=A4554, D4553)</f>
        <v>0</v>
      </c>
      <c r="E4554" s="18">
        <v>0.0</v>
      </c>
      <c r="F4554" s="18"/>
      <c r="G4554" s="18"/>
      <c r="H4554" s="19"/>
      <c r="I4554" s="19"/>
      <c r="J4554" s="19"/>
      <c r="K4554" s="19"/>
      <c r="L4554" s="19"/>
      <c r="M4554" s="19"/>
      <c r="N4554" s="19"/>
      <c r="O4554" s="23"/>
      <c r="P4554" s="17"/>
      <c r="Q4554" s="17"/>
      <c r="R4554" s="24"/>
      <c r="U4554" s="22"/>
      <c r="V4554" s="18">
        <v>0.0</v>
      </c>
      <c r="W4554" s="17">
        <v>0.0</v>
      </c>
      <c r="X4554" s="18">
        <v>4.0</v>
      </c>
      <c r="Y4554" s="17" t="s">
        <v>36</v>
      </c>
      <c r="Z4554" s="17">
        <v>0.0</v>
      </c>
      <c r="AA4554" s="17" t="s">
        <v>47</v>
      </c>
      <c r="AB4554" s="18">
        <v>3.0</v>
      </c>
      <c r="AC4554" s="17">
        <v>39.0</v>
      </c>
      <c r="AD4554" s="18">
        <v>4.0</v>
      </c>
      <c r="AE4554" s="17">
        <v>46.0</v>
      </c>
      <c r="AF4554" s="20"/>
      <c r="AG4554" s="17"/>
      <c r="AH4554" s="17"/>
      <c r="AI4554" s="17"/>
    </row>
    <row r="4555" ht="18.75" customHeight="1">
      <c r="A4555" s="14">
        <v>2279.0</v>
      </c>
      <c r="B4555" s="15">
        <v>624.0</v>
      </c>
      <c r="C4555" s="16">
        <v>43777.0</v>
      </c>
      <c r="D4555" s="17">
        <f t="array" ref="D4555">IFS(AND(A4555=A4554, NOT(ISBLANK(E4554))), E4554, A4555 &lt;&gt; A4554, E4555, A4554=A4555, D4554)</f>
        <v>1</v>
      </c>
      <c r="E4555" s="18">
        <v>1.0</v>
      </c>
      <c r="F4555" s="18"/>
      <c r="G4555" s="18"/>
      <c r="H4555" s="19"/>
      <c r="I4555" s="19"/>
      <c r="J4555" s="19"/>
      <c r="K4555" s="19"/>
      <c r="L4555" s="19"/>
      <c r="M4555" s="19"/>
      <c r="N4555" s="19"/>
      <c r="O4555" s="23"/>
      <c r="P4555" s="17"/>
      <c r="Q4555" s="17"/>
      <c r="R4555" s="24"/>
      <c r="S4555" s="21">
        <v>3.0</v>
      </c>
      <c r="T4555" s="21">
        <v>25.0</v>
      </c>
      <c r="U4555" s="21">
        <v>1.0</v>
      </c>
      <c r="V4555" s="18">
        <v>1.0</v>
      </c>
      <c r="W4555" s="17">
        <v>9.0</v>
      </c>
      <c r="X4555" s="18">
        <v>16.0</v>
      </c>
      <c r="Y4555" s="17" t="s">
        <v>35</v>
      </c>
      <c r="Z4555" s="17">
        <v>-1.0</v>
      </c>
      <c r="AA4555" s="17" t="s">
        <v>46</v>
      </c>
      <c r="AB4555" s="18">
        <v>15.0</v>
      </c>
      <c r="AC4555" s="17">
        <v>36.0</v>
      </c>
      <c r="AD4555" s="18">
        <v>16.0</v>
      </c>
      <c r="AE4555" s="17">
        <v>43.0</v>
      </c>
      <c r="AF4555" s="20"/>
      <c r="AG4555" s="17"/>
      <c r="AH4555" s="17"/>
      <c r="AI4555" s="17"/>
    </row>
    <row r="4556" ht="18.75" customHeight="1">
      <c r="A4556" s="14">
        <v>2279.0</v>
      </c>
      <c r="B4556" s="15"/>
      <c r="C4556" s="16">
        <v>43780.0</v>
      </c>
      <c r="D4556" s="17">
        <f t="array" ref="D4556">IFS(AND(A4556=A4555, NOT(ISBLANK(E4555))), E4555, A4556 &lt;&gt; A4555, E4556, A4555=A4556, D4555)</f>
        <v>1</v>
      </c>
      <c r="E4556" s="18">
        <v>1.0</v>
      </c>
      <c r="F4556" s="18"/>
      <c r="G4556" s="18"/>
      <c r="H4556" s="19"/>
      <c r="I4556" s="19"/>
      <c r="J4556" s="19"/>
      <c r="K4556" s="19"/>
      <c r="L4556" s="19"/>
      <c r="M4556" s="19"/>
      <c r="N4556" s="19"/>
      <c r="O4556" s="23"/>
      <c r="P4556" s="17"/>
      <c r="Q4556" s="17"/>
      <c r="R4556" s="24"/>
      <c r="U4556" s="22"/>
      <c r="V4556" s="18">
        <v>1.0</v>
      </c>
      <c r="W4556" s="17">
        <v>9.0</v>
      </c>
      <c r="X4556" s="18">
        <v>19.0</v>
      </c>
      <c r="Y4556" s="17" t="s">
        <v>35</v>
      </c>
      <c r="Z4556" s="17">
        <v>1.0</v>
      </c>
      <c r="AA4556" s="17" t="s">
        <v>49</v>
      </c>
      <c r="AB4556" s="18">
        <v>18.0</v>
      </c>
      <c r="AC4556" s="17">
        <v>38.0</v>
      </c>
      <c r="AD4556" s="18">
        <v>19.0</v>
      </c>
      <c r="AE4556" s="17">
        <v>45.0</v>
      </c>
      <c r="AF4556" s="20"/>
      <c r="AG4556" s="17"/>
      <c r="AH4556" s="17"/>
      <c r="AI4556" s="17"/>
    </row>
    <row r="4557" ht="18.75" customHeight="1">
      <c r="A4557" s="14">
        <v>2280.0</v>
      </c>
      <c r="B4557" s="15">
        <v>625.0</v>
      </c>
      <c r="C4557" s="16">
        <v>43780.0</v>
      </c>
      <c r="D4557" s="17">
        <f t="array" ref="D4557">IFS(AND(A4557=A4556, NOT(ISBLANK(E4556))), E4556, A4557 &lt;&gt; A4556, E4557, A4556=A4557, D4556)</f>
        <v>0</v>
      </c>
      <c r="E4557" s="18">
        <v>0.0</v>
      </c>
      <c r="F4557" s="18"/>
      <c r="G4557" s="18"/>
      <c r="H4557" s="19"/>
      <c r="I4557" s="19"/>
      <c r="J4557" s="19"/>
      <c r="K4557" s="19"/>
      <c r="L4557" s="19"/>
      <c r="M4557" s="19"/>
      <c r="N4557" s="19"/>
      <c r="O4557" s="23"/>
      <c r="P4557" s="17"/>
      <c r="Q4557" s="17"/>
      <c r="R4557" s="24"/>
      <c r="S4557" s="21">
        <v>19.0</v>
      </c>
      <c r="T4557" s="21">
        <v>30.0</v>
      </c>
      <c r="U4557" s="21">
        <v>0.5</v>
      </c>
      <c r="V4557" s="18">
        <v>0.0</v>
      </c>
      <c r="W4557" s="17">
        <v>2.0</v>
      </c>
      <c r="X4557" s="18"/>
      <c r="Y4557" s="17" t="s">
        <v>36</v>
      </c>
      <c r="Z4557" s="17">
        <v>0.0</v>
      </c>
      <c r="AA4557" s="17" t="s">
        <v>47</v>
      </c>
      <c r="AB4557" s="18"/>
      <c r="AC4557" s="17"/>
      <c r="AD4557" s="18"/>
      <c r="AE4557" s="17"/>
      <c r="AF4557" s="20"/>
      <c r="AG4557" s="17"/>
      <c r="AH4557" s="17"/>
      <c r="AI4557" s="17"/>
    </row>
    <row r="4558" ht="18.75" customHeight="1">
      <c r="A4558" s="14">
        <v>2281.0</v>
      </c>
      <c r="B4558" s="15">
        <v>626.0</v>
      </c>
      <c r="C4558" s="16">
        <v>43777.0</v>
      </c>
      <c r="D4558" s="17">
        <f t="array" ref="D4558">IFS(AND(A4558=A4557, NOT(ISBLANK(E4557))), E4557, A4558 &lt;&gt; A4557, E4558, A4557=A4558, D4557)</f>
        <v>0</v>
      </c>
      <c r="E4558" s="18">
        <v>0.0</v>
      </c>
      <c r="F4558" s="18"/>
      <c r="G4558" s="18"/>
      <c r="H4558" s="19"/>
      <c r="I4558" s="19"/>
      <c r="J4558" s="19"/>
      <c r="K4558" s="19"/>
      <c r="L4558" s="19"/>
      <c r="M4558" s="19"/>
      <c r="N4558" s="19"/>
      <c r="O4558" s="23"/>
      <c r="P4558" s="17"/>
      <c r="Q4558" s="17"/>
      <c r="R4558" s="24"/>
      <c r="S4558" s="21">
        <v>24.0</v>
      </c>
      <c r="T4558" s="21">
        <v>30.0</v>
      </c>
      <c r="U4558" s="21">
        <v>0.0</v>
      </c>
      <c r="V4558" s="18">
        <v>0.0</v>
      </c>
      <c r="W4558" s="17">
        <v>0.0</v>
      </c>
      <c r="X4558" s="18">
        <v>6.0</v>
      </c>
      <c r="Y4558" s="17" t="s">
        <v>36</v>
      </c>
      <c r="Z4558" s="17">
        <v>0.0</v>
      </c>
      <c r="AA4558" s="17" t="s">
        <v>47</v>
      </c>
      <c r="AB4558" s="18">
        <v>5.0</v>
      </c>
      <c r="AC4558" s="17">
        <v>39.0</v>
      </c>
      <c r="AD4558" s="18">
        <v>6.0</v>
      </c>
      <c r="AE4558" s="17">
        <v>46.0</v>
      </c>
      <c r="AF4558" s="20"/>
      <c r="AG4558" s="17"/>
      <c r="AH4558" s="17"/>
      <c r="AI4558" s="17"/>
    </row>
    <row r="4559" ht="18.75" customHeight="1">
      <c r="A4559" s="14">
        <v>2281.0</v>
      </c>
      <c r="B4559" s="15"/>
      <c r="C4559" s="16">
        <v>43780.0</v>
      </c>
      <c r="D4559" s="17">
        <f t="array" ref="D4559">IFS(AND(A4559=A4558, NOT(ISBLANK(E4558))), E4558, A4559 &lt;&gt; A4558, E4559, A4558=A4559, D4558)</f>
        <v>0</v>
      </c>
      <c r="E4559" s="18">
        <v>0.0</v>
      </c>
      <c r="F4559" s="18"/>
      <c r="G4559" s="18"/>
      <c r="H4559" s="19"/>
      <c r="I4559" s="19"/>
      <c r="J4559" s="19"/>
      <c r="K4559" s="19"/>
      <c r="L4559" s="19"/>
      <c r="M4559" s="19"/>
      <c r="N4559" s="19"/>
      <c r="O4559" s="23"/>
      <c r="P4559" s="17"/>
      <c r="Q4559" s="17"/>
      <c r="R4559" s="24"/>
      <c r="U4559" s="22"/>
      <c r="V4559" s="18">
        <v>0.0</v>
      </c>
      <c r="W4559" s="17"/>
      <c r="X4559" s="18">
        <v>6.0</v>
      </c>
      <c r="Y4559" s="17" t="s">
        <v>36</v>
      </c>
      <c r="Z4559" s="17">
        <v>0.0</v>
      </c>
      <c r="AA4559" s="17" t="s">
        <v>47</v>
      </c>
      <c r="AB4559" s="18">
        <v>5.0</v>
      </c>
      <c r="AC4559" s="17">
        <v>39.0</v>
      </c>
      <c r="AD4559" s="18">
        <v>6.0</v>
      </c>
      <c r="AE4559" s="17">
        <v>46.0</v>
      </c>
      <c r="AF4559" s="20"/>
      <c r="AG4559" s="17"/>
      <c r="AH4559" s="17"/>
      <c r="AI4559" s="17"/>
    </row>
    <row r="4560" ht="18.75" customHeight="1">
      <c r="A4560" s="14">
        <v>2284.0</v>
      </c>
      <c r="B4560" s="15">
        <v>628.0</v>
      </c>
      <c r="C4560" s="16">
        <v>43778.0</v>
      </c>
      <c r="D4560" s="17">
        <f t="array" ref="D4560">IFS(AND(A4560=A4559, NOT(ISBLANK(E4559))), E4559, A4560 &lt;&gt; A4559, E4560, A4559=A4560, D4559)</f>
        <v>0</v>
      </c>
      <c r="E4560" s="18">
        <v>0.0</v>
      </c>
      <c r="F4560" s="18"/>
      <c r="G4560" s="18"/>
      <c r="H4560" s="19"/>
      <c r="I4560" s="19"/>
      <c r="J4560" s="19"/>
      <c r="K4560" s="19"/>
      <c r="L4560" s="19"/>
      <c r="M4560" s="19"/>
      <c r="N4560" s="19"/>
      <c r="O4560" s="23"/>
      <c r="P4560" s="17"/>
      <c r="Q4560" s="17"/>
      <c r="R4560" s="24"/>
      <c r="S4560" s="21">
        <v>25.0</v>
      </c>
      <c r="T4560" s="21">
        <v>30.0</v>
      </c>
      <c r="U4560" s="21">
        <v>0.0</v>
      </c>
      <c r="V4560" s="18">
        <v>0.0</v>
      </c>
      <c r="W4560" s="17">
        <v>0.0</v>
      </c>
      <c r="X4560" s="18">
        <v>2.0</v>
      </c>
      <c r="Y4560" s="17" t="s">
        <v>36</v>
      </c>
      <c r="Z4560" s="17">
        <v>0.0</v>
      </c>
      <c r="AA4560" s="17" t="s">
        <v>47</v>
      </c>
      <c r="AB4560" s="18">
        <v>1.0</v>
      </c>
      <c r="AC4560" s="17">
        <v>39.0</v>
      </c>
      <c r="AD4560" s="18">
        <v>2.0</v>
      </c>
      <c r="AE4560" s="17">
        <v>46.0</v>
      </c>
      <c r="AF4560" s="20"/>
      <c r="AG4560" s="17"/>
      <c r="AH4560" s="17"/>
      <c r="AI4560" s="17"/>
    </row>
    <row r="4561" ht="18.75" customHeight="1">
      <c r="A4561" s="14">
        <v>2284.0</v>
      </c>
      <c r="B4561" s="15"/>
      <c r="C4561" s="16">
        <v>43780.0</v>
      </c>
      <c r="D4561" s="17">
        <f t="array" ref="D4561">IFS(AND(A4561=A4560, NOT(ISBLANK(E4560))), E4560, A4561 &lt;&gt; A4560, E4561, A4560=A4561, D4560)</f>
        <v>0</v>
      </c>
      <c r="E4561" s="18">
        <v>0.0</v>
      </c>
      <c r="F4561" s="18"/>
      <c r="G4561" s="18"/>
      <c r="H4561" s="19"/>
      <c r="I4561" s="19"/>
      <c r="J4561" s="19"/>
      <c r="K4561" s="19"/>
      <c r="L4561" s="19"/>
      <c r="M4561" s="19"/>
      <c r="N4561" s="19"/>
      <c r="O4561" s="23"/>
      <c r="P4561" s="17"/>
      <c r="Q4561" s="17"/>
      <c r="R4561" s="24"/>
      <c r="U4561" s="22"/>
      <c r="V4561" s="18">
        <v>0.0</v>
      </c>
      <c r="W4561" s="17">
        <v>0.0</v>
      </c>
      <c r="X4561" s="18">
        <v>3.0</v>
      </c>
      <c r="Y4561" s="17" t="s">
        <v>36</v>
      </c>
      <c r="Z4561" s="17">
        <v>0.0</v>
      </c>
      <c r="AA4561" s="17" t="s">
        <v>47</v>
      </c>
      <c r="AB4561" s="18">
        <v>2.0</v>
      </c>
      <c r="AC4561" s="17">
        <v>39.0</v>
      </c>
      <c r="AD4561" s="18">
        <v>3.0</v>
      </c>
      <c r="AE4561" s="17">
        <v>46.0</v>
      </c>
      <c r="AF4561" s="20"/>
      <c r="AG4561" s="17"/>
      <c r="AH4561" s="17"/>
      <c r="AI4561" s="17"/>
    </row>
    <row r="4562" ht="18.75" customHeight="1">
      <c r="A4562" s="14">
        <v>2285.0</v>
      </c>
      <c r="B4562" s="15">
        <v>629.0</v>
      </c>
      <c r="C4562" s="16">
        <v>43780.0</v>
      </c>
      <c r="D4562" s="17">
        <f t="array" ref="D4562">IFS(AND(A4562=A4561, NOT(ISBLANK(E4561))), E4561, A4562 &lt;&gt; A4561, E4562, A4561=A4562, D4561)</f>
        <v>0</v>
      </c>
      <c r="E4562" s="18">
        <v>0.0</v>
      </c>
      <c r="F4562" s="18"/>
      <c r="G4562" s="18"/>
      <c r="H4562" s="19"/>
      <c r="I4562" s="19"/>
      <c r="J4562" s="19"/>
      <c r="K4562" s="19"/>
      <c r="L4562" s="19"/>
      <c r="M4562" s="19"/>
      <c r="N4562" s="19"/>
      <c r="O4562" s="23"/>
      <c r="P4562" s="17"/>
      <c r="Q4562" s="17"/>
      <c r="R4562" s="24"/>
      <c r="S4562" s="21">
        <v>27.0</v>
      </c>
      <c r="T4562" s="21">
        <v>30.0</v>
      </c>
      <c r="U4562" s="21">
        <v>0.5</v>
      </c>
      <c r="V4562" s="18">
        <v>0.0</v>
      </c>
      <c r="W4562" s="17">
        <v>0.0</v>
      </c>
      <c r="X4562" s="18">
        <v>4.0</v>
      </c>
      <c r="Y4562" s="17" t="s">
        <v>36</v>
      </c>
      <c r="Z4562" s="17">
        <v>0.0</v>
      </c>
      <c r="AA4562" s="17" t="s">
        <v>47</v>
      </c>
      <c r="AB4562" s="18">
        <v>3.0</v>
      </c>
      <c r="AC4562" s="17">
        <v>39.0</v>
      </c>
      <c r="AD4562" s="18">
        <v>4.0</v>
      </c>
      <c r="AE4562" s="17">
        <v>46.0</v>
      </c>
      <c r="AF4562" s="20"/>
      <c r="AG4562" s="17"/>
      <c r="AH4562" s="17"/>
      <c r="AI4562" s="17"/>
    </row>
    <row r="4563" ht="18.75" customHeight="1">
      <c r="A4563" s="14">
        <v>2286.0</v>
      </c>
      <c r="B4563" s="15">
        <v>632.0</v>
      </c>
      <c r="C4563" s="16">
        <v>43781.0</v>
      </c>
      <c r="D4563" s="17">
        <f t="array" ref="D4563">IFS(AND(A4563=A4562, NOT(ISBLANK(E4562))), E4562, A4563 &lt;&gt; A4562, E4563, A4562=A4563, D4562)</f>
        <v>0</v>
      </c>
      <c r="E4563" s="18">
        <v>0.0</v>
      </c>
      <c r="F4563" s="18"/>
      <c r="G4563" s="18"/>
      <c r="H4563" s="19"/>
      <c r="I4563" s="19"/>
      <c r="J4563" s="19"/>
      <c r="K4563" s="19"/>
      <c r="L4563" s="19"/>
      <c r="M4563" s="19"/>
      <c r="N4563" s="19"/>
      <c r="O4563" s="23"/>
      <c r="P4563" s="17"/>
      <c r="Q4563" s="17"/>
      <c r="R4563" s="24"/>
      <c r="S4563" s="21">
        <v>11.0</v>
      </c>
      <c r="T4563" s="21">
        <v>25.0</v>
      </c>
      <c r="U4563" s="21">
        <v>0.5</v>
      </c>
      <c r="V4563" s="18">
        <v>0.0</v>
      </c>
      <c r="W4563" s="17">
        <v>0.0</v>
      </c>
      <c r="X4563" s="18">
        <v>10.0</v>
      </c>
      <c r="Y4563" s="17" t="s">
        <v>36</v>
      </c>
      <c r="Z4563" s="17">
        <v>0.0</v>
      </c>
      <c r="AA4563" s="17" t="s">
        <v>47</v>
      </c>
      <c r="AB4563" s="18">
        <v>9.0</v>
      </c>
      <c r="AC4563" s="17">
        <v>39.0</v>
      </c>
      <c r="AD4563" s="18">
        <v>10.0</v>
      </c>
      <c r="AE4563" s="17">
        <v>46.0</v>
      </c>
      <c r="AF4563" s="20"/>
      <c r="AG4563" s="17"/>
      <c r="AH4563" s="17"/>
      <c r="AI4563" s="17"/>
    </row>
    <row r="4564" ht="18.75" customHeight="1">
      <c r="A4564" s="14">
        <v>2287.0</v>
      </c>
      <c r="B4564" s="15">
        <v>633.0</v>
      </c>
      <c r="C4564" s="16">
        <v>43782.0</v>
      </c>
      <c r="D4564" s="17">
        <f t="array" ref="D4564">IFS(AND(A4564=A4563, NOT(ISBLANK(E4563))), E4563, A4564 &lt;&gt; A4563, E4564, A4563=A4564, D4563)</f>
        <v>0</v>
      </c>
      <c r="E4564" s="18">
        <v>0.0</v>
      </c>
      <c r="F4564" s="18"/>
      <c r="G4564" s="18"/>
      <c r="H4564" s="19"/>
      <c r="I4564" s="19"/>
      <c r="J4564" s="19"/>
      <c r="K4564" s="19"/>
      <c r="L4564" s="19"/>
      <c r="M4564" s="19"/>
      <c r="N4564" s="19"/>
      <c r="O4564" s="23"/>
      <c r="P4564" s="17"/>
      <c r="Q4564" s="17"/>
      <c r="R4564" s="24"/>
      <c r="S4564" s="21">
        <v>19.0</v>
      </c>
      <c r="T4564" s="21">
        <v>30.0</v>
      </c>
      <c r="U4564" s="22">
        <v>0.5</v>
      </c>
      <c r="V4564" s="18">
        <v>0.0</v>
      </c>
      <c r="W4564" s="17">
        <v>6.0</v>
      </c>
      <c r="X4564" s="18">
        <v>5.0</v>
      </c>
      <c r="Y4564" s="17" t="s">
        <v>36</v>
      </c>
      <c r="Z4564" s="17">
        <v>0.0</v>
      </c>
      <c r="AA4564" s="17" t="s">
        <v>47</v>
      </c>
      <c r="AB4564" s="18">
        <v>4.0</v>
      </c>
      <c r="AC4564" s="17">
        <v>39.0</v>
      </c>
      <c r="AD4564" s="18">
        <v>5.0</v>
      </c>
      <c r="AE4564" s="17">
        <v>46.0</v>
      </c>
      <c r="AF4564" s="20"/>
      <c r="AG4564" s="17"/>
      <c r="AH4564" s="17"/>
      <c r="AI4564" s="17"/>
    </row>
    <row r="4565" ht="18.75" customHeight="1">
      <c r="A4565" s="14">
        <v>2287.0</v>
      </c>
      <c r="B4565" s="15"/>
      <c r="C4565" s="16">
        <v>43783.0</v>
      </c>
      <c r="D4565" s="17">
        <f t="array" ref="D4565">IFS(AND(A4565=A4564, NOT(ISBLANK(E4564))), E4564, A4565 &lt;&gt; A4564, E4565, A4564=A4565, D4564)</f>
        <v>0</v>
      </c>
      <c r="E4565" s="18">
        <v>0.0</v>
      </c>
      <c r="F4565" s="18"/>
      <c r="G4565" s="18"/>
      <c r="H4565" s="19"/>
      <c r="I4565" s="19"/>
      <c r="J4565" s="19"/>
      <c r="K4565" s="19"/>
      <c r="L4565" s="19"/>
      <c r="M4565" s="19"/>
      <c r="N4565" s="19"/>
      <c r="O4565" s="23"/>
      <c r="P4565" s="17"/>
      <c r="Q4565" s="17"/>
      <c r="R4565" s="24"/>
      <c r="U4565" s="22"/>
      <c r="V4565" s="18">
        <v>0.0</v>
      </c>
      <c r="W4565" s="17">
        <v>3.0</v>
      </c>
      <c r="X4565" s="18">
        <v>6.0</v>
      </c>
      <c r="Y4565" s="17" t="s">
        <v>36</v>
      </c>
      <c r="Z4565" s="17">
        <v>0.0</v>
      </c>
      <c r="AA4565" s="17" t="s">
        <v>47</v>
      </c>
      <c r="AB4565" s="18">
        <v>4.0</v>
      </c>
      <c r="AC4565" s="17">
        <v>39.0</v>
      </c>
      <c r="AD4565" s="18">
        <v>6.0</v>
      </c>
      <c r="AE4565" s="17">
        <v>46.0</v>
      </c>
      <c r="AF4565" s="20"/>
      <c r="AG4565" s="17"/>
      <c r="AH4565" s="17"/>
      <c r="AI4565" s="17"/>
    </row>
    <row r="4566" ht="18.75" customHeight="1">
      <c r="A4566" s="14">
        <v>2287.0</v>
      </c>
      <c r="B4566" s="15"/>
      <c r="C4566" s="16">
        <v>43784.0</v>
      </c>
      <c r="D4566" s="17">
        <f t="array" ref="D4566">IFS(AND(A4566=A4565, NOT(ISBLANK(E4565))), E4565, A4566 &lt;&gt; A4565, E4566, A4565=A4566, D4565)</f>
        <v>0</v>
      </c>
      <c r="E4566" s="18">
        <v>1.0</v>
      </c>
      <c r="F4566" s="18"/>
      <c r="G4566" s="18"/>
      <c r="H4566" s="19"/>
      <c r="I4566" s="19"/>
      <c r="J4566" s="19"/>
      <c r="K4566" s="19"/>
      <c r="L4566" s="19"/>
      <c r="M4566" s="19"/>
      <c r="N4566" s="19"/>
      <c r="O4566" s="23"/>
      <c r="P4566" s="17"/>
      <c r="Q4566" s="17"/>
      <c r="R4566" s="24"/>
      <c r="U4566" s="22"/>
      <c r="V4566" s="18">
        <v>1.0</v>
      </c>
      <c r="W4566" s="17">
        <v>3.0</v>
      </c>
      <c r="X4566" s="18">
        <v>6.0</v>
      </c>
      <c r="Y4566" s="17" t="s">
        <v>35</v>
      </c>
      <c r="Z4566" s="17">
        <v>0.0</v>
      </c>
      <c r="AA4566" s="17" t="s">
        <v>47</v>
      </c>
      <c r="AB4566" s="18">
        <v>5.0</v>
      </c>
      <c r="AC4566" s="17">
        <v>39.0</v>
      </c>
      <c r="AD4566" s="18">
        <v>6.0</v>
      </c>
      <c r="AE4566" s="17">
        <v>46.0</v>
      </c>
      <c r="AF4566" s="20"/>
      <c r="AG4566" s="17"/>
      <c r="AH4566" s="17"/>
      <c r="AI4566" s="17"/>
    </row>
    <row r="4567" ht="18.75" customHeight="1">
      <c r="A4567" s="14">
        <v>2287.0</v>
      </c>
      <c r="B4567" s="15"/>
      <c r="C4567" s="16">
        <v>43787.0</v>
      </c>
      <c r="D4567" s="17">
        <f t="array" ref="D4567">IFS(AND(A4567=A4566, NOT(ISBLANK(E4566))), E4566, A4567 &lt;&gt; A4566, E4567, A4566=A4567, D4566)</f>
        <v>1</v>
      </c>
      <c r="E4567" s="18">
        <v>0.0</v>
      </c>
      <c r="F4567" s="18"/>
      <c r="G4567" s="18"/>
      <c r="H4567" s="19"/>
      <c r="I4567" s="19"/>
      <c r="J4567" s="19"/>
      <c r="K4567" s="19"/>
      <c r="L4567" s="19"/>
      <c r="M4567" s="19"/>
      <c r="N4567" s="19"/>
      <c r="O4567" s="23"/>
      <c r="P4567" s="17"/>
      <c r="Q4567" s="17"/>
      <c r="R4567" s="24"/>
      <c r="U4567" s="22"/>
      <c r="V4567" s="18">
        <v>0.0</v>
      </c>
      <c r="W4567" s="17">
        <v>4.0</v>
      </c>
      <c r="X4567" s="18">
        <v>8.0</v>
      </c>
      <c r="Y4567" s="17" t="s">
        <v>36</v>
      </c>
      <c r="Z4567" s="17">
        <v>0.0</v>
      </c>
      <c r="AA4567" s="17" t="s">
        <v>47</v>
      </c>
      <c r="AB4567" s="18">
        <v>7.0</v>
      </c>
      <c r="AC4567" s="17">
        <v>39.0</v>
      </c>
      <c r="AD4567" s="18">
        <v>8.0</v>
      </c>
      <c r="AE4567" s="17">
        <v>46.0</v>
      </c>
      <c r="AF4567" s="20"/>
      <c r="AG4567" s="17"/>
      <c r="AH4567" s="17"/>
      <c r="AI4567" s="17"/>
    </row>
    <row r="4568" ht="18.75" customHeight="1">
      <c r="A4568" s="14">
        <v>2290.0</v>
      </c>
      <c r="B4568" s="15">
        <v>638.0</v>
      </c>
      <c r="C4568" s="16">
        <v>43783.0</v>
      </c>
      <c r="D4568" s="17">
        <f t="array" ref="D4568">IFS(AND(A4568=A4567, NOT(ISBLANK(E4567))), E4567, A4568 &lt;&gt; A4567, E4568, A4567=A4568, D4567)</f>
        <v>0</v>
      </c>
      <c r="E4568" s="18">
        <v>0.0</v>
      </c>
      <c r="F4568" s="18"/>
      <c r="G4568" s="18"/>
      <c r="H4568" s="19"/>
      <c r="I4568" s="19"/>
      <c r="J4568" s="19"/>
      <c r="K4568" s="19"/>
      <c r="L4568" s="19"/>
      <c r="M4568" s="19"/>
      <c r="N4568" s="19"/>
      <c r="O4568" s="23"/>
      <c r="P4568" s="17"/>
      <c r="Q4568" s="17"/>
      <c r="R4568" s="24"/>
      <c r="S4568" s="21">
        <v>22.0</v>
      </c>
      <c r="T4568" s="21">
        <v>30.0</v>
      </c>
      <c r="U4568" s="21">
        <v>0.5</v>
      </c>
      <c r="V4568" s="18">
        <v>0.0</v>
      </c>
      <c r="W4568" s="17">
        <v>0.0</v>
      </c>
      <c r="X4568" s="18">
        <v>8.0</v>
      </c>
      <c r="Y4568" s="17" t="s">
        <v>36</v>
      </c>
      <c r="Z4568" s="17">
        <v>0.0</v>
      </c>
      <c r="AA4568" s="17" t="s">
        <v>47</v>
      </c>
      <c r="AB4568" s="18">
        <v>7.0</v>
      </c>
      <c r="AC4568" s="17">
        <v>39.0</v>
      </c>
      <c r="AD4568" s="18">
        <v>8.0</v>
      </c>
      <c r="AE4568" s="17">
        <v>46.0</v>
      </c>
      <c r="AF4568" s="20"/>
      <c r="AG4568" s="17"/>
      <c r="AH4568" s="17"/>
      <c r="AI4568" s="17"/>
    </row>
    <row r="4569" ht="18.75" customHeight="1">
      <c r="A4569" s="14">
        <v>2292.0</v>
      </c>
      <c r="B4569" s="15">
        <v>639.0</v>
      </c>
      <c r="C4569" s="16">
        <v>43784.0</v>
      </c>
      <c r="D4569" s="17">
        <f t="array" ref="D4569">IFS(AND(A4569=A4568, NOT(ISBLANK(E4568))), E4568, A4569 &lt;&gt; A4568, E4569, A4568=A4569, D4568)</f>
        <v>0</v>
      </c>
      <c r="E4569" s="18">
        <v>0.0</v>
      </c>
      <c r="F4569" s="18"/>
      <c r="G4569" s="18"/>
      <c r="H4569" s="19"/>
      <c r="I4569" s="19"/>
      <c r="J4569" s="19"/>
      <c r="K4569" s="19"/>
      <c r="L4569" s="19"/>
      <c r="M4569" s="19"/>
      <c r="N4569" s="19"/>
      <c r="O4569" s="23"/>
      <c r="P4569" s="17"/>
      <c r="Q4569" s="17"/>
      <c r="R4569" s="24"/>
      <c r="S4569" s="21">
        <v>22.0</v>
      </c>
      <c r="T4569" s="21">
        <v>30.0</v>
      </c>
      <c r="U4569" s="21">
        <v>0.0</v>
      </c>
      <c r="V4569" s="18">
        <v>0.0</v>
      </c>
      <c r="W4569" s="17" t="s">
        <v>33</v>
      </c>
      <c r="X4569" s="18">
        <v>7.0</v>
      </c>
      <c r="Y4569" s="17" t="s">
        <v>36</v>
      </c>
      <c r="Z4569" s="17">
        <v>-1.0</v>
      </c>
      <c r="AA4569" s="17" t="s">
        <v>46</v>
      </c>
      <c r="AB4569" s="18">
        <v>6.0</v>
      </c>
      <c r="AC4569" s="17">
        <v>39.0</v>
      </c>
      <c r="AD4569" s="18">
        <v>7.0</v>
      </c>
      <c r="AE4569" s="17">
        <v>46.0</v>
      </c>
      <c r="AF4569" s="20"/>
      <c r="AG4569" s="17"/>
      <c r="AH4569" s="17"/>
      <c r="AI4569" s="17"/>
    </row>
    <row r="4570" ht="18.75" customHeight="1">
      <c r="A4570" s="14">
        <v>2292.0</v>
      </c>
      <c r="B4570" s="15"/>
      <c r="C4570" s="16">
        <v>43787.0</v>
      </c>
      <c r="D4570" s="17">
        <f t="array" ref="D4570">IFS(AND(A4570=A4569, NOT(ISBLANK(E4569))), E4569, A4570 &lt;&gt; A4569, E4570, A4569=A4570, D4569)</f>
        <v>0</v>
      </c>
      <c r="E4570" s="18">
        <v>0.0</v>
      </c>
      <c r="F4570" s="18"/>
      <c r="G4570" s="18"/>
      <c r="H4570" s="19"/>
      <c r="I4570" s="19"/>
      <c r="J4570" s="19"/>
      <c r="K4570" s="19"/>
      <c r="L4570" s="19"/>
      <c r="M4570" s="19"/>
      <c r="N4570" s="19"/>
      <c r="O4570" s="23"/>
      <c r="P4570" s="17"/>
      <c r="Q4570" s="17"/>
      <c r="R4570" s="24"/>
      <c r="U4570" s="22"/>
      <c r="V4570" s="18">
        <v>0.0</v>
      </c>
      <c r="W4570" s="17">
        <v>1.0</v>
      </c>
      <c r="X4570" s="18">
        <v>6.0</v>
      </c>
      <c r="Y4570" s="17" t="s">
        <v>36</v>
      </c>
      <c r="Z4570" s="17">
        <v>-1.0</v>
      </c>
      <c r="AA4570" s="17" t="s">
        <v>46</v>
      </c>
      <c r="AB4570" s="18">
        <v>5.0</v>
      </c>
      <c r="AC4570" s="17">
        <v>39.0</v>
      </c>
      <c r="AD4570" s="18">
        <v>6.0</v>
      </c>
      <c r="AE4570" s="17">
        <v>46.0</v>
      </c>
      <c r="AF4570" s="20"/>
      <c r="AG4570" s="17"/>
      <c r="AH4570" s="17"/>
      <c r="AI4570" s="17" t="s">
        <v>191</v>
      </c>
    </row>
    <row r="4571" ht="18.75" customHeight="1">
      <c r="A4571" s="14">
        <v>2293.0</v>
      </c>
      <c r="B4571" s="15">
        <v>640.0</v>
      </c>
      <c r="C4571" s="16">
        <v>43784.0</v>
      </c>
      <c r="D4571" s="17">
        <f t="array" ref="D4571">IFS(AND(A4571=A4570, NOT(ISBLANK(E4570))), E4570, A4571 &lt;&gt; A4570, E4571, A4570=A4571, D4570)</f>
        <v>0</v>
      </c>
      <c r="E4571" s="18">
        <v>0.0</v>
      </c>
      <c r="F4571" s="18"/>
      <c r="G4571" s="18"/>
      <c r="H4571" s="19"/>
      <c r="I4571" s="19"/>
      <c r="J4571" s="19"/>
      <c r="K4571" s="19"/>
      <c r="L4571" s="19"/>
      <c r="M4571" s="19"/>
      <c r="N4571" s="19"/>
      <c r="O4571" s="23"/>
      <c r="P4571" s="17"/>
      <c r="Q4571" s="17"/>
      <c r="R4571" s="24"/>
      <c r="S4571" s="21">
        <v>29.0</v>
      </c>
      <c r="T4571" s="21">
        <v>30.0</v>
      </c>
      <c r="U4571" s="21">
        <v>0.0</v>
      </c>
      <c r="V4571" s="18">
        <v>0.0</v>
      </c>
      <c r="W4571" s="17">
        <v>0.0</v>
      </c>
      <c r="X4571" s="18">
        <v>2.0</v>
      </c>
      <c r="Y4571" s="17" t="s">
        <v>36</v>
      </c>
      <c r="Z4571" s="17">
        <v>0.0</v>
      </c>
      <c r="AA4571" s="17" t="s">
        <v>47</v>
      </c>
      <c r="AB4571" s="18">
        <v>1.0</v>
      </c>
      <c r="AC4571" s="17">
        <v>39.0</v>
      </c>
      <c r="AD4571" s="18">
        <v>2.0</v>
      </c>
      <c r="AE4571" s="17">
        <v>46.0</v>
      </c>
      <c r="AF4571" s="20"/>
      <c r="AG4571" s="17"/>
      <c r="AH4571" s="17"/>
      <c r="AI4571" s="17"/>
    </row>
    <row r="4572" ht="18.75" customHeight="1">
      <c r="A4572" s="14">
        <v>2296.0</v>
      </c>
      <c r="B4572" s="15"/>
      <c r="C4572" s="16">
        <v>43784.0</v>
      </c>
      <c r="D4572" s="17">
        <f t="array" ref="D4572">IFS(AND(A4572=A4571, NOT(ISBLANK(E4571))), E4571, A4572 &lt;&gt; A4571, E4572, A4571=A4572, D4571)</f>
        <v>1</v>
      </c>
      <c r="E4572" s="18">
        <v>1.0</v>
      </c>
      <c r="F4572" s="18"/>
      <c r="G4572" s="18"/>
      <c r="H4572" s="19"/>
      <c r="I4572" s="19"/>
      <c r="J4572" s="19"/>
      <c r="K4572" s="19"/>
      <c r="L4572" s="19"/>
      <c r="M4572" s="19"/>
      <c r="N4572" s="19"/>
      <c r="O4572" s="23"/>
      <c r="P4572" s="17"/>
      <c r="Q4572" s="17"/>
      <c r="R4572" s="24"/>
      <c r="S4572" s="21">
        <v>11.0</v>
      </c>
      <c r="T4572" s="21">
        <v>25.0</v>
      </c>
      <c r="U4572" s="21">
        <v>1.0</v>
      </c>
      <c r="V4572" s="18">
        <v>1.0</v>
      </c>
      <c r="W4572" s="17">
        <v>6.0</v>
      </c>
      <c r="X4572" s="18">
        <v>8.0</v>
      </c>
      <c r="Y4572" s="17" t="s">
        <v>35</v>
      </c>
      <c r="Z4572" s="17">
        <v>-1.0</v>
      </c>
      <c r="AA4572" s="17" t="s">
        <v>192</v>
      </c>
      <c r="AB4572" s="18">
        <v>7.0</v>
      </c>
      <c r="AC4572" s="17">
        <v>36.0</v>
      </c>
      <c r="AD4572" s="18">
        <v>8.0</v>
      </c>
      <c r="AE4572" s="17">
        <v>43.0</v>
      </c>
      <c r="AF4572" s="20"/>
      <c r="AG4572" s="17"/>
      <c r="AH4572" s="17"/>
      <c r="AI4572" s="17"/>
    </row>
    <row r="4573" ht="18.75" customHeight="1">
      <c r="A4573" s="14">
        <v>2296.0</v>
      </c>
      <c r="B4573" s="15"/>
      <c r="C4573" s="16">
        <v>43787.0</v>
      </c>
      <c r="D4573" s="17">
        <f t="array" ref="D4573">IFS(AND(A4573=A4572, NOT(ISBLANK(E4572))), E4572, A4573 &lt;&gt; A4572, E4573, A4572=A4573, D4572)</f>
        <v>1</v>
      </c>
      <c r="E4573" s="18">
        <v>0.0</v>
      </c>
      <c r="F4573" s="18"/>
      <c r="G4573" s="18"/>
      <c r="H4573" s="19"/>
      <c r="I4573" s="19"/>
      <c r="J4573" s="19"/>
      <c r="K4573" s="19"/>
      <c r="L4573" s="19"/>
      <c r="M4573" s="19"/>
      <c r="N4573" s="19"/>
      <c r="O4573" s="23"/>
      <c r="P4573" s="17"/>
      <c r="Q4573" s="17"/>
      <c r="R4573" s="24"/>
      <c r="U4573" s="22"/>
      <c r="V4573" s="18">
        <v>0.0</v>
      </c>
      <c r="W4573" s="17">
        <v>6.0</v>
      </c>
      <c r="X4573" s="18">
        <v>7.0</v>
      </c>
      <c r="Y4573" s="17" t="s">
        <v>36</v>
      </c>
      <c r="Z4573" s="17">
        <v>0.0</v>
      </c>
      <c r="AA4573" s="17" t="s">
        <v>47</v>
      </c>
      <c r="AB4573" s="18">
        <v>6.0</v>
      </c>
      <c r="AC4573" s="17">
        <v>39.0</v>
      </c>
      <c r="AD4573" s="18">
        <v>7.0</v>
      </c>
      <c r="AE4573" s="17">
        <v>46.0</v>
      </c>
      <c r="AF4573" s="20"/>
      <c r="AG4573" s="17"/>
      <c r="AH4573" s="17"/>
      <c r="AI4573" s="17"/>
    </row>
    <row r="4574" ht="18.75" customHeight="1">
      <c r="A4574" s="14">
        <v>2296.0</v>
      </c>
      <c r="B4574" s="15"/>
      <c r="C4574" s="16">
        <v>43789.0</v>
      </c>
      <c r="D4574" s="17">
        <f t="array" ref="D4574">IFS(AND(A4574=A4573, NOT(ISBLANK(E4573))), E4573, A4574 &lt;&gt; A4573, E4574, A4573=A4574, D4573)</f>
        <v>0</v>
      </c>
      <c r="E4574" s="18">
        <v>0.0</v>
      </c>
      <c r="F4574" s="18"/>
      <c r="G4574" s="18"/>
      <c r="H4574" s="19"/>
      <c r="I4574" s="19"/>
      <c r="J4574" s="19"/>
      <c r="K4574" s="19"/>
      <c r="L4574" s="19"/>
      <c r="M4574" s="19"/>
      <c r="N4574" s="19"/>
      <c r="O4574" s="23"/>
      <c r="P4574" s="17"/>
      <c r="Q4574" s="17"/>
      <c r="R4574" s="24"/>
      <c r="U4574" s="22"/>
      <c r="V4574" s="18">
        <v>0.0</v>
      </c>
      <c r="W4574" s="17">
        <v>2.0</v>
      </c>
      <c r="X4574" s="18">
        <v>7.0</v>
      </c>
      <c r="Y4574" s="17" t="s">
        <v>36</v>
      </c>
      <c r="Z4574" s="17">
        <v>-1.0</v>
      </c>
      <c r="AA4574" s="17" t="s">
        <v>47</v>
      </c>
      <c r="AB4574" s="18">
        <v>6.0</v>
      </c>
      <c r="AC4574" s="17">
        <v>39.0</v>
      </c>
      <c r="AD4574" s="18">
        <v>7.0</v>
      </c>
      <c r="AE4574" s="17">
        <v>46.0</v>
      </c>
      <c r="AF4574" s="20"/>
      <c r="AG4574" s="17"/>
      <c r="AH4574" s="17"/>
      <c r="AI4574" s="17" t="s">
        <v>193</v>
      </c>
    </row>
    <row r="4575" ht="18.75" customHeight="1">
      <c r="A4575" s="14">
        <v>2297.0</v>
      </c>
      <c r="B4575" s="15">
        <v>643.0</v>
      </c>
      <c r="C4575" s="16">
        <v>43786.0</v>
      </c>
      <c r="D4575" s="17">
        <f t="array" ref="D4575">IFS(AND(A4575=A4574, NOT(ISBLANK(E4574))), E4574, A4575 &lt;&gt; A4574, E4575, A4574=A4575, D4574)</f>
        <v>1</v>
      </c>
      <c r="E4575" s="18">
        <v>1.0</v>
      </c>
      <c r="F4575" s="18"/>
      <c r="G4575" s="18"/>
      <c r="H4575" s="19"/>
      <c r="I4575" s="19"/>
      <c r="J4575" s="19"/>
      <c r="K4575" s="19"/>
      <c r="L4575" s="19"/>
      <c r="M4575" s="19"/>
      <c r="N4575" s="19"/>
      <c r="O4575" s="23"/>
      <c r="P4575" s="17"/>
      <c r="Q4575" s="17"/>
      <c r="R4575" s="24"/>
      <c r="S4575" s="21">
        <v>15.0</v>
      </c>
      <c r="T4575" s="21">
        <v>30.0</v>
      </c>
      <c r="U4575" s="21">
        <v>0.5</v>
      </c>
      <c r="V4575" s="18">
        <v>1.0</v>
      </c>
      <c r="W4575" s="17">
        <v>0.0</v>
      </c>
      <c r="X4575" s="18">
        <v>6.0</v>
      </c>
      <c r="Y4575" s="17" t="s">
        <v>35</v>
      </c>
      <c r="Z4575" s="17">
        <v>0.0</v>
      </c>
      <c r="AA4575" s="17" t="s">
        <v>47</v>
      </c>
      <c r="AB4575" s="18">
        <v>5.0</v>
      </c>
      <c r="AC4575" s="17">
        <v>39.0</v>
      </c>
      <c r="AD4575" s="18">
        <v>6.0</v>
      </c>
      <c r="AE4575" s="17">
        <v>46.0</v>
      </c>
      <c r="AF4575" s="20"/>
      <c r="AG4575" s="17"/>
      <c r="AH4575" s="17"/>
      <c r="AI4575" s="17"/>
    </row>
    <row r="4576" ht="18.75" customHeight="1">
      <c r="A4576" s="14">
        <v>2297.0</v>
      </c>
      <c r="B4576" s="15"/>
      <c r="C4576" s="16">
        <v>43789.0</v>
      </c>
      <c r="D4576" s="17">
        <f t="array" ref="D4576">IFS(AND(A4576=A4575, NOT(ISBLANK(E4575))), E4575, A4576 &lt;&gt; A4575, E4576, A4575=A4576, D4575)</f>
        <v>1</v>
      </c>
      <c r="E4576" s="18">
        <v>1.0</v>
      </c>
      <c r="F4576" s="18"/>
      <c r="G4576" s="18"/>
      <c r="H4576" s="19"/>
      <c r="I4576" s="19"/>
      <c r="J4576" s="19"/>
      <c r="K4576" s="19"/>
      <c r="L4576" s="19"/>
      <c r="M4576" s="19"/>
      <c r="N4576" s="19"/>
      <c r="O4576" s="23"/>
      <c r="P4576" s="17"/>
      <c r="Q4576" s="17"/>
      <c r="R4576" s="24"/>
      <c r="U4576" s="22"/>
      <c r="V4576" s="18">
        <v>1.0</v>
      </c>
      <c r="W4576" s="17">
        <v>7.0</v>
      </c>
      <c r="X4576" s="18">
        <v>8.0</v>
      </c>
      <c r="Y4576" s="17" t="s">
        <v>35</v>
      </c>
      <c r="Z4576" s="17">
        <v>-1.0</v>
      </c>
      <c r="AA4576" s="17" t="s">
        <v>46</v>
      </c>
      <c r="AB4576" s="18">
        <v>7.0</v>
      </c>
      <c r="AC4576" s="17">
        <v>39.0</v>
      </c>
      <c r="AD4576" s="18">
        <v>8.0</v>
      </c>
      <c r="AE4576" s="17">
        <v>46.0</v>
      </c>
      <c r="AF4576" s="20"/>
      <c r="AG4576" s="17"/>
      <c r="AH4576" s="17"/>
      <c r="AI4576" s="17"/>
    </row>
    <row r="4577" ht="18.75" customHeight="1">
      <c r="A4577" s="14">
        <v>2299.0</v>
      </c>
      <c r="B4577" s="15">
        <v>646.0</v>
      </c>
      <c r="C4577" s="16">
        <v>43787.0</v>
      </c>
      <c r="D4577" s="17">
        <f t="array" ref="D4577">IFS(AND(A4577=A4576, NOT(ISBLANK(E4576))), E4576, A4577 &lt;&gt; A4576, E4577, A4576=A4577, D4576)</f>
        <v>0</v>
      </c>
      <c r="E4577" s="18">
        <v>0.0</v>
      </c>
      <c r="F4577" s="18"/>
      <c r="G4577" s="18"/>
      <c r="H4577" s="19"/>
      <c r="I4577" s="19"/>
      <c r="J4577" s="19"/>
      <c r="K4577" s="19"/>
      <c r="L4577" s="19"/>
      <c r="M4577" s="19"/>
      <c r="N4577" s="19"/>
      <c r="O4577" s="23"/>
      <c r="P4577" s="17"/>
      <c r="Q4577" s="17"/>
      <c r="R4577" s="24"/>
      <c r="S4577" s="21">
        <v>22.0</v>
      </c>
      <c r="T4577" s="21">
        <v>30.0</v>
      </c>
      <c r="U4577" s="21">
        <v>0.5</v>
      </c>
      <c r="V4577" s="18">
        <v>0.0</v>
      </c>
      <c r="W4577" s="17">
        <v>0.0</v>
      </c>
      <c r="X4577" s="18">
        <v>3.0</v>
      </c>
      <c r="Y4577" s="17" t="s">
        <v>36</v>
      </c>
      <c r="Z4577" s="17">
        <v>0.0</v>
      </c>
      <c r="AA4577" s="17" t="s">
        <v>47</v>
      </c>
      <c r="AB4577" s="18">
        <v>2.0</v>
      </c>
      <c r="AC4577" s="17">
        <v>39.0</v>
      </c>
      <c r="AD4577" s="18">
        <v>3.0</v>
      </c>
      <c r="AE4577" s="17">
        <v>46.0</v>
      </c>
      <c r="AF4577" s="20"/>
      <c r="AG4577" s="17"/>
      <c r="AH4577" s="17"/>
      <c r="AI4577" s="17"/>
    </row>
    <row r="4578" ht="18.75" customHeight="1">
      <c r="A4578" s="14">
        <v>2300.0</v>
      </c>
      <c r="B4578" s="15">
        <v>648.0</v>
      </c>
      <c r="C4578" s="16">
        <v>43789.0</v>
      </c>
      <c r="D4578" s="17">
        <f t="array" ref="D4578">IFS(AND(A4578=A4577, NOT(ISBLANK(E4577))), E4577, A4578 &lt;&gt; A4577, E4578, A4577=A4578, D4577)</f>
        <v>0</v>
      </c>
      <c r="E4578" s="18">
        <v>0.0</v>
      </c>
      <c r="F4578" s="18"/>
      <c r="G4578" s="18"/>
      <c r="H4578" s="19"/>
      <c r="I4578" s="19"/>
      <c r="J4578" s="41">
        <v>0.190522</v>
      </c>
      <c r="K4578" s="41">
        <v>1.43718</v>
      </c>
      <c r="L4578" s="19"/>
      <c r="M4578" s="19"/>
      <c r="N4578" s="19"/>
      <c r="O4578" s="23"/>
      <c r="P4578" s="17"/>
      <c r="Q4578" s="17"/>
      <c r="R4578" s="24"/>
      <c r="S4578" s="21">
        <v>21.0</v>
      </c>
      <c r="T4578" s="21">
        <v>30.0</v>
      </c>
      <c r="U4578" s="21">
        <v>0.5</v>
      </c>
      <c r="V4578" s="18">
        <v>0.0</v>
      </c>
      <c r="W4578" s="17">
        <v>0.0</v>
      </c>
      <c r="X4578" s="18">
        <v>5.0</v>
      </c>
      <c r="Y4578" s="17" t="s">
        <v>36</v>
      </c>
      <c r="Z4578" s="17">
        <v>0.0</v>
      </c>
      <c r="AA4578" s="17" t="s">
        <v>47</v>
      </c>
      <c r="AB4578" s="18">
        <v>4.0</v>
      </c>
      <c r="AC4578" s="17">
        <v>39.0</v>
      </c>
      <c r="AD4578" s="18">
        <v>5.0</v>
      </c>
      <c r="AE4578" s="17">
        <v>46.0</v>
      </c>
      <c r="AF4578" s="20"/>
      <c r="AG4578" s="17"/>
      <c r="AH4578" s="17"/>
      <c r="AI4578" s="17"/>
    </row>
    <row r="4579" ht="18.75" customHeight="1">
      <c r="A4579" s="14">
        <v>2300.0</v>
      </c>
      <c r="B4579" s="15"/>
      <c r="C4579" s="16">
        <v>43791.0</v>
      </c>
      <c r="D4579" s="17">
        <f t="array" ref="D4579">IFS(AND(A4579=A4578, NOT(ISBLANK(E4578))), E4578, A4579 &lt;&gt; A4578, E4579, A4578=A4579, D4578)</f>
        <v>0</v>
      </c>
      <c r="E4579" s="18">
        <v>0.0</v>
      </c>
      <c r="F4579" s="18"/>
      <c r="G4579" s="18"/>
      <c r="H4579" s="19"/>
      <c r="I4579" s="19"/>
      <c r="J4579" s="41">
        <v>0.210691</v>
      </c>
      <c r="K4579" s="41">
        <v>1.63128</v>
      </c>
      <c r="L4579" s="19"/>
      <c r="M4579" s="19"/>
      <c r="N4579" s="19"/>
      <c r="O4579" s="23"/>
      <c r="P4579" s="17"/>
      <c r="Q4579" s="17"/>
      <c r="R4579" s="24"/>
      <c r="U4579" s="22"/>
      <c r="V4579" s="18">
        <v>0.0</v>
      </c>
      <c r="W4579" s="17">
        <v>0.0</v>
      </c>
      <c r="X4579" s="18">
        <v>3.0</v>
      </c>
      <c r="Y4579" s="17" t="s">
        <v>36</v>
      </c>
      <c r="Z4579" s="17">
        <v>0.0</v>
      </c>
      <c r="AA4579" s="17" t="s">
        <v>47</v>
      </c>
      <c r="AB4579" s="18">
        <v>2.0</v>
      </c>
      <c r="AC4579" s="17">
        <v>39.0</v>
      </c>
      <c r="AD4579" s="18">
        <v>3.0</v>
      </c>
      <c r="AE4579" s="17">
        <v>46.0</v>
      </c>
      <c r="AF4579" s="20"/>
      <c r="AG4579" s="17"/>
      <c r="AH4579" s="17"/>
      <c r="AI4579" s="17"/>
    </row>
    <row r="4580" ht="18.75" customHeight="1">
      <c r="A4580" s="14">
        <v>2302.0</v>
      </c>
      <c r="B4580" s="15">
        <v>650.0</v>
      </c>
      <c r="C4580" s="16">
        <v>43790.0</v>
      </c>
      <c r="D4580" s="17">
        <f t="array" ref="D4580">IFS(AND(A4580=A4579, NOT(ISBLANK(E4579))), E4579, A4580 &lt;&gt; A4579, E4580, A4579=A4580, D4579)</f>
        <v>0</v>
      </c>
      <c r="E4580" s="18">
        <v>0.0</v>
      </c>
      <c r="F4580" s="18"/>
      <c r="G4580" s="18"/>
      <c r="H4580" s="19"/>
      <c r="I4580" s="19"/>
      <c r="J4580" s="41">
        <v>0.192792</v>
      </c>
      <c r="K4580" s="41">
        <v>1.38757</v>
      </c>
      <c r="L4580" s="19"/>
      <c r="M4580" s="19"/>
      <c r="N4580" s="19"/>
      <c r="O4580" s="23"/>
      <c r="P4580" s="17"/>
      <c r="Q4580" s="17"/>
      <c r="R4580" s="24"/>
      <c r="S4580" s="21">
        <v>22.0</v>
      </c>
      <c r="T4580" s="21">
        <v>30.0</v>
      </c>
      <c r="U4580" s="21">
        <v>0.5</v>
      </c>
      <c r="V4580" s="18">
        <v>0.0</v>
      </c>
      <c r="W4580" s="17">
        <v>0.0</v>
      </c>
      <c r="X4580" s="18">
        <v>8.0</v>
      </c>
      <c r="Y4580" s="17" t="s">
        <v>36</v>
      </c>
      <c r="Z4580" s="17">
        <v>0.0</v>
      </c>
      <c r="AA4580" s="17" t="s">
        <v>47</v>
      </c>
      <c r="AB4580" s="18">
        <v>7.0</v>
      </c>
      <c r="AC4580" s="17">
        <v>39.0</v>
      </c>
      <c r="AD4580" s="18">
        <v>8.0</v>
      </c>
      <c r="AE4580" s="17">
        <v>46.0</v>
      </c>
      <c r="AF4580" s="20"/>
      <c r="AG4580" s="17"/>
      <c r="AH4580" s="17"/>
      <c r="AI4580" s="17"/>
    </row>
    <row r="4581" ht="18.75" customHeight="1">
      <c r="A4581" s="14">
        <v>2303.0</v>
      </c>
      <c r="B4581" s="15">
        <v>651.0</v>
      </c>
      <c r="C4581" s="16">
        <v>43790.0</v>
      </c>
      <c r="D4581" s="17">
        <f t="array" ref="D4581">IFS(AND(A4581=A4580, NOT(ISBLANK(E4580))), E4580, A4581 &lt;&gt; A4580, E4581, A4580=A4581, D4580)</f>
        <v>0</v>
      </c>
      <c r="E4581" s="18">
        <v>0.0</v>
      </c>
      <c r="F4581" s="18"/>
      <c r="G4581" s="18"/>
      <c r="H4581" s="19"/>
      <c r="I4581" s="19"/>
      <c r="J4581" s="41">
        <v>0.293848</v>
      </c>
      <c r="K4581" s="41">
        <v>1.61888</v>
      </c>
      <c r="L4581" s="19"/>
      <c r="M4581" s="19"/>
      <c r="N4581" s="19"/>
      <c r="O4581" s="23"/>
      <c r="P4581" s="17"/>
      <c r="Q4581" s="17"/>
      <c r="R4581" s="24"/>
      <c r="S4581" s="21">
        <v>20.0</v>
      </c>
      <c r="T4581" s="21">
        <v>30.0</v>
      </c>
      <c r="U4581" s="21">
        <v>0.5</v>
      </c>
      <c r="V4581" s="18">
        <v>0.0</v>
      </c>
      <c r="W4581" s="17">
        <v>0.0</v>
      </c>
      <c r="X4581" s="18">
        <v>6.0</v>
      </c>
      <c r="Y4581" s="17" t="s">
        <v>36</v>
      </c>
      <c r="Z4581" s="17">
        <v>0.0</v>
      </c>
      <c r="AA4581" s="17" t="s">
        <v>47</v>
      </c>
      <c r="AB4581" s="18">
        <v>5.0</v>
      </c>
      <c r="AC4581" s="17">
        <v>39.0</v>
      </c>
      <c r="AD4581" s="18">
        <v>6.0</v>
      </c>
      <c r="AE4581" s="17">
        <v>46.0</v>
      </c>
      <c r="AF4581" s="20"/>
      <c r="AG4581" s="17"/>
      <c r="AH4581" s="17"/>
      <c r="AI4581" s="17"/>
    </row>
    <row r="4582" ht="18.75" customHeight="1">
      <c r="A4582" s="14">
        <v>2304.0</v>
      </c>
      <c r="B4582" s="15">
        <v>656.0</v>
      </c>
      <c r="C4582" s="16">
        <v>43801.0</v>
      </c>
      <c r="D4582" s="17">
        <f t="array" ref="D4582">IFS(AND(A4582=A4581, NOT(ISBLANK(E4581))), E4581, A4582 &lt;&gt; A4581, E4582, A4581=A4582, D4581)</f>
        <v>1</v>
      </c>
      <c r="E4582" s="18">
        <v>1.0</v>
      </c>
      <c r="F4582" s="18"/>
      <c r="G4582" s="18"/>
      <c r="H4582" s="19"/>
      <c r="I4582" s="19"/>
      <c r="J4582" s="41"/>
      <c r="K4582" s="41"/>
      <c r="L4582" s="19"/>
      <c r="M4582" s="19"/>
      <c r="N4582" s="19"/>
      <c r="O4582" s="23"/>
      <c r="P4582" s="17"/>
      <c r="Q4582" s="17"/>
      <c r="R4582" s="24"/>
      <c r="S4582" s="21">
        <v>7.0</v>
      </c>
      <c r="T4582" s="21">
        <v>30.0</v>
      </c>
      <c r="U4582" s="21">
        <v>0.5</v>
      </c>
      <c r="V4582" s="18">
        <v>1.0</v>
      </c>
      <c r="W4582" s="17">
        <v>3.0</v>
      </c>
      <c r="X4582" s="18">
        <v>8.0</v>
      </c>
      <c r="Y4582" s="17" t="s">
        <v>35</v>
      </c>
      <c r="Z4582" s="17">
        <v>-1.0</v>
      </c>
      <c r="AA4582" s="17" t="s">
        <v>46</v>
      </c>
      <c r="AB4582" s="18">
        <v>7.0</v>
      </c>
      <c r="AC4582" s="17">
        <v>36.0</v>
      </c>
      <c r="AD4582" s="18">
        <v>8.0</v>
      </c>
      <c r="AE4582" s="17">
        <v>43.0</v>
      </c>
      <c r="AF4582" s="20"/>
      <c r="AG4582" s="17"/>
      <c r="AH4582" s="17"/>
      <c r="AI4582" s="17"/>
    </row>
    <row r="4583" ht="18.75" customHeight="1">
      <c r="A4583" s="14">
        <v>2305.0</v>
      </c>
      <c r="B4583" s="15">
        <v>657.0</v>
      </c>
      <c r="C4583" s="16">
        <v>43801.0</v>
      </c>
      <c r="D4583" s="17">
        <f t="array" ref="D4583">IFS(AND(A4583=A4582, NOT(ISBLANK(E4582))), E4582, A4583 &lt;&gt; A4582, E4583, A4582=A4583, D4582)</f>
        <v>0</v>
      </c>
      <c r="E4583" s="18">
        <v>0.0</v>
      </c>
      <c r="F4583" s="18"/>
      <c r="G4583" s="18"/>
      <c r="H4583" s="19"/>
      <c r="I4583" s="19"/>
      <c r="J4583" s="41">
        <v>0.199253</v>
      </c>
      <c r="K4583" s="41">
        <v>1.49959</v>
      </c>
      <c r="L4583" s="19"/>
      <c r="M4583" s="19"/>
      <c r="N4583" s="19"/>
      <c r="O4583" s="23"/>
      <c r="P4583" s="17"/>
      <c r="Q4583" s="17"/>
      <c r="R4583" s="24"/>
      <c r="S4583" s="21">
        <v>20.0</v>
      </c>
      <c r="T4583" s="21">
        <v>25.0</v>
      </c>
      <c r="U4583" s="21">
        <v>0.0</v>
      </c>
      <c r="V4583" s="18">
        <v>0.0</v>
      </c>
      <c r="W4583" s="17" t="s">
        <v>33</v>
      </c>
      <c r="X4583" s="18">
        <v>5.0</v>
      </c>
      <c r="Y4583" s="17" t="s">
        <v>36</v>
      </c>
      <c r="Z4583" s="17">
        <v>0.0</v>
      </c>
      <c r="AA4583" s="17" t="s">
        <v>47</v>
      </c>
      <c r="AB4583" s="18">
        <v>4.0</v>
      </c>
      <c r="AC4583" s="17">
        <v>39.0</v>
      </c>
      <c r="AD4583" s="18">
        <v>5.0</v>
      </c>
      <c r="AE4583" s="17">
        <v>46.0</v>
      </c>
      <c r="AF4583" s="20"/>
      <c r="AG4583" s="17"/>
      <c r="AH4583" s="17"/>
      <c r="AI4583" s="17" t="s">
        <v>194</v>
      </c>
    </row>
    <row r="4584" ht="18.75" customHeight="1">
      <c r="A4584" s="14">
        <v>2306.0</v>
      </c>
      <c r="B4584" s="15">
        <v>658.0</v>
      </c>
      <c r="C4584" s="16">
        <v>43801.0</v>
      </c>
      <c r="D4584" s="17">
        <f t="array" ref="D4584">IFS(AND(A4584=A4583, NOT(ISBLANK(E4583))), E4583, A4584 &lt;&gt; A4583, E4584, A4583=A4584, D4583)</f>
        <v>0</v>
      </c>
      <c r="E4584" s="18">
        <v>0.0</v>
      </c>
      <c r="F4584" s="18"/>
      <c r="G4584" s="18"/>
      <c r="H4584" s="19"/>
      <c r="I4584" s="19"/>
      <c r="J4584" s="19"/>
      <c r="K4584" s="19"/>
      <c r="L4584" s="19"/>
      <c r="M4584" s="19"/>
      <c r="N4584" s="19"/>
      <c r="O4584" s="23"/>
      <c r="P4584" s="17"/>
      <c r="Q4584" s="17"/>
      <c r="R4584" s="24"/>
      <c r="S4584" s="21">
        <v>23.0</v>
      </c>
      <c r="T4584" s="21">
        <v>30.0</v>
      </c>
      <c r="U4584" s="21">
        <v>0.0</v>
      </c>
      <c r="V4584" s="18">
        <v>0.0</v>
      </c>
      <c r="W4584" s="17" t="s">
        <v>33</v>
      </c>
      <c r="X4584" s="18">
        <v>5.0</v>
      </c>
      <c r="Y4584" s="17" t="s">
        <v>36</v>
      </c>
      <c r="Z4584" s="17">
        <v>0.0</v>
      </c>
      <c r="AA4584" s="17" t="s">
        <v>47</v>
      </c>
      <c r="AB4584" s="18">
        <v>4.0</v>
      </c>
      <c r="AC4584" s="17">
        <v>39.0</v>
      </c>
      <c r="AD4584" s="18">
        <v>5.0</v>
      </c>
      <c r="AE4584" s="17">
        <v>46.0</v>
      </c>
      <c r="AF4584" s="20"/>
      <c r="AG4584" s="17"/>
      <c r="AH4584" s="17"/>
      <c r="AI4584" s="17"/>
    </row>
    <row r="4585" ht="18.75" customHeight="1">
      <c r="A4585" s="14">
        <v>2306.0</v>
      </c>
      <c r="B4585" s="15"/>
      <c r="C4585" s="16">
        <v>43802.0</v>
      </c>
      <c r="D4585" s="17">
        <f t="array" ref="D4585">IFS(AND(A4585=A4584, NOT(ISBLANK(E4584))), E4584, A4585 &lt;&gt; A4584, E4585, A4584=A4585, D4584)</f>
        <v>0</v>
      </c>
      <c r="E4585" s="18">
        <v>0.0</v>
      </c>
      <c r="F4585" s="18"/>
      <c r="G4585" s="18"/>
      <c r="H4585" s="19"/>
      <c r="I4585" s="19"/>
      <c r="J4585" s="19"/>
      <c r="K4585" s="19"/>
      <c r="L4585" s="19"/>
      <c r="M4585" s="19"/>
      <c r="N4585" s="19"/>
      <c r="O4585" s="23"/>
      <c r="P4585" s="17"/>
      <c r="Q4585" s="17"/>
      <c r="R4585" s="24"/>
      <c r="U4585" s="22"/>
      <c r="V4585" s="18">
        <v>0.0</v>
      </c>
      <c r="W4585" s="17">
        <v>0.0</v>
      </c>
      <c r="X4585" s="18">
        <v>2.0</v>
      </c>
      <c r="Y4585" s="17" t="s">
        <v>36</v>
      </c>
      <c r="Z4585" s="17">
        <v>0.0</v>
      </c>
      <c r="AA4585" s="17" t="s">
        <v>47</v>
      </c>
      <c r="AB4585" s="18">
        <v>1.0</v>
      </c>
      <c r="AC4585" s="17">
        <v>39.0</v>
      </c>
      <c r="AD4585" s="18">
        <v>2.0</v>
      </c>
      <c r="AE4585" s="17">
        <v>46.0</v>
      </c>
      <c r="AF4585" s="20"/>
      <c r="AG4585" s="17"/>
      <c r="AH4585" s="17"/>
      <c r="AI4585" s="17"/>
    </row>
    <row r="4586" ht="18.75" customHeight="1">
      <c r="A4586" s="14">
        <v>2306.0</v>
      </c>
      <c r="B4586" s="15"/>
      <c r="C4586" s="16">
        <v>43803.0</v>
      </c>
      <c r="D4586" s="17">
        <f t="array" ref="D4586">IFS(AND(A4586=A4585, NOT(ISBLANK(E4585))), E4585, A4586 &lt;&gt; A4585, E4586, A4585=A4586, D4585)</f>
        <v>0</v>
      </c>
      <c r="E4586" s="18">
        <v>0.0</v>
      </c>
      <c r="F4586" s="18"/>
      <c r="G4586" s="18"/>
      <c r="H4586" s="19"/>
      <c r="I4586" s="19"/>
      <c r="J4586" s="19"/>
      <c r="K4586" s="19"/>
      <c r="L4586" s="67"/>
      <c r="M4586" s="67">
        <v>1.2224</v>
      </c>
      <c r="N4586" s="19"/>
      <c r="O4586" s="23"/>
      <c r="P4586" s="17"/>
      <c r="Q4586" s="17"/>
      <c r="R4586" s="24"/>
      <c r="U4586" s="22"/>
      <c r="V4586" s="18">
        <v>0.0</v>
      </c>
      <c r="W4586" s="17" t="s">
        <v>33</v>
      </c>
      <c r="X4586" s="18">
        <v>1.0</v>
      </c>
      <c r="Y4586" s="17" t="s">
        <v>36</v>
      </c>
      <c r="Z4586" s="17">
        <v>0.0</v>
      </c>
      <c r="AA4586" s="17" t="s">
        <v>47</v>
      </c>
      <c r="AB4586" s="18">
        <v>0.0</v>
      </c>
      <c r="AC4586" s="17">
        <v>39.0</v>
      </c>
      <c r="AD4586" s="18">
        <v>1.0</v>
      </c>
      <c r="AE4586" s="17">
        <v>46.0</v>
      </c>
      <c r="AF4586" s="20"/>
      <c r="AG4586" s="17"/>
      <c r="AH4586" s="17"/>
      <c r="AI4586" s="17"/>
    </row>
    <row r="4587" ht="18.75" customHeight="1">
      <c r="A4587" s="14">
        <v>2306.0</v>
      </c>
      <c r="B4587" s="15"/>
      <c r="C4587" s="16">
        <v>43804.0</v>
      </c>
      <c r="D4587" s="17">
        <f t="array" ref="D4587">IFS(AND(A4587=A4586, NOT(ISBLANK(E4586))), E4586, A4587 &lt;&gt; A4586, E4587, A4586=A4587, D4586)</f>
        <v>0</v>
      </c>
      <c r="E4587" s="18">
        <v>0.0</v>
      </c>
      <c r="F4587" s="18"/>
      <c r="G4587" s="18"/>
      <c r="H4587" s="19"/>
      <c r="I4587" s="19"/>
      <c r="J4587" s="19"/>
      <c r="K4587" s="19"/>
      <c r="L4587" s="67"/>
      <c r="M4587" s="67">
        <v>1.33779</v>
      </c>
      <c r="N4587" s="19"/>
      <c r="O4587" s="23"/>
      <c r="P4587" s="17"/>
      <c r="Q4587" s="17"/>
      <c r="R4587" s="24"/>
      <c r="U4587" s="22"/>
      <c r="V4587" s="18">
        <v>0.0</v>
      </c>
      <c r="W4587" s="17" t="s">
        <v>33</v>
      </c>
      <c r="X4587" s="18">
        <v>1.0</v>
      </c>
      <c r="Y4587" s="17" t="s">
        <v>36</v>
      </c>
      <c r="Z4587" s="17">
        <v>0.0</v>
      </c>
      <c r="AA4587" s="17" t="s">
        <v>47</v>
      </c>
      <c r="AB4587" s="18">
        <v>0.0</v>
      </c>
      <c r="AC4587" s="17">
        <v>39.0</v>
      </c>
      <c r="AD4587" s="18">
        <v>1.0</v>
      </c>
      <c r="AE4587" s="17">
        <v>46.0</v>
      </c>
      <c r="AF4587" s="20"/>
      <c r="AG4587" s="17"/>
      <c r="AH4587" s="17"/>
      <c r="AI4587" s="17"/>
    </row>
    <row r="4588" ht="18.75" customHeight="1">
      <c r="A4588" s="14">
        <v>2306.0</v>
      </c>
      <c r="B4588" s="15"/>
      <c r="C4588" s="16">
        <v>43805.0</v>
      </c>
      <c r="D4588" s="17">
        <f t="array" ref="D4588">IFS(AND(A4588=A4587, NOT(ISBLANK(E4587))), E4587, A4588 &lt;&gt; A4587, E4588, A4587=A4588, D4587)</f>
        <v>0</v>
      </c>
      <c r="E4588" s="18">
        <v>0.0</v>
      </c>
      <c r="F4588" s="18"/>
      <c r="G4588" s="18"/>
      <c r="H4588" s="19"/>
      <c r="I4588" s="19"/>
      <c r="J4588" s="19"/>
      <c r="K4588" s="19"/>
      <c r="L4588" s="19"/>
      <c r="M4588" s="19"/>
      <c r="N4588" s="19"/>
      <c r="O4588" s="23"/>
      <c r="P4588" s="17"/>
      <c r="Q4588" s="17"/>
      <c r="R4588" s="24"/>
      <c r="U4588" s="22"/>
      <c r="V4588" s="18">
        <v>0.0</v>
      </c>
      <c r="W4588" s="17" t="s">
        <v>33</v>
      </c>
      <c r="X4588" s="18">
        <v>1.0</v>
      </c>
      <c r="Y4588" s="17" t="s">
        <v>36</v>
      </c>
      <c r="Z4588" s="17">
        <v>0.0</v>
      </c>
      <c r="AA4588" s="17" t="s">
        <v>47</v>
      </c>
      <c r="AB4588" s="18">
        <v>0.0</v>
      </c>
      <c r="AC4588" s="17">
        <v>39.0</v>
      </c>
      <c r="AD4588" s="18">
        <v>1.0</v>
      </c>
      <c r="AE4588" s="17">
        <v>46.0</v>
      </c>
      <c r="AF4588" s="20"/>
      <c r="AG4588" s="17"/>
      <c r="AH4588" s="17"/>
      <c r="AI4588" s="17"/>
    </row>
    <row r="4589" ht="18.75" customHeight="1">
      <c r="A4589" s="14">
        <v>2307.0</v>
      </c>
      <c r="B4589" s="15">
        <v>660.0</v>
      </c>
      <c r="C4589" s="16">
        <v>43802.0</v>
      </c>
      <c r="D4589" s="17">
        <f t="array" ref="D4589">IFS(AND(A4589=A4588, NOT(ISBLANK(E4588))), E4588, A4589 &lt;&gt; A4588, E4589, A4588=A4589, D4588)</f>
        <v>0</v>
      </c>
      <c r="E4589" s="18">
        <v>0.0</v>
      </c>
      <c r="F4589" s="18"/>
      <c r="G4589" s="18"/>
      <c r="H4589" s="19"/>
      <c r="I4589" s="19"/>
      <c r="J4589" s="19"/>
      <c r="K4589" s="19"/>
      <c r="L4589" s="67"/>
      <c r="M4589" s="67">
        <v>1.45223</v>
      </c>
      <c r="N4589" s="19"/>
      <c r="O4589" s="23"/>
      <c r="P4589" s="17"/>
      <c r="Q4589" s="17"/>
      <c r="R4589" s="24"/>
      <c r="S4589" s="21">
        <v>11.0</v>
      </c>
      <c r="T4589" s="21">
        <v>22.0</v>
      </c>
      <c r="U4589" s="21">
        <v>0.5</v>
      </c>
      <c r="V4589" s="18">
        <v>0.0</v>
      </c>
      <c r="W4589" s="17" t="s">
        <v>33</v>
      </c>
      <c r="X4589" s="18">
        <v>9.0</v>
      </c>
      <c r="Y4589" s="17" t="s">
        <v>36</v>
      </c>
      <c r="Z4589" s="17">
        <v>0.0</v>
      </c>
      <c r="AA4589" s="17" t="s">
        <v>47</v>
      </c>
      <c r="AB4589" s="18">
        <v>8.0</v>
      </c>
      <c r="AC4589" s="17">
        <v>39.0</v>
      </c>
      <c r="AD4589" s="18">
        <v>9.0</v>
      </c>
      <c r="AE4589" s="17">
        <v>46.0</v>
      </c>
      <c r="AF4589" s="20"/>
      <c r="AG4589" s="17"/>
      <c r="AH4589" s="17"/>
      <c r="AI4589" s="17" t="s">
        <v>195</v>
      </c>
    </row>
    <row r="4590" ht="18.75" customHeight="1">
      <c r="A4590" s="14">
        <v>2308.0</v>
      </c>
      <c r="B4590" s="15">
        <v>661.0</v>
      </c>
      <c r="C4590" s="16">
        <v>43802.0</v>
      </c>
      <c r="D4590" s="17">
        <f t="array" ref="D4590">IFS(AND(A4590=A4589, NOT(ISBLANK(E4589))), E4589, A4590 &lt;&gt; A4589, E4590, A4589=A4590, D4589)</f>
        <v>0</v>
      </c>
      <c r="E4590" s="18">
        <v>0.0</v>
      </c>
      <c r="F4590" s="18"/>
      <c r="G4590" s="18"/>
      <c r="H4590" s="19"/>
      <c r="I4590" s="19"/>
      <c r="J4590" s="19"/>
      <c r="K4590" s="19"/>
      <c r="L4590" s="67"/>
      <c r="M4590" s="67">
        <v>1.68552</v>
      </c>
      <c r="N4590" s="19"/>
      <c r="O4590" s="23"/>
      <c r="P4590" s="17"/>
      <c r="Q4590" s="17"/>
      <c r="R4590" s="24"/>
      <c r="S4590" s="21">
        <v>20.0</v>
      </c>
      <c r="T4590" s="21">
        <v>30.0</v>
      </c>
      <c r="U4590" s="21">
        <v>0.5</v>
      </c>
      <c r="V4590" s="18">
        <v>0.0</v>
      </c>
      <c r="W4590" s="17">
        <v>0.0</v>
      </c>
      <c r="X4590" s="18">
        <v>6.0</v>
      </c>
      <c r="Y4590" s="17" t="s">
        <v>36</v>
      </c>
      <c r="Z4590" s="17">
        <v>0.0</v>
      </c>
      <c r="AA4590" s="17" t="s">
        <v>47</v>
      </c>
      <c r="AB4590" s="18">
        <v>5.0</v>
      </c>
      <c r="AC4590" s="17">
        <v>39.0</v>
      </c>
      <c r="AD4590" s="18">
        <v>6.0</v>
      </c>
      <c r="AE4590" s="17">
        <v>46.0</v>
      </c>
      <c r="AF4590" s="20"/>
      <c r="AG4590" s="17"/>
      <c r="AH4590" s="17"/>
      <c r="AI4590" s="17"/>
    </row>
    <row r="4591" ht="18.75" customHeight="1">
      <c r="A4591" s="14">
        <v>2309.0</v>
      </c>
      <c r="B4591" s="15">
        <v>662.0</v>
      </c>
      <c r="C4591" s="16">
        <v>43802.0</v>
      </c>
      <c r="D4591" s="17">
        <f t="array" ref="D4591">IFS(AND(A4591=A4590, NOT(ISBLANK(E4590))), E4590, A4591 &lt;&gt; A4590, E4591, A4590=A4591, D4590)</f>
        <v>1</v>
      </c>
      <c r="E4591" s="18">
        <v>1.0</v>
      </c>
      <c r="F4591" s="18"/>
      <c r="G4591" s="18"/>
      <c r="H4591" s="19"/>
      <c r="I4591" s="19"/>
      <c r="J4591" s="19"/>
      <c r="K4591" s="19"/>
      <c r="L4591" s="19"/>
      <c r="M4591" s="19"/>
      <c r="N4591" s="19"/>
      <c r="O4591" s="23"/>
      <c r="P4591" s="17"/>
      <c r="Q4591" s="17"/>
      <c r="R4591" s="24"/>
      <c r="S4591" s="21" t="s">
        <v>33</v>
      </c>
      <c r="T4591" s="21">
        <v>30.0</v>
      </c>
      <c r="U4591" s="21">
        <v>1.0</v>
      </c>
      <c r="V4591" s="18">
        <v>1.0</v>
      </c>
      <c r="W4591" s="17">
        <v>8.0</v>
      </c>
      <c r="X4591" s="18"/>
      <c r="Y4591" s="17" t="s">
        <v>35</v>
      </c>
      <c r="Z4591" s="17">
        <v>-3.0</v>
      </c>
      <c r="AA4591" s="17" t="s">
        <v>46</v>
      </c>
      <c r="AB4591" s="18"/>
      <c r="AC4591" s="17"/>
      <c r="AD4591" s="18"/>
      <c r="AE4591" s="17"/>
      <c r="AF4591" s="20"/>
      <c r="AG4591" s="17"/>
      <c r="AH4591" s="17"/>
      <c r="AI4591" s="17" t="s">
        <v>196</v>
      </c>
    </row>
    <row r="4592" ht="18.75" customHeight="1">
      <c r="A4592" s="14">
        <v>2309.0</v>
      </c>
      <c r="B4592" s="15"/>
      <c r="C4592" s="16">
        <v>43804.0</v>
      </c>
      <c r="D4592" s="17">
        <f t="array" ref="D4592">IFS(AND(A4592=A4591, NOT(ISBLANK(E4591))), E4591, A4592 &lt;&gt; A4591, E4592, A4591=A4592, D4591)</f>
        <v>1</v>
      </c>
      <c r="E4592" s="18">
        <v>1.0</v>
      </c>
      <c r="F4592" s="18"/>
      <c r="G4592" s="18"/>
      <c r="H4592" s="19"/>
      <c r="I4592" s="19"/>
      <c r="J4592" s="19"/>
      <c r="K4592" s="19"/>
      <c r="L4592" s="19"/>
      <c r="M4592" s="19"/>
      <c r="N4592" s="19"/>
      <c r="O4592" s="23"/>
      <c r="P4592" s="17"/>
      <c r="Q4592" s="17"/>
      <c r="R4592" s="24"/>
      <c r="U4592" s="22"/>
      <c r="V4592" s="18">
        <v>1.0</v>
      </c>
      <c r="W4592" s="17">
        <v>8.0</v>
      </c>
      <c r="X4592" s="18">
        <v>23.0</v>
      </c>
      <c r="Y4592" s="17" t="s">
        <v>35</v>
      </c>
      <c r="Z4592" s="17">
        <v>1.0</v>
      </c>
      <c r="AA4592" s="17" t="s">
        <v>49</v>
      </c>
      <c r="AB4592" s="18">
        <v>22.0</v>
      </c>
      <c r="AC4592" s="17">
        <v>39.0</v>
      </c>
      <c r="AD4592" s="18">
        <v>23.0</v>
      </c>
      <c r="AE4592" s="17">
        <v>46.0</v>
      </c>
      <c r="AF4592" s="20"/>
      <c r="AG4592" s="17"/>
      <c r="AH4592" s="17"/>
      <c r="AI4592" s="17"/>
    </row>
    <row r="4593" ht="18.75" customHeight="1">
      <c r="A4593" s="14">
        <v>2311.0</v>
      </c>
      <c r="B4593" s="15">
        <v>663.0</v>
      </c>
      <c r="C4593" s="16">
        <v>43803.0</v>
      </c>
      <c r="D4593" s="17">
        <f t="array" ref="D4593">IFS(AND(A4593=A4592, NOT(ISBLANK(E4592))), E4592, A4593 &lt;&gt; A4592, E4593, A4592=A4593, D4592)</f>
        <v>1</v>
      </c>
      <c r="E4593" s="18">
        <v>1.0</v>
      </c>
      <c r="F4593" s="18"/>
      <c r="G4593" s="18"/>
      <c r="H4593" s="19"/>
      <c r="I4593" s="19"/>
      <c r="J4593" s="19"/>
      <c r="K4593" s="19"/>
      <c r="L4593" s="19"/>
      <c r="M4593" s="19"/>
      <c r="N4593" s="19"/>
      <c r="O4593" s="23"/>
      <c r="P4593" s="17"/>
      <c r="Q4593" s="17"/>
      <c r="R4593" s="24"/>
      <c r="S4593" s="21">
        <v>15.0</v>
      </c>
      <c r="T4593" s="21">
        <v>30.0</v>
      </c>
      <c r="U4593" s="21">
        <v>0.5</v>
      </c>
      <c r="V4593" s="18">
        <v>1.0</v>
      </c>
      <c r="W4593" s="17">
        <v>6.0</v>
      </c>
      <c r="X4593" s="18">
        <v>6.0</v>
      </c>
      <c r="Y4593" s="17" t="s">
        <v>35</v>
      </c>
      <c r="Z4593" s="17">
        <v>0.0</v>
      </c>
      <c r="AA4593" s="17" t="s">
        <v>47</v>
      </c>
      <c r="AB4593" s="18">
        <v>5.0</v>
      </c>
      <c r="AC4593" s="17">
        <v>39.0</v>
      </c>
      <c r="AD4593" s="18">
        <v>6.0</v>
      </c>
      <c r="AE4593" s="17">
        <v>46.0</v>
      </c>
      <c r="AF4593" s="20"/>
      <c r="AG4593" s="17"/>
      <c r="AH4593" s="17"/>
      <c r="AI4593" s="17"/>
    </row>
    <row r="4594" ht="18.75" customHeight="1">
      <c r="A4594" s="14">
        <v>2312.0</v>
      </c>
      <c r="B4594" s="15">
        <v>664.0</v>
      </c>
      <c r="C4594" s="16">
        <v>43803.0</v>
      </c>
      <c r="D4594" s="17">
        <f t="array" ref="D4594">IFS(AND(A4594=A4593, NOT(ISBLANK(E4593))), E4593, A4594 &lt;&gt; A4593, E4594, A4593=A4594, D4593)</f>
        <v>0</v>
      </c>
      <c r="E4594" s="18">
        <v>0.0</v>
      </c>
      <c r="F4594" s="18"/>
      <c r="G4594" s="18"/>
      <c r="H4594" s="19"/>
      <c r="I4594" s="19"/>
      <c r="J4594" s="19"/>
      <c r="K4594" s="19"/>
      <c r="L4594" s="67"/>
      <c r="M4594" s="67">
        <v>1.38826</v>
      </c>
      <c r="N4594" s="19"/>
      <c r="O4594" s="23"/>
      <c r="P4594" s="17"/>
      <c r="Q4594" s="17"/>
      <c r="R4594" s="24"/>
      <c r="S4594" s="21">
        <v>24.0</v>
      </c>
      <c r="T4594" s="21">
        <v>30.0</v>
      </c>
      <c r="U4594" s="22">
        <v>0.5</v>
      </c>
      <c r="V4594" s="18">
        <v>0.0</v>
      </c>
      <c r="W4594" s="17">
        <v>0.0</v>
      </c>
      <c r="X4594" s="18">
        <v>6.0</v>
      </c>
      <c r="Y4594" s="17" t="s">
        <v>36</v>
      </c>
      <c r="Z4594" s="17">
        <v>0.0</v>
      </c>
      <c r="AA4594" s="17" t="s">
        <v>47</v>
      </c>
      <c r="AB4594" s="18">
        <v>5.0</v>
      </c>
      <c r="AC4594" s="17">
        <v>39.0</v>
      </c>
      <c r="AD4594" s="18">
        <v>6.0</v>
      </c>
      <c r="AE4594" s="17">
        <v>46.0</v>
      </c>
      <c r="AF4594" s="20"/>
      <c r="AG4594" s="17"/>
      <c r="AH4594" s="17"/>
      <c r="AI4594" s="17"/>
    </row>
    <row r="4595" ht="18.75" customHeight="1">
      <c r="A4595" s="14">
        <v>2312.0</v>
      </c>
      <c r="B4595" s="15"/>
      <c r="C4595" s="16">
        <v>43804.0</v>
      </c>
      <c r="D4595" s="17">
        <f t="array" ref="D4595">IFS(AND(A4595=A4594, NOT(ISBLANK(E4594))), E4594, A4595 &lt;&gt; A4594, E4595, A4594=A4595, D4594)</f>
        <v>0</v>
      </c>
      <c r="E4595" s="18">
        <v>0.0</v>
      </c>
      <c r="F4595" s="18"/>
      <c r="G4595" s="18"/>
      <c r="H4595" s="19"/>
      <c r="I4595" s="19"/>
      <c r="J4595" s="19"/>
      <c r="K4595" s="19"/>
      <c r="L4595" s="19"/>
      <c r="M4595" s="67">
        <v>1.33441</v>
      </c>
      <c r="N4595" s="19"/>
      <c r="O4595" s="23"/>
      <c r="P4595" s="17"/>
      <c r="Q4595" s="17"/>
      <c r="R4595" s="24"/>
      <c r="U4595" s="22"/>
      <c r="V4595" s="18">
        <v>0.0</v>
      </c>
      <c r="W4595" s="17">
        <v>0.0</v>
      </c>
      <c r="X4595" s="18">
        <v>3.0</v>
      </c>
      <c r="Y4595" s="17" t="s">
        <v>36</v>
      </c>
      <c r="Z4595" s="17">
        <v>0.0</v>
      </c>
      <c r="AA4595" s="17" t="s">
        <v>47</v>
      </c>
      <c r="AB4595" s="18">
        <v>2.0</v>
      </c>
      <c r="AC4595" s="17">
        <v>39.0</v>
      </c>
      <c r="AD4595" s="18">
        <v>3.0</v>
      </c>
      <c r="AE4595" s="17">
        <v>46.0</v>
      </c>
      <c r="AF4595" s="20"/>
      <c r="AG4595" s="17"/>
      <c r="AH4595" s="17"/>
      <c r="AI4595" s="17"/>
    </row>
    <row r="4596" ht="18.75" customHeight="1">
      <c r="A4596" s="14">
        <v>2312.0</v>
      </c>
      <c r="B4596" s="15"/>
      <c r="C4596" s="16">
        <v>43805.0</v>
      </c>
      <c r="D4596" s="17">
        <f t="array" ref="D4596">IFS(AND(A4596=A4595, NOT(ISBLANK(E4595))), E4595, A4596 &lt;&gt; A4595, E4596, A4595=A4596, D4595)</f>
        <v>0</v>
      </c>
      <c r="E4596" s="18">
        <v>0.0</v>
      </c>
      <c r="F4596" s="18"/>
      <c r="G4596" s="18"/>
      <c r="H4596" s="19"/>
      <c r="I4596" s="19"/>
      <c r="J4596" s="19"/>
      <c r="K4596" s="19"/>
      <c r="L4596" s="19"/>
      <c r="M4596" s="67">
        <v>1.38577</v>
      </c>
      <c r="N4596" s="19"/>
      <c r="O4596" s="23"/>
      <c r="P4596" s="17"/>
      <c r="Q4596" s="17"/>
      <c r="R4596" s="24"/>
      <c r="U4596" s="22"/>
      <c r="V4596" s="18">
        <v>0.0</v>
      </c>
      <c r="W4596" s="17">
        <v>0.0</v>
      </c>
      <c r="X4596" s="18">
        <v>6.0</v>
      </c>
      <c r="Y4596" s="17" t="s">
        <v>36</v>
      </c>
      <c r="Z4596" s="17">
        <v>0.0</v>
      </c>
      <c r="AA4596" s="17" t="s">
        <v>47</v>
      </c>
      <c r="AB4596" s="18">
        <v>5.0</v>
      </c>
      <c r="AC4596" s="17">
        <v>39.0</v>
      </c>
      <c r="AD4596" s="18">
        <v>6.0</v>
      </c>
      <c r="AE4596" s="17">
        <v>46.0</v>
      </c>
      <c r="AF4596" s="20"/>
      <c r="AG4596" s="17"/>
      <c r="AH4596" s="17"/>
      <c r="AI4596" s="17"/>
    </row>
    <row r="4597" ht="18.75" customHeight="1">
      <c r="A4597" s="14">
        <v>2314.0</v>
      </c>
      <c r="B4597" s="15">
        <v>665.0</v>
      </c>
      <c r="C4597" s="16">
        <v>43803.0</v>
      </c>
      <c r="D4597" s="17">
        <f t="array" ref="D4597">IFS(AND(A4597=A4596, NOT(ISBLANK(E4596))), E4596, A4597 &lt;&gt; A4596, E4597, A4596=A4597, D4596)</f>
        <v>0</v>
      </c>
      <c r="E4597" s="18">
        <v>0.0</v>
      </c>
      <c r="F4597" s="18"/>
      <c r="G4597" s="18"/>
      <c r="H4597" s="19"/>
      <c r="I4597" s="19"/>
      <c r="J4597" s="19"/>
      <c r="K4597" s="19"/>
      <c r="L4597" s="19"/>
      <c r="M4597" s="19"/>
      <c r="N4597" s="19"/>
      <c r="O4597" s="23"/>
      <c r="P4597" s="17"/>
      <c r="Q4597" s="17"/>
      <c r="R4597" s="24"/>
      <c r="S4597" s="21">
        <v>23.0</v>
      </c>
      <c r="T4597" s="21">
        <v>27.0</v>
      </c>
      <c r="U4597" s="21">
        <v>0.0</v>
      </c>
      <c r="V4597" s="18">
        <v>0.0</v>
      </c>
      <c r="W4597" s="17">
        <v>0.0</v>
      </c>
      <c r="X4597" s="18">
        <v>3.0</v>
      </c>
      <c r="Y4597" s="17" t="s">
        <v>36</v>
      </c>
      <c r="Z4597" s="17">
        <v>0.0</v>
      </c>
      <c r="AA4597" s="17" t="s">
        <v>47</v>
      </c>
      <c r="AB4597" s="18">
        <v>2.0</v>
      </c>
      <c r="AC4597" s="17">
        <v>39.0</v>
      </c>
      <c r="AD4597" s="18">
        <v>3.0</v>
      </c>
      <c r="AE4597" s="17">
        <v>46.0</v>
      </c>
      <c r="AF4597" s="20"/>
      <c r="AG4597" s="17"/>
      <c r="AH4597" s="17"/>
      <c r="AI4597" s="17"/>
    </row>
    <row r="4598" ht="18.75" customHeight="1">
      <c r="A4598" s="14">
        <v>2315.0</v>
      </c>
      <c r="B4598" s="15"/>
      <c r="C4598" s="16">
        <v>43803.0</v>
      </c>
      <c r="D4598" s="17">
        <f t="array" ref="D4598">IFS(AND(A4598=A4597, NOT(ISBLANK(E4597))), E4597, A4598 &lt;&gt; A4597, E4598, A4597=A4598, D4597)</f>
        <v>0</v>
      </c>
      <c r="E4598" s="18">
        <v>0.0</v>
      </c>
      <c r="F4598" s="18"/>
      <c r="G4598" s="18"/>
      <c r="H4598" s="19"/>
      <c r="I4598" s="19"/>
      <c r="J4598" s="19"/>
      <c r="K4598" s="19"/>
      <c r="L4598" s="19"/>
      <c r="M4598" s="67">
        <v>1.57302</v>
      </c>
      <c r="N4598" s="19"/>
      <c r="O4598" s="23"/>
      <c r="P4598" s="17"/>
      <c r="Q4598" s="17"/>
      <c r="R4598" s="24"/>
      <c r="S4598" s="21">
        <v>28.0</v>
      </c>
      <c r="T4598" s="21">
        <v>30.0</v>
      </c>
      <c r="U4598" s="21">
        <v>0.5</v>
      </c>
      <c r="V4598" s="18">
        <v>0.0</v>
      </c>
      <c r="W4598" s="17">
        <v>0.0</v>
      </c>
      <c r="X4598" s="18">
        <v>8.0</v>
      </c>
      <c r="Y4598" s="17" t="s">
        <v>36</v>
      </c>
      <c r="Z4598" s="17">
        <v>0.0</v>
      </c>
      <c r="AA4598" s="17" t="s">
        <v>47</v>
      </c>
      <c r="AB4598" s="18">
        <v>7.0</v>
      </c>
      <c r="AC4598" s="17">
        <v>39.0</v>
      </c>
      <c r="AD4598" s="18">
        <v>8.0</v>
      </c>
      <c r="AE4598" s="17">
        <v>46.0</v>
      </c>
      <c r="AF4598" s="20"/>
      <c r="AG4598" s="17"/>
      <c r="AH4598" s="17"/>
      <c r="AI4598" s="17"/>
    </row>
    <row r="4599" ht="18.75" customHeight="1">
      <c r="A4599" s="14">
        <v>2320.0</v>
      </c>
      <c r="B4599" s="15"/>
      <c r="C4599" s="16">
        <v>43804.0</v>
      </c>
      <c r="D4599" s="17">
        <f t="array" ref="D4599">IFS(AND(A4599=A4598, NOT(ISBLANK(E4598))), E4598, A4599 &lt;&gt; A4598, E4599, A4598=A4599, D4598)</f>
        <v>1</v>
      </c>
      <c r="E4599" s="18">
        <v>1.0</v>
      </c>
      <c r="F4599" s="18"/>
      <c r="G4599" s="18"/>
      <c r="H4599" s="19"/>
      <c r="I4599" s="19"/>
      <c r="J4599" s="19"/>
      <c r="K4599" s="19"/>
      <c r="L4599" s="19"/>
      <c r="M4599" s="67"/>
      <c r="N4599" s="19"/>
      <c r="O4599" s="23"/>
      <c r="P4599" s="17"/>
      <c r="Q4599" s="17"/>
      <c r="R4599" s="24"/>
      <c r="S4599" s="21" t="s">
        <v>33</v>
      </c>
      <c r="T4599" s="21">
        <v>30.0</v>
      </c>
      <c r="U4599" s="21">
        <v>0.0</v>
      </c>
      <c r="V4599" s="18">
        <v>1.0</v>
      </c>
      <c r="W4599" s="17">
        <v>9.0</v>
      </c>
      <c r="X4599" s="18">
        <v>21.0</v>
      </c>
      <c r="Y4599" s="17" t="s">
        <v>35</v>
      </c>
      <c r="Z4599" s="17">
        <v>0.0</v>
      </c>
      <c r="AA4599" s="17" t="s">
        <v>47</v>
      </c>
      <c r="AB4599" s="18">
        <v>20.0</v>
      </c>
      <c r="AC4599" s="17">
        <v>36.0</v>
      </c>
      <c r="AD4599" s="18">
        <v>21.0</v>
      </c>
      <c r="AE4599" s="17">
        <v>43.0</v>
      </c>
      <c r="AF4599" s="20"/>
      <c r="AG4599" s="17"/>
      <c r="AH4599" s="17"/>
      <c r="AI4599" s="17" t="s">
        <v>197</v>
      </c>
    </row>
    <row r="4600" ht="18.75" customHeight="1">
      <c r="A4600" s="14">
        <v>2321.0</v>
      </c>
      <c r="B4600" s="15">
        <v>670.0</v>
      </c>
      <c r="C4600" s="16">
        <v>43804.0</v>
      </c>
      <c r="D4600" s="17">
        <f t="array" ref="D4600">IFS(AND(A4600=A4599, NOT(ISBLANK(E4599))), E4599, A4600 &lt;&gt; A4599, E4600, A4599=A4600, D4599)</f>
        <v>0</v>
      </c>
      <c r="E4600" s="18">
        <v>0.0</v>
      </c>
      <c r="F4600" s="18"/>
      <c r="G4600" s="18"/>
      <c r="H4600" s="19"/>
      <c r="I4600" s="19"/>
      <c r="J4600" s="19"/>
      <c r="K4600" s="19"/>
      <c r="L4600" s="19"/>
      <c r="M4600" s="67">
        <v>0.983877</v>
      </c>
      <c r="N4600" s="19"/>
      <c r="O4600" s="23"/>
      <c r="P4600" s="17"/>
      <c r="Q4600" s="17"/>
      <c r="R4600" s="24"/>
      <c r="S4600" s="21">
        <v>12.0</v>
      </c>
      <c r="T4600" s="21">
        <v>30.0</v>
      </c>
      <c r="U4600" s="21">
        <v>0.5</v>
      </c>
      <c r="V4600" s="18">
        <v>0.0</v>
      </c>
      <c r="W4600" s="17">
        <v>0.0</v>
      </c>
      <c r="X4600" s="18">
        <v>9.0</v>
      </c>
      <c r="Y4600" s="17" t="s">
        <v>36</v>
      </c>
      <c r="Z4600" s="17">
        <v>0.0</v>
      </c>
      <c r="AA4600" s="17" t="s">
        <v>47</v>
      </c>
      <c r="AB4600" s="18">
        <v>8.0</v>
      </c>
      <c r="AC4600" s="17">
        <v>39.0</v>
      </c>
      <c r="AD4600" s="18">
        <v>9.0</v>
      </c>
      <c r="AE4600" s="17">
        <v>46.0</v>
      </c>
      <c r="AF4600" s="20"/>
      <c r="AG4600" s="17"/>
      <c r="AH4600" s="17"/>
      <c r="AI4600" s="17"/>
    </row>
    <row r="4601" ht="18.75" customHeight="1">
      <c r="A4601" s="14">
        <v>2324.0</v>
      </c>
      <c r="B4601" s="15">
        <v>673.0</v>
      </c>
      <c r="C4601" s="16">
        <v>43805.0</v>
      </c>
      <c r="D4601" s="17">
        <f t="array" ref="D4601">IFS(AND(A4601=A4600, NOT(ISBLANK(E4600))), E4600, A4601 &lt;&gt; A4600, E4601, A4600=A4601, D4600)</f>
        <v>0</v>
      </c>
      <c r="E4601" s="18">
        <v>0.0</v>
      </c>
      <c r="F4601" s="18"/>
      <c r="G4601" s="18"/>
      <c r="H4601" s="19"/>
      <c r="I4601" s="19"/>
      <c r="J4601" s="19"/>
      <c r="K4601" s="19"/>
      <c r="L4601" s="19"/>
      <c r="M4601" s="19"/>
      <c r="N4601" s="19"/>
      <c r="O4601" s="23"/>
      <c r="P4601" s="17"/>
      <c r="Q4601" s="17"/>
      <c r="R4601" s="24"/>
      <c r="S4601" s="21">
        <v>20.0</v>
      </c>
      <c r="T4601" s="21">
        <v>30.0</v>
      </c>
      <c r="U4601" s="21">
        <v>0.5</v>
      </c>
      <c r="V4601" s="18">
        <v>0.0</v>
      </c>
      <c r="W4601" s="17" t="s">
        <v>33</v>
      </c>
      <c r="X4601" s="18">
        <v>7.0</v>
      </c>
      <c r="Y4601" s="17" t="s">
        <v>36</v>
      </c>
      <c r="Z4601" s="17">
        <v>0.0</v>
      </c>
      <c r="AA4601" s="17" t="s">
        <v>47</v>
      </c>
      <c r="AB4601" s="18">
        <v>6.0</v>
      </c>
      <c r="AC4601" s="17">
        <v>39.0</v>
      </c>
      <c r="AD4601" s="18">
        <v>7.0</v>
      </c>
      <c r="AE4601" s="17">
        <v>46.0</v>
      </c>
      <c r="AF4601" s="20"/>
      <c r="AG4601" s="17"/>
      <c r="AH4601" s="17"/>
      <c r="AI4601" s="17" t="s">
        <v>198</v>
      </c>
    </row>
    <row r="4602" ht="18.75" customHeight="1">
      <c r="A4602" s="14">
        <v>2325.0</v>
      </c>
      <c r="B4602" s="15">
        <v>674.0</v>
      </c>
      <c r="C4602" s="16">
        <v>43810.0</v>
      </c>
      <c r="D4602" s="17">
        <f t="array" ref="D4602">IFS(AND(A4602=A4601, NOT(ISBLANK(E4601))), E4601, A4602 &lt;&gt; A4601, E4602, A4601=A4602, D4601)</f>
        <v>0</v>
      </c>
      <c r="E4602" s="18">
        <v>0.0</v>
      </c>
      <c r="F4602" s="18"/>
      <c r="G4602" s="18"/>
      <c r="H4602" s="19"/>
      <c r="I4602" s="19"/>
      <c r="J4602" s="19"/>
      <c r="K4602" s="19"/>
      <c r="L4602" s="19"/>
      <c r="M4602" s="67">
        <v>1.2967</v>
      </c>
      <c r="N4602" s="19"/>
      <c r="O4602" s="23"/>
      <c r="P4602" s="17"/>
      <c r="Q4602" s="17"/>
      <c r="R4602" s="24"/>
      <c r="S4602" s="21">
        <v>26.0</v>
      </c>
      <c r="T4602" s="21">
        <v>30.0</v>
      </c>
      <c r="U4602" s="21">
        <v>0.5</v>
      </c>
      <c r="V4602" s="18">
        <v>0.0</v>
      </c>
      <c r="W4602" s="17" t="s">
        <v>33</v>
      </c>
      <c r="X4602" s="18">
        <v>4.0</v>
      </c>
      <c r="Y4602" s="17" t="s">
        <v>36</v>
      </c>
      <c r="Z4602" s="17">
        <v>0.0</v>
      </c>
      <c r="AA4602" s="17" t="s">
        <v>47</v>
      </c>
      <c r="AB4602" s="18">
        <v>3.0</v>
      </c>
      <c r="AC4602" s="17">
        <v>39.0</v>
      </c>
      <c r="AD4602" s="18">
        <v>4.0</v>
      </c>
      <c r="AE4602" s="17">
        <v>46.0</v>
      </c>
      <c r="AF4602" s="20"/>
      <c r="AG4602" s="17"/>
      <c r="AH4602" s="17"/>
      <c r="AI4602" s="17"/>
    </row>
    <row r="4603" ht="18.75" customHeight="1">
      <c r="A4603" s="14">
        <v>2327.0</v>
      </c>
      <c r="B4603" s="15">
        <v>676.0</v>
      </c>
      <c r="C4603" s="16">
        <v>43833.0</v>
      </c>
      <c r="D4603" s="17">
        <f t="array" ref="D4603">IFS(AND(A4603=A4602, NOT(ISBLANK(E4602))), E4602, A4603 &lt;&gt; A4602, E4603, A4602=A4603, D4602)</f>
        <v>0</v>
      </c>
      <c r="E4603" s="18">
        <v>0.0</v>
      </c>
      <c r="F4603" s="18"/>
      <c r="G4603" s="18"/>
      <c r="H4603" s="19"/>
      <c r="I4603" s="19"/>
      <c r="J4603" s="19"/>
      <c r="K4603" s="19"/>
      <c r="L4603" s="19"/>
      <c r="M4603" s="67">
        <v>0.152034</v>
      </c>
      <c r="N4603" s="19"/>
      <c r="O4603" s="23"/>
      <c r="P4603" s="17"/>
      <c r="Q4603" s="17"/>
      <c r="R4603" s="24"/>
      <c r="S4603" s="21">
        <v>27.0</v>
      </c>
      <c r="T4603" s="21">
        <v>30.0</v>
      </c>
      <c r="U4603" s="21">
        <v>0.5</v>
      </c>
      <c r="V4603" s="18">
        <v>0.0</v>
      </c>
      <c r="W4603" s="17" t="s">
        <v>33</v>
      </c>
      <c r="X4603" s="18">
        <v>6.0</v>
      </c>
      <c r="Y4603" s="17" t="s">
        <v>36</v>
      </c>
      <c r="Z4603" s="17">
        <v>0.0</v>
      </c>
      <c r="AA4603" s="17" t="s">
        <v>47</v>
      </c>
      <c r="AB4603" s="18">
        <v>5.0</v>
      </c>
      <c r="AC4603" s="17">
        <v>39.0</v>
      </c>
      <c r="AD4603" s="18">
        <v>6.0</v>
      </c>
      <c r="AE4603" s="17">
        <v>46.0</v>
      </c>
      <c r="AF4603" s="20"/>
      <c r="AG4603" s="17"/>
      <c r="AH4603" s="17"/>
      <c r="AI4603" s="17"/>
    </row>
    <row r="4604" ht="18.75" customHeight="1">
      <c r="A4604" s="14">
        <v>2328.0</v>
      </c>
      <c r="B4604" s="15">
        <v>678.0</v>
      </c>
      <c r="C4604" s="16">
        <v>43851.0</v>
      </c>
      <c r="D4604" s="17">
        <f t="array" ref="D4604">IFS(AND(A4604=A4603, NOT(ISBLANK(E4603))), E4603, A4604 &lt;&gt; A4603, E4604, A4603=A4604, D4603)</f>
        <v>0</v>
      </c>
      <c r="E4604" s="18">
        <v>0.0</v>
      </c>
      <c r="F4604" s="18"/>
      <c r="G4604" s="18"/>
      <c r="H4604" s="19"/>
      <c r="I4604" s="19"/>
      <c r="J4604" s="19"/>
      <c r="K4604" s="19"/>
      <c r="L4604" s="19"/>
      <c r="M4604" s="19"/>
      <c r="N4604" s="19"/>
      <c r="O4604" s="23"/>
      <c r="P4604" s="17"/>
      <c r="Q4604" s="17"/>
      <c r="R4604" s="24"/>
      <c r="S4604" s="21">
        <v>25.0</v>
      </c>
      <c r="T4604" s="21">
        <v>30.0</v>
      </c>
      <c r="U4604" s="21">
        <v>0.0</v>
      </c>
      <c r="V4604" s="18">
        <v>0.0</v>
      </c>
      <c r="W4604" s="17">
        <v>0.0</v>
      </c>
      <c r="X4604" s="18">
        <v>5.0</v>
      </c>
      <c r="Y4604" s="17" t="s">
        <v>36</v>
      </c>
      <c r="Z4604" s="17">
        <v>0.0</v>
      </c>
      <c r="AA4604" s="17" t="s">
        <v>47</v>
      </c>
      <c r="AB4604" s="18">
        <v>3.0</v>
      </c>
      <c r="AC4604" s="17">
        <v>39.0</v>
      </c>
      <c r="AD4604" s="18">
        <v>5.0</v>
      </c>
      <c r="AE4604" s="17">
        <v>46.0</v>
      </c>
      <c r="AF4604" s="20"/>
      <c r="AG4604" s="17"/>
      <c r="AH4604" s="17"/>
      <c r="AI4604" s="17" t="s">
        <v>199</v>
      </c>
    </row>
    <row r="4605" ht="18.75" customHeight="1">
      <c r="A4605" s="14">
        <v>2332.0</v>
      </c>
      <c r="B4605" s="15">
        <v>683.0</v>
      </c>
      <c r="C4605" s="16">
        <v>43851.0</v>
      </c>
      <c r="D4605" s="17">
        <f t="array" ref="D4605">IFS(AND(A4605=A4604, NOT(ISBLANK(E4604))), E4604, A4605 &lt;&gt; A4604, E4605, A4604=A4605, D4604)</f>
        <v>1</v>
      </c>
      <c r="E4605" s="18">
        <v>1.0</v>
      </c>
      <c r="F4605" s="18"/>
      <c r="G4605" s="18"/>
      <c r="H4605" s="19"/>
      <c r="I4605" s="19"/>
      <c r="J4605" s="19"/>
      <c r="K4605" s="19"/>
      <c r="L4605" s="19"/>
      <c r="M4605" s="67">
        <v>1.33316</v>
      </c>
      <c r="N4605" s="19"/>
      <c r="O4605" s="23"/>
      <c r="P4605" s="17"/>
      <c r="Q4605" s="17"/>
      <c r="R4605" s="24"/>
      <c r="S4605" s="21">
        <v>4.0</v>
      </c>
      <c r="T4605" s="21">
        <v>30.0</v>
      </c>
      <c r="U4605" s="21">
        <v>0.5</v>
      </c>
      <c r="V4605" s="18">
        <v>1.0</v>
      </c>
      <c r="W4605" s="17">
        <v>7.0</v>
      </c>
      <c r="X4605" s="18">
        <v>16.0</v>
      </c>
      <c r="Y4605" s="17" t="s">
        <v>35</v>
      </c>
      <c r="Z4605" s="17">
        <v>-1.0</v>
      </c>
      <c r="AA4605" s="17" t="s">
        <v>46</v>
      </c>
      <c r="AB4605" s="18">
        <v>15.0</v>
      </c>
      <c r="AC4605" s="17">
        <v>39.0</v>
      </c>
      <c r="AD4605" s="18">
        <v>16.0</v>
      </c>
      <c r="AE4605" s="17">
        <v>46.0</v>
      </c>
      <c r="AF4605" s="20"/>
      <c r="AG4605" s="17"/>
      <c r="AH4605" s="17"/>
      <c r="AI4605" s="17"/>
    </row>
    <row r="4606" ht="18.75" customHeight="1">
      <c r="A4606" s="14">
        <v>2333.0</v>
      </c>
      <c r="B4606" s="15">
        <v>684.0</v>
      </c>
      <c r="C4606" s="16">
        <v>43851.0</v>
      </c>
      <c r="D4606" s="17">
        <f t="array" ref="D4606">IFS(AND(A4606=A4605, NOT(ISBLANK(E4605))), E4605, A4606 &lt;&gt; A4605, E4606, A4605=A4606, D4605)</f>
        <v>0</v>
      </c>
      <c r="E4606" s="18">
        <v>0.0</v>
      </c>
      <c r="F4606" s="18"/>
      <c r="G4606" s="18"/>
      <c r="H4606" s="19"/>
      <c r="I4606" s="19"/>
      <c r="J4606" s="19"/>
      <c r="K4606" s="19"/>
      <c r="L4606" s="19"/>
      <c r="M4606" s="19"/>
      <c r="N4606" s="19"/>
      <c r="O4606" s="23"/>
      <c r="P4606" s="17"/>
      <c r="Q4606" s="17"/>
      <c r="R4606" s="24"/>
      <c r="S4606" s="21">
        <v>20.0</v>
      </c>
      <c r="T4606" s="21">
        <v>30.0</v>
      </c>
      <c r="U4606" s="21">
        <v>0.5</v>
      </c>
      <c r="V4606" s="18">
        <v>0.0</v>
      </c>
      <c r="W4606" s="17" t="s">
        <v>33</v>
      </c>
      <c r="X4606" s="18">
        <v>4.0</v>
      </c>
      <c r="Y4606" s="17" t="s">
        <v>36</v>
      </c>
      <c r="Z4606" s="17">
        <v>-1.0</v>
      </c>
      <c r="AA4606" s="17" t="s">
        <v>46</v>
      </c>
      <c r="AB4606" s="18">
        <v>3.0</v>
      </c>
      <c r="AC4606" s="17">
        <v>39.0</v>
      </c>
      <c r="AD4606" s="18">
        <v>4.0</v>
      </c>
      <c r="AE4606" s="17">
        <v>46.0</v>
      </c>
      <c r="AF4606" s="20"/>
      <c r="AG4606" s="17"/>
      <c r="AH4606" s="17"/>
      <c r="AI4606" s="17"/>
    </row>
    <row r="4607" ht="18.75" customHeight="1">
      <c r="A4607" s="14">
        <v>2338.0</v>
      </c>
      <c r="B4607" s="15">
        <v>689.0</v>
      </c>
      <c r="C4607" s="16">
        <v>43852.0</v>
      </c>
      <c r="D4607" s="17">
        <f t="array" ref="D4607">IFS(AND(A4607=A4606, NOT(ISBLANK(E4606))), E4606, A4607 &lt;&gt; A4606, E4607, A4606=A4607, D4606)</f>
        <v>1</v>
      </c>
      <c r="E4607" s="18">
        <v>1.0</v>
      </c>
      <c r="F4607" s="18"/>
      <c r="G4607" s="18"/>
      <c r="H4607" s="19"/>
      <c r="I4607" s="19"/>
      <c r="J4607" s="19"/>
      <c r="K4607" s="19"/>
      <c r="L4607" s="19"/>
      <c r="M4607" s="19"/>
      <c r="N4607" s="19"/>
      <c r="O4607" s="23"/>
      <c r="P4607" s="17"/>
      <c r="Q4607" s="17"/>
      <c r="R4607" s="24"/>
      <c r="S4607" s="21">
        <v>18.0</v>
      </c>
      <c r="T4607" s="21">
        <v>30.0</v>
      </c>
      <c r="U4607" s="21">
        <v>0.5</v>
      </c>
      <c r="V4607" s="18">
        <v>1.0</v>
      </c>
      <c r="W4607" s="17">
        <v>4.0</v>
      </c>
      <c r="X4607" s="18">
        <v>6.0</v>
      </c>
      <c r="Y4607" s="17" t="s">
        <v>36</v>
      </c>
      <c r="Z4607" s="17">
        <v>-1.0</v>
      </c>
      <c r="AA4607" s="17" t="s">
        <v>46</v>
      </c>
      <c r="AB4607" s="18">
        <v>5.0</v>
      </c>
      <c r="AC4607" s="17">
        <v>39.0</v>
      </c>
      <c r="AD4607" s="18">
        <v>6.0</v>
      </c>
      <c r="AE4607" s="17">
        <v>46.0</v>
      </c>
      <c r="AF4607" s="20"/>
      <c r="AG4607" s="17"/>
      <c r="AH4607" s="17"/>
      <c r="AI4607" s="17"/>
    </row>
    <row r="4608" ht="18.75" customHeight="1">
      <c r="A4608" s="14">
        <v>2339.0</v>
      </c>
      <c r="B4608" s="15"/>
      <c r="C4608" s="16">
        <v>43852.0</v>
      </c>
      <c r="D4608" s="17">
        <f t="array" ref="D4608">IFS(AND(A4608=A4607, NOT(ISBLANK(E4607))), E4607, A4608 &lt;&gt; A4607, E4608, A4607=A4608, D4607)</f>
        <v>0</v>
      </c>
      <c r="E4608" s="18">
        <v>0.0</v>
      </c>
      <c r="F4608" s="18"/>
      <c r="G4608" s="18"/>
      <c r="H4608" s="19"/>
      <c r="I4608" s="19"/>
      <c r="J4608" s="19"/>
      <c r="K4608" s="19"/>
      <c r="L4608" s="19"/>
      <c r="M4608" s="19"/>
      <c r="N4608" s="19"/>
      <c r="O4608" s="23"/>
      <c r="P4608" s="17"/>
      <c r="Q4608" s="17"/>
      <c r="R4608" s="24"/>
      <c r="S4608" s="21">
        <v>24.0</v>
      </c>
      <c r="T4608" s="21">
        <v>29.0</v>
      </c>
      <c r="U4608" s="21">
        <v>0.0</v>
      </c>
      <c r="V4608" s="18">
        <v>0.0</v>
      </c>
      <c r="W4608" s="17" t="s">
        <v>33</v>
      </c>
      <c r="X4608" s="18">
        <v>6.0</v>
      </c>
      <c r="Y4608" s="17" t="s">
        <v>36</v>
      </c>
      <c r="Z4608" s="17">
        <v>0.0</v>
      </c>
      <c r="AA4608" s="17" t="s">
        <v>47</v>
      </c>
      <c r="AB4608" s="18">
        <v>5.0</v>
      </c>
      <c r="AC4608" s="17">
        <v>39.0</v>
      </c>
      <c r="AD4608" s="18">
        <v>6.0</v>
      </c>
      <c r="AE4608" s="17">
        <v>46.0</v>
      </c>
      <c r="AF4608" s="20"/>
      <c r="AG4608" s="17"/>
      <c r="AH4608" s="17"/>
      <c r="AI4608" s="17"/>
    </row>
    <row r="4609" ht="18.75" customHeight="1">
      <c r="A4609" s="14">
        <v>2340.0</v>
      </c>
      <c r="B4609" s="15"/>
      <c r="C4609" s="16">
        <v>43853.0</v>
      </c>
      <c r="D4609" s="17">
        <f t="array" ref="D4609">IFS(AND(A4609=A4608, NOT(ISBLANK(E4608))), E4608, A4609 &lt;&gt; A4608, E4609, A4608=A4609, D4608)</f>
        <v>0</v>
      </c>
      <c r="E4609" s="18">
        <v>0.0</v>
      </c>
      <c r="F4609" s="18"/>
      <c r="G4609" s="18"/>
      <c r="H4609" s="19"/>
      <c r="I4609" s="19"/>
      <c r="J4609" s="19"/>
      <c r="K4609" s="19"/>
      <c r="L4609" s="19"/>
      <c r="M4609" s="67">
        <v>1.4678</v>
      </c>
      <c r="N4609" s="19"/>
      <c r="O4609" s="23"/>
      <c r="P4609" s="17"/>
      <c r="Q4609" s="17"/>
      <c r="R4609" s="24"/>
      <c r="S4609" s="21">
        <v>26.0</v>
      </c>
      <c r="T4609" s="21">
        <v>27.0</v>
      </c>
      <c r="U4609" s="21">
        <v>0.0</v>
      </c>
      <c r="V4609" s="18">
        <v>0.0</v>
      </c>
      <c r="W4609" s="17">
        <v>0.0</v>
      </c>
      <c r="X4609" s="18">
        <v>7.0</v>
      </c>
      <c r="Y4609" s="17" t="s">
        <v>36</v>
      </c>
      <c r="Z4609" s="17">
        <v>0.0</v>
      </c>
      <c r="AA4609" s="17" t="s">
        <v>47</v>
      </c>
      <c r="AB4609" s="18">
        <v>4.0</v>
      </c>
      <c r="AC4609" s="17">
        <v>39.0</v>
      </c>
      <c r="AD4609" s="18">
        <v>7.0</v>
      </c>
      <c r="AE4609" s="17">
        <v>46.0</v>
      </c>
      <c r="AF4609" s="20"/>
      <c r="AG4609" s="17"/>
      <c r="AH4609" s="17"/>
      <c r="AI4609" s="17"/>
    </row>
    <row r="4610" ht="18.75" customHeight="1">
      <c r="A4610" s="14">
        <v>2341.0</v>
      </c>
      <c r="B4610" s="15"/>
      <c r="C4610" s="16">
        <v>43853.0</v>
      </c>
      <c r="D4610" s="17">
        <f t="array" ref="D4610">IFS(AND(A4610=A4609, NOT(ISBLANK(E4609))), E4609, A4610 &lt;&gt; A4609, E4610, A4609=A4610, D4609)</f>
        <v>1</v>
      </c>
      <c r="E4610" s="18">
        <v>1.0</v>
      </c>
      <c r="F4610" s="18"/>
      <c r="G4610" s="18"/>
      <c r="H4610" s="19"/>
      <c r="I4610" s="19"/>
      <c r="J4610" s="19"/>
      <c r="K4610" s="19"/>
      <c r="L4610" s="19"/>
      <c r="M4610" s="19"/>
      <c r="N4610" s="19"/>
      <c r="O4610" s="23"/>
      <c r="P4610" s="17"/>
      <c r="Q4610" s="17"/>
      <c r="R4610" s="24"/>
      <c r="U4610" s="21">
        <v>1.0</v>
      </c>
      <c r="V4610" s="18">
        <v>1.0</v>
      </c>
      <c r="W4610" s="17">
        <v>10.0</v>
      </c>
      <c r="X4610" s="18"/>
      <c r="Y4610" s="17" t="s">
        <v>35</v>
      </c>
      <c r="Z4610" s="17">
        <v>-1.0</v>
      </c>
      <c r="AA4610" s="17" t="s">
        <v>46</v>
      </c>
      <c r="AB4610" s="18"/>
      <c r="AC4610" s="17"/>
      <c r="AD4610" s="18"/>
      <c r="AE4610" s="17"/>
      <c r="AF4610" s="20"/>
      <c r="AG4610" s="17"/>
      <c r="AH4610" s="17"/>
      <c r="AI4610" s="17"/>
    </row>
    <row r="4611" ht="18.75" customHeight="1">
      <c r="A4611" s="14">
        <v>2342.0</v>
      </c>
      <c r="B4611" s="15"/>
      <c r="C4611" s="16">
        <v>43854.0</v>
      </c>
      <c r="D4611" s="17">
        <f t="array" ref="D4611">IFS(AND(A4611=A4610, NOT(ISBLANK(E4610))), E4610, A4611 &lt;&gt; A4610, E4611, A4610=A4611, D4610)</f>
        <v>1</v>
      </c>
      <c r="E4611" s="18">
        <v>1.0</v>
      </c>
      <c r="F4611" s="18"/>
      <c r="G4611" s="18"/>
      <c r="H4611" s="19"/>
      <c r="I4611" s="19"/>
      <c r="J4611" s="19"/>
      <c r="K4611" s="19"/>
      <c r="L4611" s="19"/>
      <c r="M4611" s="19"/>
      <c r="N4611" s="19"/>
      <c r="O4611" s="23"/>
      <c r="P4611" s="17"/>
      <c r="Q4611" s="17"/>
      <c r="R4611" s="24"/>
      <c r="S4611" s="21">
        <v>0.0</v>
      </c>
      <c r="T4611" s="21">
        <v>30.0</v>
      </c>
      <c r="U4611" s="21">
        <v>0.5</v>
      </c>
      <c r="V4611" s="18">
        <v>1.0</v>
      </c>
      <c r="W4611" s="17">
        <v>10.0</v>
      </c>
      <c r="X4611" s="18">
        <v>18.0</v>
      </c>
      <c r="Y4611" s="17" t="s">
        <v>35</v>
      </c>
      <c r="Z4611" s="17">
        <v>1.0</v>
      </c>
      <c r="AA4611" s="17" t="s">
        <v>49</v>
      </c>
      <c r="AB4611" s="18">
        <v>16.0</v>
      </c>
      <c r="AC4611" s="17">
        <v>36.0</v>
      </c>
      <c r="AD4611" s="18">
        <v>18.0</v>
      </c>
      <c r="AE4611" s="17">
        <v>43.0</v>
      </c>
      <c r="AF4611" s="20"/>
      <c r="AG4611" s="17"/>
      <c r="AH4611" s="17"/>
      <c r="AI4611" s="17"/>
    </row>
    <row r="4612" ht="18.75" customHeight="1">
      <c r="A4612" s="14">
        <v>2343.0</v>
      </c>
      <c r="B4612" s="15"/>
      <c r="C4612" s="16">
        <v>43854.0</v>
      </c>
      <c r="D4612" s="17">
        <f t="array" ref="D4612">IFS(AND(A4612=A4611, NOT(ISBLANK(E4611))), E4611, A4612 &lt;&gt; A4611, E4612, A4611=A4612, D4611)</f>
        <v>0</v>
      </c>
      <c r="E4612" s="18">
        <v>0.0</v>
      </c>
      <c r="F4612" s="18"/>
      <c r="G4612" s="18"/>
      <c r="H4612" s="19"/>
      <c r="I4612" s="19"/>
      <c r="J4612" s="19"/>
      <c r="K4612" s="19"/>
      <c r="L4612" s="19"/>
      <c r="M4612" s="67">
        <v>1.55044</v>
      </c>
      <c r="N4612" s="19"/>
      <c r="O4612" s="23"/>
      <c r="P4612" s="17"/>
      <c r="Q4612" s="17"/>
      <c r="R4612" s="24"/>
      <c r="S4612" s="21">
        <v>25.0</v>
      </c>
      <c r="T4612" s="21">
        <v>30.0</v>
      </c>
      <c r="U4612" s="21">
        <v>0.5</v>
      </c>
      <c r="V4612" s="18">
        <v>0.0</v>
      </c>
      <c r="W4612" s="17">
        <v>0.0</v>
      </c>
      <c r="X4612" s="18">
        <v>4.0</v>
      </c>
      <c r="Y4612" s="17" t="s">
        <v>36</v>
      </c>
      <c r="Z4612" s="17">
        <v>0.0</v>
      </c>
      <c r="AA4612" s="17" t="s">
        <v>47</v>
      </c>
      <c r="AB4612" s="18">
        <v>3.0</v>
      </c>
      <c r="AC4612" s="17">
        <v>39.0</v>
      </c>
      <c r="AD4612" s="18">
        <v>4.0</v>
      </c>
      <c r="AE4612" s="17">
        <v>46.0</v>
      </c>
      <c r="AF4612" s="20"/>
      <c r="AG4612" s="17"/>
      <c r="AH4612" s="17"/>
      <c r="AI4612" s="17"/>
    </row>
    <row r="4613" ht="18.75" customHeight="1">
      <c r="A4613" s="14">
        <v>2344.0</v>
      </c>
      <c r="B4613" s="15"/>
      <c r="C4613" s="16">
        <v>43854.0</v>
      </c>
      <c r="D4613" s="17">
        <f t="array" ref="D4613">IFS(AND(A4613=A4612, NOT(ISBLANK(E4612))), E4612, A4613 &lt;&gt; A4612, E4613, A4612=A4613, D4612)</f>
        <v>0</v>
      </c>
      <c r="E4613" s="18">
        <v>0.0</v>
      </c>
      <c r="F4613" s="18"/>
      <c r="G4613" s="18"/>
      <c r="H4613" s="19"/>
      <c r="I4613" s="19"/>
      <c r="J4613" s="19"/>
      <c r="K4613" s="19"/>
      <c r="L4613" s="19"/>
      <c r="M4613" s="19"/>
      <c r="N4613" s="19"/>
      <c r="O4613" s="23"/>
      <c r="P4613" s="17"/>
      <c r="Q4613" s="17"/>
      <c r="R4613" s="24"/>
      <c r="S4613" s="21">
        <v>5.0</v>
      </c>
      <c r="T4613" s="21">
        <v>30.0</v>
      </c>
      <c r="U4613" s="21">
        <v>1.0</v>
      </c>
      <c r="V4613" s="18">
        <v>0.0</v>
      </c>
      <c r="W4613" s="17">
        <v>8.0</v>
      </c>
      <c r="X4613" s="18">
        <v>18.0</v>
      </c>
      <c r="Y4613" s="17" t="s">
        <v>35</v>
      </c>
      <c r="Z4613" s="17">
        <v>-1.0</v>
      </c>
      <c r="AA4613" s="17" t="s">
        <v>46</v>
      </c>
      <c r="AB4613" s="18">
        <v>17.0</v>
      </c>
      <c r="AC4613" s="17">
        <v>39.0</v>
      </c>
      <c r="AD4613" s="18">
        <v>18.0</v>
      </c>
      <c r="AE4613" s="17">
        <v>46.0</v>
      </c>
      <c r="AF4613" s="20"/>
      <c r="AG4613" s="17"/>
      <c r="AH4613" s="17"/>
      <c r="AI4613" s="17"/>
    </row>
    <row r="4614" ht="18.75" customHeight="1">
      <c r="A4614" s="14">
        <v>2344.0</v>
      </c>
      <c r="B4614" s="15"/>
      <c r="C4614" s="16">
        <v>43857.0</v>
      </c>
      <c r="D4614" s="17">
        <f t="array" ref="D4614">IFS(AND(A4614=A4613, NOT(ISBLANK(E4613))), E4613, A4614 &lt;&gt; A4613, E4614, A4613=A4614, D4613)</f>
        <v>0</v>
      </c>
      <c r="E4614" s="18">
        <v>1.0</v>
      </c>
      <c r="F4614" s="18"/>
      <c r="G4614" s="18"/>
      <c r="H4614" s="19"/>
      <c r="I4614" s="19"/>
      <c r="J4614" s="19"/>
      <c r="K4614" s="19"/>
      <c r="L4614" s="19"/>
      <c r="M4614" s="19"/>
      <c r="N4614" s="19"/>
      <c r="O4614" s="23"/>
      <c r="P4614" s="17"/>
      <c r="Q4614" s="17"/>
      <c r="R4614" s="24"/>
      <c r="U4614" s="22"/>
      <c r="V4614" s="18">
        <v>1.0</v>
      </c>
      <c r="W4614" s="17">
        <v>4.0</v>
      </c>
      <c r="X4614" s="18">
        <v>10.0</v>
      </c>
      <c r="Y4614" s="17" t="s">
        <v>35</v>
      </c>
      <c r="Z4614" s="17">
        <v>-1.0</v>
      </c>
      <c r="AA4614" s="17" t="s">
        <v>46</v>
      </c>
      <c r="AB4614" s="18">
        <v>9.0</v>
      </c>
      <c r="AC4614" s="17">
        <v>39.0</v>
      </c>
      <c r="AD4614" s="18">
        <v>10.0</v>
      </c>
      <c r="AE4614" s="17">
        <v>46.0</v>
      </c>
      <c r="AF4614" s="20"/>
      <c r="AG4614" s="17"/>
      <c r="AH4614" s="17"/>
      <c r="AI4614" s="17"/>
    </row>
    <row r="4615" ht="18.75" customHeight="1">
      <c r="A4615" s="14">
        <v>2345.0</v>
      </c>
      <c r="B4615" s="15"/>
      <c r="C4615" s="16">
        <v>43854.0</v>
      </c>
      <c r="D4615" s="17">
        <f t="array" ref="D4615">IFS(AND(A4615=A4614, NOT(ISBLANK(E4614))), E4614, A4615 &lt;&gt; A4614, E4615, A4614=A4615, D4614)</f>
        <v>0</v>
      </c>
      <c r="E4615" s="18">
        <v>0.0</v>
      </c>
      <c r="F4615" s="18"/>
      <c r="G4615" s="18"/>
      <c r="H4615" s="19"/>
      <c r="I4615" s="19"/>
      <c r="J4615" s="19"/>
      <c r="K4615" s="19"/>
      <c r="L4615" s="19"/>
      <c r="M4615" s="67">
        <v>1.49612</v>
      </c>
      <c r="N4615" s="19"/>
      <c r="O4615" s="23"/>
      <c r="P4615" s="17"/>
      <c r="Q4615" s="17"/>
      <c r="R4615" s="24"/>
      <c r="U4615" s="22"/>
      <c r="V4615" s="18">
        <v>0.0</v>
      </c>
      <c r="W4615" s="17"/>
      <c r="X4615" s="18">
        <v>4.0</v>
      </c>
      <c r="Y4615" s="17" t="s">
        <v>36</v>
      </c>
      <c r="Z4615" s="17">
        <v>-2.0</v>
      </c>
      <c r="AA4615" s="17" t="s">
        <v>47</v>
      </c>
      <c r="AB4615" s="18">
        <v>3.0</v>
      </c>
      <c r="AC4615" s="17">
        <v>39.0</v>
      </c>
      <c r="AD4615" s="18">
        <v>4.0</v>
      </c>
      <c r="AE4615" s="17">
        <v>46.0</v>
      </c>
      <c r="AF4615" s="20"/>
      <c r="AG4615" s="17"/>
      <c r="AH4615" s="17"/>
      <c r="AI4615" s="17"/>
    </row>
    <row r="4616" ht="18.75" customHeight="1">
      <c r="A4616" s="14">
        <v>2348.0</v>
      </c>
      <c r="B4616" s="15"/>
      <c r="C4616" s="16">
        <v>43855.0</v>
      </c>
      <c r="D4616" s="17">
        <f t="array" ref="D4616">IFS(AND(A4616=A4615, NOT(ISBLANK(E4615))), E4615, A4616 &lt;&gt; A4615, E4616, A4615=A4616, D4615)</f>
        <v>0</v>
      </c>
      <c r="E4616" s="18">
        <v>0.0</v>
      </c>
      <c r="F4616" s="18"/>
      <c r="G4616" s="18"/>
      <c r="H4616" s="19"/>
      <c r="I4616" s="19"/>
      <c r="J4616" s="19"/>
      <c r="K4616" s="19"/>
      <c r="L4616" s="19"/>
      <c r="M4616" s="19"/>
      <c r="N4616" s="19"/>
      <c r="O4616" s="23"/>
      <c r="P4616" s="17"/>
      <c r="Q4616" s="17"/>
      <c r="R4616" s="24"/>
      <c r="S4616" s="21">
        <v>19.0</v>
      </c>
      <c r="T4616" s="21">
        <v>25.0</v>
      </c>
      <c r="U4616" s="21">
        <v>0.0</v>
      </c>
      <c r="V4616" s="18">
        <v>0.0</v>
      </c>
      <c r="W4616" s="17">
        <v>0.0</v>
      </c>
      <c r="X4616" s="18">
        <v>6.0</v>
      </c>
      <c r="Y4616" s="17" t="s">
        <v>36</v>
      </c>
      <c r="Z4616" s="17">
        <v>0.0</v>
      </c>
      <c r="AA4616" s="17" t="s">
        <v>47</v>
      </c>
      <c r="AB4616" s="18">
        <v>3.0</v>
      </c>
      <c r="AC4616" s="17">
        <v>36.0</v>
      </c>
      <c r="AD4616" s="18">
        <v>6.0</v>
      </c>
      <c r="AE4616" s="17">
        <v>43.0</v>
      </c>
      <c r="AF4616" s="20"/>
      <c r="AG4616" s="17"/>
      <c r="AH4616" s="17"/>
      <c r="AI4616" s="17"/>
    </row>
    <row r="4617" ht="18.75" customHeight="1">
      <c r="A4617" s="14">
        <v>2349.0</v>
      </c>
      <c r="B4617" s="15"/>
      <c r="C4617" s="16">
        <v>43856.0</v>
      </c>
      <c r="D4617" s="17">
        <f t="array" ref="D4617">IFS(AND(A4617=A4616, NOT(ISBLANK(E4616))), E4616, A4617 &lt;&gt; A4616, E4617, A4616=A4617, D4616)</f>
        <v>1</v>
      </c>
      <c r="E4617" s="18">
        <v>1.0</v>
      </c>
      <c r="F4617" s="18"/>
      <c r="G4617" s="18"/>
      <c r="H4617" s="19"/>
      <c r="I4617" s="19"/>
      <c r="J4617" s="19"/>
      <c r="K4617" s="19"/>
      <c r="L4617" s="19"/>
      <c r="M4617" s="67">
        <v>1.35746</v>
      </c>
      <c r="N4617" s="19"/>
      <c r="O4617" s="23"/>
      <c r="P4617" s="17"/>
      <c r="Q4617" s="17"/>
      <c r="R4617" s="24"/>
      <c r="U4617" s="21">
        <v>0.5</v>
      </c>
      <c r="V4617" s="18">
        <v>1.0</v>
      </c>
      <c r="W4617" s="17">
        <v>3.0</v>
      </c>
      <c r="X4617" s="18">
        <v>22.0</v>
      </c>
      <c r="Y4617" s="17" t="s">
        <v>35</v>
      </c>
      <c r="Z4617" s="17">
        <v>-1.0</v>
      </c>
      <c r="AA4617" s="17" t="s">
        <v>49</v>
      </c>
      <c r="AB4617" s="18">
        <v>21.0</v>
      </c>
      <c r="AC4617" s="17">
        <v>39.0</v>
      </c>
      <c r="AD4617" s="18">
        <v>22.0</v>
      </c>
      <c r="AE4617" s="17">
        <v>46.0</v>
      </c>
      <c r="AF4617" s="20"/>
      <c r="AG4617" s="17"/>
      <c r="AH4617" s="17"/>
      <c r="AI4617" s="17"/>
    </row>
    <row r="4618" ht="18.75" customHeight="1">
      <c r="A4618" s="14">
        <v>2349.0</v>
      </c>
      <c r="B4618" s="15"/>
      <c r="C4618" s="16">
        <v>43859.0</v>
      </c>
      <c r="D4618" s="17">
        <f t="array" ref="D4618">IFS(AND(A4618=A4617, NOT(ISBLANK(E4617))), E4617, A4618 &lt;&gt; A4617, E4618, A4617=A4618, D4617)</f>
        <v>1</v>
      </c>
      <c r="E4618" s="18">
        <v>0.0</v>
      </c>
      <c r="F4618" s="18"/>
      <c r="G4618" s="18"/>
      <c r="H4618" s="19"/>
      <c r="I4618" s="19"/>
      <c r="J4618" s="19"/>
      <c r="K4618" s="19"/>
      <c r="L4618" s="19"/>
      <c r="M4618" s="19"/>
      <c r="N4618" s="19"/>
      <c r="O4618" s="23"/>
      <c r="P4618" s="17"/>
      <c r="Q4618" s="17"/>
      <c r="R4618" s="24"/>
      <c r="U4618" s="22"/>
      <c r="V4618" s="18">
        <v>0.0</v>
      </c>
      <c r="W4618" s="17">
        <v>4.0</v>
      </c>
      <c r="X4618" s="18">
        <v>11.0</v>
      </c>
      <c r="Y4618" s="17" t="s">
        <v>35</v>
      </c>
      <c r="Z4618" s="17">
        <v>1.0</v>
      </c>
      <c r="AA4618" s="17" t="s">
        <v>49</v>
      </c>
      <c r="AB4618" s="18">
        <v>10.0</v>
      </c>
      <c r="AC4618" s="17">
        <v>36.0</v>
      </c>
      <c r="AD4618" s="18">
        <v>11.0</v>
      </c>
      <c r="AE4618" s="17">
        <v>43.0</v>
      </c>
      <c r="AF4618" s="20"/>
      <c r="AG4618" s="17"/>
      <c r="AH4618" s="17"/>
      <c r="AI4618" s="17"/>
    </row>
    <row r="4619" ht="18.75" customHeight="1">
      <c r="A4619" s="14">
        <v>2349.0</v>
      </c>
      <c r="B4619" s="15"/>
      <c r="C4619" s="16">
        <v>43861.0</v>
      </c>
      <c r="D4619" s="17">
        <f t="array" ref="D4619">IFS(AND(A4619=A4618, NOT(ISBLANK(E4618))), E4618, A4619 &lt;&gt; A4618, E4619, A4618=A4619, D4618)</f>
        <v>0</v>
      </c>
      <c r="E4619" s="18">
        <v>1.0</v>
      </c>
      <c r="F4619" s="18"/>
      <c r="G4619" s="18"/>
      <c r="H4619" s="19"/>
      <c r="I4619" s="19"/>
      <c r="J4619" s="19"/>
      <c r="K4619" s="19"/>
      <c r="L4619" s="19"/>
      <c r="M4619" s="19"/>
      <c r="N4619" s="19"/>
      <c r="O4619" s="23"/>
      <c r="P4619" s="17"/>
      <c r="Q4619" s="17"/>
      <c r="R4619" s="24"/>
      <c r="U4619" s="22"/>
      <c r="V4619" s="18">
        <v>1.0</v>
      </c>
      <c r="W4619" s="17">
        <v>6.0</v>
      </c>
      <c r="X4619" s="18">
        <v>11.0</v>
      </c>
      <c r="Y4619" s="17" t="s">
        <v>35</v>
      </c>
      <c r="Z4619" s="17">
        <v>-2.0</v>
      </c>
      <c r="AA4619" s="17" t="s">
        <v>46</v>
      </c>
      <c r="AB4619" s="18">
        <v>10.0</v>
      </c>
      <c r="AC4619" s="17">
        <v>36.0</v>
      </c>
      <c r="AD4619" s="18">
        <v>11.0</v>
      </c>
      <c r="AE4619" s="17">
        <v>43.0</v>
      </c>
      <c r="AF4619" s="20"/>
      <c r="AG4619" s="17"/>
      <c r="AH4619" s="17"/>
      <c r="AI4619" s="17"/>
    </row>
    <row r="4620" ht="18.75" customHeight="1">
      <c r="A4620" s="14">
        <v>2351.0</v>
      </c>
      <c r="B4620" s="15"/>
      <c r="C4620" s="16">
        <v>43857.0</v>
      </c>
      <c r="D4620" s="17">
        <f t="array" ref="D4620">IFS(AND(A4620=A4619, NOT(ISBLANK(E4619))), E4619, A4620 &lt;&gt; A4619, E4620, A4619=A4620, D4619)</f>
        <v>0</v>
      </c>
      <c r="E4620" s="18">
        <v>0.0</v>
      </c>
      <c r="F4620" s="18"/>
      <c r="G4620" s="18"/>
      <c r="H4620" s="19"/>
      <c r="I4620" s="19"/>
      <c r="J4620" s="19"/>
      <c r="K4620" s="19"/>
      <c r="L4620" s="19"/>
      <c r="M4620" s="67">
        <v>1.25353</v>
      </c>
      <c r="N4620" s="19"/>
      <c r="O4620" s="23"/>
      <c r="P4620" s="17"/>
      <c r="Q4620" s="17"/>
      <c r="R4620" s="24"/>
      <c r="S4620" s="21">
        <v>19.0</v>
      </c>
      <c r="T4620" s="21">
        <v>30.0</v>
      </c>
      <c r="U4620" s="21">
        <v>0.0</v>
      </c>
      <c r="V4620" s="18">
        <v>0.0</v>
      </c>
      <c r="W4620" s="17" t="s">
        <v>33</v>
      </c>
      <c r="X4620" s="18">
        <v>6.0</v>
      </c>
      <c r="Y4620" s="17" t="s">
        <v>36</v>
      </c>
      <c r="Z4620" s="17">
        <v>0.0</v>
      </c>
      <c r="AA4620" s="17" t="s">
        <v>47</v>
      </c>
      <c r="AB4620" s="18">
        <v>5.0</v>
      </c>
      <c r="AC4620" s="17">
        <v>39.0</v>
      </c>
      <c r="AD4620" s="18">
        <v>6.0</v>
      </c>
      <c r="AE4620" s="17">
        <v>46.0</v>
      </c>
      <c r="AF4620" s="20"/>
      <c r="AG4620" s="17"/>
      <c r="AH4620" s="17"/>
      <c r="AI4620" s="17"/>
    </row>
    <row r="4621" ht="18.75" customHeight="1">
      <c r="A4621" s="14">
        <v>2355.0</v>
      </c>
      <c r="B4621" s="15"/>
      <c r="C4621" s="16">
        <v>43858.0</v>
      </c>
      <c r="D4621" s="17">
        <f t="array" ref="D4621">IFS(AND(A4621=A4620, NOT(ISBLANK(E4620))), E4620, A4621 &lt;&gt; A4620, E4621, A4620=A4621, D4620)</f>
        <v>1</v>
      </c>
      <c r="E4621" s="18">
        <v>1.0</v>
      </c>
      <c r="F4621" s="18"/>
      <c r="G4621" s="18"/>
      <c r="H4621" s="19"/>
      <c r="I4621" s="19"/>
      <c r="J4621" s="19"/>
      <c r="K4621" s="19"/>
      <c r="L4621" s="19"/>
      <c r="M4621" s="19"/>
      <c r="N4621" s="19"/>
      <c r="O4621" s="23"/>
      <c r="P4621" s="17"/>
      <c r="Q4621" s="17"/>
      <c r="R4621" s="24"/>
      <c r="S4621" s="21">
        <v>9.0</v>
      </c>
      <c r="T4621" s="21">
        <v>30.0</v>
      </c>
      <c r="U4621" s="21">
        <v>0.5</v>
      </c>
      <c r="V4621" s="18">
        <v>1.0</v>
      </c>
      <c r="W4621" s="17">
        <v>6.0</v>
      </c>
      <c r="X4621" s="18">
        <v>9.0</v>
      </c>
      <c r="Y4621" s="17" t="s">
        <v>36</v>
      </c>
      <c r="Z4621" s="17">
        <v>0.0</v>
      </c>
      <c r="AA4621" s="17" t="s">
        <v>47</v>
      </c>
      <c r="AB4621" s="18">
        <v>6.0</v>
      </c>
      <c r="AC4621" s="17">
        <v>39.0</v>
      </c>
      <c r="AD4621" s="18">
        <v>9.0</v>
      </c>
      <c r="AE4621" s="17">
        <v>46.0</v>
      </c>
      <c r="AF4621" s="20"/>
      <c r="AG4621" s="17"/>
      <c r="AH4621" s="17"/>
      <c r="AI4621" s="17"/>
    </row>
    <row r="4622" ht="18.75" customHeight="1">
      <c r="A4622" s="14">
        <v>2356.0</v>
      </c>
      <c r="B4622" s="15"/>
      <c r="C4622" s="16">
        <v>43859.0</v>
      </c>
      <c r="D4622" s="17">
        <f t="array" ref="D4622">IFS(AND(A4622=A4621, NOT(ISBLANK(E4621))), E4621, A4622 &lt;&gt; A4621, E4622, A4621=A4622, D4621)</f>
        <v>0</v>
      </c>
      <c r="E4622" s="18">
        <v>0.0</v>
      </c>
      <c r="F4622" s="18"/>
      <c r="G4622" s="18"/>
      <c r="H4622" s="19"/>
      <c r="I4622" s="19"/>
      <c r="J4622" s="19"/>
      <c r="K4622" s="19"/>
      <c r="L4622" s="19"/>
      <c r="M4622" s="67">
        <v>1.16885</v>
      </c>
      <c r="N4622" s="19"/>
      <c r="O4622" s="23"/>
      <c r="P4622" s="17"/>
      <c r="Q4622" s="17"/>
      <c r="R4622" s="24"/>
      <c r="S4622" s="21">
        <v>19.0</v>
      </c>
      <c r="T4622" s="21">
        <v>25.0</v>
      </c>
      <c r="U4622" s="21">
        <v>0.5</v>
      </c>
      <c r="V4622" s="18">
        <v>0.0</v>
      </c>
      <c r="W4622" s="17">
        <v>0.0</v>
      </c>
      <c r="X4622" s="18">
        <v>13.0</v>
      </c>
      <c r="Y4622" s="17" t="s">
        <v>36</v>
      </c>
      <c r="Z4622" s="17">
        <v>-1.0</v>
      </c>
      <c r="AA4622" s="17" t="s">
        <v>47</v>
      </c>
      <c r="AB4622" s="18">
        <v>10.0</v>
      </c>
      <c r="AC4622" s="17">
        <v>36.0</v>
      </c>
      <c r="AD4622" s="18">
        <v>13.0</v>
      </c>
      <c r="AE4622" s="17">
        <v>43.0</v>
      </c>
      <c r="AF4622" s="20"/>
      <c r="AG4622" s="17"/>
      <c r="AH4622" s="17"/>
      <c r="AI4622" s="17"/>
    </row>
    <row r="4623" ht="18.75" customHeight="1">
      <c r="A4623" s="14">
        <v>2357.0</v>
      </c>
      <c r="B4623" s="15"/>
      <c r="C4623" s="16">
        <v>43858.0</v>
      </c>
      <c r="D4623" s="17">
        <f t="array" ref="D4623">IFS(AND(A4623=A4622, NOT(ISBLANK(E4622))), E4622, A4623 &lt;&gt; A4622, E4623, A4622=A4623, D4622)</f>
        <v>0</v>
      </c>
      <c r="E4623" s="18">
        <v>0.0</v>
      </c>
      <c r="F4623" s="18"/>
      <c r="G4623" s="18"/>
      <c r="H4623" s="19"/>
      <c r="I4623" s="19"/>
      <c r="J4623" s="19"/>
      <c r="K4623" s="19"/>
      <c r="L4623" s="19"/>
      <c r="M4623" s="19"/>
      <c r="N4623" s="19"/>
      <c r="O4623" s="23"/>
      <c r="P4623" s="17"/>
      <c r="Q4623" s="17"/>
      <c r="R4623" s="24"/>
      <c r="S4623" s="21">
        <v>29.0</v>
      </c>
      <c r="T4623" s="21">
        <v>30.0</v>
      </c>
      <c r="U4623" s="21">
        <v>0.0</v>
      </c>
      <c r="V4623" s="18">
        <v>0.0</v>
      </c>
      <c r="W4623" s="17">
        <v>0.0</v>
      </c>
      <c r="X4623" s="18">
        <v>1.0</v>
      </c>
      <c r="Y4623" s="17" t="s">
        <v>36</v>
      </c>
      <c r="Z4623" s="17">
        <v>0.0</v>
      </c>
      <c r="AA4623" s="17" t="s">
        <v>47</v>
      </c>
      <c r="AB4623" s="18">
        <v>0.0</v>
      </c>
      <c r="AC4623" s="17">
        <v>39.0</v>
      </c>
      <c r="AD4623" s="18">
        <v>1.0</v>
      </c>
      <c r="AE4623" s="17">
        <v>46.0</v>
      </c>
      <c r="AF4623" s="20"/>
      <c r="AG4623" s="17"/>
      <c r="AH4623" s="17"/>
      <c r="AI4623" s="17"/>
    </row>
    <row r="4624" ht="18.75" customHeight="1">
      <c r="A4624" s="14">
        <v>2361.0</v>
      </c>
      <c r="B4624" s="15"/>
      <c r="C4624" s="16">
        <v>43859.0</v>
      </c>
      <c r="D4624" s="17">
        <f t="array" ref="D4624">IFS(AND(A4624=A4623, NOT(ISBLANK(E4623))), E4623, A4624 &lt;&gt; A4623, E4624, A4623=A4624, D4623)</f>
        <v>0</v>
      </c>
      <c r="E4624" s="18">
        <v>0.0</v>
      </c>
      <c r="F4624" s="18"/>
      <c r="G4624" s="18"/>
      <c r="H4624" s="19"/>
      <c r="I4624" s="19"/>
      <c r="J4624" s="19"/>
      <c r="K4624" s="19"/>
      <c r="L4624" s="19"/>
      <c r="M4624" s="67">
        <v>1.3903</v>
      </c>
      <c r="N4624" s="19"/>
      <c r="O4624" s="23"/>
      <c r="P4624" s="17"/>
      <c r="Q4624" s="17"/>
      <c r="R4624" s="24"/>
      <c r="S4624" s="21">
        <v>19.0</v>
      </c>
      <c r="T4624" s="21">
        <v>30.0</v>
      </c>
      <c r="U4624" s="21">
        <v>0.5</v>
      </c>
      <c r="V4624" s="18">
        <v>0.0</v>
      </c>
      <c r="W4624" s="17">
        <v>0.0</v>
      </c>
      <c r="X4624" s="18">
        <v>8.0</v>
      </c>
      <c r="Y4624" s="17" t="s">
        <v>36</v>
      </c>
      <c r="Z4624" s="17">
        <v>0.0</v>
      </c>
      <c r="AA4624" s="17" t="s">
        <v>47</v>
      </c>
      <c r="AB4624" s="18">
        <v>7.0</v>
      </c>
      <c r="AC4624" s="17">
        <v>39.0</v>
      </c>
      <c r="AD4624" s="18">
        <v>8.0</v>
      </c>
      <c r="AE4624" s="17">
        <v>46.0</v>
      </c>
      <c r="AF4624" s="20"/>
      <c r="AG4624" s="17"/>
      <c r="AH4624" s="17"/>
      <c r="AI4624" s="17"/>
    </row>
    <row r="4625" ht="18.75" customHeight="1">
      <c r="A4625" s="14">
        <v>2367.0</v>
      </c>
      <c r="B4625" s="15"/>
      <c r="C4625" s="16">
        <v>43861.0</v>
      </c>
      <c r="D4625" s="17">
        <f t="array" ref="D4625">IFS(AND(A4625=A4624, NOT(ISBLANK(E4624))), E4624, A4625 &lt;&gt; A4624, E4625, A4624=A4625, D4624)</f>
        <v>0</v>
      </c>
      <c r="E4625" s="18">
        <v>0.0</v>
      </c>
      <c r="F4625" s="18"/>
      <c r="G4625" s="18"/>
      <c r="H4625" s="19"/>
      <c r="I4625" s="19"/>
      <c r="J4625" s="19"/>
      <c r="K4625" s="19"/>
      <c r="L4625" s="19"/>
      <c r="M4625" s="68">
        <v>1.40781</v>
      </c>
      <c r="N4625" s="19"/>
      <c r="O4625" s="23"/>
      <c r="P4625" s="17"/>
      <c r="Q4625" s="17"/>
      <c r="R4625" s="24"/>
      <c r="S4625" s="21">
        <v>18.0</v>
      </c>
      <c r="T4625" s="21">
        <v>30.0</v>
      </c>
      <c r="U4625" s="21">
        <v>0.0</v>
      </c>
      <c r="V4625" s="18">
        <v>0.0</v>
      </c>
      <c r="W4625" s="17">
        <v>0.0</v>
      </c>
      <c r="X4625" s="18">
        <v>3.0</v>
      </c>
      <c r="Y4625" s="17" t="s">
        <v>36</v>
      </c>
      <c r="Z4625" s="17">
        <v>0.0</v>
      </c>
      <c r="AA4625" s="17" t="s">
        <v>47</v>
      </c>
      <c r="AB4625" s="18">
        <v>1.0</v>
      </c>
      <c r="AC4625" s="17">
        <v>36.0</v>
      </c>
      <c r="AD4625" s="18">
        <v>3.0</v>
      </c>
      <c r="AE4625" s="17">
        <v>43.0</v>
      </c>
      <c r="AF4625" s="20"/>
      <c r="AG4625" s="17"/>
      <c r="AH4625" s="17"/>
      <c r="AI4625" s="17"/>
    </row>
    <row r="4626" ht="18.75" customHeight="1">
      <c r="A4626" s="14">
        <v>2379.0</v>
      </c>
      <c r="B4626" s="15"/>
      <c r="C4626" s="16">
        <v>43865.0</v>
      </c>
      <c r="D4626" s="17">
        <f t="array" ref="D4626">IFS(AND(A4626=A4625, NOT(ISBLANK(E4625))), E4625, A4626 &lt;&gt; A4625, E4626, A4625=A4626, D4625)</f>
        <v>0</v>
      </c>
      <c r="E4626" s="18">
        <v>0.0</v>
      </c>
      <c r="F4626" s="18"/>
      <c r="G4626" s="18"/>
      <c r="H4626" s="19"/>
      <c r="I4626" s="19"/>
      <c r="J4626" s="19"/>
      <c r="K4626" s="19"/>
      <c r="L4626" s="19"/>
      <c r="M4626" s="67">
        <v>2.2909</v>
      </c>
      <c r="N4626" s="19"/>
      <c r="O4626" s="23"/>
      <c r="P4626" s="17"/>
      <c r="Q4626" s="17"/>
      <c r="R4626" s="24"/>
      <c r="S4626" s="21">
        <v>23.0</v>
      </c>
      <c r="T4626" s="21">
        <v>30.0</v>
      </c>
      <c r="U4626" s="21">
        <v>0.0</v>
      </c>
      <c r="V4626" s="18">
        <v>0.0</v>
      </c>
      <c r="W4626" s="17"/>
      <c r="X4626" s="18">
        <v>5.0</v>
      </c>
      <c r="Y4626" s="17" t="s">
        <v>36</v>
      </c>
      <c r="Z4626" s="17">
        <v>0.0</v>
      </c>
      <c r="AA4626" s="17" t="s">
        <v>47</v>
      </c>
      <c r="AB4626" s="18">
        <v>4.0</v>
      </c>
      <c r="AC4626" s="17">
        <v>39.0</v>
      </c>
      <c r="AD4626" s="18">
        <v>5.0</v>
      </c>
      <c r="AE4626" s="17">
        <v>46.0</v>
      </c>
      <c r="AF4626" s="20"/>
      <c r="AG4626" s="17"/>
      <c r="AH4626" s="17"/>
      <c r="AI4626" s="17"/>
    </row>
    <row r="4627" ht="18.75" customHeight="1">
      <c r="A4627" s="14">
        <v>2380.0</v>
      </c>
      <c r="B4627" s="15"/>
      <c r="C4627" s="16">
        <v>43865.0</v>
      </c>
      <c r="D4627" s="17">
        <f t="array" ref="D4627">IFS(AND(A4627=A4626, NOT(ISBLANK(E4626))), E4626, A4627 &lt;&gt; A4626, E4627, A4626=A4627, D4626)</f>
        <v>0</v>
      </c>
      <c r="E4627" s="18">
        <v>0.0</v>
      </c>
      <c r="F4627" s="18"/>
      <c r="G4627" s="18"/>
      <c r="H4627" s="19"/>
      <c r="I4627" s="19"/>
      <c r="J4627" s="19"/>
      <c r="K4627" s="19"/>
      <c r="L4627" s="19"/>
      <c r="M4627" s="19"/>
      <c r="N4627" s="19"/>
      <c r="O4627" s="23"/>
      <c r="P4627" s="17"/>
      <c r="Q4627" s="17"/>
      <c r="R4627" s="24"/>
      <c r="S4627" s="21">
        <v>23.0</v>
      </c>
      <c r="T4627" s="21">
        <v>30.0</v>
      </c>
      <c r="U4627" s="21">
        <v>0.0</v>
      </c>
      <c r="V4627" s="18">
        <v>0.0</v>
      </c>
      <c r="W4627" s="17"/>
      <c r="X4627" s="18">
        <v>5.0</v>
      </c>
      <c r="Y4627" s="17" t="s">
        <v>36</v>
      </c>
      <c r="Z4627" s="17">
        <v>0.0</v>
      </c>
      <c r="AA4627" s="17" t="s">
        <v>47</v>
      </c>
      <c r="AB4627" s="18">
        <v>4.0</v>
      </c>
      <c r="AC4627" s="17">
        <v>39.0</v>
      </c>
      <c r="AD4627" s="18">
        <v>5.0</v>
      </c>
      <c r="AE4627" s="17">
        <v>46.0</v>
      </c>
      <c r="AF4627" s="20"/>
      <c r="AG4627" s="17"/>
      <c r="AH4627" s="17"/>
      <c r="AI4627" s="17"/>
    </row>
    <row r="4628" ht="18.75" customHeight="1">
      <c r="A4628" s="14">
        <v>2390.0</v>
      </c>
      <c r="B4628" s="15">
        <v>752.0</v>
      </c>
      <c r="C4628" s="16">
        <v>43866.0</v>
      </c>
      <c r="D4628" s="17">
        <f t="array" ref="D4628">IFS(AND(A4628=A4627, NOT(ISBLANK(E4627))), E4627, A4628 &lt;&gt; A4627, E4628, A4627=A4628, D4627)</f>
        <v>0</v>
      </c>
      <c r="E4628" s="18">
        <v>0.0</v>
      </c>
      <c r="F4628" s="18"/>
      <c r="G4628" s="18"/>
      <c r="H4628" s="19"/>
      <c r="I4628" s="19"/>
      <c r="J4628" s="19"/>
      <c r="K4628" s="19"/>
      <c r="L4628" s="19"/>
      <c r="M4628" s="19"/>
      <c r="N4628" s="19"/>
      <c r="O4628" s="23"/>
      <c r="P4628" s="17"/>
      <c r="Q4628" s="17"/>
      <c r="R4628" s="24"/>
      <c r="S4628" s="21">
        <v>6.0</v>
      </c>
      <c r="T4628" s="21">
        <v>23.0</v>
      </c>
      <c r="U4628" s="21">
        <v>0.5</v>
      </c>
      <c r="V4628" s="18">
        <v>0.0</v>
      </c>
      <c r="W4628" s="17">
        <v>11.0</v>
      </c>
      <c r="X4628" s="18">
        <v>12.0</v>
      </c>
      <c r="Y4628" s="17" t="s">
        <v>36</v>
      </c>
      <c r="Z4628" s="17">
        <v>0.0</v>
      </c>
      <c r="AA4628" s="17" t="s">
        <v>47</v>
      </c>
      <c r="AB4628" s="18">
        <v>11.0</v>
      </c>
      <c r="AC4628" s="17">
        <v>39.0</v>
      </c>
      <c r="AD4628" s="18">
        <v>12.0</v>
      </c>
      <c r="AE4628" s="17">
        <v>46.0</v>
      </c>
      <c r="AF4628" s="20"/>
      <c r="AG4628" s="17"/>
      <c r="AH4628" s="17"/>
      <c r="AI4628" s="17"/>
    </row>
    <row r="4629" ht="18.75" customHeight="1">
      <c r="A4629" s="14">
        <v>2394.0</v>
      </c>
      <c r="B4629" s="15">
        <v>759.0</v>
      </c>
      <c r="C4629" s="16">
        <v>43867.0</v>
      </c>
      <c r="D4629" s="17">
        <f t="array" ref="D4629">IFS(AND(A4629=A4628, NOT(ISBLANK(E4628))), E4628, A4629 &lt;&gt; A4628, E4629, A4628=A4629, D4628)</f>
        <v>0</v>
      </c>
      <c r="E4629" s="18">
        <v>0.0</v>
      </c>
      <c r="F4629" s="18"/>
      <c r="G4629" s="18"/>
      <c r="H4629" s="19"/>
      <c r="I4629" s="19"/>
      <c r="J4629" s="19"/>
      <c r="K4629" s="19"/>
      <c r="L4629" s="19"/>
      <c r="M4629" s="19"/>
      <c r="N4629" s="19"/>
      <c r="O4629" s="23"/>
      <c r="P4629" s="17"/>
      <c r="Q4629" s="17"/>
      <c r="R4629" s="24"/>
      <c r="S4629" s="21">
        <v>15.0</v>
      </c>
      <c r="T4629" s="21">
        <v>30.0</v>
      </c>
      <c r="U4629" s="21">
        <v>0.5</v>
      </c>
      <c r="V4629" s="18">
        <v>0.0</v>
      </c>
      <c r="W4629" s="17">
        <v>0.0</v>
      </c>
      <c r="X4629" s="18">
        <v>10.0</v>
      </c>
      <c r="Y4629" s="17" t="s">
        <v>36</v>
      </c>
      <c r="Z4629" s="17">
        <v>0.0</v>
      </c>
      <c r="AA4629" s="17" t="s">
        <v>47</v>
      </c>
      <c r="AB4629" s="18">
        <v>9.0</v>
      </c>
      <c r="AC4629" s="17">
        <v>39.0</v>
      </c>
      <c r="AD4629" s="18">
        <v>10.0</v>
      </c>
      <c r="AE4629" s="17">
        <v>46.0</v>
      </c>
      <c r="AF4629" s="20"/>
      <c r="AG4629" s="17"/>
      <c r="AH4629" s="17"/>
      <c r="AI4629" s="17"/>
    </row>
    <row r="4630" ht="18.75" customHeight="1">
      <c r="A4630" s="14">
        <v>2400.0</v>
      </c>
      <c r="B4630" s="15">
        <v>765.0</v>
      </c>
      <c r="C4630" s="16">
        <v>43868.0</v>
      </c>
      <c r="D4630" s="17">
        <f t="array" ref="D4630">IFS(AND(A4630=A4629, NOT(ISBLANK(E4629))), E4629, A4630 &lt;&gt; A4629, E4630, A4629=A4630, D4629)</f>
        <v>1</v>
      </c>
      <c r="E4630" s="18">
        <v>1.0</v>
      </c>
      <c r="F4630" s="18"/>
      <c r="G4630" s="18"/>
      <c r="H4630" s="19"/>
      <c r="I4630" s="19"/>
      <c r="J4630" s="19"/>
      <c r="K4630" s="19"/>
      <c r="L4630" s="19"/>
      <c r="M4630" s="19"/>
      <c r="N4630" s="19"/>
      <c r="O4630" s="23"/>
      <c r="P4630" s="17"/>
      <c r="Q4630" s="17"/>
      <c r="R4630" s="24"/>
      <c r="S4630" s="21">
        <v>13.0</v>
      </c>
      <c r="T4630" s="21">
        <v>30.0</v>
      </c>
      <c r="U4630" s="21">
        <v>1.0</v>
      </c>
      <c r="V4630" s="18">
        <v>1.0</v>
      </c>
      <c r="W4630" s="17">
        <v>4.0</v>
      </c>
      <c r="X4630" s="18">
        <v>16.0</v>
      </c>
      <c r="Y4630" s="17" t="s">
        <v>35</v>
      </c>
      <c r="Z4630" s="17">
        <v>0.0</v>
      </c>
      <c r="AA4630" s="17" t="s">
        <v>47</v>
      </c>
      <c r="AB4630" s="18">
        <v>15.0</v>
      </c>
      <c r="AC4630" s="17">
        <v>39.0</v>
      </c>
      <c r="AD4630" s="18">
        <v>16.0</v>
      </c>
      <c r="AE4630" s="17">
        <v>46.0</v>
      </c>
      <c r="AF4630" s="20"/>
      <c r="AG4630" s="17"/>
      <c r="AH4630" s="17"/>
      <c r="AI4630" s="17"/>
    </row>
    <row r="4631" ht="18.75" customHeight="1">
      <c r="A4631" s="14">
        <v>2401.0</v>
      </c>
      <c r="B4631" s="15">
        <v>766.0</v>
      </c>
      <c r="C4631" s="16">
        <v>43869.0</v>
      </c>
      <c r="D4631" s="17">
        <f t="array" ref="D4631">IFS(AND(A4631=A4630, NOT(ISBLANK(E4630))), E4630, A4631 &lt;&gt; A4630, E4631, A4630=A4631, D4630)</f>
        <v>1</v>
      </c>
      <c r="E4631" s="18">
        <v>1.0</v>
      </c>
      <c r="F4631" s="18"/>
      <c r="G4631" s="18"/>
      <c r="H4631" s="19"/>
      <c r="I4631" s="19"/>
      <c r="J4631" s="19"/>
      <c r="K4631" s="19"/>
      <c r="L4631" s="19"/>
      <c r="M4631" s="19"/>
      <c r="N4631" s="19"/>
      <c r="O4631" s="23"/>
      <c r="P4631" s="17"/>
      <c r="Q4631" s="17"/>
      <c r="R4631" s="24"/>
      <c r="S4631" s="21">
        <v>5.0</v>
      </c>
      <c r="T4631" s="21">
        <v>30.0</v>
      </c>
      <c r="U4631" s="21">
        <v>0.5</v>
      </c>
      <c r="V4631" s="18">
        <v>1.0</v>
      </c>
      <c r="W4631" s="17">
        <v>8.0</v>
      </c>
      <c r="X4631" s="18">
        <v>15.0</v>
      </c>
      <c r="Y4631" s="17" t="s">
        <v>35</v>
      </c>
      <c r="Z4631" s="17">
        <v>-1.0</v>
      </c>
      <c r="AA4631" s="17" t="s">
        <v>46</v>
      </c>
      <c r="AB4631" s="18">
        <v>14.0</v>
      </c>
      <c r="AC4631" s="17">
        <v>39.0</v>
      </c>
      <c r="AD4631" s="18">
        <v>15.0</v>
      </c>
      <c r="AE4631" s="17">
        <v>46.0</v>
      </c>
      <c r="AF4631" s="20"/>
      <c r="AG4631" s="17"/>
      <c r="AH4631" s="17"/>
      <c r="AI4631" s="17"/>
    </row>
    <row r="4632" ht="18.75" customHeight="1">
      <c r="A4632" s="14">
        <v>2402.0</v>
      </c>
      <c r="B4632" s="15">
        <v>767.0</v>
      </c>
      <c r="C4632" s="16">
        <v>43871.0</v>
      </c>
      <c r="D4632" s="17">
        <f t="array" ref="D4632">IFS(AND(A4632=A4631, NOT(ISBLANK(E4631))), E4631, A4632 &lt;&gt; A4631, E4632, A4631=A4632, D4631)</f>
        <v>0</v>
      </c>
      <c r="E4632" s="18">
        <v>0.0</v>
      </c>
      <c r="F4632" s="18"/>
      <c r="G4632" s="18"/>
      <c r="H4632" s="19"/>
      <c r="I4632" s="19"/>
      <c r="J4632" s="19"/>
      <c r="K4632" s="19"/>
      <c r="L4632" s="19"/>
      <c r="M4632" s="19"/>
      <c r="N4632" s="19"/>
      <c r="O4632" s="23"/>
      <c r="P4632" s="17"/>
      <c r="Q4632" s="17"/>
      <c r="R4632" s="24"/>
      <c r="S4632" s="21">
        <v>28.0</v>
      </c>
      <c r="T4632" s="21">
        <v>30.0</v>
      </c>
      <c r="U4632" s="21">
        <v>0.0</v>
      </c>
      <c r="V4632" s="18">
        <v>0.0</v>
      </c>
      <c r="W4632" s="17" t="s">
        <v>33</v>
      </c>
      <c r="X4632" s="18">
        <v>2.0</v>
      </c>
      <c r="Y4632" s="17" t="s">
        <v>36</v>
      </c>
      <c r="Z4632" s="17">
        <v>0.0</v>
      </c>
      <c r="AA4632" s="17" t="s">
        <v>47</v>
      </c>
      <c r="AB4632" s="18">
        <v>1.0</v>
      </c>
      <c r="AC4632" s="17">
        <v>39.0</v>
      </c>
      <c r="AD4632" s="18">
        <v>2.0</v>
      </c>
      <c r="AE4632" s="17">
        <v>46.0</v>
      </c>
      <c r="AF4632" s="20"/>
      <c r="AG4632" s="17"/>
      <c r="AH4632" s="17"/>
      <c r="AI4632" s="17"/>
    </row>
    <row r="4633" ht="18.75" customHeight="1">
      <c r="A4633" s="14">
        <v>2403.0</v>
      </c>
      <c r="B4633" s="15">
        <v>768.0</v>
      </c>
      <c r="C4633" s="16">
        <v>43871.0</v>
      </c>
      <c r="D4633" s="17">
        <f t="array" ref="D4633">IFS(AND(A4633=A4632, NOT(ISBLANK(E4632))), E4632, A4633 &lt;&gt; A4632, E4633, A4632=A4633, D4632)</f>
        <v>0</v>
      </c>
      <c r="E4633" s="18">
        <v>0.0</v>
      </c>
      <c r="F4633" s="18"/>
      <c r="G4633" s="18"/>
      <c r="H4633" s="19"/>
      <c r="I4633" s="19"/>
      <c r="J4633" s="19"/>
      <c r="K4633" s="19"/>
      <c r="L4633" s="19"/>
      <c r="M4633" s="19"/>
      <c r="N4633" s="19"/>
      <c r="O4633" s="23"/>
      <c r="P4633" s="17"/>
      <c r="Q4633" s="17"/>
      <c r="R4633" s="24"/>
      <c r="S4633" s="21">
        <v>27.0</v>
      </c>
      <c r="T4633" s="21">
        <v>30.0</v>
      </c>
      <c r="U4633" s="21">
        <v>0.0</v>
      </c>
      <c r="V4633" s="18">
        <v>0.0</v>
      </c>
      <c r="W4633" s="17" t="s">
        <v>33</v>
      </c>
      <c r="X4633" s="18">
        <v>3.0</v>
      </c>
      <c r="Y4633" s="17" t="s">
        <v>36</v>
      </c>
      <c r="Z4633" s="17">
        <v>0.0</v>
      </c>
      <c r="AA4633" s="17" t="s">
        <v>47</v>
      </c>
      <c r="AB4633" s="18">
        <v>3.0</v>
      </c>
      <c r="AC4633" s="17">
        <v>39.0</v>
      </c>
      <c r="AD4633" s="18">
        <v>3.0</v>
      </c>
      <c r="AE4633" s="17">
        <v>46.0</v>
      </c>
      <c r="AF4633" s="20"/>
      <c r="AG4633" s="17"/>
      <c r="AH4633" s="17"/>
      <c r="AI4633" s="17"/>
    </row>
    <row r="4634" ht="18.75" customHeight="1">
      <c r="A4634" s="14">
        <v>2406.0</v>
      </c>
      <c r="B4634" s="15">
        <v>772.0</v>
      </c>
      <c r="C4634" s="16">
        <v>43872.0</v>
      </c>
      <c r="D4634" s="17">
        <f t="array" ref="D4634">IFS(AND(A4634=A4633, NOT(ISBLANK(E4633))), E4633, A4634 &lt;&gt; A4633, E4634, A4633=A4634, D4633)</f>
        <v>0</v>
      </c>
      <c r="E4634" s="18">
        <v>0.0</v>
      </c>
      <c r="F4634" s="18"/>
      <c r="G4634" s="18"/>
      <c r="H4634" s="19"/>
      <c r="I4634" s="19"/>
      <c r="J4634" s="19"/>
      <c r="K4634" s="19"/>
      <c r="L4634" s="19"/>
      <c r="M4634" s="19"/>
      <c r="N4634" s="19"/>
      <c r="O4634" s="23"/>
      <c r="P4634" s="17"/>
      <c r="Q4634" s="17"/>
      <c r="R4634" s="24"/>
      <c r="S4634" s="21">
        <v>23.0</v>
      </c>
      <c r="T4634" s="21">
        <v>30.0</v>
      </c>
      <c r="U4634" s="21">
        <v>0.5</v>
      </c>
      <c r="V4634" s="18">
        <v>0.0</v>
      </c>
      <c r="W4634" s="17">
        <v>0.0</v>
      </c>
      <c r="X4634" s="18">
        <v>4.0</v>
      </c>
      <c r="Y4634" s="17" t="s">
        <v>36</v>
      </c>
      <c r="Z4634" s="17">
        <v>0.0</v>
      </c>
      <c r="AA4634" s="17" t="s">
        <v>47</v>
      </c>
      <c r="AB4634" s="18">
        <v>3.0</v>
      </c>
      <c r="AC4634" s="17">
        <v>39.0</v>
      </c>
      <c r="AD4634" s="18">
        <v>4.0</v>
      </c>
      <c r="AE4634" s="17">
        <v>46.0</v>
      </c>
      <c r="AF4634" s="20"/>
      <c r="AG4634" s="17"/>
      <c r="AH4634" s="17"/>
      <c r="AI4634" s="17"/>
    </row>
    <row r="4635" ht="18.75" customHeight="1">
      <c r="A4635" s="14">
        <v>2407.0</v>
      </c>
      <c r="B4635" s="15">
        <v>779.0</v>
      </c>
      <c r="C4635" s="16">
        <v>43872.0</v>
      </c>
      <c r="D4635" s="17">
        <f t="array" ref="D4635">IFS(AND(A4635=A4634, NOT(ISBLANK(E4634))), E4634, A4635 &lt;&gt; A4634, E4635, A4634=A4635, D4634)</f>
        <v>1</v>
      </c>
      <c r="E4635" s="18">
        <v>1.0</v>
      </c>
      <c r="F4635" s="18"/>
      <c r="G4635" s="18"/>
      <c r="H4635" s="19"/>
      <c r="I4635" s="19"/>
      <c r="J4635" s="19"/>
      <c r="K4635" s="19"/>
      <c r="L4635" s="19"/>
      <c r="M4635" s="67">
        <v>1.09504</v>
      </c>
      <c r="N4635" s="19"/>
      <c r="O4635" s="23"/>
      <c r="P4635" s="17"/>
      <c r="Q4635" s="17"/>
      <c r="R4635" s="24"/>
      <c r="S4635" s="21">
        <v>6.0</v>
      </c>
      <c r="T4635" s="21">
        <v>30.0</v>
      </c>
      <c r="U4635" s="21">
        <v>1.0</v>
      </c>
      <c r="V4635" s="18">
        <v>1.0</v>
      </c>
      <c r="W4635" s="17">
        <v>5.0</v>
      </c>
      <c r="X4635" s="18">
        <v>8.0</v>
      </c>
      <c r="Y4635" s="17" t="s">
        <v>35</v>
      </c>
      <c r="Z4635" s="17">
        <v>0.0</v>
      </c>
      <c r="AA4635" s="17" t="s">
        <v>47</v>
      </c>
      <c r="AB4635" s="18">
        <v>7.0</v>
      </c>
      <c r="AC4635" s="17">
        <v>39.0</v>
      </c>
      <c r="AD4635" s="18">
        <v>8.0</v>
      </c>
      <c r="AE4635" s="17">
        <v>46.0</v>
      </c>
      <c r="AF4635" s="20"/>
      <c r="AG4635" s="17"/>
      <c r="AH4635" s="17"/>
      <c r="AI4635" s="17"/>
    </row>
    <row r="4636" ht="18.75" customHeight="1">
      <c r="A4636" s="14">
        <v>2407.0</v>
      </c>
      <c r="B4636" s="15"/>
      <c r="C4636" s="16">
        <v>43873.0</v>
      </c>
      <c r="D4636" s="17">
        <f t="array" ref="D4636">IFS(AND(A4636=A4635, NOT(ISBLANK(E4635))), E4635, A4636 &lt;&gt; A4635, E4636, A4635=A4636, D4635)</f>
        <v>1</v>
      </c>
      <c r="E4636" s="18">
        <v>1.0</v>
      </c>
      <c r="F4636" s="18"/>
      <c r="G4636" s="18"/>
      <c r="H4636" s="19"/>
      <c r="I4636" s="19"/>
      <c r="J4636" s="19"/>
      <c r="K4636" s="19"/>
      <c r="L4636" s="19"/>
      <c r="M4636" s="19"/>
      <c r="N4636" s="19"/>
      <c r="O4636" s="23"/>
      <c r="P4636" s="17"/>
      <c r="Q4636" s="17"/>
      <c r="R4636" s="24"/>
      <c r="U4636" s="22"/>
      <c r="V4636" s="18">
        <v>1.0</v>
      </c>
      <c r="W4636" s="17">
        <v>5.0</v>
      </c>
      <c r="X4636" s="18">
        <v>10.0</v>
      </c>
      <c r="Y4636" s="17" t="s">
        <v>35</v>
      </c>
      <c r="Z4636" s="17">
        <v>0.0</v>
      </c>
      <c r="AA4636" s="17" t="s">
        <v>47</v>
      </c>
      <c r="AB4636" s="18">
        <v>8.0</v>
      </c>
      <c r="AC4636" s="17">
        <v>39.0</v>
      </c>
      <c r="AD4636" s="18">
        <v>10.0</v>
      </c>
      <c r="AE4636" s="17">
        <v>46.0</v>
      </c>
      <c r="AF4636" s="20"/>
      <c r="AG4636" s="17"/>
      <c r="AH4636" s="17"/>
      <c r="AI4636" s="17"/>
    </row>
    <row r="4637" ht="18.75" customHeight="1">
      <c r="A4637" s="14">
        <v>2409.0</v>
      </c>
      <c r="B4637" s="15">
        <v>781.0</v>
      </c>
      <c r="C4637" s="16">
        <v>43873.0</v>
      </c>
      <c r="D4637" s="17">
        <f t="array" ref="D4637">IFS(AND(A4637=A4636, NOT(ISBLANK(E4636))), E4636, A4637 &lt;&gt; A4636, E4637, A4636=A4637, D4636)</f>
        <v>0</v>
      </c>
      <c r="E4637" s="18">
        <v>0.0</v>
      </c>
      <c r="F4637" s="18"/>
      <c r="G4637" s="18"/>
      <c r="H4637" s="19"/>
      <c r="I4637" s="19"/>
      <c r="J4637" s="19"/>
      <c r="K4637" s="19"/>
      <c r="L4637" s="19"/>
      <c r="M4637" s="19"/>
      <c r="N4637" s="19"/>
      <c r="O4637" s="23"/>
      <c r="P4637" s="17"/>
      <c r="Q4637" s="17"/>
      <c r="R4637" s="24"/>
      <c r="S4637" s="21">
        <v>22.0</v>
      </c>
      <c r="T4637" s="21">
        <v>30.0</v>
      </c>
      <c r="U4637" s="21">
        <v>0.5</v>
      </c>
      <c r="V4637" s="18">
        <v>0.0</v>
      </c>
      <c r="W4637" s="17" t="s">
        <v>33</v>
      </c>
      <c r="X4637" s="18">
        <v>5.0</v>
      </c>
      <c r="Y4637" s="17" t="s">
        <v>36</v>
      </c>
      <c r="Z4637" s="17">
        <v>0.0</v>
      </c>
      <c r="AA4637" s="17" t="s">
        <v>47</v>
      </c>
      <c r="AB4637" s="18">
        <v>4.0</v>
      </c>
      <c r="AC4637" s="17">
        <v>39.0</v>
      </c>
      <c r="AD4637" s="18">
        <v>5.0</v>
      </c>
      <c r="AE4637" s="17">
        <v>46.0</v>
      </c>
      <c r="AF4637" s="20"/>
      <c r="AG4637" s="17"/>
      <c r="AH4637" s="17"/>
      <c r="AI4637" s="17"/>
    </row>
    <row r="4638" ht="18.75" customHeight="1">
      <c r="A4638" s="14">
        <v>2410.0</v>
      </c>
      <c r="B4638" s="15">
        <v>782.0</v>
      </c>
      <c r="C4638" s="16">
        <v>43873.0</v>
      </c>
      <c r="D4638" s="17">
        <f t="array" ref="D4638">IFS(AND(A4638=A4637, NOT(ISBLANK(E4637))), E4637, A4638 &lt;&gt; A4637, E4638, A4637=A4638, D4637)</f>
        <v>1</v>
      </c>
      <c r="E4638" s="18">
        <v>1.0</v>
      </c>
      <c r="F4638" s="18"/>
      <c r="G4638" s="18"/>
      <c r="H4638" s="19"/>
      <c r="I4638" s="19"/>
      <c r="J4638" s="19"/>
      <c r="K4638" s="19"/>
      <c r="L4638" s="19"/>
      <c r="M4638" s="19"/>
      <c r="N4638" s="19"/>
      <c r="O4638" s="23"/>
      <c r="P4638" s="17"/>
      <c r="Q4638" s="17"/>
      <c r="R4638" s="24"/>
      <c r="S4638" s="21" t="s">
        <v>47</v>
      </c>
      <c r="T4638" s="21" t="s">
        <v>47</v>
      </c>
      <c r="U4638" s="21">
        <v>1.0</v>
      </c>
      <c r="V4638" s="18">
        <v>1.0</v>
      </c>
      <c r="W4638" s="17">
        <v>8.0</v>
      </c>
      <c r="X4638" s="18">
        <v>18.0</v>
      </c>
      <c r="Y4638" s="17" t="s">
        <v>35</v>
      </c>
      <c r="Z4638" s="17">
        <v>-1.0</v>
      </c>
      <c r="AA4638" s="17" t="s">
        <v>46</v>
      </c>
      <c r="AB4638" s="18">
        <v>16.0</v>
      </c>
      <c r="AC4638" s="17">
        <v>36.0</v>
      </c>
      <c r="AD4638" s="18">
        <v>18.0</v>
      </c>
      <c r="AE4638" s="17">
        <v>43.0</v>
      </c>
      <c r="AF4638" s="20"/>
      <c r="AG4638" s="17"/>
      <c r="AH4638" s="17"/>
      <c r="AI4638" s="17"/>
    </row>
    <row r="4639" ht="18.75" customHeight="1">
      <c r="A4639" s="14">
        <v>2410.0</v>
      </c>
      <c r="B4639" s="15"/>
      <c r="C4639" s="16">
        <v>43875.0</v>
      </c>
      <c r="D4639" s="17">
        <f t="array" ref="D4639">IFS(AND(A4639=A4638, NOT(ISBLANK(E4638))), E4638, A4639 &lt;&gt; A4638, E4639, A4638=A4639, D4638)</f>
        <v>1</v>
      </c>
      <c r="E4639" s="18">
        <v>1.0</v>
      </c>
      <c r="F4639" s="18"/>
      <c r="G4639" s="18"/>
      <c r="H4639" s="19"/>
      <c r="I4639" s="19"/>
      <c r="J4639" s="19"/>
      <c r="K4639" s="19"/>
      <c r="L4639" s="19"/>
      <c r="M4639" s="19"/>
      <c r="N4639" s="19"/>
      <c r="O4639" s="23"/>
      <c r="P4639" s="17"/>
      <c r="Q4639" s="17"/>
      <c r="R4639" s="24"/>
      <c r="U4639" s="22"/>
      <c r="V4639" s="18">
        <v>1.0</v>
      </c>
      <c r="W4639" s="17"/>
      <c r="X4639" s="18">
        <v>21.0</v>
      </c>
      <c r="Y4639" s="17" t="s">
        <v>35</v>
      </c>
      <c r="Z4639" s="17">
        <v>-2.0</v>
      </c>
      <c r="AA4639" s="17" t="s">
        <v>46</v>
      </c>
      <c r="AB4639" s="18">
        <v>19.0</v>
      </c>
      <c r="AC4639" s="17">
        <v>36.0</v>
      </c>
      <c r="AD4639" s="18">
        <v>21.0</v>
      </c>
      <c r="AE4639" s="17">
        <v>43.0</v>
      </c>
      <c r="AF4639" s="20"/>
      <c r="AG4639" s="17"/>
      <c r="AH4639" s="17"/>
      <c r="AI4639" s="17"/>
    </row>
    <row r="4640" ht="18.75" customHeight="1">
      <c r="A4640" s="14">
        <v>2411.0</v>
      </c>
      <c r="B4640" s="15">
        <v>784.0</v>
      </c>
      <c r="C4640" s="16">
        <v>43874.0</v>
      </c>
      <c r="D4640" s="17">
        <f t="array" ref="D4640">IFS(AND(A4640=A4639, NOT(ISBLANK(E4639))), E4639, A4640 &lt;&gt; A4639, E4640, A4639=A4640, D4639)</f>
        <v>1</v>
      </c>
      <c r="E4640" s="18">
        <v>1.0</v>
      </c>
      <c r="F4640" s="18"/>
      <c r="G4640" s="18"/>
      <c r="H4640" s="19"/>
      <c r="I4640" s="19"/>
      <c r="J4640" s="19"/>
      <c r="K4640" s="19"/>
      <c r="L4640" s="19"/>
      <c r="M4640" s="19"/>
      <c r="N4640" s="19"/>
      <c r="O4640" s="23"/>
      <c r="P4640" s="17"/>
      <c r="Q4640" s="17"/>
      <c r="R4640" s="24"/>
      <c r="S4640" s="21">
        <v>12.0</v>
      </c>
      <c r="T4640" s="21">
        <v>25.0</v>
      </c>
      <c r="U4640" s="21">
        <v>0.5</v>
      </c>
      <c r="V4640" s="18">
        <v>1.0</v>
      </c>
      <c r="W4640" s="17">
        <v>5.0</v>
      </c>
      <c r="X4640" s="18">
        <v>15.0</v>
      </c>
      <c r="Y4640" s="17" t="s">
        <v>35</v>
      </c>
      <c r="Z4640" s="17">
        <v>-2.0</v>
      </c>
      <c r="AA4640" s="17" t="s">
        <v>46</v>
      </c>
      <c r="AB4640" s="18">
        <v>14.0</v>
      </c>
      <c r="AC4640" s="17">
        <v>36.0</v>
      </c>
      <c r="AD4640" s="18">
        <v>15.0</v>
      </c>
      <c r="AE4640" s="17">
        <v>43.0</v>
      </c>
      <c r="AF4640" s="20"/>
      <c r="AG4640" s="17"/>
      <c r="AH4640" s="17"/>
      <c r="AI4640" s="17"/>
    </row>
    <row r="4641" ht="18.75" customHeight="1">
      <c r="A4641" s="14">
        <v>2412.0</v>
      </c>
      <c r="B4641" s="15">
        <v>785.0</v>
      </c>
      <c r="C4641" s="16">
        <v>43874.0</v>
      </c>
      <c r="D4641" s="17">
        <f t="array" ref="D4641">IFS(AND(A4641=A4640, NOT(ISBLANK(E4640))), E4640, A4641 &lt;&gt; A4640, E4641, A4640=A4641, D4640)</f>
        <v>0</v>
      </c>
      <c r="E4641" s="18">
        <v>0.0</v>
      </c>
      <c r="F4641" s="18"/>
      <c r="G4641" s="18"/>
      <c r="H4641" s="19"/>
      <c r="I4641" s="19"/>
      <c r="J4641" s="19"/>
      <c r="K4641" s="19"/>
      <c r="L4641" s="19"/>
      <c r="M4641" s="19"/>
      <c r="N4641" s="19"/>
      <c r="O4641" s="23"/>
      <c r="P4641" s="17"/>
      <c r="Q4641" s="17"/>
      <c r="R4641" s="24"/>
      <c r="S4641" s="21">
        <v>26.0</v>
      </c>
      <c r="T4641" s="21">
        <v>30.0</v>
      </c>
      <c r="U4641" s="21">
        <v>0.5</v>
      </c>
      <c r="V4641" s="18">
        <v>0.0</v>
      </c>
      <c r="W4641" s="17">
        <v>0.0</v>
      </c>
      <c r="X4641" s="18">
        <v>3.0</v>
      </c>
      <c r="Y4641" s="17" t="s">
        <v>36</v>
      </c>
      <c r="Z4641" s="17">
        <v>0.0</v>
      </c>
      <c r="AA4641" s="17" t="s">
        <v>47</v>
      </c>
      <c r="AB4641" s="18">
        <v>2.0</v>
      </c>
      <c r="AC4641" s="17">
        <v>39.0</v>
      </c>
      <c r="AD4641" s="18">
        <v>3.0</v>
      </c>
      <c r="AE4641" s="17">
        <v>46.0</v>
      </c>
      <c r="AF4641" s="20"/>
      <c r="AG4641" s="17"/>
      <c r="AH4641" s="17"/>
      <c r="AI4641" s="17"/>
    </row>
    <row r="4642" ht="18.75" customHeight="1">
      <c r="A4642" s="14">
        <v>2413.0</v>
      </c>
      <c r="B4642" s="15">
        <v>783.0</v>
      </c>
      <c r="C4642" s="16">
        <v>43873.0</v>
      </c>
      <c r="D4642" s="17">
        <f t="array" ref="D4642">IFS(AND(A4642=A4641, NOT(ISBLANK(E4641))), E4641, A4642 &lt;&gt; A4641, E4642, A4641=A4642, D4641)</f>
        <v>0</v>
      </c>
      <c r="E4642" s="18">
        <v>0.0</v>
      </c>
      <c r="F4642" s="18"/>
      <c r="G4642" s="18"/>
      <c r="H4642" s="19"/>
      <c r="I4642" s="19"/>
      <c r="J4642" s="19"/>
      <c r="K4642" s="19"/>
      <c r="L4642" s="19"/>
      <c r="M4642" s="19"/>
      <c r="N4642" s="19"/>
      <c r="O4642" s="23"/>
      <c r="P4642" s="17"/>
      <c r="Q4642" s="17"/>
      <c r="R4642" s="24"/>
      <c r="S4642" s="21">
        <v>20.0</v>
      </c>
      <c r="T4642" s="21">
        <v>30.0</v>
      </c>
      <c r="U4642" s="21">
        <v>0.5</v>
      </c>
      <c r="V4642" s="18">
        <v>0.0</v>
      </c>
      <c r="W4642" s="17">
        <v>0.0</v>
      </c>
      <c r="X4642" s="18">
        <v>6.0</v>
      </c>
      <c r="Y4642" s="17" t="s">
        <v>36</v>
      </c>
      <c r="Z4642" s="17">
        <v>0.0</v>
      </c>
      <c r="AA4642" s="17" t="s">
        <v>47</v>
      </c>
      <c r="AB4642" s="18">
        <v>4.0</v>
      </c>
      <c r="AC4642" s="17">
        <v>39.0</v>
      </c>
      <c r="AD4642" s="18">
        <v>6.0</v>
      </c>
      <c r="AE4642" s="17">
        <v>46.0</v>
      </c>
      <c r="AF4642" s="20"/>
      <c r="AG4642" s="17"/>
      <c r="AH4642" s="17"/>
      <c r="AI4642" s="17"/>
    </row>
    <row r="4643" ht="18.75" customHeight="1">
      <c r="A4643" s="14">
        <v>2415.0</v>
      </c>
      <c r="B4643" s="15">
        <v>789.0</v>
      </c>
      <c r="C4643" s="16">
        <v>43875.0</v>
      </c>
      <c r="D4643" s="17">
        <f t="array" ref="D4643">IFS(AND(A4643=A4642, NOT(ISBLANK(E4642))), E4642, A4643 &lt;&gt; A4642, E4643, A4642=A4643, D4642)</f>
        <v>0</v>
      </c>
      <c r="E4643" s="18">
        <v>0.0</v>
      </c>
      <c r="F4643" s="18"/>
      <c r="G4643" s="18"/>
      <c r="H4643" s="19"/>
      <c r="I4643" s="19"/>
      <c r="J4643" s="19"/>
      <c r="K4643" s="19"/>
      <c r="L4643" s="19"/>
      <c r="M4643" s="19"/>
      <c r="N4643" s="19"/>
      <c r="O4643" s="23"/>
      <c r="P4643" s="17"/>
      <c r="Q4643" s="17"/>
      <c r="R4643" s="24"/>
      <c r="S4643" s="21">
        <v>15.0</v>
      </c>
      <c r="T4643" s="21">
        <v>30.0</v>
      </c>
      <c r="U4643" s="21">
        <v>0.5</v>
      </c>
      <c r="V4643" s="18">
        <v>0.0</v>
      </c>
      <c r="W4643" s="17" t="s">
        <v>33</v>
      </c>
      <c r="X4643" s="18">
        <v>6.0</v>
      </c>
      <c r="Y4643" s="17" t="s">
        <v>36</v>
      </c>
      <c r="Z4643" s="17">
        <v>0.0</v>
      </c>
      <c r="AA4643" s="17" t="s">
        <v>47</v>
      </c>
      <c r="AB4643" s="18">
        <v>5.0</v>
      </c>
      <c r="AC4643" s="17">
        <v>39.0</v>
      </c>
      <c r="AD4643" s="18">
        <v>6.0</v>
      </c>
      <c r="AE4643" s="17">
        <v>46.0</v>
      </c>
      <c r="AF4643" s="20"/>
      <c r="AG4643" s="17"/>
      <c r="AH4643" s="17"/>
      <c r="AI4643" s="17"/>
    </row>
    <row r="4644" ht="18.75" customHeight="1">
      <c r="A4644" s="14">
        <v>2416.0</v>
      </c>
      <c r="B4644" s="15">
        <v>788.0</v>
      </c>
      <c r="C4644" s="16">
        <v>43875.0</v>
      </c>
      <c r="D4644" s="17">
        <f t="array" ref="D4644">IFS(AND(A4644=A4643, NOT(ISBLANK(E4643))), E4643, A4644 &lt;&gt; A4643, E4644, A4643=A4644, D4643)</f>
        <v>0</v>
      </c>
      <c r="E4644" s="18">
        <v>0.0</v>
      </c>
      <c r="F4644" s="18"/>
      <c r="G4644" s="18"/>
      <c r="H4644" s="19"/>
      <c r="I4644" s="19"/>
      <c r="J4644" s="19"/>
      <c r="K4644" s="19"/>
      <c r="L4644" s="19"/>
      <c r="M4644" s="19"/>
      <c r="N4644" s="19"/>
      <c r="O4644" s="23"/>
      <c r="P4644" s="17"/>
      <c r="Q4644" s="17"/>
      <c r="R4644" s="24"/>
      <c r="S4644" s="21">
        <v>24.0</v>
      </c>
      <c r="T4644" s="21">
        <v>30.0</v>
      </c>
      <c r="U4644" s="21">
        <v>0.0</v>
      </c>
      <c r="V4644" s="18">
        <v>0.0</v>
      </c>
      <c r="W4644" s="17">
        <v>0.0</v>
      </c>
      <c r="X4644" s="18">
        <v>3.0</v>
      </c>
      <c r="Y4644" s="17" t="s">
        <v>36</v>
      </c>
      <c r="Z4644" s="17">
        <v>0.0</v>
      </c>
      <c r="AA4644" s="17" t="s">
        <v>47</v>
      </c>
      <c r="AB4644" s="18">
        <v>2.0</v>
      </c>
      <c r="AC4644" s="17">
        <v>39.0</v>
      </c>
      <c r="AD4644" s="18">
        <v>3.0</v>
      </c>
      <c r="AE4644" s="17">
        <v>46.0</v>
      </c>
      <c r="AF4644" s="20"/>
      <c r="AG4644" s="17"/>
      <c r="AH4644" s="17"/>
      <c r="AI4644" s="17"/>
    </row>
    <row r="4645" ht="18.75" customHeight="1">
      <c r="A4645" s="14">
        <v>2417.0</v>
      </c>
      <c r="B4645" s="15">
        <v>790.0</v>
      </c>
      <c r="C4645" s="16">
        <v>43875.0</v>
      </c>
      <c r="D4645" s="17">
        <f t="array" ref="D4645">IFS(AND(A4645=A4644, NOT(ISBLANK(E4644))), E4644, A4645 &lt;&gt; A4644, E4645, A4644=A4645, D4644)</f>
        <v>0</v>
      </c>
      <c r="E4645" s="18">
        <v>0.0</v>
      </c>
      <c r="F4645" s="18"/>
      <c r="G4645" s="18"/>
      <c r="H4645" s="19"/>
      <c r="I4645" s="19"/>
      <c r="J4645" s="19"/>
      <c r="K4645" s="19"/>
      <c r="L4645" s="19"/>
      <c r="M4645" s="19"/>
      <c r="N4645" s="19"/>
      <c r="O4645" s="23"/>
      <c r="P4645" s="17"/>
      <c r="Q4645" s="17"/>
      <c r="R4645" s="24"/>
      <c r="S4645" s="21">
        <v>14.0</v>
      </c>
      <c r="T4645" s="21">
        <v>17.0</v>
      </c>
      <c r="U4645" s="21">
        <v>0.5</v>
      </c>
      <c r="V4645" s="18">
        <v>0.0</v>
      </c>
      <c r="W4645" s="17">
        <v>0.0</v>
      </c>
      <c r="X4645" s="18">
        <v>5.0</v>
      </c>
      <c r="Y4645" s="17" t="s">
        <v>36</v>
      </c>
      <c r="Z4645" s="17">
        <v>0.0</v>
      </c>
      <c r="AA4645" s="17" t="s">
        <v>47</v>
      </c>
      <c r="AB4645" s="18">
        <v>2.0</v>
      </c>
      <c r="AC4645" s="17">
        <v>36.0</v>
      </c>
      <c r="AD4645" s="18">
        <v>5.0</v>
      </c>
      <c r="AE4645" s="17">
        <v>43.0</v>
      </c>
      <c r="AF4645" s="20"/>
      <c r="AG4645" s="17"/>
      <c r="AH4645" s="17"/>
      <c r="AI4645" s="17"/>
    </row>
    <row r="4646" ht="18.75" customHeight="1">
      <c r="A4646" s="14">
        <v>2419.0</v>
      </c>
      <c r="B4646" s="15">
        <v>792.0</v>
      </c>
      <c r="C4646" s="16">
        <v>43876.0</v>
      </c>
      <c r="D4646" s="17">
        <f t="array" ref="D4646">IFS(AND(A4646=A4645, NOT(ISBLANK(E4645))), E4645, A4646 &lt;&gt; A4645, E4646, A4645=A4646, D4645)</f>
        <v>0</v>
      </c>
      <c r="E4646" s="18">
        <v>0.0</v>
      </c>
      <c r="F4646" s="18"/>
      <c r="G4646" s="18"/>
      <c r="H4646" s="19"/>
      <c r="I4646" s="19"/>
      <c r="J4646" s="19"/>
      <c r="K4646" s="19"/>
      <c r="L4646" s="19"/>
      <c r="M4646" s="19"/>
      <c r="N4646" s="19"/>
      <c r="O4646" s="23"/>
      <c r="P4646" s="17"/>
      <c r="Q4646" s="17"/>
      <c r="R4646" s="24"/>
      <c r="S4646" s="21">
        <v>18.0</v>
      </c>
      <c r="T4646" s="21">
        <v>30.0</v>
      </c>
      <c r="U4646" s="21">
        <v>0.0</v>
      </c>
      <c r="V4646" s="18">
        <v>0.0</v>
      </c>
      <c r="W4646" s="17">
        <v>0.0</v>
      </c>
      <c r="X4646" s="18">
        <v>7.0</v>
      </c>
      <c r="Y4646" s="17" t="s">
        <v>36</v>
      </c>
      <c r="Z4646" s="17">
        <v>-1.0</v>
      </c>
      <c r="AA4646" s="17" t="s">
        <v>46</v>
      </c>
      <c r="AB4646" s="18">
        <v>6.0</v>
      </c>
      <c r="AC4646" s="17">
        <v>39.0</v>
      </c>
      <c r="AD4646" s="18">
        <v>7.0</v>
      </c>
      <c r="AE4646" s="17">
        <v>46.0</v>
      </c>
      <c r="AF4646" s="20"/>
      <c r="AG4646" s="17"/>
      <c r="AH4646" s="17"/>
      <c r="AI4646" s="17"/>
    </row>
    <row r="4647" ht="18.75" customHeight="1">
      <c r="A4647" s="14">
        <v>2421.0</v>
      </c>
      <c r="B4647" s="15">
        <v>794.0</v>
      </c>
      <c r="C4647" s="16">
        <v>0.0</v>
      </c>
      <c r="D4647" s="17" t="str">
        <f t="array" ref="D4647">IFS(AND(A4647=A4646, NOT(ISBLANK(E4646))), E4646, A4647 &lt;&gt; A4646, E4647, A4646=A4647, D4646)</f>
        <v/>
      </c>
      <c r="E4647" s="18"/>
      <c r="F4647" s="18"/>
      <c r="G4647" s="18"/>
      <c r="H4647" s="19"/>
      <c r="I4647" s="19"/>
      <c r="J4647" s="19"/>
      <c r="K4647" s="19"/>
      <c r="L4647" s="19"/>
      <c r="M4647" s="19"/>
      <c r="N4647" s="19"/>
      <c r="O4647" s="23"/>
      <c r="P4647" s="17"/>
      <c r="Q4647" s="17"/>
      <c r="R4647" s="24"/>
      <c r="U4647" s="22"/>
      <c r="V4647" s="18"/>
      <c r="W4647" s="17"/>
      <c r="X4647" s="18"/>
      <c r="Y4647" s="17"/>
      <c r="Z4647" s="17"/>
      <c r="AA4647" s="17"/>
      <c r="AB4647" s="18"/>
      <c r="AC4647" s="17"/>
      <c r="AD4647" s="18"/>
      <c r="AE4647" s="17"/>
      <c r="AF4647" s="20"/>
      <c r="AG4647" s="17"/>
      <c r="AH4647" s="17"/>
      <c r="AI4647" s="17"/>
    </row>
    <row r="4648" ht="18.75" customHeight="1">
      <c r="A4648" s="14">
        <v>2422.0</v>
      </c>
      <c r="B4648" s="15">
        <v>796.0</v>
      </c>
      <c r="C4648" s="16">
        <v>43878.0</v>
      </c>
      <c r="D4648" s="17">
        <f t="array" ref="D4648">IFS(AND(A4648=A4647, NOT(ISBLANK(E4647))), E4647, A4648 &lt;&gt; A4647, E4648, A4647=A4648, D4647)</f>
        <v>0</v>
      </c>
      <c r="E4648" s="18">
        <v>0.0</v>
      </c>
      <c r="F4648" s="18"/>
      <c r="G4648" s="18"/>
      <c r="H4648" s="19"/>
      <c r="I4648" s="19"/>
      <c r="J4648" s="19"/>
      <c r="K4648" s="19"/>
      <c r="L4648" s="19"/>
      <c r="M4648" s="19"/>
      <c r="N4648" s="19"/>
      <c r="O4648" s="23"/>
      <c r="P4648" s="17"/>
      <c r="Q4648" s="17"/>
      <c r="R4648" s="24"/>
      <c r="S4648" s="21">
        <v>24.0</v>
      </c>
      <c r="T4648" s="21">
        <v>30.0</v>
      </c>
      <c r="U4648" s="21">
        <v>0.0</v>
      </c>
      <c r="V4648" s="18">
        <v>0.0</v>
      </c>
      <c r="W4648" s="17" t="s">
        <v>33</v>
      </c>
      <c r="X4648" s="18">
        <v>5.0</v>
      </c>
      <c r="Y4648" s="17" t="s">
        <v>36</v>
      </c>
      <c r="Z4648" s="17">
        <v>0.0</v>
      </c>
      <c r="AA4648" s="17" t="s">
        <v>47</v>
      </c>
      <c r="AB4648" s="18">
        <v>4.0</v>
      </c>
      <c r="AC4648" s="17">
        <v>39.0</v>
      </c>
      <c r="AD4648" s="18">
        <v>5.0</v>
      </c>
      <c r="AE4648" s="17">
        <v>46.0</v>
      </c>
      <c r="AF4648" s="20"/>
      <c r="AG4648" s="17"/>
      <c r="AH4648" s="17"/>
      <c r="AI4648" s="17"/>
    </row>
    <row r="4649" ht="18.75" customHeight="1">
      <c r="A4649" s="14">
        <v>2426.0</v>
      </c>
      <c r="B4649" s="15">
        <v>804.0</v>
      </c>
      <c r="C4649" s="16">
        <v>43879.0</v>
      </c>
      <c r="D4649" s="17">
        <f t="array" ref="D4649">IFS(AND(A4649=A4648, NOT(ISBLANK(E4648))), E4648, A4649 &lt;&gt; A4648, E4649, A4648=A4649, D4648)</f>
        <v>0</v>
      </c>
      <c r="E4649" s="18">
        <v>0.0</v>
      </c>
      <c r="F4649" s="18"/>
      <c r="G4649" s="18"/>
      <c r="H4649" s="19"/>
      <c r="I4649" s="19"/>
      <c r="J4649" s="19"/>
      <c r="K4649" s="19"/>
      <c r="L4649" s="19"/>
      <c r="M4649" s="19"/>
      <c r="N4649" s="19"/>
      <c r="O4649" s="23"/>
      <c r="P4649" s="17"/>
      <c r="Q4649" s="17"/>
      <c r="R4649" s="24"/>
      <c r="U4649" s="21">
        <v>0.0</v>
      </c>
      <c r="V4649" s="18">
        <v>0.0</v>
      </c>
      <c r="W4649" s="17" t="s">
        <v>33</v>
      </c>
      <c r="X4649" s="18">
        <v>4.0</v>
      </c>
      <c r="Y4649" s="17" t="s">
        <v>36</v>
      </c>
      <c r="Z4649" s="17">
        <v>1.0</v>
      </c>
      <c r="AA4649" s="17" t="s">
        <v>49</v>
      </c>
      <c r="AB4649" s="18">
        <v>3.0</v>
      </c>
      <c r="AC4649" s="17">
        <v>39.0</v>
      </c>
      <c r="AD4649" s="18">
        <v>4.0</v>
      </c>
      <c r="AE4649" s="17">
        <v>46.0</v>
      </c>
      <c r="AF4649" s="20"/>
      <c r="AG4649" s="17"/>
      <c r="AH4649" s="17"/>
      <c r="AI4649" s="17"/>
    </row>
    <row r="4650" ht="18.75" customHeight="1">
      <c r="A4650" s="14">
        <v>2429.0</v>
      </c>
      <c r="B4650" s="15">
        <v>807.0</v>
      </c>
      <c r="C4650" s="16">
        <v>43880.0</v>
      </c>
      <c r="D4650" s="17">
        <f t="array" ref="D4650">IFS(AND(A4650=A4649, NOT(ISBLANK(E4649))), E4649, A4650 &lt;&gt; A4649, E4650, A4649=A4650, D4649)</f>
        <v>1</v>
      </c>
      <c r="E4650" s="18">
        <v>1.0</v>
      </c>
      <c r="F4650" s="18"/>
      <c r="G4650" s="18"/>
      <c r="H4650" s="19"/>
      <c r="I4650" s="19"/>
      <c r="J4650" s="19"/>
      <c r="K4650" s="19"/>
      <c r="L4650" s="19"/>
      <c r="M4650" s="19"/>
      <c r="N4650" s="19"/>
      <c r="O4650" s="23"/>
      <c r="P4650" s="17"/>
      <c r="Q4650" s="17"/>
      <c r="R4650" s="24"/>
      <c r="S4650" s="21">
        <v>4.0</v>
      </c>
      <c r="T4650" s="21">
        <v>25.0</v>
      </c>
      <c r="U4650" s="21">
        <v>1.0</v>
      </c>
      <c r="V4650" s="18">
        <v>1.0</v>
      </c>
      <c r="W4650" s="17">
        <v>5.0</v>
      </c>
      <c r="X4650" s="18">
        <v>17.0</v>
      </c>
      <c r="Y4650" s="17" t="s">
        <v>35</v>
      </c>
      <c r="Z4650" s="17">
        <v>0.0</v>
      </c>
      <c r="AA4650" s="17" t="s">
        <v>47</v>
      </c>
      <c r="AB4650" s="18">
        <v>15.0</v>
      </c>
      <c r="AC4650" s="17">
        <v>36.0</v>
      </c>
      <c r="AD4650" s="18">
        <v>17.0</v>
      </c>
      <c r="AE4650" s="17">
        <v>43.0</v>
      </c>
      <c r="AF4650" s="20"/>
      <c r="AG4650" s="17"/>
      <c r="AH4650" s="17"/>
      <c r="AI4650" s="17"/>
    </row>
    <row r="4651" ht="18.75" customHeight="1">
      <c r="A4651" s="14">
        <v>2430.0</v>
      </c>
      <c r="B4651" s="15">
        <v>808.0</v>
      </c>
      <c r="C4651" s="16">
        <v>43880.0</v>
      </c>
      <c r="D4651" s="17">
        <f t="array" ref="D4651">IFS(AND(A4651=A4650, NOT(ISBLANK(E4650))), E4650, A4651 &lt;&gt; A4650, E4651, A4650=A4651, D4650)</f>
        <v>0</v>
      </c>
      <c r="E4651" s="18">
        <v>0.0</v>
      </c>
      <c r="F4651" s="18"/>
      <c r="G4651" s="18"/>
      <c r="H4651" s="19"/>
      <c r="I4651" s="19"/>
      <c r="J4651" s="19"/>
      <c r="K4651" s="19"/>
      <c r="L4651" s="19"/>
      <c r="M4651" s="19"/>
      <c r="N4651" s="19"/>
      <c r="O4651" s="23"/>
      <c r="P4651" s="17"/>
      <c r="Q4651" s="17"/>
      <c r="R4651" s="24"/>
      <c r="S4651" s="21">
        <v>25.0</v>
      </c>
      <c r="T4651" s="21">
        <v>30.0</v>
      </c>
      <c r="U4651" s="21">
        <v>0.5</v>
      </c>
      <c r="V4651" s="18">
        <v>0.0</v>
      </c>
      <c r="W4651" s="17">
        <v>0.0</v>
      </c>
      <c r="X4651" s="18">
        <v>5.0</v>
      </c>
      <c r="Y4651" s="17" t="s">
        <v>36</v>
      </c>
      <c r="Z4651" s="17">
        <v>0.0</v>
      </c>
      <c r="AA4651" s="17" t="s">
        <v>47</v>
      </c>
      <c r="AB4651" s="18">
        <v>4.0</v>
      </c>
      <c r="AC4651" s="17">
        <v>39.0</v>
      </c>
      <c r="AD4651" s="18">
        <v>5.0</v>
      </c>
      <c r="AE4651" s="17">
        <v>46.0</v>
      </c>
      <c r="AF4651" s="20"/>
      <c r="AG4651" s="17"/>
      <c r="AH4651" s="17"/>
      <c r="AI4651" s="17"/>
    </row>
    <row r="4652" ht="18.75" customHeight="1">
      <c r="A4652" s="14">
        <v>2436.0</v>
      </c>
      <c r="B4652" s="15">
        <v>815.0</v>
      </c>
      <c r="C4652" s="16">
        <v>43881.0</v>
      </c>
      <c r="D4652" s="17">
        <f t="array" ref="D4652">IFS(AND(A4652=A4651, NOT(ISBLANK(E4651))), E4651, A4652 &lt;&gt; A4651, E4652, A4651=A4652, D4651)</f>
        <v>0</v>
      </c>
      <c r="E4652" s="18">
        <v>0.0</v>
      </c>
      <c r="F4652" s="18"/>
      <c r="G4652" s="18"/>
      <c r="H4652" s="19"/>
      <c r="I4652" s="19"/>
      <c r="J4652" s="19"/>
      <c r="K4652" s="19"/>
      <c r="L4652" s="19"/>
      <c r="M4652" s="19"/>
      <c r="N4652" s="19"/>
      <c r="O4652" s="23"/>
      <c r="P4652" s="17"/>
      <c r="Q4652" s="17"/>
      <c r="R4652" s="24"/>
      <c r="S4652" s="21">
        <v>24.0</v>
      </c>
      <c r="T4652" s="21">
        <v>30.0</v>
      </c>
      <c r="U4652" s="69">
        <v>0.5</v>
      </c>
      <c r="V4652" s="18">
        <v>0.0</v>
      </c>
      <c r="W4652" s="17">
        <v>0.0</v>
      </c>
      <c r="X4652" s="18">
        <v>2.0</v>
      </c>
      <c r="Y4652" s="17" t="s">
        <v>36</v>
      </c>
      <c r="Z4652" s="17">
        <v>-1.0</v>
      </c>
      <c r="AA4652" s="21" t="s">
        <v>47</v>
      </c>
      <c r="AB4652" s="17">
        <v>1.0</v>
      </c>
      <c r="AC4652" s="17">
        <v>39.0</v>
      </c>
      <c r="AD4652" s="18">
        <v>2.0</v>
      </c>
      <c r="AE4652" s="17">
        <v>46.0</v>
      </c>
      <c r="AF4652" s="20"/>
      <c r="AG4652" s="17"/>
      <c r="AH4652" s="17"/>
      <c r="AI4652" s="17"/>
    </row>
    <row r="4653" ht="18.75" customHeight="1">
      <c r="A4653" s="14">
        <v>2438.0</v>
      </c>
      <c r="B4653" s="15">
        <v>817.0</v>
      </c>
      <c r="C4653" s="16">
        <v>43881.0</v>
      </c>
      <c r="D4653" s="17">
        <f t="array" ref="D4653">IFS(AND(A4653=A4652, NOT(ISBLANK(E4652))), E4652, A4653 &lt;&gt; A4652, E4653, A4652=A4653, D4652)</f>
        <v>0</v>
      </c>
      <c r="E4653" s="18">
        <v>0.0</v>
      </c>
      <c r="F4653" s="18"/>
      <c r="G4653" s="18"/>
      <c r="H4653" s="19"/>
      <c r="I4653" s="19"/>
      <c r="J4653" s="19"/>
      <c r="K4653" s="19"/>
      <c r="L4653" s="19"/>
      <c r="M4653" s="19"/>
      <c r="N4653" s="19"/>
      <c r="O4653" s="23"/>
      <c r="P4653" s="17"/>
      <c r="Q4653" s="17"/>
      <c r="R4653" s="24"/>
      <c r="S4653" s="21">
        <v>27.0</v>
      </c>
      <c r="T4653" s="21">
        <v>30.0</v>
      </c>
      <c r="U4653" s="69">
        <v>0.0</v>
      </c>
      <c r="V4653" s="18">
        <v>0.0</v>
      </c>
      <c r="W4653" s="17">
        <v>0.0</v>
      </c>
      <c r="X4653" s="18">
        <v>5.0</v>
      </c>
      <c r="Y4653" s="17" t="s">
        <v>36</v>
      </c>
      <c r="Z4653" s="17">
        <v>0.0</v>
      </c>
      <c r="AA4653" s="21" t="s">
        <v>47</v>
      </c>
      <c r="AB4653" s="17">
        <v>4.0</v>
      </c>
      <c r="AC4653" s="17">
        <v>39.0</v>
      </c>
      <c r="AD4653" s="18">
        <v>5.0</v>
      </c>
      <c r="AE4653" s="17">
        <v>46.0</v>
      </c>
      <c r="AF4653" s="20"/>
      <c r="AG4653" s="17"/>
      <c r="AH4653" s="17"/>
      <c r="AI4653" s="17"/>
    </row>
    <row r="4654" ht="18.75" customHeight="1">
      <c r="A4654" s="14">
        <v>2439.0</v>
      </c>
      <c r="B4654" s="15">
        <v>819.0</v>
      </c>
      <c r="C4654" s="16">
        <v>43882.0</v>
      </c>
      <c r="D4654" s="17">
        <f t="array" ref="D4654">IFS(AND(A4654=A4653, NOT(ISBLANK(E4653))), E4653, A4654 &lt;&gt; A4653, E4654, A4653=A4654, D4653)</f>
        <v>0</v>
      </c>
      <c r="E4654" s="18">
        <v>0.0</v>
      </c>
      <c r="F4654" s="18"/>
      <c r="G4654" s="18"/>
      <c r="H4654" s="19"/>
      <c r="I4654" s="19"/>
      <c r="J4654" s="19"/>
      <c r="K4654" s="19"/>
      <c r="L4654" s="19"/>
      <c r="M4654" s="19"/>
      <c r="N4654" s="19"/>
      <c r="O4654" s="23"/>
      <c r="P4654" s="17"/>
      <c r="Q4654" s="17"/>
      <c r="R4654" s="24"/>
      <c r="S4654" s="21">
        <v>23.0</v>
      </c>
      <c r="T4654" s="21">
        <v>30.0</v>
      </c>
      <c r="U4654" s="21">
        <v>0.5</v>
      </c>
      <c r="V4654" s="18">
        <v>0.0</v>
      </c>
      <c r="W4654" s="17" t="s">
        <v>33</v>
      </c>
      <c r="X4654" s="18">
        <v>10.0</v>
      </c>
      <c r="Y4654" s="17" t="s">
        <v>36</v>
      </c>
      <c r="Z4654" s="17">
        <v>0.0</v>
      </c>
      <c r="AA4654" s="17" t="s">
        <v>47</v>
      </c>
      <c r="AB4654" s="18">
        <v>7.0</v>
      </c>
      <c r="AC4654" s="17">
        <v>36.0</v>
      </c>
      <c r="AD4654" s="18">
        <v>10.0</v>
      </c>
      <c r="AE4654" s="17">
        <v>46.0</v>
      </c>
      <c r="AF4654" s="20"/>
      <c r="AG4654" s="17"/>
      <c r="AH4654" s="17"/>
      <c r="AI4654" s="17"/>
    </row>
    <row r="4655" ht="18.75" customHeight="1">
      <c r="A4655" s="14">
        <v>2440.0</v>
      </c>
      <c r="B4655" s="15">
        <v>820.0</v>
      </c>
      <c r="C4655" s="16">
        <v>43882.0</v>
      </c>
      <c r="D4655" s="17">
        <f t="array" ref="D4655">IFS(AND(A4655=A4654, NOT(ISBLANK(E4654))), E4654, A4655 &lt;&gt; A4654, E4655, A4654=A4655, D4654)</f>
        <v>0</v>
      </c>
      <c r="E4655" s="18">
        <v>0.0</v>
      </c>
      <c r="F4655" s="18"/>
      <c r="G4655" s="18"/>
      <c r="H4655" s="19"/>
      <c r="I4655" s="19"/>
      <c r="J4655" s="19"/>
      <c r="K4655" s="19"/>
      <c r="L4655" s="19"/>
      <c r="M4655" s="19"/>
      <c r="N4655" s="19"/>
      <c r="O4655" s="23"/>
      <c r="P4655" s="17"/>
      <c r="Q4655" s="17"/>
      <c r="R4655" s="24"/>
      <c r="S4655" s="21">
        <v>28.0</v>
      </c>
      <c r="T4655" s="21">
        <v>30.0</v>
      </c>
      <c r="U4655" s="69">
        <v>0.0</v>
      </c>
      <c r="V4655" s="18">
        <v>0.0</v>
      </c>
      <c r="W4655" s="17">
        <v>0.0</v>
      </c>
      <c r="X4655" s="18">
        <v>4.0</v>
      </c>
      <c r="Y4655" s="17" t="s">
        <v>36</v>
      </c>
      <c r="Z4655" s="17">
        <v>0.0</v>
      </c>
      <c r="AA4655" s="21" t="s">
        <v>47</v>
      </c>
      <c r="AB4655" s="17">
        <v>3.0</v>
      </c>
      <c r="AC4655" s="17">
        <v>36.0</v>
      </c>
      <c r="AD4655" s="18">
        <v>4.0</v>
      </c>
      <c r="AE4655" s="17">
        <v>46.0</v>
      </c>
      <c r="AF4655" s="20"/>
      <c r="AG4655" s="17"/>
      <c r="AH4655" s="17"/>
      <c r="AI4655" s="17"/>
    </row>
    <row r="4656" ht="18.75" customHeight="1">
      <c r="A4656" s="14">
        <v>2442.0</v>
      </c>
      <c r="B4656" s="15">
        <v>822.0</v>
      </c>
      <c r="C4656" s="16">
        <v>43882.0</v>
      </c>
      <c r="D4656" s="17">
        <f t="array" ref="D4656">IFS(AND(A4656=A4655, NOT(ISBLANK(E4655))), E4655, A4656 &lt;&gt; A4655, E4656, A4655=A4656, D4655)</f>
        <v>0</v>
      </c>
      <c r="E4656" s="18">
        <v>0.0</v>
      </c>
      <c r="F4656" s="18"/>
      <c r="G4656" s="18"/>
      <c r="H4656" s="19"/>
      <c r="I4656" s="19"/>
      <c r="J4656" s="19"/>
      <c r="K4656" s="19"/>
      <c r="L4656" s="19"/>
      <c r="M4656" s="19"/>
      <c r="N4656" s="19"/>
      <c r="O4656" s="23"/>
      <c r="P4656" s="17"/>
      <c r="Q4656" s="17"/>
      <c r="R4656" s="24"/>
      <c r="S4656" s="21">
        <v>23.0</v>
      </c>
      <c r="T4656" s="21">
        <v>30.0</v>
      </c>
      <c r="U4656" s="69">
        <v>0.0</v>
      </c>
      <c r="V4656" s="18">
        <v>0.0</v>
      </c>
      <c r="W4656" s="17">
        <v>0.0</v>
      </c>
      <c r="X4656" s="18">
        <v>3.0</v>
      </c>
      <c r="Y4656" s="17" t="s">
        <v>36</v>
      </c>
      <c r="Z4656" s="17">
        <v>0.0</v>
      </c>
      <c r="AA4656" s="21" t="s">
        <v>47</v>
      </c>
      <c r="AB4656" s="17">
        <v>2.0</v>
      </c>
      <c r="AC4656" s="17">
        <v>39.0</v>
      </c>
      <c r="AD4656" s="18">
        <v>3.0</v>
      </c>
      <c r="AE4656" s="17">
        <v>46.0</v>
      </c>
      <c r="AF4656" s="20"/>
      <c r="AG4656" s="17"/>
      <c r="AH4656" s="17"/>
      <c r="AI4656" s="17"/>
    </row>
    <row r="4657" ht="18.75" customHeight="1">
      <c r="A4657" s="14">
        <v>2443.0</v>
      </c>
      <c r="B4657" s="15">
        <v>823.0</v>
      </c>
      <c r="C4657" s="16">
        <v>43883.0</v>
      </c>
      <c r="D4657" s="17">
        <f t="array" ref="D4657">IFS(AND(A4657=A4656, NOT(ISBLANK(E4656))), E4656, A4657 &lt;&gt; A4656, E4657, A4656=A4657, D4656)</f>
        <v>0</v>
      </c>
      <c r="E4657" s="18">
        <v>0.0</v>
      </c>
      <c r="F4657" s="18"/>
      <c r="G4657" s="18"/>
      <c r="H4657" s="19"/>
      <c r="I4657" s="19"/>
      <c r="J4657" s="19"/>
      <c r="K4657" s="19"/>
      <c r="L4657" s="19"/>
      <c r="M4657" s="19"/>
      <c r="N4657" s="19"/>
      <c r="O4657" s="23"/>
      <c r="P4657" s="17"/>
      <c r="Q4657" s="17"/>
      <c r="R4657" s="24"/>
      <c r="S4657" s="21">
        <v>25.0</v>
      </c>
      <c r="T4657" s="21">
        <v>30.0</v>
      </c>
      <c r="U4657" s="69">
        <v>0.0</v>
      </c>
      <c r="V4657" s="18">
        <v>0.0</v>
      </c>
      <c r="W4657" s="17">
        <v>0.0</v>
      </c>
      <c r="X4657" s="18">
        <v>1.0</v>
      </c>
      <c r="Y4657" s="17" t="s">
        <v>36</v>
      </c>
      <c r="Z4657" s="17">
        <v>0.0</v>
      </c>
      <c r="AA4657" s="21" t="s">
        <v>47</v>
      </c>
      <c r="AB4657" s="17">
        <v>0.0</v>
      </c>
      <c r="AC4657" s="17">
        <v>39.0</v>
      </c>
      <c r="AD4657" s="18">
        <v>1.0</v>
      </c>
      <c r="AE4657" s="17">
        <v>46.0</v>
      </c>
      <c r="AF4657" s="20"/>
      <c r="AG4657" s="17"/>
      <c r="AH4657" s="17"/>
      <c r="AI4657" s="17"/>
    </row>
    <row r="4658" ht="18.75" customHeight="1">
      <c r="A4658" s="14">
        <v>2444.0</v>
      </c>
      <c r="B4658" s="15">
        <v>824.0</v>
      </c>
      <c r="C4658" s="16">
        <v>43883.0</v>
      </c>
      <c r="D4658" s="17">
        <f t="array" ref="D4658">IFS(AND(A4658=A4657, NOT(ISBLANK(E4657))), E4657, A4658 &lt;&gt; A4657, E4658, A4657=A4658, D4657)</f>
        <v>0</v>
      </c>
      <c r="E4658" s="18">
        <v>0.0</v>
      </c>
      <c r="F4658" s="18"/>
      <c r="G4658" s="18"/>
      <c r="H4658" s="19"/>
      <c r="I4658" s="19"/>
      <c r="J4658" s="19"/>
      <c r="K4658" s="19"/>
      <c r="L4658" s="19"/>
      <c r="M4658" s="19"/>
      <c r="N4658" s="19"/>
      <c r="O4658" s="23"/>
      <c r="P4658" s="17"/>
      <c r="Q4658" s="17"/>
      <c r="R4658" s="24"/>
      <c r="S4658" s="21">
        <v>24.0</v>
      </c>
      <c r="T4658" s="21">
        <v>30.0</v>
      </c>
      <c r="U4658" s="21">
        <v>0.5</v>
      </c>
      <c r="V4658" s="18">
        <v>0.0</v>
      </c>
      <c r="W4658" s="17">
        <v>0.0</v>
      </c>
      <c r="X4658" s="18">
        <v>3.0</v>
      </c>
      <c r="Y4658" s="17" t="s">
        <v>36</v>
      </c>
      <c r="Z4658" s="17">
        <v>0.0</v>
      </c>
      <c r="AA4658" s="17" t="s">
        <v>47</v>
      </c>
      <c r="AB4658" s="18">
        <v>2.0</v>
      </c>
      <c r="AC4658" s="17">
        <v>39.0</v>
      </c>
      <c r="AD4658" s="18">
        <v>3.0</v>
      </c>
      <c r="AE4658" s="17">
        <v>46.0</v>
      </c>
      <c r="AF4658" s="20"/>
      <c r="AG4658" s="17"/>
      <c r="AH4658" s="17"/>
      <c r="AI4658" s="17"/>
    </row>
    <row r="4659" ht="18.75" customHeight="1">
      <c r="A4659" s="14">
        <v>2445.0</v>
      </c>
      <c r="B4659" s="15">
        <v>827.0</v>
      </c>
      <c r="C4659" s="16">
        <v>43885.0</v>
      </c>
      <c r="D4659" s="17">
        <f t="array" ref="D4659">IFS(AND(A4659=A4658, NOT(ISBLANK(E4658))), E4658, A4659 &lt;&gt; A4658, E4659, A4658=A4659, D4658)</f>
        <v>0</v>
      </c>
      <c r="E4659" s="18">
        <v>0.0</v>
      </c>
      <c r="F4659" s="18"/>
      <c r="G4659" s="18"/>
      <c r="H4659" s="19"/>
      <c r="I4659" s="19"/>
      <c r="J4659" s="19"/>
      <c r="K4659" s="19"/>
      <c r="L4659" s="19"/>
      <c r="M4659" s="19"/>
      <c r="N4659" s="19"/>
      <c r="O4659" s="23"/>
      <c r="P4659" s="17"/>
      <c r="Q4659" s="17"/>
      <c r="R4659" s="24"/>
      <c r="S4659" s="21">
        <v>27.0</v>
      </c>
      <c r="T4659" s="21">
        <v>30.0</v>
      </c>
      <c r="U4659" s="69">
        <v>0.0</v>
      </c>
      <c r="V4659" s="18">
        <v>0.0</v>
      </c>
      <c r="W4659" s="17">
        <v>0.0</v>
      </c>
      <c r="X4659" s="18">
        <v>1.0</v>
      </c>
      <c r="Y4659" s="17" t="s">
        <v>36</v>
      </c>
      <c r="Z4659" s="17">
        <v>0.0</v>
      </c>
      <c r="AA4659" s="17" t="s">
        <v>47</v>
      </c>
      <c r="AB4659" s="18">
        <v>0.0</v>
      </c>
      <c r="AC4659" s="17">
        <v>39.0</v>
      </c>
      <c r="AD4659" s="18">
        <v>1.0</v>
      </c>
      <c r="AE4659" s="17">
        <v>46.0</v>
      </c>
      <c r="AF4659" s="20"/>
      <c r="AG4659" s="17"/>
      <c r="AH4659" s="17"/>
      <c r="AI4659" s="17"/>
    </row>
    <row r="4660" ht="18.75" customHeight="1">
      <c r="A4660" s="14">
        <v>2447.0</v>
      </c>
      <c r="B4660" s="15">
        <v>830.0</v>
      </c>
      <c r="C4660" s="16">
        <v>43886.0</v>
      </c>
      <c r="D4660" s="17">
        <f t="array" ref="D4660">IFS(AND(A4660=A4659, NOT(ISBLANK(E4659))), E4659, A4660 &lt;&gt; A4659, E4660, A4659=A4660, D4659)</f>
        <v>0</v>
      </c>
      <c r="E4660" s="18">
        <v>0.0</v>
      </c>
      <c r="F4660" s="18"/>
      <c r="G4660" s="18"/>
      <c r="H4660" s="19"/>
      <c r="I4660" s="19"/>
      <c r="J4660" s="19"/>
      <c r="K4660" s="19"/>
      <c r="L4660" s="19"/>
      <c r="M4660" s="19"/>
      <c r="N4660" s="19"/>
      <c r="O4660" s="23"/>
      <c r="P4660" s="17"/>
      <c r="Q4660" s="17"/>
      <c r="R4660" s="24"/>
      <c r="S4660" s="21">
        <v>17.0</v>
      </c>
      <c r="T4660" s="21">
        <v>30.0</v>
      </c>
      <c r="U4660" s="21">
        <v>0.5</v>
      </c>
      <c r="V4660" s="18">
        <v>0.0</v>
      </c>
      <c r="W4660" s="17">
        <v>0.0</v>
      </c>
      <c r="X4660" s="18">
        <v>7.0</v>
      </c>
      <c r="Y4660" s="17" t="s">
        <v>36</v>
      </c>
      <c r="Z4660" s="17">
        <v>0.0</v>
      </c>
      <c r="AA4660" s="17" t="s">
        <v>47</v>
      </c>
      <c r="AB4660" s="18">
        <v>6.0</v>
      </c>
      <c r="AC4660" s="17">
        <v>36.0</v>
      </c>
      <c r="AD4660" s="18">
        <v>7.0</v>
      </c>
      <c r="AE4660" s="17">
        <v>43.0</v>
      </c>
      <c r="AF4660" s="20"/>
      <c r="AG4660" s="17"/>
      <c r="AH4660" s="17"/>
      <c r="AI4660" s="17"/>
    </row>
    <row r="4661" ht="18.75" customHeight="1">
      <c r="A4661" s="14">
        <v>2453.0</v>
      </c>
      <c r="B4661" s="15">
        <v>837.0</v>
      </c>
      <c r="C4661" s="16">
        <v>43886.0</v>
      </c>
      <c r="D4661" s="17">
        <f t="array" ref="D4661">IFS(AND(A4661=A4660, NOT(ISBLANK(E4660))), E4660, A4661 &lt;&gt; A4660, E4661, A4660=A4661, D4660)</f>
        <v>0</v>
      </c>
      <c r="E4661" s="18">
        <v>0.0</v>
      </c>
      <c r="F4661" s="18"/>
      <c r="G4661" s="18"/>
      <c r="H4661" s="19"/>
      <c r="I4661" s="19"/>
      <c r="J4661" s="19"/>
      <c r="K4661" s="19"/>
      <c r="L4661" s="19"/>
      <c r="M4661" s="19"/>
      <c r="N4661" s="19"/>
      <c r="O4661" s="23"/>
      <c r="P4661" s="17"/>
      <c r="Q4661" s="17"/>
      <c r="R4661" s="24"/>
      <c r="S4661" s="21">
        <v>22.0</v>
      </c>
      <c r="T4661" s="21">
        <v>30.0</v>
      </c>
      <c r="U4661" s="21">
        <v>0.5</v>
      </c>
      <c r="V4661" s="18">
        <v>0.0</v>
      </c>
      <c r="W4661" s="17">
        <v>0.0</v>
      </c>
      <c r="X4661" s="18">
        <v>5.0</v>
      </c>
      <c r="Y4661" s="17" t="s">
        <v>36</v>
      </c>
      <c r="Z4661" s="17">
        <v>-1.0</v>
      </c>
      <c r="AA4661" s="17" t="s">
        <v>46</v>
      </c>
      <c r="AB4661" s="18">
        <v>4.0</v>
      </c>
      <c r="AC4661" s="17">
        <v>39.0</v>
      </c>
      <c r="AD4661" s="18">
        <v>5.0</v>
      </c>
      <c r="AE4661" s="17">
        <v>46.0</v>
      </c>
      <c r="AF4661" s="20"/>
      <c r="AG4661" s="17"/>
      <c r="AH4661" s="17"/>
      <c r="AI4661" s="17"/>
    </row>
    <row r="4662" ht="18.75" customHeight="1">
      <c r="A4662" s="14">
        <v>2454.0</v>
      </c>
      <c r="B4662" s="15">
        <v>841.0</v>
      </c>
      <c r="C4662" s="16">
        <v>43887.0</v>
      </c>
      <c r="D4662" s="17">
        <f t="array" ref="D4662">IFS(AND(A4662=A4661, NOT(ISBLANK(E4661))), E4661, A4662 &lt;&gt; A4661, E4662, A4661=A4662, D4661)</f>
        <v>0</v>
      </c>
      <c r="E4662" s="18">
        <v>0.0</v>
      </c>
      <c r="F4662" s="18"/>
      <c r="G4662" s="18"/>
      <c r="H4662" s="19"/>
      <c r="I4662" s="19"/>
      <c r="J4662" s="19"/>
      <c r="K4662" s="19"/>
      <c r="L4662" s="19"/>
      <c r="M4662" s="19"/>
      <c r="N4662" s="19"/>
      <c r="O4662" s="23"/>
      <c r="P4662" s="17"/>
      <c r="Q4662" s="17"/>
      <c r="R4662" s="24"/>
      <c r="S4662" s="21">
        <v>25.0</v>
      </c>
      <c r="T4662" s="21">
        <v>30.0</v>
      </c>
      <c r="U4662" s="21">
        <v>0.5</v>
      </c>
      <c r="V4662" s="18">
        <v>0.0</v>
      </c>
      <c r="W4662" s="17">
        <v>0.0</v>
      </c>
      <c r="X4662" s="18">
        <v>5.0</v>
      </c>
      <c r="Y4662" s="17" t="s">
        <v>36</v>
      </c>
      <c r="Z4662" s="17">
        <v>0.0</v>
      </c>
      <c r="AA4662" s="17" t="s">
        <v>47</v>
      </c>
      <c r="AB4662" s="18">
        <v>4.0</v>
      </c>
      <c r="AC4662" s="17">
        <v>39.0</v>
      </c>
      <c r="AD4662" s="18">
        <v>5.0</v>
      </c>
      <c r="AE4662" s="17">
        <v>46.0</v>
      </c>
      <c r="AF4662" s="20"/>
      <c r="AG4662" s="17"/>
      <c r="AH4662" s="17"/>
      <c r="AI4662" s="17"/>
    </row>
    <row r="4663" ht="18.75" customHeight="1">
      <c r="A4663" s="14">
        <v>2456.0</v>
      </c>
      <c r="B4663" s="15">
        <v>844.0</v>
      </c>
      <c r="C4663" s="16">
        <v>43888.0</v>
      </c>
      <c r="D4663" s="17">
        <f t="array" ref="D4663">IFS(AND(A4663=A4662, NOT(ISBLANK(E4662))), E4662, A4663 &lt;&gt; A4662, E4663, A4662=A4663, D4662)</f>
        <v>0</v>
      </c>
      <c r="E4663" s="18">
        <v>0.0</v>
      </c>
      <c r="F4663" s="18"/>
      <c r="G4663" s="18"/>
      <c r="H4663" s="19"/>
      <c r="I4663" s="19"/>
      <c r="J4663" s="19"/>
      <c r="K4663" s="19"/>
      <c r="L4663" s="19"/>
      <c r="M4663" s="19"/>
      <c r="N4663" s="19"/>
      <c r="O4663" s="23"/>
      <c r="P4663" s="17"/>
      <c r="Q4663" s="17"/>
      <c r="R4663" s="24"/>
      <c r="S4663" s="21">
        <v>29.0</v>
      </c>
      <c r="T4663" s="21">
        <v>30.0</v>
      </c>
      <c r="U4663" s="21">
        <v>0.5</v>
      </c>
      <c r="V4663" s="18">
        <v>0.0</v>
      </c>
      <c r="W4663" s="17">
        <v>0.0</v>
      </c>
      <c r="X4663" s="18">
        <v>2.0</v>
      </c>
      <c r="Y4663" s="17" t="s">
        <v>36</v>
      </c>
      <c r="Z4663" s="17">
        <v>-1.0</v>
      </c>
      <c r="AA4663" s="17" t="s">
        <v>46</v>
      </c>
      <c r="AB4663" s="18">
        <v>1.0</v>
      </c>
      <c r="AC4663" s="17">
        <v>39.0</v>
      </c>
      <c r="AD4663" s="18">
        <v>2.0</v>
      </c>
      <c r="AE4663" s="17">
        <v>46.0</v>
      </c>
      <c r="AF4663" s="20"/>
      <c r="AG4663" s="17"/>
      <c r="AH4663" s="17"/>
      <c r="AI4663" s="17"/>
    </row>
    <row r="4664" ht="18.75" customHeight="1">
      <c r="A4664" s="14">
        <v>2457.0</v>
      </c>
      <c r="B4664" s="15">
        <v>845.0</v>
      </c>
      <c r="C4664" s="16">
        <v>43888.0</v>
      </c>
      <c r="D4664" s="17">
        <f t="array" ref="D4664">IFS(AND(A4664=A4663, NOT(ISBLANK(E4663))), E4663, A4664 &lt;&gt; A4663, E4664, A4663=A4664, D4663)</f>
        <v>0</v>
      </c>
      <c r="E4664" s="18">
        <v>0.0</v>
      </c>
      <c r="F4664" s="18"/>
      <c r="G4664" s="18"/>
      <c r="H4664" s="19"/>
      <c r="I4664" s="19"/>
      <c r="J4664" s="19"/>
      <c r="K4664" s="19"/>
      <c r="L4664" s="19"/>
      <c r="M4664" s="19"/>
      <c r="N4664" s="19"/>
      <c r="O4664" s="23"/>
      <c r="P4664" s="17"/>
      <c r="Q4664" s="17"/>
      <c r="R4664" s="24"/>
      <c r="S4664" s="21">
        <v>28.0</v>
      </c>
      <c r="T4664" s="21">
        <v>30.0</v>
      </c>
      <c r="U4664" s="21">
        <v>0.0</v>
      </c>
      <c r="V4664" s="18">
        <v>0.0</v>
      </c>
      <c r="W4664" s="17">
        <v>0.0</v>
      </c>
      <c r="X4664" s="18">
        <v>3.0</v>
      </c>
      <c r="Y4664" s="17" t="s">
        <v>36</v>
      </c>
      <c r="Z4664" s="17">
        <v>0.0</v>
      </c>
      <c r="AA4664" s="17" t="s">
        <v>47</v>
      </c>
      <c r="AB4664" s="18">
        <v>2.0</v>
      </c>
      <c r="AC4664" s="17">
        <v>39.0</v>
      </c>
      <c r="AD4664" s="18">
        <v>3.0</v>
      </c>
      <c r="AE4664" s="17">
        <v>46.0</v>
      </c>
      <c r="AF4664" s="20"/>
      <c r="AG4664" s="17"/>
      <c r="AH4664" s="17"/>
      <c r="AI4664" s="17"/>
    </row>
    <row r="4665" ht="18.75" customHeight="1">
      <c r="A4665" s="14">
        <v>2464.0</v>
      </c>
      <c r="B4665" s="15">
        <v>851.0</v>
      </c>
      <c r="C4665" s="16">
        <v>43889.0</v>
      </c>
      <c r="D4665" s="17">
        <f t="array" ref="D4665">IFS(AND(A4665=A4664, NOT(ISBLANK(E4664))), E4664, A4665 &lt;&gt; A4664, E4665, A4664=A4665, D4664)</f>
        <v>0</v>
      </c>
      <c r="E4665" s="18">
        <v>0.0</v>
      </c>
      <c r="F4665" s="18"/>
      <c r="G4665" s="18"/>
      <c r="H4665" s="19"/>
      <c r="I4665" s="19"/>
      <c r="J4665" s="19"/>
      <c r="K4665" s="19"/>
      <c r="L4665" s="19"/>
      <c r="M4665" s="19"/>
      <c r="N4665" s="19"/>
      <c r="O4665" s="23"/>
      <c r="P4665" s="17"/>
      <c r="Q4665" s="17"/>
      <c r="R4665" s="24"/>
      <c r="S4665" s="21">
        <v>22.0</v>
      </c>
      <c r="T4665" s="21">
        <v>30.0</v>
      </c>
      <c r="U4665" s="21">
        <v>0.0</v>
      </c>
      <c r="V4665" s="18">
        <v>0.0</v>
      </c>
      <c r="W4665" s="17" t="s">
        <v>33</v>
      </c>
      <c r="X4665" s="18">
        <v>2.0</v>
      </c>
      <c r="Y4665" s="17" t="s">
        <v>36</v>
      </c>
      <c r="Z4665" s="17">
        <v>0.0</v>
      </c>
      <c r="AA4665" s="17" t="s">
        <v>47</v>
      </c>
      <c r="AB4665" s="18">
        <v>1.0</v>
      </c>
      <c r="AC4665" s="17">
        <v>39.0</v>
      </c>
      <c r="AD4665" s="18">
        <v>2.0</v>
      </c>
      <c r="AE4665" s="17">
        <v>46.0</v>
      </c>
      <c r="AF4665" s="20"/>
      <c r="AG4665" s="17"/>
      <c r="AH4665" s="17"/>
      <c r="AI4665" s="17"/>
    </row>
    <row r="4666" ht="18.75" customHeight="1">
      <c r="A4666" s="14">
        <v>2465.0</v>
      </c>
      <c r="B4666" s="15">
        <v>852.0</v>
      </c>
      <c r="C4666" s="16">
        <v>43889.0</v>
      </c>
      <c r="D4666" s="17">
        <f t="array" ref="D4666">IFS(AND(A4666=A4665, NOT(ISBLANK(E4665))), E4665, A4666 &lt;&gt; A4665, E4666, A4665=A4666, D4665)</f>
        <v>0</v>
      </c>
      <c r="E4666" s="18">
        <v>0.0</v>
      </c>
      <c r="F4666" s="18"/>
      <c r="G4666" s="18"/>
      <c r="H4666" s="19"/>
      <c r="I4666" s="19"/>
      <c r="J4666" s="19"/>
      <c r="K4666" s="19"/>
      <c r="L4666" s="19"/>
      <c r="M4666" s="19"/>
      <c r="N4666" s="19"/>
      <c r="O4666" s="23"/>
      <c r="P4666" s="17"/>
      <c r="Q4666" s="17"/>
      <c r="R4666" s="24"/>
      <c r="S4666" s="21">
        <v>22.0</v>
      </c>
      <c r="T4666" s="21">
        <v>30.0</v>
      </c>
      <c r="U4666" s="21">
        <v>0.5</v>
      </c>
      <c r="V4666" s="18">
        <v>0.0</v>
      </c>
      <c r="W4666" s="17" t="s">
        <v>33</v>
      </c>
      <c r="X4666" s="18">
        <v>7.0</v>
      </c>
      <c r="Y4666" s="17" t="s">
        <v>36</v>
      </c>
      <c r="Z4666" s="17">
        <v>0.0</v>
      </c>
      <c r="AA4666" s="17" t="s">
        <v>47</v>
      </c>
      <c r="AB4666" s="18">
        <v>6.0</v>
      </c>
      <c r="AC4666" s="17">
        <v>39.0</v>
      </c>
      <c r="AD4666" s="18">
        <v>7.0</v>
      </c>
      <c r="AE4666" s="17">
        <v>46.0</v>
      </c>
      <c r="AF4666" s="20"/>
      <c r="AG4666" s="17"/>
      <c r="AH4666" s="17"/>
      <c r="AI4666" s="17"/>
    </row>
    <row r="4667" ht="18.75" customHeight="1">
      <c r="A4667" s="14">
        <v>2469.0</v>
      </c>
      <c r="B4667" s="15">
        <v>856.0</v>
      </c>
      <c r="C4667" s="16">
        <v>43889.0</v>
      </c>
      <c r="D4667" s="17">
        <f t="array" ref="D4667">IFS(AND(A4667=A4666, NOT(ISBLANK(E4666))), E4666, A4667 &lt;&gt; A4666, E4667, A4666=A4667, D4666)</f>
        <v>0</v>
      </c>
      <c r="E4667" s="18">
        <v>0.0</v>
      </c>
      <c r="F4667" s="18"/>
      <c r="G4667" s="18"/>
      <c r="H4667" s="19"/>
      <c r="I4667" s="19"/>
      <c r="J4667" s="19"/>
      <c r="K4667" s="19"/>
      <c r="L4667" s="19"/>
      <c r="M4667" s="19"/>
      <c r="N4667" s="19"/>
      <c r="O4667" s="23"/>
      <c r="P4667" s="17"/>
      <c r="Q4667" s="17"/>
      <c r="R4667" s="24"/>
      <c r="S4667" s="21" t="s">
        <v>47</v>
      </c>
      <c r="T4667" s="21" t="s">
        <v>47</v>
      </c>
      <c r="U4667" s="21">
        <v>0.5</v>
      </c>
      <c r="V4667" s="18">
        <v>0.0</v>
      </c>
      <c r="W4667" s="17">
        <v>6.0</v>
      </c>
      <c r="X4667" s="18">
        <v>6.0</v>
      </c>
      <c r="Y4667" s="17" t="s">
        <v>36</v>
      </c>
      <c r="Z4667" s="17">
        <v>0.0</v>
      </c>
      <c r="AA4667" s="17" t="s">
        <v>47</v>
      </c>
      <c r="AB4667" s="18">
        <v>5.0</v>
      </c>
      <c r="AC4667" s="17">
        <v>39.0</v>
      </c>
      <c r="AD4667" s="18">
        <v>6.0</v>
      </c>
      <c r="AE4667" s="17">
        <v>46.0</v>
      </c>
      <c r="AF4667" s="20"/>
      <c r="AG4667" s="17"/>
      <c r="AH4667" s="17"/>
      <c r="AI4667" s="17"/>
    </row>
    <row r="4668" ht="18.75" customHeight="1">
      <c r="A4668" s="14">
        <v>2470.0</v>
      </c>
      <c r="B4668" s="15">
        <v>8567.0</v>
      </c>
      <c r="C4668" s="16">
        <v>43889.0</v>
      </c>
      <c r="D4668" s="17">
        <f t="array" ref="D4668">IFS(AND(A4668=A4667, NOT(ISBLANK(E4667))), E4667, A4668 &lt;&gt; A4667, E4668, A4667=A4668, D4667)</f>
        <v>0</v>
      </c>
      <c r="E4668" s="18">
        <v>0.0</v>
      </c>
      <c r="F4668" s="18"/>
      <c r="G4668" s="18"/>
      <c r="H4668" s="19"/>
      <c r="I4668" s="19"/>
      <c r="J4668" s="19"/>
      <c r="K4668" s="19"/>
      <c r="L4668" s="19"/>
      <c r="M4668" s="19"/>
      <c r="N4668" s="19"/>
      <c r="O4668" s="23"/>
      <c r="P4668" s="17"/>
      <c r="Q4668" s="17"/>
      <c r="R4668" s="24"/>
      <c r="S4668" s="21">
        <v>21.0</v>
      </c>
      <c r="T4668" s="21">
        <v>25.0</v>
      </c>
      <c r="U4668" s="21">
        <v>0.0</v>
      </c>
      <c r="V4668" s="18">
        <v>0.0</v>
      </c>
      <c r="W4668" s="17">
        <v>0.0</v>
      </c>
      <c r="X4668" s="18">
        <v>36.0</v>
      </c>
      <c r="Y4668" s="17" t="s">
        <v>36</v>
      </c>
      <c r="Z4668" s="17">
        <v>0.0</v>
      </c>
      <c r="AA4668" s="17" t="s">
        <v>47</v>
      </c>
      <c r="AB4668" s="18">
        <v>7.0</v>
      </c>
      <c r="AC4668" s="17">
        <v>8.0</v>
      </c>
      <c r="AD4668" s="18">
        <v>36.0</v>
      </c>
      <c r="AE4668" s="17">
        <v>43.0</v>
      </c>
      <c r="AF4668" s="20"/>
      <c r="AG4668" s="17"/>
      <c r="AH4668" s="17"/>
      <c r="AI4668" s="17"/>
    </row>
    <row r="4669" ht="18.75" customHeight="1">
      <c r="A4669" s="14">
        <v>2472.0</v>
      </c>
      <c r="B4669" s="15">
        <v>858.0</v>
      </c>
      <c r="C4669" s="16">
        <v>43890.0</v>
      </c>
      <c r="D4669" s="17">
        <f t="array" ref="D4669">IFS(AND(A4669=A4668, NOT(ISBLANK(E4668))), E4668, A4669 &lt;&gt; A4668, E4669, A4668=A4669, D4668)</f>
        <v>1</v>
      </c>
      <c r="E4669" s="18">
        <v>1.0</v>
      </c>
      <c r="F4669" s="18"/>
      <c r="G4669" s="18"/>
      <c r="H4669" s="19"/>
      <c r="I4669" s="19"/>
      <c r="J4669" s="19"/>
      <c r="K4669" s="19"/>
      <c r="L4669" s="19"/>
      <c r="M4669" s="19"/>
      <c r="N4669" s="19"/>
      <c r="O4669" s="23"/>
      <c r="P4669" s="17"/>
      <c r="Q4669" s="17"/>
      <c r="R4669" s="24"/>
      <c r="S4669" s="21">
        <v>2.0</v>
      </c>
      <c r="T4669" s="21">
        <v>30.0</v>
      </c>
      <c r="U4669" s="21">
        <v>0.5</v>
      </c>
      <c r="V4669" s="18">
        <v>1.0</v>
      </c>
      <c r="W4669" s="17">
        <v>8.0</v>
      </c>
      <c r="X4669" s="18">
        <v>22.0</v>
      </c>
      <c r="Y4669" s="17" t="s">
        <v>35</v>
      </c>
      <c r="Z4669" s="17">
        <v>-2.0</v>
      </c>
      <c r="AA4669" s="17" t="s">
        <v>46</v>
      </c>
      <c r="AB4669" s="18">
        <v>21.0</v>
      </c>
      <c r="AC4669" s="17">
        <v>39.0</v>
      </c>
      <c r="AD4669" s="18">
        <v>22.0</v>
      </c>
      <c r="AE4669" s="17">
        <v>46.0</v>
      </c>
      <c r="AF4669" s="20"/>
      <c r="AG4669" s="17"/>
      <c r="AH4669" s="17"/>
      <c r="AI4669" s="17"/>
    </row>
    <row r="4670" ht="18.75" customHeight="1">
      <c r="A4670" s="14">
        <v>2478.0</v>
      </c>
      <c r="B4670" s="15">
        <v>865.0</v>
      </c>
      <c r="C4670" s="16">
        <v>43892.0</v>
      </c>
      <c r="D4670" s="17">
        <f t="array" ref="D4670">IFS(AND(A4670=A4669, NOT(ISBLANK(E4669))), E4669, A4670 &lt;&gt; A4669, E4670, A4669=A4670, D4669)</f>
        <v>0</v>
      </c>
      <c r="E4670" s="18">
        <v>0.0</v>
      </c>
      <c r="F4670" s="18"/>
      <c r="G4670" s="18"/>
      <c r="H4670" s="19"/>
      <c r="I4670" s="19"/>
      <c r="J4670" s="19"/>
      <c r="K4670" s="19"/>
      <c r="L4670" s="19"/>
      <c r="M4670" s="19"/>
      <c r="N4670" s="19"/>
      <c r="O4670" s="23"/>
      <c r="P4670" s="17"/>
      <c r="Q4670" s="17"/>
      <c r="R4670" s="24"/>
      <c r="S4670" s="21">
        <v>25.0</v>
      </c>
      <c r="T4670" s="21">
        <v>30.0</v>
      </c>
      <c r="U4670" s="21">
        <v>0.0</v>
      </c>
      <c r="V4670" s="18">
        <v>0.0</v>
      </c>
      <c r="W4670" s="17">
        <v>0.0</v>
      </c>
      <c r="X4670" s="18">
        <v>7.0</v>
      </c>
      <c r="Y4670" s="17" t="s">
        <v>36</v>
      </c>
      <c r="Z4670" s="17">
        <v>0.0</v>
      </c>
      <c r="AA4670" s="17" t="s">
        <v>47</v>
      </c>
      <c r="AB4670" s="18">
        <v>5.0</v>
      </c>
      <c r="AC4670" s="17">
        <v>39.0</v>
      </c>
      <c r="AD4670" s="18">
        <v>7.0</v>
      </c>
      <c r="AE4670" s="17">
        <v>46.0</v>
      </c>
      <c r="AF4670" s="20"/>
      <c r="AG4670" s="17"/>
      <c r="AH4670" s="17"/>
      <c r="AI4670" s="17"/>
    </row>
    <row r="4671" ht="18.75" customHeight="1">
      <c r="A4671" s="14">
        <v>2479.0</v>
      </c>
      <c r="B4671" s="15">
        <v>867.0</v>
      </c>
      <c r="C4671" s="16">
        <v>43893.0</v>
      </c>
      <c r="D4671" s="17">
        <f t="array" ref="D4671">IFS(AND(A4671=A4670, NOT(ISBLANK(E4670))), E4670, A4671 &lt;&gt; A4670, E4671, A4670=A4671, D4670)</f>
        <v>0</v>
      </c>
      <c r="E4671" s="18">
        <v>0.0</v>
      </c>
      <c r="F4671" s="18"/>
      <c r="G4671" s="18"/>
      <c r="H4671" s="19"/>
      <c r="I4671" s="19"/>
      <c r="J4671" s="19"/>
      <c r="K4671" s="19"/>
      <c r="L4671" s="19"/>
      <c r="M4671" s="19"/>
      <c r="N4671" s="19"/>
      <c r="O4671" s="23"/>
      <c r="P4671" s="17"/>
      <c r="Q4671" s="17"/>
      <c r="R4671" s="24"/>
      <c r="S4671" s="21">
        <v>24.0</v>
      </c>
      <c r="T4671" s="21">
        <v>30.0</v>
      </c>
      <c r="U4671" s="21">
        <v>0.5</v>
      </c>
      <c r="V4671" s="18">
        <v>0.0</v>
      </c>
      <c r="W4671" s="17" t="s">
        <v>33</v>
      </c>
      <c r="X4671" s="18">
        <v>5.0</v>
      </c>
      <c r="Y4671" s="17" t="s">
        <v>36</v>
      </c>
      <c r="Z4671" s="17">
        <v>0.0</v>
      </c>
      <c r="AA4671" s="17" t="s">
        <v>47</v>
      </c>
      <c r="AB4671" s="18">
        <v>4.0</v>
      </c>
      <c r="AC4671" s="17">
        <v>39.0</v>
      </c>
      <c r="AD4671" s="18">
        <v>5.0</v>
      </c>
      <c r="AE4671" s="17">
        <v>46.0</v>
      </c>
      <c r="AF4671" s="20"/>
      <c r="AG4671" s="17"/>
      <c r="AH4671" s="17"/>
      <c r="AI4671" s="17"/>
    </row>
    <row r="4672" ht="18.75" customHeight="1">
      <c r="A4672" s="14">
        <v>2492.0</v>
      </c>
      <c r="B4672" s="15">
        <v>879.0</v>
      </c>
      <c r="C4672" s="16">
        <v>43894.0</v>
      </c>
      <c r="D4672" s="17">
        <f t="array" ref="D4672">IFS(AND(A4672=A4671, NOT(ISBLANK(E4671))), E4671, A4672 &lt;&gt; A4671, E4672, A4671=A4672, D4671)</f>
        <v>0</v>
      </c>
      <c r="E4672" s="18">
        <v>0.0</v>
      </c>
      <c r="F4672" s="18"/>
      <c r="G4672" s="18"/>
      <c r="H4672" s="19"/>
      <c r="I4672" s="19"/>
      <c r="J4672" s="19"/>
      <c r="K4672" s="19"/>
      <c r="L4672" s="19"/>
      <c r="M4672" s="19"/>
      <c r="N4672" s="19"/>
      <c r="O4672" s="23"/>
      <c r="P4672" s="17"/>
      <c r="Q4672" s="17"/>
      <c r="R4672" s="24"/>
      <c r="S4672" s="21">
        <v>28.0</v>
      </c>
      <c r="T4672" s="21">
        <v>30.0</v>
      </c>
      <c r="U4672" s="21">
        <v>0.0</v>
      </c>
      <c r="V4672" s="18">
        <v>0.0</v>
      </c>
      <c r="W4672" s="17">
        <v>0.0</v>
      </c>
      <c r="X4672" s="18">
        <v>3.0</v>
      </c>
      <c r="Y4672" s="17" t="s">
        <v>36</v>
      </c>
      <c r="Z4672" s="17">
        <v>0.0</v>
      </c>
      <c r="AA4672" s="17" t="s">
        <v>47</v>
      </c>
      <c r="AB4672" s="18">
        <v>2.0</v>
      </c>
      <c r="AC4672" s="17">
        <v>39.0</v>
      </c>
      <c r="AD4672" s="18">
        <v>3.0</v>
      </c>
      <c r="AE4672" s="17">
        <v>46.0</v>
      </c>
      <c r="AF4672" s="20"/>
      <c r="AG4672" s="17"/>
      <c r="AH4672" s="17"/>
      <c r="AI4672" s="17"/>
    </row>
    <row r="4673" ht="18.75" customHeight="1">
      <c r="A4673" s="14">
        <v>2495.0</v>
      </c>
      <c r="B4673" s="15">
        <v>882.0</v>
      </c>
      <c r="C4673" s="16">
        <v>43894.0</v>
      </c>
      <c r="D4673" s="17">
        <f t="array" ref="D4673">IFS(AND(A4673=A4672, NOT(ISBLANK(E4672))), E4672, A4673 &lt;&gt; A4672, E4673, A4672=A4673, D4672)</f>
        <v>0</v>
      </c>
      <c r="E4673" s="18">
        <v>0.0</v>
      </c>
      <c r="F4673" s="18"/>
      <c r="G4673" s="18"/>
      <c r="H4673" s="19"/>
      <c r="I4673" s="19"/>
      <c r="J4673" s="19"/>
      <c r="K4673" s="19"/>
      <c r="L4673" s="19"/>
      <c r="M4673" s="19"/>
      <c r="N4673" s="19"/>
      <c r="O4673" s="23"/>
      <c r="P4673" s="17"/>
      <c r="Q4673" s="17"/>
      <c r="R4673" s="24"/>
      <c r="S4673" s="21">
        <v>27.0</v>
      </c>
      <c r="T4673" s="21">
        <v>30.0</v>
      </c>
      <c r="U4673" s="21">
        <v>0.0</v>
      </c>
      <c r="V4673" s="18">
        <v>0.0</v>
      </c>
      <c r="W4673" s="17">
        <v>0.0</v>
      </c>
      <c r="X4673" s="18">
        <v>3.0</v>
      </c>
      <c r="Y4673" s="17" t="s">
        <v>36</v>
      </c>
      <c r="Z4673" s="17">
        <v>0.0</v>
      </c>
      <c r="AA4673" s="17" t="s">
        <v>47</v>
      </c>
      <c r="AB4673" s="18">
        <v>2.0</v>
      </c>
      <c r="AC4673" s="17">
        <v>39.0</v>
      </c>
      <c r="AD4673" s="18">
        <v>3.0</v>
      </c>
      <c r="AE4673" s="17">
        <v>46.0</v>
      </c>
      <c r="AF4673" s="20"/>
      <c r="AG4673" s="17"/>
      <c r="AH4673" s="17"/>
      <c r="AI4673" s="17"/>
    </row>
    <row r="4674" ht="18.75" customHeight="1">
      <c r="A4674" s="14">
        <v>2502.0</v>
      </c>
      <c r="B4674" s="15"/>
      <c r="C4674" s="16">
        <v>43894.0</v>
      </c>
      <c r="D4674" s="17">
        <f t="array" ref="D4674">IFS(AND(A4674=A4673, NOT(ISBLANK(E4673))), E4673, A4674 &lt;&gt; A4673, E4674, A4673=A4674, D4673)</f>
        <v>0</v>
      </c>
      <c r="E4674" s="18">
        <v>0.0</v>
      </c>
      <c r="F4674" s="18"/>
      <c r="G4674" s="18"/>
      <c r="H4674" s="19"/>
      <c r="I4674" s="19"/>
      <c r="J4674" s="19"/>
      <c r="K4674" s="19"/>
      <c r="L4674" s="19"/>
      <c r="M4674" s="19"/>
      <c r="N4674" s="19"/>
      <c r="O4674" s="23"/>
      <c r="P4674" s="17"/>
      <c r="Q4674" s="17"/>
      <c r="R4674" s="24"/>
      <c r="S4674" s="21">
        <v>21.0</v>
      </c>
      <c r="T4674" s="21">
        <v>30.0</v>
      </c>
      <c r="U4674" s="21">
        <v>0.5</v>
      </c>
      <c r="V4674" s="18">
        <v>0.0</v>
      </c>
      <c r="W4674" s="17" t="s">
        <v>33</v>
      </c>
      <c r="X4674" s="18">
        <v>1.0</v>
      </c>
      <c r="Y4674" s="17" t="s">
        <v>36</v>
      </c>
      <c r="Z4674" s="17">
        <v>0.0</v>
      </c>
      <c r="AA4674" s="17" t="s">
        <v>47</v>
      </c>
      <c r="AB4674" s="18">
        <v>0.0</v>
      </c>
      <c r="AC4674" s="17">
        <v>39.0</v>
      </c>
      <c r="AD4674" s="18">
        <v>1.0</v>
      </c>
      <c r="AE4674" s="17">
        <v>46.0</v>
      </c>
      <c r="AF4674" s="20"/>
      <c r="AG4674" s="17"/>
      <c r="AH4674" s="17"/>
      <c r="AI4674" s="17"/>
    </row>
    <row r="4675" ht="18.75" customHeight="1">
      <c r="A4675" s="14">
        <v>2505.0</v>
      </c>
      <c r="B4675" s="15"/>
      <c r="C4675" s="16">
        <v>43895.0</v>
      </c>
      <c r="D4675" s="17">
        <f t="array" ref="D4675">IFS(AND(A4675=A4674, NOT(ISBLANK(E4674))), E4674, A4675 &lt;&gt; A4674, E4675, A4674=A4675, D4674)</f>
        <v>0</v>
      </c>
      <c r="E4675" s="18">
        <v>0.0</v>
      </c>
      <c r="F4675" s="18"/>
      <c r="G4675" s="18"/>
      <c r="H4675" s="19"/>
      <c r="I4675" s="19"/>
      <c r="J4675" s="19"/>
      <c r="K4675" s="19"/>
      <c r="L4675" s="19"/>
      <c r="M4675" s="19"/>
      <c r="N4675" s="19"/>
      <c r="O4675" s="23"/>
      <c r="P4675" s="17"/>
      <c r="Q4675" s="17"/>
      <c r="R4675" s="24"/>
      <c r="S4675" s="21">
        <v>26.0</v>
      </c>
      <c r="T4675" s="21">
        <v>30.0</v>
      </c>
      <c r="U4675" s="21">
        <v>0.5</v>
      </c>
      <c r="V4675" s="18">
        <v>0.0</v>
      </c>
      <c r="W4675" s="17">
        <v>0.0</v>
      </c>
      <c r="X4675" s="18">
        <v>4.0</v>
      </c>
      <c r="Y4675" s="17" t="s">
        <v>36</v>
      </c>
      <c r="Z4675" s="17">
        <v>0.0</v>
      </c>
      <c r="AA4675" s="17" t="s">
        <v>47</v>
      </c>
      <c r="AB4675" s="18">
        <v>3.0</v>
      </c>
      <c r="AC4675" s="17">
        <v>39.0</v>
      </c>
      <c r="AD4675" s="18">
        <v>4.0</v>
      </c>
      <c r="AE4675" s="17">
        <v>46.0</v>
      </c>
      <c r="AF4675" s="20"/>
      <c r="AG4675" s="17"/>
      <c r="AH4675" s="17"/>
      <c r="AI4675" s="17"/>
    </row>
    <row r="4676" ht="18.75" customHeight="1">
      <c r="A4676" s="14">
        <v>2512.0</v>
      </c>
      <c r="B4676" s="15"/>
      <c r="C4676" s="16">
        <v>43896.0</v>
      </c>
      <c r="D4676" s="17">
        <f t="array" ref="D4676">IFS(AND(A4676=A4675, NOT(ISBLANK(E4675))), E4675, A4676 &lt;&gt; A4675, E4676, A4675=A4676, D4675)</f>
        <v>0</v>
      </c>
      <c r="E4676" s="18">
        <v>0.0</v>
      </c>
      <c r="F4676" s="18"/>
      <c r="G4676" s="18"/>
      <c r="H4676" s="19"/>
      <c r="I4676" s="19"/>
      <c r="J4676" s="19"/>
      <c r="K4676" s="19"/>
      <c r="L4676" s="19"/>
      <c r="M4676" s="19"/>
      <c r="N4676" s="19"/>
      <c r="O4676" s="23"/>
      <c r="P4676" s="17"/>
      <c r="Q4676" s="17"/>
      <c r="R4676" s="24"/>
      <c r="S4676" s="21">
        <v>13.0</v>
      </c>
      <c r="T4676" s="21">
        <v>30.0</v>
      </c>
      <c r="U4676" s="21">
        <v>0.5</v>
      </c>
      <c r="V4676" s="18">
        <v>0.0</v>
      </c>
      <c r="W4676" s="17">
        <v>0.0</v>
      </c>
      <c r="X4676" s="18">
        <v>9.0</v>
      </c>
      <c r="Y4676" s="17" t="s">
        <v>35</v>
      </c>
      <c r="Z4676" s="17">
        <v>0.0</v>
      </c>
      <c r="AA4676" s="17" t="s">
        <v>47</v>
      </c>
      <c r="AB4676" s="18">
        <v>8.0</v>
      </c>
      <c r="AC4676" s="17">
        <v>39.0</v>
      </c>
      <c r="AD4676" s="18">
        <v>9.0</v>
      </c>
      <c r="AE4676" s="17">
        <v>46.0</v>
      </c>
      <c r="AF4676" s="20"/>
      <c r="AG4676" s="17"/>
      <c r="AH4676" s="17"/>
      <c r="AI4676" s="17"/>
    </row>
    <row r="4677" ht="18.75" customHeight="1">
      <c r="A4677" s="14">
        <v>2513.0</v>
      </c>
      <c r="B4677" s="15"/>
      <c r="C4677" s="16">
        <v>43897.0</v>
      </c>
      <c r="D4677" s="17">
        <f t="array" ref="D4677">IFS(AND(A4677=A4676, NOT(ISBLANK(E4676))), E4676, A4677 &lt;&gt; A4676, E4677, A4676=A4677, D4676)</f>
        <v>1</v>
      </c>
      <c r="E4677" s="18">
        <v>1.0</v>
      </c>
      <c r="F4677" s="18"/>
      <c r="G4677" s="18"/>
      <c r="H4677" s="19"/>
      <c r="I4677" s="19"/>
      <c r="J4677" s="19"/>
      <c r="K4677" s="19"/>
      <c r="L4677" s="19"/>
      <c r="M4677" s="19"/>
      <c r="N4677" s="19"/>
      <c r="O4677" s="23"/>
      <c r="P4677" s="17"/>
      <c r="Q4677" s="17"/>
      <c r="R4677" s="24"/>
      <c r="S4677" s="21">
        <v>7.0</v>
      </c>
      <c r="T4677" s="21">
        <v>25.0</v>
      </c>
      <c r="U4677" s="21">
        <v>1.0</v>
      </c>
      <c r="V4677" s="18">
        <v>1.0</v>
      </c>
      <c r="W4677" s="17">
        <v>3.0</v>
      </c>
      <c r="X4677" s="18">
        <v>11.0</v>
      </c>
      <c r="Y4677" s="17" t="s">
        <v>36</v>
      </c>
      <c r="Z4677" s="17">
        <v>3.0</v>
      </c>
      <c r="AA4677" s="17" t="s">
        <v>47</v>
      </c>
      <c r="AB4677" s="18">
        <v>9.0</v>
      </c>
      <c r="AC4677" s="17">
        <v>39.0</v>
      </c>
      <c r="AD4677" s="18">
        <v>11.0</v>
      </c>
      <c r="AE4677" s="17">
        <v>46.0</v>
      </c>
      <c r="AF4677" s="20"/>
      <c r="AG4677" s="17"/>
      <c r="AH4677" s="17"/>
      <c r="AI4677" s="17"/>
    </row>
    <row r="4678" ht="18.75" customHeight="1">
      <c r="A4678" s="14">
        <v>2514.0</v>
      </c>
      <c r="B4678" s="15"/>
      <c r="C4678" s="16">
        <v>43899.0</v>
      </c>
      <c r="D4678" s="17">
        <f t="array" ref="D4678">IFS(AND(A4678=A4677, NOT(ISBLANK(E4677))), E4677, A4678 &lt;&gt; A4677, E4678, A4677=A4678, D4677)</f>
        <v>0</v>
      </c>
      <c r="E4678" s="18">
        <v>0.0</v>
      </c>
      <c r="F4678" s="18"/>
      <c r="G4678" s="18"/>
      <c r="H4678" s="19"/>
      <c r="I4678" s="19"/>
      <c r="J4678" s="19"/>
      <c r="K4678" s="19"/>
      <c r="L4678" s="19"/>
      <c r="M4678" s="19"/>
      <c r="N4678" s="19"/>
      <c r="O4678" s="23"/>
      <c r="P4678" s="17"/>
      <c r="Q4678" s="17"/>
      <c r="R4678" s="24"/>
      <c r="S4678" s="21">
        <v>26.0</v>
      </c>
      <c r="T4678" s="21">
        <v>30.0</v>
      </c>
      <c r="U4678" s="21">
        <v>0.0</v>
      </c>
      <c r="V4678" s="18">
        <v>0.0</v>
      </c>
      <c r="W4678" s="17">
        <v>0.0</v>
      </c>
      <c r="X4678" s="18">
        <v>7.0</v>
      </c>
      <c r="Y4678" s="17" t="s">
        <v>36</v>
      </c>
      <c r="Z4678" s="17">
        <v>0.0</v>
      </c>
      <c r="AA4678" s="17" t="s">
        <v>47</v>
      </c>
      <c r="AB4678" s="18">
        <v>6.0</v>
      </c>
      <c r="AC4678" s="17">
        <v>39.0</v>
      </c>
      <c r="AD4678" s="18">
        <v>7.0</v>
      </c>
      <c r="AE4678" s="17">
        <v>46.0</v>
      </c>
      <c r="AF4678" s="20"/>
      <c r="AG4678" s="17"/>
      <c r="AH4678" s="17"/>
      <c r="AI4678" s="17"/>
    </row>
  </sheetData>
  <mergeCells count="152">
    <mergeCell ref="B3350:B3356"/>
    <mergeCell ref="B3357:B3363"/>
    <mergeCell ref="B3364:B3368"/>
    <mergeCell ref="B3369:B3371"/>
    <mergeCell ref="B3372:B3381"/>
    <mergeCell ref="B3382:B3388"/>
    <mergeCell ref="B3390:B3392"/>
    <mergeCell ref="B3393:B3394"/>
    <mergeCell ref="B3395:B3397"/>
    <mergeCell ref="B3398:B3400"/>
    <mergeCell ref="B3401:B3406"/>
    <mergeCell ref="B3407:B3412"/>
    <mergeCell ref="B3413:B3426"/>
    <mergeCell ref="B3427:B3440"/>
    <mergeCell ref="B3441:B3442"/>
    <mergeCell ref="B3443:B3446"/>
    <mergeCell ref="B3447:B3449"/>
    <mergeCell ref="B3451:B3452"/>
    <mergeCell ref="B3453:B3454"/>
    <mergeCell ref="B3455:B3458"/>
    <mergeCell ref="B3459:B3460"/>
    <mergeCell ref="B3461:B3462"/>
    <mergeCell ref="B3463:B3470"/>
    <mergeCell ref="B3471:B3480"/>
    <mergeCell ref="B3481:B3482"/>
    <mergeCell ref="B3484:B3491"/>
    <mergeCell ref="B3492:B3497"/>
    <mergeCell ref="B3498:B3499"/>
    <mergeCell ref="B3500:B3505"/>
    <mergeCell ref="B3507:B3516"/>
    <mergeCell ref="B3517:B3518"/>
    <mergeCell ref="B3519:B3520"/>
    <mergeCell ref="B3521:B3525"/>
    <mergeCell ref="B3526:B3527"/>
    <mergeCell ref="B3528:B3537"/>
    <mergeCell ref="B3603:B3606"/>
    <mergeCell ref="H3605:I3605"/>
    <mergeCell ref="B3607:B3612"/>
    <mergeCell ref="B3613:B3621"/>
    <mergeCell ref="B3771:B3772"/>
    <mergeCell ref="B3773:B3784"/>
    <mergeCell ref="B3785:B3788"/>
    <mergeCell ref="B3789:B3791"/>
    <mergeCell ref="B3792:B3796"/>
    <mergeCell ref="B3797:B3798"/>
    <mergeCell ref="B3799:B3804"/>
    <mergeCell ref="B3805:B3810"/>
    <mergeCell ref="B3812:B3815"/>
    <mergeCell ref="B3816:B3818"/>
    <mergeCell ref="B3820:B3823"/>
    <mergeCell ref="B3825:B3826"/>
    <mergeCell ref="B3828:B3829"/>
    <mergeCell ref="B3830:B3832"/>
    <mergeCell ref="B3882:B3887"/>
    <mergeCell ref="B3888:B3891"/>
    <mergeCell ref="B3892:B3895"/>
    <mergeCell ref="B3896:B3898"/>
    <mergeCell ref="B3899:B3901"/>
    <mergeCell ref="B3902:B3903"/>
    <mergeCell ref="B3905:B3909"/>
    <mergeCell ref="B3910:B3917"/>
    <mergeCell ref="B3920:B3925"/>
    <mergeCell ref="B3926:B3929"/>
    <mergeCell ref="B3930:B3934"/>
    <mergeCell ref="B3936:B3943"/>
    <mergeCell ref="B3944:B3948"/>
    <mergeCell ref="B3949:B3950"/>
    <mergeCell ref="B3952:B3961"/>
    <mergeCell ref="B3963:B3965"/>
    <mergeCell ref="B3966:B3967"/>
    <mergeCell ref="B3968:B3970"/>
    <mergeCell ref="B3971:B3972"/>
    <mergeCell ref="B3973:B3974"/>
    <mergeCell ref="B3975:B3982"/>
    <mergeCell ref="B3983:B3985"/>
    <mergeCell ref="B3986:B3990"/>
    <mergeCell ref="B3991:B3992"/>
    <mergeCell ref="B3994:B4001"/>
    <mergeCell ref="B4003:B4007"/>
    <mergeCell ref="B4008:B4009"/>
    <mergeCell ref="B4010:B4014"/>
    <mergeCell ref="B4015:B4016"/>
    <mergeCell ref="B4019:B4021"/>
    <mergeCell ref="B4022:B4024"/>
    <mergeCell ref="B4032:B4034"/>
    <mergeCell ref="B4039:B4041"/>
    <mergeCell ref="B4043:B4044"/>
    <mergeCell ref="B4045:B4046"/>
    <mergeCell ref="B4086:B4087"/>
    <mergeCell ref="B4088:B4090"/>
    <mergeCell ref="B4091:B4092"/>
    <mergeCell ref="B4095:B4097"/>
    <mergeCell ref="B4117:B4120"/>
    <mergeCell ref="B4121:B4125"/>
    <mergeCell ref="B4138:B4140"/>
    <mergeCell ref="B4143:B4146"/>
    <mergeCell ref="B4047:B4050"/>
    <mergeCell ref="B4051:B4053"/>
    <mergeCell ref="B4055:B4064"/>
    <mergeCell ref="B4065:B4068"/>
    <mergeCell ref="B4069:B4070"/>
    <mergeCell ref="B4071:B4076"/>
    <mergeCell ref="B4077:B4082"/>
    <mergeCell ref="B3538:B3539"/>
    <mergeCell ref="B3541:B3543"/>
    <mergeCell ref="B3544:B3552"/>
    <mergeCell ref="B3553:B3554"/>
    <mergeCell ref="B3555:B3556"/>
    <mergeCell ref="B3557:B3558"/>
    <mergeCell ref="B3559:B3565"/>
    <mergeCell ref="B3566:B3570"/>
    <mergeCell ref="B3571:B3579"/>
    <mergeCell ref="B3580:B3582"/>
    <mergeCell ref="B3583:B3584"/>
    <mergeCell ref="B3585:B3594"/>
    <mergeCell ref="B3596:B3598"/>
    <mergeCell ref="B3600:B3602"/>
    <mergeCell ref="B3623:B3630"/>
    <mergeCell ref="B3631:B3633"/>
    <mergeCell ref="B3634:B3637"/>
    <mergeCell ref="B3638:B3641"/>
    <mergeCell ref="B3642:B3645"/>
    <mergeCell ref="B3646:B3652"/>
    <mergeCell ref="B3653:B3657"/>
    <mergeCell ref="B3658:B3659"/>
    <mergeCell ref="B3660:B3665"/>
    <mergeCell ref="B3666:B3668"/>
    <mergeCell ref="B3669:B3670"/>
    <mergeCell ref="B3671:B3672"/>
    <mergeCell ref="B3673:B3680"/>
    <mergeCell ref="B3681:B3689"/>
    <mergeCell ref="B3690:B3692"/>
    <mergeCell ref="B3715:B3719"/>
    <mergeCell ref="B3720:B3725"/>
    <mergeCell ref="B3726:B3728"/>
    <mergeCell ref="B3731:B3735"/>
    <mergeCell ref="B3738:B3740"/>
    <mergeCell ref="B3741:B3742"/>
    <mergeCell ref="B3743:B3744"/>
    <mergeCell ref="B3745:B3747"/>
    <mergeCell ref="B3748:B3749"/>
    <mergeCell ref="B3750:B3751"/>
    <mergeCell ref="B3752:B3757"/>
    <mergeCell ref="B3758:B3765"/>
    <mergeCell ref="B3767:B3770"/>
    <mergeCell ref="B3834:B3837"/>
    <mergeCell ref="B3839:B3840"/>
    <mergeCell ref="B3842:B3843"/>
    <mergeCell ref="B3844:B3849"/>
    <mergeCell ref="B3850:B3859"/>
    <mergeCell ref="B3860:B3870"/>
    <mergeCell ref="B3872:B3878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0.0"/>
    <col customWidth="1" min="3" max="13" width="8.86"/>
    <col customWidth="1" min="14" max="14" width="16.86"/>
    <col customWidth="1" min="15" max="15" width="18.0"/>
    <col customWidth="1" min="16" max="16" width="11.43"/>
    <col customWidth="1" min="17" max="17" width="13.0"/>
    <col customWidth="1" min="18" max="26" width="8.86"/>
  </cols>
  <sheetData>
    <row r="1">
      <c r="B1" s="21" t="s">
        <v>200</v>
      </c>
      <c r="D1" s="21" t="s">
        <v>201</v>
      </c>
      <c r="F1" s="21" t="s">
        <v>202</v>
      </c>
      <c r="G1" s="21" t="s">
        <v>203</v>
      </c>
      <c r="H1" s="21" t="s">
        <v>16</v>
      </c>
      <c r="I1" s="21" t="s">
        <v>204</v>
      </c>
      <c r="N1" s="21" t="s">
        <v>205</v>
      </c>
      <c r="O1" s="21" t="s">
        <v>206</v>
      </c>
      <c r="P1" s="21" t="s">
        <v>207</v>
      </c>
      <c r="Q1" s="21" t="s">
        <v>208</v>
      </c>
    </row>
    <row r="2">
      <c r="A2" s="21" t="s">
        <v>209</v>
      </c>
      <c r="B2" s="70">
        <f>AVERAGE(Sheet1!J4583,Sheet1!J4578:J4583,Sheet1!J4381:J4539,Sheet1!J4362:J4379,Sheet1!J4347:J4361,Sheet1!J4346,Sheet1!J4344,Sheet1!J4332:J4342,Sheet1!J4317:J4331,Sheet1!J4127:J4316,Sheet1!J4109,Sheet1!J4111)</f>
        <v>0.139603495</v>
      </c>
      <c r="F2" s="21">
        <v>2369.0</v>
      </c>
      <c r="G2" s="21">
        <v>2.71256</v>
      </c>
      <c r="H2" s="21">
        <v>1.29037</v>
      </c>
      <c r="I2" s="21" t="s">
        <v>210</v>
      </c>
      <c r="N2" s="21" t="s">
        <v>211</v>
      </c>
      <c r="O2" s="21">
        <f>SUM(R5:R6)</f>
        <v>1926</v>
      </c>
      <c r="P2" s="21">
        <f>SUM(R2:S2)/2</f>
        <v>1.365358372</v>
      </c>
      <c r="Q2" s="21">
        <f>SUM(T2:U2)/2</f>
        <v>0.1216925908</v>
      </c>
      <c r="R2" s="21">
        <f>AVERAGE(Sheet1!P1033,Sheet1!P1031,Sheet1!P1027,Sheet1!P1020:P1024,Sheet1!P1016:P1018,Sheet1!P1014,Sheet1!P1012,Sheet1!P1011,Sheet1!P995:P1009,Sheet1!P988:P990,Sheet1!P985:P986,Sheet1!P983,Sheet1!P975:P981,Sheet1!P971:P973,Sheet1!P967:P969,Sheet1!P965,Sheet1!P963,Sheet1!P957:P958,Sheet1!P953:P955,Sheet1!P948:P949,Sheet1!P946,Sheet1!P942:P944,Sheet1!P940,Sheet1!P935:P937,Sheet1!P932:P933,Sheet1!P927,Sheet1!P925,Sheet1!P922:P923,Sheet1!P920,Sheet1!P890:P918,Sheet1!P887:P888,Sheet1!P884:P885,Sheet1!P881:P882,Sheet1!P875:P878,Sheet1!P871,Sheet1!P868,Sheet1!P862:P865,Sheet1!P856:P859,Sheet1!P850:P854,Sheet1!P846:P848,Sheet1!P833:P844,Sheet1!P829:P831,Sheet1!P826:P827,Sheet1!P824,Sheet1!P821,Sheet1!P819,Sheet1!P816,Sheet1!P810:P811,Sheet1!P808,Sheet1!P812,Sheet1!P805:P806,Sheet1!P800:P802,Sheet1!P793:P798,Sheet1!P791,Sheet1!P784:P789,Sheet1!P782,Sheet1!P780,Sheet1!P773:P777,Sheet1!P767:P771,Sheet1!P759:P765,Sheet1!P756:P757,Sheet1!P751,Sheet1!P743:P748,Sheet1!P749,Sheet1!P723:P741,Sheet1!P721,Sheet1!P718,Sheet1!P713:P716,Sheet1!P705,Sheet1!P704,Sheet1!P706:P710,Sheet1!P702,Sheet1!P700,Sheet1!P696:P697,Sheet1!P691:P693,Sheet1!P689,Sheet1!P682:P687,Sheet1!P679:P680,Sheet1!P676,Sheet1!P670:P671,Sheet1!P662:P668,Sheet1!P656:P658,Sheet1!P654,Sheet1!P650,Sheet1!P646:P648,Sheet1!P643:P644,Sheet1!P637:P640,Sheet1!P629:P635,Sheet1!P627,Sheet1!P624:P625,Sheet1!P621:P622,Sheet1!P617:P618,Sheet1!P615,Sheet1!P594:P613,Sheet1!P592,Sheet1!P574:P589,Sheet1!P538:P572,Sheet1!P533:P537,Sheet1!P501:P531,Sheet1!P486:P499,Sheet1!P473:P484,Sheet1!P414:P471,Sheet1!P399:P411,Sheet1!P412,Sheet1!P370:P396,Sheet1!P352:P367,Sheet1!P318:P350,Sheet1!P307:P316,Sheet1!P297:P305,Sheet1!P270:P295,Sheet1!P269,Sheet1!P267,Sheet1!P127:P265,Sheet1!P113:P121,Sheet1!P111,Sheet1!P109,Sheet1!P107,Sheet1!P101:P105,Sheet1!P95:P99,Sheet1!P90:P93,Sheet1!P87:P88,Sheet1!P85,Sheet1!P76:P83,Sheet1!P68:P71,Sheet1!P65:P66,Sheet1!P60:P62,Sheet1!P58,Sheet1!P56,Sheet1!P51:P54,Sheet1!P48,Sheet1!P46,Sheet1!P44,Sheet1!P39:P41,Sheet1!P34:P37,Sheet1!P31:P32,Sheet1!P26:P28,Sheet1!P24,Sheet1!P22,Sheet1!P15:P16)</f>
        <v>1.36808162</v>
      </c>
      <c r="S2" s="21">
        <f>AVERAGE(Sheet1!P2312:P2317,Sheet1!P2306:P2310,Sheet1!P2277:P2301,Sheet1!P2270:P2273,Sheet1!P2266:P2268,Sheet1!P2256:P2264,Sheet1!P2255,Sheet1!P2252:P2253,Sheet1!P2242:P2250,Sheet1!P2224:P2240,Sheet1!P2216:P2223,Sheet1!P2206:P2214,Sheet1!P2204,Sheet1!P2197:P2202,Sheet1!P2188:P2195,Sheet1!P2177:P2186,Sheet1!P2173:P2175,Sheet1!P2148:P2170,Sheet1!P2137:P2146,Sheet1!P2132:P2135,Sheet1!P2099:P2130,Sheet1!P2069:P2098,Sheet1!P2062:P2067,Sheet1!P2037:P2060,Sheet1!P1994:P2036,Sheet1!P1989:P1991,Sheet1!P1986:P1987,Sheet1!P1982:P1984,Sheet1!P1974:P1980,Sheet1!P1968:P1971,Sheet1!P1955:P1966,Sheet1!P1948:P1953,Sheet1!P1944:P1946,Sheet1!P1938:P1942,Sheet1!P1933:P1936,Sheet1!P1911:P1930,Sheet1!P1905:P1910,Sheet1!P1885:P1903,Sheet1!P1876:P1883,Sheet1!P1854:P1874,Sheet1!P1829:P1852,Sheet1!P1824:P1827,Sheet1!P1798:P1821,Sheet1!P1791:P1796,Sheet1!P1769:P1788,Sheet1!P1734:P1766,Sheet1!P1728:P1732,Sheet1!P1713:P1726,Sheet1!P1707:P1711,Sheet1!P1705,Sheet1!P1700:P1703,Sheet1!P1698,Sheet1!P1672:P1696,Sheet1!P1670,Sheet1!P1659:P1668,Sheet1!P1657,Sheet1!P1652:P1655,Sheet1!P1645:P1650,Sheet1!P1641:P1643,Sheet1!P1635:P1639,Sheet1!P1626:P1633,Sheet1!P1624,Sheet1!P1622,Sheet1!P1617:P1620,Sheet1!P1612:P1615,Sheet1!P1607,Sheet1!P1586:P1605,Sheet1!P1575:P1583,Sheet1!P1584,Sheet1!P1567:P1572,Sheet1!P1549:P1565,Sheet1!P1540:P1547,Sheet1!P1538,Sheet1!P1527:P1536,Sheet1!P1518:P1524,Sheet1!P1512:P1516,Sheet1!P1451:P1510,Sheet1!P1448:P1449,Sheet1!P1445:P1446,Sheet1!P1442,Sheet1!P1425:P1440,Sheet1!P1399:P1423,Sheet1!P1393:P1396,Sheet1!P1386:P1391,Sheet1!P1383:P1384,Sheet1!P1381,Sheet1!P1372:P1379,Sheet1!P1349:P1370,Sheet1!P1338:P1347,Sheet1!P1331:P1336,Sheet1!P1329,Sheet1!P1322:P1327,Sheet1!P1313:P1318,Sheet1!P1311,Sheet1!P1308:P1309,Sheet1!P1290:P1305,Sheet1!P1271:P1288,Sheet1!P1266:P1269,Sheet1!P1264,Sheet1!P1255:P1261,Sheet1!P1238:P1253,Sheet1!P1230:P1236,Sheet1!P1227:P1228,Sheet1!P1223:P1224,Sheet1!P1220:P1221,Sheet1!P1205:P1218,Sheet1!P1203,Sheet1!P1193:P1201,Sheet1!P1190,Sheet1!P1176:P1187,Sheet1!P1174,Sheet1!P1171:P1172,Sheet1!P1165:P1169,Sheet1!P1163,Sheet1!P1158:P1159,Sheet1!P1155:P1156,Sheet1!P1152:P1153,Sheet1!P1147:P1150,Sheet1!P1145,Sheet1!P1141:P1143,Sheet1!P1138,Sheet1!P1129:P1135,Sheet1!P1125,Sheet1!P1121:P1122,Sheet1!P1109:P1119,Sheet1!P1104:P1106,Sheet1!P1101,Sheet1!P1096:P1097,Sheet1!P1091:P1093,Sheet1!P1087,Sheet1!P1086,Sheet1!P1084,Sheet1!P1073:P1080,Sheet1!P1071,Sheet1!P1065:P1066,Sheet1!P1060:P1062,Sheet1!P1059,Sheet1!P1057,Sheet1!P1054:P1055,Sheet1!P1051,Sheet1!P1047:P1048,Sheet1!P1037:P1045)</f>
        <v>1.362635123</v>
      </c>
      <c r="T2" s="21">
        <f>_xlfn.STDEV.P(Sheet1!P1033,Sheet1!P1031,Sheet1!P1027,Sheet1!P1020:P1024,Sheet1!P1016:P1018,Sheet1!P1014,Sheet1!P1012,Sheet1!P1011,Sheet1!P995:P1009,Sheet1!P988:P990,Sheet1!P985:P986,Sheet1!P983,Sheet1!P975:P981,Sheet1!P971:P973,Sheet1!P967:P969,Sheet1!P965,Sheet1!P963,Sheet1!P957:P958,Sheet1!P953:P955,Sheet1!P948:P949,Sheet1!P946,Sheet1!P942:P944,Sheet1!P940,Sheet1!P935:P937,Sheet1!P932:P933,Sheet1!P927,Sheet1!P925,Sheet1!P922:P923,Sheet1!P920,Sheet1!P890:P918,Sheet1!P887:P888,Sheet1!P884:P885,Sheet1!P881:P882,Sheet1!P875:P878,Sheet1!P871,Sheet1!P868,Sheet1!P862:P865,Sheet1!P856:P859,Sheet1!P850:P854,Sheet1!P846:P848,Sheet1!P833:P844,Sheet1!P829:P831,Sheet1!P826:P827,Sheet1!P824,Sheet1!P821,Sheet1!P819,Sheet1!P816,Sheet1!P810:P811,Sheet1!P808,Sheet1!P812,Sheet1!P805:P806,Sheet1!P800:P802,Sheet1!P793:P798,Sheet1!P791,Sheet1!P784:P789,Sheet1!P782,Sheet1!P780,Sheet1!P773:P777,Sheet1!P767:P771,Sheet1!P759:P765,Sheet1!P756:P757,Sheet1!P751,Sheet1!P743:P748,Sheet1!P749,Sheet1!P723:P741,Sheet1!P721,Sheet1!P718,Sheet1!P713:P716,Sheet1!P705,Sheet1!P704,Sheet1!P706:P710,Sheet1!P702,Sheet1!P700,Sheet1!P696:P697,Sheet1!P691:P693,Sheet1!P689,Sheet1!P682:P687,Sheet1!P679:P680,Sheet1!P676,Sheet1!P670:P671,Sheet1!P662:P668,Sheet1!P656:P658,Sheet1!P654,Sheet1!P650,Sheet1!P646:P648,Sheet1!P643:P644,Sheet1!P637:P640,Sheet1!P629:P635,Sheet1!P627,Sheet1!P624:P625,Sheet1!P621:P622,Sheet1!P617:P618,Sheet1!P615,Sheet1!P594:P613,Sheet1!P592,Sheet1!P574:P589,Sheet1!P538:P572,Sheet1!P533:P537,Sheet1!P501:P531,Sheet1!P486:P499,Sheet1!P473:P484,Sheet1!P414:P471,Sheet1!P399:P411,Sheet1!P412,Sheet1!P370:P396,Sheet1!P352:P367,Sheet1!P318:P350,Sheet1!P307:P316,Sheet1!P297:P305,Sheet1!P270:P295,Sheet1!P269,Sheet1!P267,Sheet1!P127:P265,Sheet1!P113:P121,Sheet1!P111,Sheet1!P109,Sheet1!P107,Sheet1!P101:P105,Sheet1!P95:P99,Sheet1!P90:P93,Sheet1!P87:P88,Sheet1!P85,Sheet1!P76:P83,Sheet1!P68:P71,Sheet1!P65:P66,Sheet1!P60:P62,Sheet1!P58,Sheet1!P56,Sheet1!P51:P54,Sheet1!P48,Sheet1!P46,Sheet1!P44,Sheet1!P39:P41,Sheet1!P34:P37,Sheet1!P31:P32,Sheet1!P26:P28,Sheet1!P24,Sheet1!P22,Sheet1!P15:P16)</f>
        <v>0.1182528507</v>
      </c>
      <c r="U2" s="21">
        <f>_xlfn.STDEV.P(Sheet1!P2312:P2317,Sheet1!P2306:P2310,Sheet1!P2277:P2301,Sheet1!P2270:P2273,Sheet1!P2266:P2268,Sheet1!P2256:P2264,Sheet1!P2255,Sheet1!P2252:P2253,Sheet1!P2242:P2250,Sheet1!P2224:P2240,Sheet1!P2216:P2223,Sheet1!P2206:P2214,Sheet1!P2204,Sheet1!P2197:P2202,Sheet1!P2188:P2195,Sheet1!P2177:P2186,Sheet1!P2173:P2175,Sheet1!P2148:P2170,Sheet1!P2137:P2146,Sheet1!P2132:P2135,Sheet1!P2099:P2130,Sheet1!P2069:P2098,Sheet1!P2062:P2067,Sheet1!P2037:P2060,Sheet1!P1994:P2036,Sheet1!P1989:P1991,Sheet1!P1986:P1987,Sheet1!P1982:P1984,Sheet1!P1974:P1980,Sheet1!P1968:P1971,Sheet1!P1955:P1966,Sheet1!P1948:P1953,Sheet1!P1944:P1946,Sheet1!P1938:P1942,Sheet1!P1933:P1936,Sheet1!P1911:P1930,Sheet1!P1905:P1910,Sheet1!P1885:P1903,Sheet1!P1876:P1883,Sheet1!P1854:P1874,Sheet1!P1829:P1852,Sheet1!P1824:P1827,Sheet1!P1798:P1821,Sheet1!P1791:P1796,Sheet1!P1769:P1788,Sheet1!P1734:P1766,Sheet1!P1728:P1732,Sheet1!P1713:P1726,Sheet1!P1707:P1711,Sheet1!P1705,Sheet1!P1700:P1703,Sheet1!P1698,Sheet1!P1672:P1696,Sheet1!P1670,Sheet1!P1659:P1668,Sheet1!P1657,Sheet1!P1652:P1655,Sheet1!P1645:P1650,Sheet1!P1641:P1643,Sheet1!P1635:P1639,Sheet1!P1626:P1633,Sheet1!P1624,Sheet1!P1622,Sheet1!P1617:P1620,Sheet1!P1612:P1615,Sheet1!P1607,Sheet1!P1586:P1605,Sheet1!P1575:P1583,Sheet1!P1584,Sheet1!P1567:P1572,Sheet1!P1549:P1565,Sheet1!P1540:P1547,Sheet1!P1538,Sheet1!P1527:P1536,Sheet1!P1518:P1524,Sheet1!P1512:P1516,Sheet1!P1451:P1510,Sheet1!P1448:P1449,Sheet1!P1445:P1446,Sheet1!P1442,Sheet1!P1425:P1440,Sheet1!P1399:P1423,Sheet1!P1393:P1396,Sheet1!P1386:P1391,Sheet1!P1383:P1384,Sheet1!P1381,Sheet1!P1372:P1379,Sheet1!P1349:P1370,Sheet1!P1338:P1347,Sheet1!P1331:P1336,Sheet1!P1329,Sheet1!P1322:P1327,Sheet1!P1313:P1318,Sheet1!P1311,Sheet1!P1308:P1309,Sheet1!P1290:P1305,Sheet1!P1271:P1288,Sheet1!P1266:P1269,Sheet1!P1264,Sheet1!P1255:P1261,Sheet1!P1238:P1253,Sheet1!P1230:P1236,Sheet1!P1227:P1228,Sheet1!P1223:P1224,Sheet1!P1220:P1221,Sheet1!P1205:P1218,Sheet1!P1203,Sheet1!P1193:P1201,Sheet1!P1190,Sheet1!P1176:P1187,Sheet1!P1174,Sheet1!P1171:P1172,Sheet1!P1165:P1169,Sheet1!P1163,Sheet1!P1158:P1159,Sheet1!P1155:P1156,Sheet1!P1152:P1153,Sheet1!P1147:P1150,Sheet1!P1145,Sheet1!P1141:P1143,Sheet1!P1138,Sheet1!P1129:P1135,Sheet1!P1125,Sheet1!P1121:P1122,Sheet1!P1109:P1119,Sheet1!P1104:P1106,Sheet1!P1101,Sheet1!P1096:P1097,Sheet1!P1091:P1093,Sheet1!P1087,Sheet1!P1086,Sheet1!P1084,Sheet1!P1073:P1080,Sheet1!P1071,Sheet1!P1065:P1066,Sheet1!P1060:P1062,Sheet1!P1059,Sheet1!P1057,Sheet1!P1054:P1055,Sheet1!P1051,Sheet1!P1047:P1048,Sheet1!P1037:P1045)</f>
        <v>0.125132331</v>
      </c>
    </row>
    <row r="3">
      <c r="A3" s="21" t="s">
        <v>212</v>
      </c>
      <c r="B3" s="21">
        <f>AVERAGE(H2:H34)</f>
        <v>1.688227727</v>
      </c>
      <c r="D3" s="21">
        <f>AVERAGE(H2:H13,H15:H34)</f>
        <v>0.4035285938</v>
      </c>
      <c r="F3" s="21">
        <v>2373.0</v>
      </c>
      <c r="G3" s="21">
        <v>2.14693</v>
      </c>
      <c r="H3" s="21">
        <v>0.339807</v>
      </c>
      <c r="I3" s="21" t="s">
        <v>188</v>
      </c>
      <c r="N3" s="21" t="s">
        <v>213</v>
      </c>
      <c r="O3" s="21">
        <v>15.0</v>
      </c>
      <c r="P3" s="21">
        <f>AVERAGE(Sheet1!P2318:P2321,Sheet1!P2329:P2331,Sheet1!P2333,Sheet1!P2344:P2345,Sheet1!P2347:P2348,Sheet1!P2350,Sheet1!P2352:P2353)</f>
        <v>1.372333333</v>
      </c>
      <c r="Q3" s="21">
        <f>STDEV(Sheet1!P2318:P2321,Sheet1!P2329:P2331,Sheet1!P2333,Sheet1!P2344:P2345,Sheet1!P2347:P2348,Sheet1!P2350,Sheet1!P2352:P2353)</f>
        <v>0.07734123523</v>
      </c>
    </row>
    <row r="4">
      <c r="A4" s="21" t="s">
        <v>214</v>
      </c>
      <c r="B4" s="70">
        <f>AVERAGE(Sheet1!P:P)</f>
        <v>1.364164697</v>
      </c>
      <c r="F4" s="21">
        <v>2380.0</v>
      </c>
      <c r="G4" s="21">
        <v>1.60234</v>
      </c>
      <c r="H4" s="21">
        <v>0.0655471</v>
      </c>
      <c r="I4" s="21" t="s">
        <v>188</v>
      </c>
    </row>
    <row r="5">
      <c r="A5" s="21" t="s">
        <v>215</v>
      </c>
      <c r="B5" s="21">
        <f>_xlfn.STDEV.P(Sheet1!P:P)</f>
        <v>0.1258754941</v>
      </c>
      <c r="F5" s="21">
        <v>2390.0</v>
      </c>
      <c r="G5" s="21">
        <v>2.24385</v>
      </c>
      <c r="H5" s="21">
        <v>0.477248</v>
      </c>
      <c r="I5" s="21" t="s">
        <v>188</v>
      </c>
      <c r="R5" s="21">
        <f>COUNT(Sheet1!P1033,Sheet1!P1031,Sheet1!P1027,Sheet1!P1020:P1024,Sheet1!P1016:P1018,Sheet1!P1014,Sheet1!P1012,Sheet1!P1011,Sheet1!P995:P1009,Sheet1!P988:P990,Sheet1!P985:P986,Sheet1!P983,Sheet1!P975:P981,Sheet1!P971:P973,Sheet1!P967:P969,Sheet1!P965,Sheet1!P963,Sheet1!P957:P958,Sheet1!P953:P955,Sheet1!P948:P949,Sheet1!P946,Sheet1!P942:P944,Sheet1!P940,Sheet1!P935:P937,Sheet1!P932:P933,Sheet1!P927,Sheet1!P925,Sheet1!P922:P923,Sheet1!P920,Sheet1!P890:P918,Sheet1!P887:P888,Sheet1!P884:P885,Sheet1!P881:P882,Sheet1!P875:P878,Sheet1!P871,Sheet1!P868,Sheet1!P862:P865,Sheet1!P856:P859,Sheet1!P850:P854,Sheet1!P846:P848,Sheet1!P833:P844,Sheet1!P829:P831,Sheet1!P826:P827,Sheet1!P824,Sheet1!P821,Sheet1!P819,Sheet1!P816,Sheet1!P810:P811,Sheet1!P808,Sheet1!P812,Sheet1!P805:P806,Sheet1!P800:P802,Sheet1!P793:P798,Sheet1!P791,Sheet1!P784:P789,Sheet1!P782,Sheet1!P780,Sheet1!P773:P777,Sheet1!P767:P771,Sheet1!P759:P765,Sheet1!P756:P757,Sheet1!P751,Sheet1!P743:P748,Sheet1!P749,Sheet1!P723:P741,Sheet1!P721,Sheet1!P718,Sheet1!P713:P716,Sheet1!P705,Sheet1!P704,Sheet1!P706:P710,Sheet1!P702,Sheet1!P700,Sheet1!P696:P697,Sheet1!P691:P693,Sheet1!P689,Sheet1!P682:P687,Sheet1!P679:P680,Sheet1!P676,Sheet1!P670:P671,Sheet1!P662:P668,Sheet1!P656:P658,Sheet1!P654,Sheet1!P650,Sheet1!P646:P648,Sheet1!P643:P644,Sheet1!P637:P640,Sheet1!P629:P635,Sheet1!P627,Sheet1!P624:P625,Sheet1!P621:P622,Sheet1!P617:P618,Sheet1!P615,Sheet1!P594:P613,Sheet1!P592,Sheet1!P574:P589,Sheet1!P538:P572,Sheet1!P533:P537,Sheet1!P501:P531,Sheet1!P486:P499,Sheet1!P473:P484,Sheet1!P414:P471,Sheet1!P399:P411,Sheet1!P412,Sheet1!P370:P396,Sheet1!P352:P367,Sheet1!P318:P350,Sheet1!P307:P316,Sheet1!P297:P305,Sheet1!P270:P295,Sheet1!P269,Sheet1!P267,Sheet1!P127:P265,Sheet1!P113:P121,Sheet1!P111,Sheet1!P109,Sheet1!P107,Sheet1!P101:P105,Sheet1!P95:P99,Sheet1!P90:P93,Sheet1!P87:P88,Sheet1!P85,Sheet1!P76:P83,Sheet1!P68:P71,Sheet1!P65:P66,Sheet1!P60:P62,Sheet1!P58,Sheet1!P56,Sheet1!P51:P54,Sheet1!P48,Sheet1!P46,Sheet1!P44,Sheet1!P39:P41,Sheet1!P34:P37,Sheet1!P31:P32,Sheet1!P26:P28,Sheet1!P24,Sheet1!P22,Sheet1!P15:P16)</f>
        <v>827</v>
      </c>
    </row>
    <row r="6">
      <c r="F6" s="21">
        <v>2394.0</v>
      </c>
      <c r="G6" s="21">
        <v>1.54184</v>
      </c>
      <c r="H6" s="21">
        <v>0.163798</v>
      </c>
      <c r="I6" s="21" t="s">
        <v>210</v>
      </c>
      <c r="R6" s="21">
        <f>COUNT(Sheet1!P2312:P2317,Sheet1!P2306:P2310,Sheet1!P2277:P2301,Sheet1!P2270:P2273,Sheet1!P2266:P2268,Sheet1!P2256:P2264,Sheet1!P2255,Sheet1!P2252:P2253,Sheet1!P2242:P2250,Sheet1!P2224:P2240,Sheet1!P2216:P2223,Sheet1!P2206:P2214,Sheet1!P2204,Sheet1!P2197:P2202,Sheet1!P2188:P2195,Sheet1!P2177:P2186,Sheet1!P2173:P2175,Sheet1!P2148:P2170,Sheet1!P2137:P2146,Sheet1!P2132:P2135,Sheet1!P2099:P2130,Sheet1!P2069:P2098,Sheet1!P2062:P2067,Sheet1!P2037:P2060,Sheet1!P1994:P2036,Sheet1!P1989:P1991,Sheet1!P1986:P1987,Sheet1!P1982:P1984,Sheet1!P1974:P1980,Sheet1!P1968:P1971,Sheet1!P1955:P1966,Sheet1!P1948:P1953,Sheet1!P1944:P1946,Sheet1!P1938:P1942,Sheet1!P1933:P1936,Sheet1!P1911:P1930,Sheet1!P1905:P1910,Sheet1!P1885:P1903,Sheet1!P1876:P1883,Sheet1!P1854:P1874,Sheet1!P1829:P1852,Sheet1!P1824:P1827,Sheet1!P1798:P1821,Sheet1!P1791:P1796,Sheet1!P1769:P1788,Sheet1!P1734:P1766,Sheet1!P1728:P1732,Sheet1!P1713:P1726,Sheet1!P1707:P1711,Sheet1!P1705,Sheet1!P1700:P1703,Sheet1!P1698,Sheet1!P1672:P1696,Sheet1!P1670,Sheet1!P1659:P1668,Sheet1!P1657,Sheet1!P1652:P1655,Sheet1!P1645:P1650,Sheet1!P1641:P1643,Sheet1!P1635:P1639,Sheet1!P1626:P1633,Sheet1!P1624,Sheet1!P1622,Sheet1!P1617:P1620,Sheet1!P1612:P1615,Sheet1!P1607,Sheet1!P1586:P1605,Sheet1!P1575:P1583,Sheet1!P1584,Sheet1!P1567:P1572,Sheet1!P1549:P1565,Sheet1!P1540:P1547,Sheet1!P1538,Sheet1!P1527:P1536,Sheet1!P1518:P1524,Sheet1!P1512:P1516,Sheet1!P1451:P1510,Sheet1!P1448:P1449,Sheet1!P1445:P1446,Sheet1!P1442,Sheet1!P1425:P1440,Sheet1!P1399:P1423,Sheet1!P1393:P1396,Sheet1!P1386:P1391,Sheet1!P1383:P1384,Sheet1!P1381,Sheet1!P1372:P1379,Sheet1!P1349:P1370,Sheet1!P1338:P1347,Sheet1!P1331:P1336,Sheet1!P1329,Sheet1!P1322:P1327,Sheet1!P1313:P1318,Sheet1!P1311,Sheet1!P1308:P1309,Sheet1!P1290:P1305,Sheet1!P1271:P1288,Sheet1!P1266:P1269,Sheet1!P1264,Sheet1!P1255:P1261,Sheet1!P1238:P1253,Sheet1!P1230:P1236,Sheet1!P1227:P1228,Sheet1!P1223:P1224,Sheet1!P1220:P1221,Sheet1!P1205:P1218,Sheet1!P1203,Sheet1!P1193:P1201,Sheet1!P1190,Sheet1!P1176:P1187,Sheet1!P1174,Sheet1!P1171:P1172,Sheet1!P1165:P1169,Sheet1!P1163,Sheet1!P1158:P1159,Sheet1!P1155:P1156,Sheet1!P1152:P1153,Sheet1!P1147:P1150,Sheet1!P1145,Sheet1!P1141:P1143,Sheet1!P1138,Sheet1!P1129:P1135,Sheet1!P1125,Sheet1!P1121:P1122,Sheet1!P1109:P1119,Sheet1!P1104:P1106,Sheet1!P1101,Sheet1!P1096:P1097,Sheet1!P1091:P1093,Sheet1!P1087,Sheet1!P1086,Sheet1!P1084,Sheet1!P1073:P1080,Sheet1!P1071,Sheet1!P1065:P1066,Sheet1!P1060:P1062,Sheet1!P1059,Sheet1!P1057,Sheet1!P1054:P1055,Sheet1!P1051,Sheet1!P1047:P1048,Sheet1!P1037:P1045)</f>
        <v>1099</v>
      </c>
    </row>
    <row r="7">
      <c r="F7" s="21">
        <v>2401.0</v>
      </c>
      <c r="G7" s="21">
        <v>1.63455</v>
      </c>
      <c r="H7" s="21">
        <v>0.18632</v>
      </c>
      <c r="I7" s="21" t="s">
        <v>188</v>
      </c>
    </row>
    <row r="8">
      <c r="F8" s="21">
        <v>2403.0</v>
      </c>
      <c r="G8" s="21">
        <v>1.6889</v>
      </c>
      <c r="H8" s="21">
        <v>0.280941</v>
      </c>
      <c r="I8" s="21" t="s">
        <v>210</v>
      </c>
    </row>
    <row r="9">
      <c r="F9" s="21">
        <v>2406.0</v>
      </c>
      <c r="G9" s="21">
        <v>1.80869</v>
      </c>
      <c r="H9" s="21">
        <v>0.17515</v>
      </c>
      <c r="I9" s="21" t="s">
        <v>210</v>
      </c>
    </row>
    <row r="10">
      <c r="F10" s="21">
        <v>2407.0</v>
      </c>
      <c r="G10" s="21">
        <v>1.63041</v>
      </c>
      <c r="H10" s="21">
        <v>0.147252</v>
      </c>
      <c r="I10" s="21" t="s">
        <v>188</v>
      </c>
    </row>
    <row r="11">
      <c r="F11" s="21">
        <v>2409.0</v>
      </c>
      <c r="G11" s="21">
        <v>2.41027</v>
      </c>
      <c r="H11" s="21">
        <v>0.51509</v>
      </c>
      <c r="I11" s="21" t="s">
        <v>210</v>
      </c>
    </row>
    <row r="12">
      <c r="F12" s="21">
        <v>2410.0</v>
      </c>
      <c r="G12" s="21">
        <v>2.19477</v>
      </c>
      <c r="H12" s="21">
        <v>0.352628</v>
      </c>
      <c r="I12" s="21" t="s">
        <v>188</v>
      </c>
    </row>
    <row r="13">
      <c r="F13" s="21">
        <v>2413.0</v>
      </c>
      <c r="G13" s="21">
        <v>2.00999</v>
      </c>
      <c r="H13" s="21">
        <v>0.308407</v>
      </c>
      <c r="I13" s="21" t="s">
        <v>210</v>
      </c>
    </row>
    <row r="14">
      <c r="F14" s="21">
        <v>2415.0</v>
      </c>
      <c r="G14" s="21">
        <v>11.8535</v>
      </c>
      <c r="H14" s="21">
        <v>42.7986</v>
      </c>
      <c r="I14" s="21" t="s">
        <v>210</v>
      </c>
    </row>
    <row r="15">
      <c r="F15" s="21">
        <v>2416.0</v>
      </c>
      <c r="G15" s="21">
        <v>2.29056</v>
      </c>
      <c r="H15" s="21">
        <v>0.409701</v>
      </c>
      <c r="I15" s="21" t="s">
        <v>188</v>
      </c>
    </row>
    <row r="16">
      <c r="F16" s="21">
        <v>2419.0</v>
      </c>
      <c r="G16" s="21">
        <v>2.09667</v>
      </c>
      <c r="H16" s="21">
        <v>0.357146</v>
      </c>
      <c r="I16" s="21" t="s">
        <v>188</v>
      </c>
    </row>
    <row r="17">
      <c r="F17" s="21">
        <v>2421.0</v>
      </c>
      <c r="G17" s="21">
        <v>2.04915</v>
      </c>
      <c r="H17" s="21">
        <v>0.47482</v>
      </c>
      <c r="I17" s="21" t="s">
        <v>188</v>
      </c>
    </row>
    <row r="18">
      <c r="F18" s="21">
        <v>2422.0</v>
      </c>
      <c r="G18" s="21">
        <v>1.50895</v>
      </c>
      <c r="H18" s="21">
        <v>0.0953569</v>
      </c>
      <c r="I18" s="21" t="s">
        <v>210</v>
      </c>
    </row>
    <row r="19">
      <c r="F19" s="21">
        <v>2429.0</v>
      </c>
      <c r="G19" s="21">
        <v>1.67051</v>
      </c>
      <c r="H19" s="21">
        <v>0.167988</v>
      </c>
      <c r="I19" s="21" t="s">
        <v>188</v>
      </c>
    </row>
    <row r="20">
      <c r="F20" s="21">
        <v>2430.0</v>
      </c>
      <c r="G20" s="21">
        <v>1.80704</v>
      </c>
      <c r="H20" s="21">
        <v>0.271867</v>
      </c>
      <c r="I20" s="21" t="s">
        <v>210</v>
      </c>
    </row>
    <row r="21" ht="15.75" customHeight="1">
      <c r="F21" s="21">
        <v>2436.0</v>
      </c>
      <c r="G21" s="21">
        <v>1.81878</v>
      </c>
      <c r="H21" s="21">
        <v>0.36399</v>
      </c>
      <c r="I21" s="21" t="s">
        <v>210</v>
      </c>
    </row>
    <row r="22" ht="15.75" customHeight="1">
      <c r="F22" s="21">
        <v>2438.0</v>
      </c>
      <c r="G22" s="21">
        <v>1.08931</v>
      </c>
      <c r="H22" s="21">
        <v>0.277689</v>
      </c>
      <c r="I22" s="21" t="s">
        <v>210</v>
      </c>
    </row>
    <row r="23" ht="15.75" customHeight="1">
      <c r="F23" s="21">
        <v>2439.0</v>
      </c>
      <c r="G23" s="21">
        <v>2.03327</v>
      </c>
      <c r="H23" s="21">
        <v>0.286853</v>
      </c>
      <c r="I23" s="21" t="s">
        <v>210</v>
      </c>
    </row>
    <row r="24" ht="15.75" customHeight="1">
      <c r="F24" s="21">
        <v>2440.0</v>
      </c>
      <c r="G24" s="21">
        <v>1.81851</v>
      </c>
      <c r="H24" s="21">
        <v>0.232635</v>
      </c>
      <c r="I24" s="21" t="s">
        <v>210</v>
      </c>
    </row>
    <row r="25" ht="15.75" customHeight="1">
      <c r="F25" s="21">
        <v>2442.0</v>
      </c>
      <c r="G25" s="21">
        <v>1.54077</v>
      </c>
      <c r="H25" s="21">
        <v>0.224662</v>
      </c>
      <c r="I25" s="21" t="s">
        <v>210</v>
      </c>
    </row>
    <row r="26" ht="15.75" customHeight="1">
      <c r="F26" s="21">
        <v>2443.0</v>
      </c>
      <c r="G26" s="21">
        <v>2.13388</v>
      </c>
      <c r="H26" s="21">
        <v>0.543777</v>
      </c>
      <c r="I26" s="21" t="s">
        <v>210</v>
      </c>
    </row>
    <row r="27" ht="15.75" customHeight="1">
      <c r="F27" s="21">
        <v>2447.0</v>
      </c>
      <c r="G27" s="21">
        <v>2.27186</v>
      </c>
      <c r="H27" s="21">
        <v>0.449186</v>
      </c>
      <c r="I27" s="21" t="s">
        <v>210</v>
      </c>
    </row>
    <row r="28" ht="15.75" customHeight="1">
      <c r="F28" s="21">
        <v>2454.0</v>
      </c>
      <c r="G28" s="21">
        <v>3.41938</v>
      </c>
      <c r="H28" s="21">
        <v>2.46816</v>
      </c>
      <c r="I28" s="21" t="s">
        <v>210</v>
      </c>
    </row>
    <row r="29" ht="15.75" customHeight="1">
      <c r="F29" s="21">
        <v>2456.0</v>
      </c>
      <c r="G29" s="21">
        <v>2.4614</v>
      </c>
      <c r="H29" s="21">
        <v>0.634768</v>
      </c>
      <c r="I29" s="21" t="s">
        <v>188</v>
      </c>
    </row>
    <row r="30" ht="15.75" customHeight="1">
      <c r="F30" s="21">
        <v>2457.0</v>
      </c>
      <c r="G30" s="21">
        <v>1.45705</v>
      </c>
      <c r="H30" s="21">
        <v>0.232301</v>
      </c>
      <c r="I30" s="21" t="s">
        <v>210</v>
      </c>
    </row>
    <row r="31" ht="15.75" customHeight="1">
      <c r="F31" s="21">
        <v>2464.0</v>
      </c>
      <c r="G31" s="21">
        <v>1.61178</v>
      </c>
      <c r="H31" s="21">
        <v>0.218765</v>
      </c>
      <c r="I31" s="21" t="s">
        <v>210</v>
      </c>
    </row>
    <row r="32" ht="15.75" customHeight="1">
      <c r="F32" s="21">
        <v>2465.0</v>
      </c>
      <c r="G32" s="21">
        <v>1.61351</v>
      </c>
      <c r="H32" s="21">
        <v>0.192137</v>
      </c>
      <c r="I32" s="21" t="s">
        <v>210</v>
      </c>
    </row>
    <row r="33" ht="15.75" customHeight="1">
      <c r="F33" s="21">
        <v>2469.0</v>
      </c>
      <c r="G33" s="21">
        <v>1.27971</v>
      </c>
      <c r="H33" s="21">
        <v>0.18857</v>
      </c>
      <c r="I33" s="21" t="s">
        <v>188</v>
      </c>
    </row>
    <row r="34" ht="15.75" customHeight="1">
      <c r="F34" s="21">
        <v>2479.0</v>
      </c>
      <c r="G34" s="21">
        <v>1.78566</v>
      </c>
      <c r="H34" s="21">
        <v>0.519985</v>
      </c>
      <c r="I34" s="21" t="s">
        <v>210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27" width="8.86"/>
  </cols>
  <sheetData>
    <row r="1">
      <c r="B1" s="10" t="s">
        <v>20</v>
      </c>
    </row>
    <row r="2">
      <c r="A2" s="21">
        <f>1</f>
        <v>1</v>
      </c>
      <c r="B2" s="21">
        <v>0.0</v>
      </c>
    </row>
    <row r="3">
      <c r="A3" s="21">
        <f t="shared" ref="A3:A2671" si="1">A2+1</f>
        <v>2</v>
      </c>
      <c r="B3" s="21">
        <v>0.0</v>
      </c>
    </row>
    <row r="4">
      <c r="A4" s="21">
        <f t="shared" si="1"/>
        <v>3</v>
      </c>
    </row>
    <row r="5">
      <c r="A5" s="21">
        <f t="shared" si="1"/>
        <v>4</v>
      </c>
    </row>
    <row r="6">
      <c r="A6" s="21">
        <f t="shared" si="1"/>
        <v>5</v>
      </c>
    </row>
    <row r="7">
      <c r="A7" s="21">
        <f t="shared" si="1"/>
        <v>6</v>
      </c>
    </row>
    <row r="8">
      <c r="A8" s="21">
        <f t="shared" si="1"/>
        <v>7</v>
      </c>
    </row>
    <row r="9">
      <c r="A9" s="21">
        <f t="shared" si="1"/>
        <v>8</v>
      </c>
    </row>
    <row r="10">
      <c r="A10" s="21">
        <f t="shared" si="1"/>
        <v>9</v>
      </c>
    </row>
    <row r="11">
      <c r="A11" s="21">
        <f t="shared" si="1"/>
        <v>10</v>
      </c>
    </row>
    <row r="12">
      <c r="A12" s="21">
        <f t="shared" si="1"/>
        <v>11</v>
      </c>
    </row>
    <row r="13">
      <c r="A13" s="21">
        <f t="shared" si="1"/>
        <v>12</v>
      </c>
    </row>
    <row r="14">
      <c r="A14" s="21">
        <f t="shared" si="1"/>
        <v>13</v>
      </c>
    </row>
    <row r="15">
      <c r="A15" s="21">
        <f t="shared" si="1"/>
        <v>14</v>
      </c>
    </row>
    <row r="16">
      <c r="A16" s="21">
        <f t="shared" si="1"/>
        <v>15</v>
      </c>
    </row>
    <row r="17">
      <c r="A17" s="21">
        <f t="shared" si="1"/>
        <v>16</v>
      </c>
    </row>
    <row r="18">
      <c r="A18" s="21">
        <f t="shared" si="1"/>
        <v>17</v>
      </c>
    </row>
    <row r="19">
      <c r="A19" s="21">
        <f t="shared" si="1"/>
        <v>18</v>
      </c>
    </row>
    <row r="20">
      <c r="A20" s="21">
        <f t="shared" si="1"/>
        <v>19</v>
      </c>
      <c r="B20" s="21">
        <v>0.0</v>
      </c>
    </row>
    <row r="21" ht="15.75" customHeight="1">
      <c r="A21" s="21">
        <f t="shared" si="1"/>
        <v>20</v>
      </c>
    </row>
    <row r="22" ht="15.75" customHeight="1">
      <c r="A22" s="21">
        <f t="shared" si="1"/>
        <v>21</v>
      </c>
    </row>
    <row r="23" ht="15.75" customHeight="1">
      <c r="A23" s="21">
        <f t="shared" si="1"/>
        <v>22</v>
      </c>
    </row>
    <row r="24" ht="15.75" customHeight="1">
      <c r="A24" s="21">
        <f t="shared" si="1"/>
        <v>23</v>
      </c>
    </row>
    <row r="25" ht="15.75" customHeight="1">
      <c r="A25" s="21">
        <f t="shared" si="1"/>
        <v>24</v>
      </c>
      <c r="B25" s="21">
        <v>0.0</v>
      </c>
    </row>
    <row r="26" ht="15.75" customHeight="1">
      <c r="A26" s="21">
        <f t="shared" si="1"/>
        <v>25</v>
      </c>
    </row>
    <row r="27" ht="15.75" customHeight="1">
      <c r="A27" s="21">
        <f t="shared" si="1"/>
        <v>26</v>
      </c>
    </row>
    <row r="28" ht="15.75" customHeight="1">
      <c r="A28" s="21">
        <f t="shared" si="1"/>
        <v>27</v>
      </c>
    </row>
    <row r="29" ht="15.75" customHeight="1">
      <c r="A29" s="21">
        <f t="shared" si="1"/>
        <v>28</v>
      </c>
    </row>
    <row r="30" ht="15.75" customHeight="1">
      <c r="A30" s="21">
        <f t="shared" si="1"/>
        <v>29</v>
      </c>
    </row>
    <row r="31" ht="15.75" customHeight="1">
      <c r="A31" s="21">
        <f t="shared" si="1"/>
        <v>30</v>
      </c>
    </row>
    <row r="32" ht="15.75" customHeight="1">
      <c r="A32" s="21">
        <f t="shared" si="1"/>
        <v>31</v>
      </c>
    </row>
    <row r="33" ht="15.75" customHeight="1">
      <c r="A33" s="21">
        <f t="shared" si="1"/>
        <v>32</v>
      </c>
    </row>
    <row r="34" ht="15.75" customHeight="1">
      <c r="A34" s="21">
        <f t="shared" si="1"/>
        <v>33</v>
      </c>
    </row>
    <row r="35" ht="15.75" customHeight="1">
      <c r="A35" s="21">
        <f t="shared" si="1"/>
        <v>34</v>
      </c>
    </row>
    <row r="36" ht="15.75" customHeight="1">
      <c r="A36" s="21">
        <f t="shared" si="1"/>
        <v>35</v>
      </c>
    </row>
    <row r="37" ht="15.75" customHeight="1">
      <c r="A37" s="21">
        <f t="shared" si="1"/>
        <v>36</v>
      </c>
    </row>
    <row r="38" ht="15.75" customHeight="1">
      <c r="A38" s="21">
        <f t="shared" si="1"/>
        <v>37</v>
      </c>
    </row>
    <row r="39" ht="15.75" customHeight="1">
      <c r="A39" s="21">
        <f t="shared" si="1"/>
        <v>38</v>
      </c>
    </row>
    <row r="40" ht="15.75" customHeight="1">
      <c r="A40" s="21">
        <f t="shared" si="1"/>
        <v>39</v>
      </c>
    </row>
    <row r="41" ht="15.75" customHeight="1">
      <c r="A41" s="21">
        <f t="shared" si="1"/>
        <v>40</v>
      </c>
    </row>
    <row r="42" ht="15.75" customHeight="1">
      <c r="A42" s="21">
        <f t="shared" si="1"/>
        <v>41</v>
      </c>
    </row>
    <row r="43" ht="15.75" customHeight="1">
      <c r="A43" s="21">
        <f t="shared" si="1"/>
        <v>42</v>
      </c>
    </row>
    <row r="44" ht="15.75" customHeight="1">
      <c r="A44" s="21">
        <f t="shared" si="1"/>
        <v>43</v>
      </c>
    </row>
    <row r="45" ht="15.75" customHeight="1">
      <c r="A45" s="21">
        <f t="shared" si="1"/>
        <v>44</v>
      </c>
    </row>
    <row r="46" ht="15.75" customHeight="1">
      <c r="A46" s="21">
        <f t="shared" si="1"/>
        <v>45</v>
      </c>
      <c r="B46" s="21">
        <v>0.0</v>
      </c>
    </row>
    <row r="47" ht="15.75" customHeight="1">
      <c r="A47" s="21">
        <f t="shared" si="1"/>
        <v>46</v>
      </c>
    </row>
    <row r="48" ht="15.75" customHeight="1">
      <c r="A48" s="21">
        <f t="shared" si="1"/>
        <v>47</v>
      </c>
    </row>
    <row r="49" ht="15.75" customHeight="1">
      <c r="A49" s="21">
        <f t="shared" si="1"/>
        <v>48</v>
      </c>
    </row>
    <row r="50" ht="15.75" customHeight="1">
      <c r="A50" s="21">
        <f t="shared" si="1"/>
        <v>49</v>
      </c>
    </row>
    <row r="51" ht="15.75" customHeight="1">
      <c r="A51" s="21">
        <f t="shared" si="1"/>
        <v>50</v>
      </c>
    </row>
    <row r="52" ht="15.75" customHeight="1">
      <c r="A52" s="21">
        <f t="shared" si="1"/>
        <v>51</v>
      </c>
    </row>
    <row r="53" ht="15.75" customHeight="1">
      <c r="A53" s="21">
        <f t="shared" si="1"/>
        <v>52</v>
      </c>
    </row>
    <row r="54" ht="15.75" customHeight="1">
      <c r="A54" s="21">
        <f t="shared" si="1"/>
        <v>53</v>
      </c>
    </row>
    <row r="55" ht="15.75" customHeight="1">
      <c r="A55" s="21">
        <f t="shared" si="1"/>
        <v>54</v>
      </c>
    </row>
    <row r="56" ht="15.75" customHeight="1">
      <c r="A56" s="21">
        <f t="shared" si="1"/>
        <v>55</v>
      </c>
    </row>
    <row r="57" ht="15.75" customHeight="1">
      <c r="A57" s="21">
        <f t="shared" si="1"/>
        <v>56</v>
      </c>
    </row>
    <row r="58" ht="15.75" customHeight="1">
      <c r="A58" s="21">
        <f t="shared" si="1"/>
        <v>57</v>
      </c>
    </row>
    <row r="59" ht="15.75" customHeight="1">
      <c r="A59" s="21">
        <f t="shared" si="1"/>
        <v>58</v>
      </c>
    </row>
    <row r="60" ht="15.75" customHeight="1">
      <c r="A60" s="21">
        <f t="shared" si="1"/>
        <v>59</v>
      </c>
    </row>
    <row r="61" ht="15.75" customHeight="1">
      <c r="A61" s="21">
        <f t="shared" si="1"/>
        <v>60</v>
      </c>
    </row>
    <row r="62" ht="15.75" customHeight="1">
      <c r="A62" s="21">
        <f t="shared" si="1"/>
        <v>61</v>
      </c>
    </row>
    <row r="63" ht="15.75" customHeight="1">
      <c r="A63" s="21">
        <f t="shared" si="1"/>
        <v>62</v>
      </c>
    </row>
    <row r="64" ht="15.75" customHeight="1">
      <c r="A64" s="21">
        <f t="shared" si="1"/>
        <v>63</v>
      </c>
      <c r="B64" s="21">
        <v>0.0</v>
      </c>
    </row>
    <row r="65" ht="15.75" customHeight="1">
      <c r="A65" s="21">
        <f t="shared" si="1"/>
        <v>64</v>
      </c>
    </row>
    <row r="66" ht="15.75" customHeight="1">
      <c r="A66" s="21">
        <f t="shared" si="1"/>
        <v>65</v>
      </c>
    </row>
    <row r="67" ht="15.75" customHeight="1">
      <c r="A67" s="21">
        <f t="shared" si="1"/>
        <v>66</v>
      </c>
      <c r="B67" s="21">
        <v>2.0</v>
      </c>
    </row>
    <row r="68" ht="15.75" customHeight="1">
      <c r="A68" s="21">
        <f t="shared" si="1"/>
        <v>67</v>
      </c>
      <c r="B68" s="21">
        <v>0.0</v>
      </c>
    </row>
    <row r="69" ht="15.75" customHeight="1">
      <c r="A69" s="21">
        <f t="shared" si="1"/>
        <v>68</v>
      </c>
    </row>
    <row r="70" ht="15.75" customHeight="1">
      <c r="A70" s="21">
        <f t="shared" si="1"/>
        <v>69</v>
      </c>
    </row>
    <row r="71" ht="15.75" customHeight="1">
      <c r="A71" s="21">
        <f t="shared" si="1"/>
        <v>70</v>
      </c>
    </row>
    <row r="72" ht="15.75" customHeight="1">
      <c r="A72" s="21">
        <f t="shared" si="1"/>
        <v>71</v>
      </c>
    </row>
    <row r="73" ht="15.75" customHeight="1">
      <c r="A73" s="21">
        <f t="shared" si="1"/>
        <v>72</v>
      </c>
    </row>
    <row r="74" ht="15.75" customHeight="1">
      <c r="A74" s="21">
        <f t="shared" si="1"/>
        <v>73</v>
      </c>
    </row>
    <row r="75" ht="15.75" customHeight="1">
      <c r="A75" s="21">
        <f t="shared" si="1"/>
        <v>74</v>
      </c>
    </row>
    <row r="76" ht="15.75" customHeight="1">
      <c r="A76" s="21">
        <f t="shared" si="1"/>
        <v>75</v>
      </c>
    </row>
    <row r="77" ht="15.75" customHeight="1">
      <c r="A77" s="21">
        <f t="shared" si="1"/>
        <v>76</v>
      </c>
    </row>
    <row r="78" ht="15.75" customHeight="1">
      <c r="A78" s="21">
        <f t="shared" si="1"/>
        <v>77</v>
      </c>
      <c r="B78" s="21">
        <v>0.0</v>
      </c>
    </row>
    <row r="79" ht="15.75" customHeight="1">
      <c r="A79" s="21">
        <f t="shared" si="1"/>
        <v>78</v>
      </c>
    </row>
    <row r="80" ht="15.75" customHeight="1">
      <c r="A80" s="21">
        <f t="shared" si="1"/>
        <v>79</v>
      </c>
    </row>
    <row r="81" ht="15.75" customHeight="1">
      <c r="A81" s="21">
        <f t="shared" si="1"/>
        <v>80</v>
      </c>
    </row>
    <row r="82" ht="15.75" customHeight="1">
      <c r="A82" s="21">
        <f t="shared" si="1"/>
        <v>81</v>
      </c>
    </row>
    <row r="83" ht="15.75" customHeight="1">
      <c r="A83" s="21">
        <f t="shared" si="1"/>
        <v>82</v>
      </c>
    </row>
    <row r="84" ht="15.75" customHeight="1">
      <c r="A84" s="21">
        <f t="shared" si="1"/>
        <v>83</v>
      </c>
    </row>
    <row r="85" ht="15.75" customHeight="1">
      <c r="A85" s="21">
        <f t="shared" si="1"/>
        <v>84</v>
      </c>
      <c r="B85" s="21">
        <v>0.0</v>
      </c>
    </row>
    <row r="86" ht="15.75" customHeight="1">
      <c r="A86" s="21">
        <f t="shared" si="1"/>
        <v>85</v>
      </c>
    </row>
    <row r="87" ht="15.75" customHeight="1">
      <c r="A87" s="21">
        <f t="shared" si="1"/>
        <v>86</v>
      </c>
    </row>
    <row r="88" ht="15.75" customHeight="1">
      <c r="A88" s="21">
        <f t="shared" si="1"/>
        <v>87</v>
      </c>
    </row>
    <row r="89" ht="15.75" customHeight="1">
      <c r="A89" s="21">
        <f t="shared" si="1"/>
        <v>88</v>
      </c>
    </row>
    <row r="90" ht="15.75" customHeight="1">
      <c r="A90" s="21">
        <f t="shared" si="1"/>
        <v>89</v>
      </c>
    </row>
    <row r="91" ht="15.75" customHeight="1">
      <c r="A91" s="21">
        <f t="shared" si="1"/>
        <v>90</v>
      </c>
    </row>
    <row r="92" ht="15.75" customHeight="1">
      <c r="A92" s="21">
        <f t="shared" si="1"/>
        <v>91</v>
      </c>
    </row>
    <row r="93" ht="15.75" customHeight="1">
      <c r="A93" s="21">
        <f t="shared" si="1"/>
        <v>92</v>
      </c>
    </row>
    <row r="94" ht="15.75" customHeight="1">
      <c r="A94" s="21">
        <f t="shared" si="1"/>
        <v>93</v>
      </c>
    </row>
    <row r="95" ht="15.75" customHeight="1">
      <c r="A95" s="21">
        <f t="shared" si="1"/>
        <v>94</v>
      </c>
    </row>
    <row r="96" ht="15.75" customHeight="1">
      <c r="A96" s="21">
        <f t="shared" si="1"/>
        <v>95</v>
      </c>
    </row>
    <row r="97" ht="15.75" customHeight="1">
      <c r="A97" s="21">
        <f t="shared" si="1"/>
        <v>96</v>
      </c>
    </row>
    <row r="98" ht="15.75" customHeight="1">
      <c r="A98" s="21">
        <f t="shared" si="1"/>
        <v>97</v>
      </c>
    </row>
    <row r="99" ht="15.75" customHeight="1">
      <c r="A99" s="21">
        <f t="shared" si="1"/>
        <v>98</v>
      </c>
    </row>
    <row r="100" ht="15.75" customHeight="1">
      <c r="A100" s="21">
        <f t="shared" si="1"/>
        <v>99</v>
      </c>
    </row>
    <row r="101" ht="15.75" customHeight="1">
      <c r="A101" s="21">
        <f t="shared" si="1"/>
        <v>100</v>
      </c>
    </row>
    <row r="102" ht="15.75" customHeight="1">
      <c r="A102" s="21">
        <f t="shared" si="1"/>
        <v>101</v>
      </c>
    </row>
    <row r="103" ht="15.75" customHeight="1">
      <c r="A103" s="21">
        <f t="shared" si="1"/>
        <v>102</v>
      </c>
      <c r="B103" s="21">
        <v>0.0</v>
      </c>
    </row>
    <row r="104" ht="15.75" customHeight="1">
      <c r="A104" s="21">
        <f t="shared" si="1"/>
        <v>103</v>
      </c>
    </row>
    <row r="105" ht="15.75" customHeight="1">
      <c r="A105" s="21">
        <f t="shared" si="1"/>
        <v>104</v>
      </c>
    </row>
    <row r="106" ht="15.75" customHeight="1">
      <c r="A106" s="21">
        <f t="shared" si="1"/>
        <v>105</v>
      </c>
    </row>
    <row r="107" ht="15.75" customHeight="1">
      <c r="A107" s="21">
        <f t="shared" si="1"/>
        <v>106</v>
      </c>
    </row>
    <row r="108" ht="15.75" customHeight="1">
      <c r="A108" s="21">
        <f t="shared" si="1"/>
        <v>107</v>
      </c>
    </row>
    <row r="109" ht="15.75" customHeight="1">
      <c r="A109" s="21">
        <f t="shared" si="1"/>
        <v>108</v>
      </c>
    </row>
    <row r="110" ht="15.75" customHeight="1">
      <c r="A110" s="21">
        <f t="shared" si="1"/>
        <v>109</v>
      </c>
    </row>
    <row r="111" ht="15.75" customHeight="1">
      <c r="A111" s="21">
        <f t="shared" si="1"/>
        <v>110</v>
      </c>
    </row>
    <row r="112" ht="15.75" customHeight="1">
      <c r="A112" s="21">
        <f t="shared" si="1"/>
        <v>111</v>
      </c>
      <c r="B112" s="21">
        <v>0.5</v>
      </c>
    </row>
    <row r="113" ht="15.75" customHeight="1">
      <c r="A113" s="21">
        <f t="shared" si="1"/>
        <v>112</v>
      </c>
    </row>
    <row r="114" ht="15.75" customHeight="1">
      <c r="A114" s="21">
        <f t="shared" si="1"/>
        <v>113</v>
      </c>
    </row>
    <row r="115" ht="15.75" customHeight="1">
      <c r="A115" s="21">
        <f t="shared" si="1"/>
        <v>114</v>
      </c>
    </row>
    <row r="116" ht="15.75" customHeight="1">
      <c r="A116" s="21">
        <f t="shared" si="1"/>
        <v>115</v>
      </c>
    </row>
    <row r="117" ht="15.75" customHeight="1">
      <c r="A117" s="21">
        <f t="shared" si="1"/>
        <v>116</v>
      </c>
    </row>
    <row r="118" ht="15.75" customHeight="1">
      <c r="A118" s="21">
        <f t="shared" si="1"/>
        <v>117</v>
      </c>
      <c r="B118" s="21">
        <v>0.0</v>
      </c>
    </row>
    <row r="119" ht="15.75" customHeight="1">
      <c r="A119" s="21">
        <f t="shared" si="1"/>
        <v>118</v>
      </c>
      <c r="B119" s="21">
        <v>1.5</v>
      </c>
    </row>
    <row r="120" ht="15.75" customHeight="1">
      <c r="A120" s="21">
        <f t="shared" si="1"/>
        <v>119</v>
      </c>
    </row>
    <row r="121" ht="15.75" customHeight="1">
      <c r="A121" s="21">
        <f t="shared" si="1"/>
        <v>120</v>
      </c>
    </row>
    <row r="122" ht="15.75" customHeight="1">
      <c r="A122" s="21">
        <f t="shared" si="1"/>
        <v>121</v>
      </c>
      <c r="B122" s="21">
        <v>0.0</v>
      </c>
    </row>
    <row r="123" ht="15.75" customHeight="1">
      <c r="A123" s="21">
        <f t="shared" si="1"/>
        <v>122</v>
      </c>
    </row>
    <row r="124" ht="15.75" customHeight="1">
      <c r="A124" s="21">
        <f t="shared" si="1"/>
        <v>123</v>
      </c>
    </row>
    <row r="125" ht="15.75" customHeight="1">
      <c r="A125" s="21">
        <f t="shared" si="1"/>
        <v>124</v>
      </c>
    </row>
    <row r="126" ht="15.75" customHeight="1">
      <c r="A126" s="21">
        <f t="shared" si="1"/>
        <v>125</v>
      </c>
      <c r="B126" s="21">
        <v>2.0</v>
      </c>
    </row>
    <row r="127" ht="15.75" customHeight="1">
      <c r="A127" s="21">
        <f t="shared" si="1"/>
        <v>126</v>
      </c>
    </row>
    <row r="128" ht="15.75" customHeight="1">
      <c r="A128" s="21">
        <f t="shared" si="1"/>
        <v>127</v>
      </c>
    </row>
    <row r="129" ht="15.75" customHeight="1">
      <c r="A129" s="21">
        <f t="shared" si="1"/>
        <v>128</v>
      </c>
    </row>
    <row r="130" ht="15.75" customHeight="1">
      <c r="A130" s="21">
        <f t="shared" si="1"/>
        <v>129</v>
      </c>
    </row>
    <row r="131" ht="15.75" customHeight="1">
      <c r="A131" s="21">
        <f t="shared" si="1"/>
        <v>130</v>
      </c>
    </row>
    <row r="132" ht="15.75" customHeight="1">
      <c r="A132" s="21">
        <f t="shared" si="1"/>
        <v>131</v>
      </c>
    </row>
    <row r="133" ht="15.75" customHeight="1">
      <c r="A133" s="21">
        <f t="shared" si="1"/>
        <v>132</v>
      </c>
      <c r="B133" s="21">
        <v>0.5</v>
      </c>
    </row>
    <row r="134" ht="15.75" customHeight="1">
      <c r="A134" s="21">
        <f t="shared" si="1"/>
        <v>133</v>
      </c>
    </row>
    <row r="135" ht="15.75" customHeight="1">
      <c r="A135" s="21">
        <f t="shared" si="1"/>
        <v>134</v>
      </c>
    </row>
    <row r="136" ht="15.75" customHeight="1">
      <c r="A136" s="21">
        <f t="shared" si="1"/>
        <v>135</v>
      </c>
      <c r="B136" s="21">
        <v>0.0</v>
      </c>
    </row>
    <row r="137" ht="15.75" customHeight="1">
      <c r="A137" s="21">
        <f t="shared" si="1"/>
        <v>136</v>
      </c>
    </row>
    <row r="138" ht="15.75" customHeight="1">
      <c r="A138" s="21">
        <f t="shared" si="1"/>
        <v>137</v>
      </c>
    </row>
    <row r="139" ht="15.75" customHeight="1">
      <c r="A139" s="21">
        <f t="shared" si="1"/>
        <v>138</v>
      </c>
    </row>
    <row r="140" ht="15.75" customHeight="1">
      <c r="A140" s="21">
        <f t="shared" si="1"/>
        <v>139</v>
      </c>
    </row>
    <row r="141" ht="15.75" customHeight="1">
      <c r="A141" s="21">
        <f t="shared" si="1"/>
        <v>140</v>
      </c>
    </row>
    <row r="142" ht="15.75" customHeight="1">
      <c r="A142" s="21">
        <f t="shared" si="1"/>
        <v>141</v>
      </c>
    </row>
    <row r="143" ht="15.75" customHeight="1">
      <c r="A143" s="21">
        <f t="shared" si="1"/>
        <v>142</v>
      </c>
    </row>
    <row r="144" ht="15.75" customHeight="1">
      <c r="A144" s="21">
        <f t="shared" si="1"/>
        <v>143</v>
      </c>
    </row>
    <row r="145" ht="15.75" customHeight="1">
      <c r="A145" s="21">
        <f t="shared" si="1"/>
        <v>144</v>
      </c>
    </row>
    <row r="146" ht="15.75" customHeight="1">
      <c r="A146" s="21">
        <f t="shared" si="1"/>
        <v>145</v>
      </c>
    </row>
    <row r="147" ht="15.75" customHeight="1">
      <c r="A147" s="21">
        <f t="shared" si="1"/>
        <v>146</v>
      </c>
      <c r="B147" s="21">
        <v>0.0</v>
      </c>
    </row>
    <row r="148" ht="15.75" customHeight="1">
      <c r="A148" s="21">
        <f t="shared" si="1"/>
        <v>147</v>
      </c>
      <c r="B148" s="21">
        <v>0.0</v>
      </c>
    </row>
    <row r="149" ht="15.75" customHeight="1">
      <c r="A149" s="21">
        <f t="shared" si="1"/>
        <v>148</v>
      </c>
    </row>
    <row r="150" ht="15.75" customHeight="1">
      <c r="A150" s="21">
        <f t="shared" si="1"/>
        <v>149</v>
      </c>
    </row>
    <row r="151" ht="15.75" customHeight="1">
      <c r="A151" s="21">
        <f t="shared" si="1"/>
        <v>150</v>
      </c>
      <c r="B151" s="21">
        <v>0.5</v>
      </c>
    </row>
    <row r="152" ht="15.75" customHeight="1">
      <c r="A152" s="21">
        <f t="shared" si="1"/>
        <v>151</v>
      </c>
    </row>
    <row r="153" ht="15.75" customHeight="1">
      <c r="A153" s="21">
        <f t="shared" si="1"/>
        <v>152</v>
      </c>
    </row>
    <row r="154" ht="15.75" customHeight="1">
      <c r="A154" s="21">
        <f t="shared" si="1"/>
        <v>153</v>
      </c>
    </row>
    <row r="155" ht="15.75" customHeight="1">
      <c r="A155" s="21">
        <f t="shared" si="1"/>
        <v>154</v>
      </c>
    </row>
    <row r="156" ht="15.75" customHeight="1">
      <c r="A156" s="21">
        <f t="shared" si="1"/>
        <v>155</v>
      </c>
    </row>
    <row r="157" ht="15.75" customHeight="1">
      <c r="A157" s="21">
        <f t="shared" si="1"/>
        <v>156</v>
      </c>
    </row>
    <row r="158" ht="15.75" customHeight="1">
      <c r="A158" s="21">
        <f t="shared" si="1"/>
        <v>157</v>
      </c>
      <c r="B158" s="21">
        <v>0.0</v>
      </c>
    </row>
    <row r="159" ht="15.75" customHeight="1">
      <c r="A159" s="21">
        <f t="shared" si="1"/>
        <v>158</v>
      </c>
    </row>
    <row r="160" ht="15.75" customHeight="1">
      <c r="A160" s="21">
        <f t="shared" si="1"/>
        <v>159</v>
      </c>
    </row>
    <row r="161" ht="15.75" customHeight="1">
      <c r="A161" s="21">
        <f t="shared" si="1"/>
        <v>160</v>
      </c>
      <c r="B161" s="21">
        <v>0.0</v>
      </c>
    </row>
    <row r="162" ht="15.75" customHeight="1">
      <c r="A162" s="21">
        <f t="shared" si="1"/>
        <v>161</v>
      </c>
    </row>
    <row r="163" ht="15.75" customHeight="1">
      <c r="A163" s="21">
        <f t="shared" si="1"/>
        <v>162</v>
      </c>
    </row>
    <row r="164" ht="15.75" customHeight="1">
      <c r="A164" s="21">
        <f t="shared" si="1"/>
        <v>163</v>
      </c>
    </row>
    <row r="165" ht="15.75" customHeight="1">
      <c r="A165" s="21">
        <f t="shared" si="1"/>
        <v>164</v>
      </c>
    </row>
    <row r="166" ht="15.75" customHeight="1">
      <c r="A166" s="21">
        <f t="shared" si="1"/>
        <v>165</v>
      </c>
      <c r="B166" s="21" t="s">
        <v>33</v>
      </c>
    </row>
    <row r="167" ht="15.75" customHeight="1">
      <c r="A167" s="21">
        <f t="shared" si="1"/>
        <v>166</v>
      </c>
    </row>
    <row r="168" ht="15.75" customHeight="1">
      <c r="A168" s="21">
        <f t="shared" si="1"/>
        <v>167</v>
      </c>
    </row>
    <row r="169" ht="15.75" customHeight="1">
      <c r="A169" s="21">
        <f t="shared" si="1"/>
        <v>168</v>
      </c>
    </row>
    <row r="170" ht="15.75" customHeight="1">
      <c r="A170" s="21">
        <f t="shared" si="1"/>
        <v>169</v>
      </c>
      <c r="B170" s="21">
        <v>0.0</v>
      </c>
    </row>
    <row r="171" ht="15.75" customHeight="1">
      <c r="A171" s="21">
        <f t="shared" si="1"/>
        <v>170</v>
      </c>
      <c r="B171" s="21">
        <v>0.0</v>
      </c>
    </row>
    <row r="172" ht="15.75" customHeight="1">
      <c r="A172" s="21">
        <f t="shared" si="1"/>
        <v>171</v>
      </c>
      <c r="B172" s="21" t="s">
        <v>33</v>
      </c>
    </row>
    <row r="173" ht="15.75" customHeight="1">
      <c r="A173" s="21">
        <f t="shared" si="1"/>
        <v>172</v>
      </c>
    </row>
    <row r="174" ht="15.75" customHeight="1">
      <c r="A174" s="21">
        <f t="shared" si="1"/>
        <v>173</v>
      </c>
    </row>
    <row r="175" ht="15.75" customHeight="1">
      <c r="A175" s="21">
        <f t="shared" si="1"/>
        <v>174</v>
      </c>
    </row>
    <row r="176" ht="15.75" customHeight="1">
      <c r="A176" s="21">
        <f t="shared" si="1"/>
        <v>175</v>
      </c>
    </row>
    <row r="177" ht="15.75" customHeight="1">
      <c r="A177" s="21">
        <f t="shared" si="1"/>
        <v>176</v>
      </c>
    </row>
    <row r="178" ht="15.75" customHeight="1">
      <c r="A178" s="21">
        <f t="shared" si="1"/>
        <v>177</v>
      </c>
      <c r="B178" s="21" t="s">
        <v>33</v>
      </c>
    </row>
    <row r="179" ht="15.75" customHeight="1">
      <c r="A179" s="21">
        <f t="shared" si="1"/>
        <v>178</v>
      </c>
    </row>
    <row r="180" ht="15.75" customHeight="1">
      <c r="A180" s="21">
        <f t="shared" si="1"/>
        <v>179</v>
      </c>
      <c r="B180" s="21" t="s">
        <v>33</v>
      </c>
    </row>
    <row r="181" ht="15.75" customHeight="1">
      <c r="A181" s="21">
        <f t="shared" si="1"/>
        <v>180</v>
      </c>
    </row>
    <row r="182" ht="15.75" customHeight="1">
      <c r="A182" s="21">
        <f t="shared" si="1"/>
        <v>181</v>
      </c>
    </row>
    <row r="183" ht="15.75" customHeight="1">
      <c r="A183" s="21">
        <f t="shared" si="1"/>
        <v>182</v>
      </c>
    </row>
    <row r="184" ht="15.75" customHeight="1">
      <c r="A184" s="21">
        <f t="shared" si="1"/>
        <v>183</v>
      </c>
    </row>
    <row r="185" ht="15.75" customHeight="1">
      <c r="A185" s="21">
        <f t="shared" si="1"/>
        <v>184</v>
      </c>
      <c r="B185" s="21">
        <v>0.0</v>
      </c>
    </row>
    <row r="186" ht="15.75" customHeight="1">
      <c r="A186" s="21">
        <f t="shared" si="1"/>
        <v>185</v>
      </c>
    </row>
    <row r="187" ht="15.75" customHeight="1">
      <c r="A187" s="21">
        <f t="shared" si="1"/>
        <v>186</v>
      </c>
      <c r="B187" s="21">
        <v>0.0</v>
      </c>
    </row>
    <row r="188" ht="15.75" customHeight="1">
      <c r="A188" s="21">
        <f t="shared" si="1"/>
        <v>187</v>
      </c>
    </row>
    <row r="189" ht="15.75" customHeight="1">
      <c r="A189" s="21">
        <f t="shared" si="1"/>
        <v>188</v>
      </c>
      <c r="B189" s="21" t="s">
        <v>33</v>
      </c>
    </row>
    <row r="190" ht="15.75" customHeight="1">
      <c r="A190" s="21">
        <f t="shared" si="1"/>
        <v>189</v>
      </c>
    </row>
    <row r="191" ht="15.75" customHeight="1">
      <c r="A191" s="21">
        <f t="shared" si="1"/>
        <v>190</v>
      </c>
    </row>
    <row r="192" ht="15.75" customHeight="1">
      <c r="A192" s="21">
        <f t="shared" si="1"/>
        <v>191</v>
      </c>
    </row>
    <row r="193" ht="15.75" customHeight="1">
      <c r="A193" s="21">
        <f t="shared" si="1"/>
        <v>192</v>
      </c>
      <c r="B193" s="21" t="s">
        <v>33</v>
      </c>
    </row>
    <row r="194" ht="15.75" customHeight="1">
      <c r="A194" s="21">
        <f t="shared" si="1"/>
        <v>193</v>
      </c>
    </row>
    <row r="195" ht="15.75" customHeight="1">
      <c r="A195" s="21">
        <f t="shared" si="1"/>
        <v>194</v>
      </c>
    </row>
    <row r="196" ht="15.75" customHeight="1">
      <c r="A196" s="21">
        <f t="shared" si="1"/>
        <v>195</v>
      </c>
    </row>
    <row r="197" ht="15.75" customHeight="1">
      <c r="A197" s="21">
        <f t="shared" si="1"/>
        <v>196</v>
      </c>
    </row>
    <row r="198" ht="15.75" customHeight="1">
      <c r="A198" s="21">
        <f t="shared" si="1"/>
        <v>197</v>
      </c>
      <c r="B198" s="21">
        <v>0.0</v>
      </c>
    </row>
    <row r="199" ht="15.75" customHeight="1">
      <c r="A199" s="21">
        <f t="shared" si="1"/>
        <v>198</v>
      </c>
    </row>
    <row r="200" ht="15.75" customHeight="1">
      <c r="A200" s="21">
        <f t="shared" si="1"/>
        <v>199</v>
      </c>
    </row>
    <row r="201" ht="15.75" customHeight="1">
      <c r="A201" s="21">
        <f t="shared" si="1"/>
        <v>200</v>
      </c>
    </row>
    <row r="202" ht="15.75" customHeight="1">
      <c r="A202" s="21">
        <f t="shared" si="1"/>
        <v>201</v>
      </c>
      <c r="B202" s="21" t="s">
        <v>33</v>
      </c>
    </row>
    <row r="203" ht="15.75" customHeight="1">
      <c r="A203" s="21">
        <f t="shared" si="1"/>
        <v>202</v>
      </c>
    </row>
    <row r="204" ht="15.75" customHeight="1">
      <c r="A204" s="21">
        <f t="shared" si="1"/>
        <v>203</v>
      </c>
    </row>
    <row r="205" ht="15.75" customHeight="1">
      <c r="A205" s="21">
        <f t="shared" si="1"/>
        <v>204</v>
      </c>
    </row>
    <row r="206" ht="15.75" customHeight="1">
      <c r="A206" s="21">
        <f t="shared" si="1"/>
        <v>205</v>
      </c>
    </row>
    <row r="207" ht="15.75" customHeight="1">
      <c r="A207" s="21">
        <f t="shared" si="1"/>
        <v>206</v>
      </c>
      <c r="B207" s="21" t="s">
        <v>33</v>
      </c>
    </row>
    <row r="208" ht="15.75" customHeight="1">
      <c r="A208" s="21">
        <f t="shared" si="1"/>
        <v>207</v>
      </c>
    </row>
    <row r="209" ht="15.75" customHeight="1">
      <c r="A209" s="21">
        <f t="shared" si="1"/>
        <v>208</v>
      </c>
    </row>
    <row r="210" ht="15.75" customHeight="1">
      <c r="A210" s="21">
        <f t="shared" si="1"/>
        <v>209</v>
      </c>
      <c r="B210" s="21">
        <v>0.0</v>
      </c>
    </row>
    <row r="211" ht="15.75" customHeight="1">
      <c r="A211" s="21">
        <f t="shared" si="1"/>
        <v>210</v>
      </c>
    </row>
    <row r="212" ht="15.75" customHeight="1">
      <c r="A212" s="21">
        <f t="shared" si="1"/>
        <v>211</v>
      </c>
      <c r="B212" s="21" t="s">
        <v>33</v>
      </c>
    </row>
    <row r="213" ht="15.75" customHeight="1">
      <c r="A213" s="21">
        <f t="shared" si="1"/>
        <v>212</v>
      </c>
    </row>
    <row r="214" ht="15.75" customHeight="1">
      <c r="A214" s="21">
        <f t="shared" si="1"/>
        <v>213</v>
      </c>
    </row>
    <row r="215" ht="15.75" customHeight="1">
      <c r="A215" s="21">
        <f t="shared" si="1"/>
        <v>214</v>
      </c>
    </row>
    <row r="216" ht="15.75" customHeight="1">
      <c r="A216" s="21">
        <f t="shared" si="1"/>
        <v>215</v>
      </c>
      <c r="B216" s="21" t="s">
        <v>33</v>
      </c>
    </row>
    <row r="217" ht="15.75" customHeight="1">
      <c r="A217" s="21">
        <f t="shared" si="1"/>
        <v>216</v>
      </c>
    </row>
    <row r="218" ht="15.75" customHeight="1">
      <c r="A218" s="21">
        <f t="shared" si="1"/>
        <v>217</v>
      </c>
    </row>
    <row r="219" ht="15.75" customHeight="1">
      <c r="A219" s="21">
        <f t="shared" si="1"/>
        <v>218</v>
      </c>
    </row>
    <row r="220" ht="15.75" customHeight="1">
      <c r="A220" s="21">
        <f t="shared" si="1"/>
        <v>219</v>
      </c>
      <c r="B220" s="21" t="s">
        <v>33</v>
      </c>
    </row>
    <row r="221" ht="15.75" customHeight="1">
      <c r="A221" s="21">
        <f t="shared" si="1"/>
        <v>220</v>
      </c>
    </row>
    <row r="222" ht="15.75" customHeight="1">
      <c r="A222" s="21">
        <f t="shared" si="1"/>
        <v>221</v>
      </c>
    </row>
    <row r="223" ht="15.75" customHeight="1">
      <c r="A223" s="21">
        <f t="shared" si="1"/>
        <v>222</v>
      </c>
      <c r="B223" s="21" t="s">
        <v>33</v>
      </c>
    </row>
    <row r="224" ht="15.75" customHeight="1">
      <c r="A224" s="21">
        <f t="shared" si="1"/>
        <v>223</v>
      </c>
    </row>
    <row r="225" ht="15.75" customHeight="1">
      <c r="A225" s="21">
        <f t="shared" si="1"/>
        <v>224</v>
      </c>
    </row>
    <row r="226" ht="15.75" customHeight="1">
      <c r="A226" s="21">
        <f t="shared" si="1"/>
        <v>225</v>
      </c>
    </row>
    <row r="227" ht="15.75" customHeight="1">
      <c r="A227" s="21">
        <f t="shared" si="1"/>
        <v>226</v>
      </c>
    </row>
    <row r="228" ht="15.75" customHeight="1">
      <c r="A228" s="21">
        <f t="shared" si="1"/>
        <v>227</v>
      </c>
    </row>
    <row r="229" ht="15.75" customHeight="1">
      <c r="A229" s="21">
        <f t="shared" si="1"/>
        <v>228</v>
      </c>
    </row>
    <row r="230" ht="15.75" customHeight="1">
      <c r="A230" s="21">
        <f t="shared" si="1"/>
        <v>229</v>
      </c>
      <c r="B230" s="21" t="s">
        <v>33</v>
      </c>
    </row>
    <row r="231" ht="15.75" customHeight="1">
      <c r="A231" s="21">
        <f t="shared" si="1"/>
        <v>230</v>
      </c>
    </row>
    <row r="232" ht="15.75" customHeight="1">
      <c r="A232" s="21">
        <f t="shared" si="1"/>
        <v>231</v>
      </c>
    </row>
    <row r="233" ht="15.75" customHeight="1">
      <c r="A233" s="21">
        <f t="shared" si="1"/>
        <v>232</v>
      </c>
    </row>
    <row r="234" ht="15.75" customHeight="1">
      <c r="A234" s="21">
        <f t="shared" si="1"/>
        <v>233</v>
      </c>
    </row>
    <row r="235" ht="15.75" customHeight="1">
      <c r="A235" s="21">
        <f t="shared" si="1"/>
        <v>234</v>
      </c>
    </row>
    <row r="236" ht="15.75" customHeight="1">
      <c r="A236" s="21">
        <f t="shared" si="1"/>
        <v>235</v>
      </c>
    </row>
    <row r="237" ht="15.75" customHeight="1">
      <c r="A237" s="21">
        <f t="shared" si="1"/>
        <v>236</v>
      </c>
      <c r="B237" s="21">
        <v>0.0</v>
      </c>
    </row>
    <row r="238" ht="15.75" customHeight="1">
      <c r="A238" s="21">
        <f t="shared" si="1"/>
        <v>237</v>
      </c>
    </row>
    <row r="239" ht="15.75" customHeight="1">
      <c r="A239" s="21">
        <f t="shared" si="1"/>
        <v>238</v>
      </c>
    </row>
    <row r="240" ht="15.75" customHeight="1">
      <c r="A240" s="21">
        <f t="shared" si="1"/>
        <v>239</v>
      </c>
    </row>
    <row r="241" ht="15.75" customHeight="1">
      <c r="A241" s="21">
        <f t="shared" si="1"/>
        <v>240</v>
      </c>
      <c r="B241" s="21" t="s">
        <v>33</v>
      </c>
    </row>
    <row r="242" ht="15.75" customHeight="1">
      <c r="A242" s="21">
        <f t="shared" si="1"/>
        <v>241</v>
      </c>
    </row>
    <row r="243" ht="15.75" customHeight="1">
      <c r="A243" s="21">
        <f t="shared" si="1"/>
        <v>242</v>
      </c>
      <c r="B243" s="21" t="s">
        <v>33</v>
      </c>
    </row>
    <row r="244" ht="15.75" customHeight="1">
      <c r="A244" s="21">
        <f t="shared" si="1"/>
        <v>243</v>
      </c>
    </row>
    <row r="245" ht="15.75" customHeight="1">
      <c r="A245" s="21">
        <f t="shared" si="1"/>
        <v>244</v>
      </c>
    </row>
    <row r="246" ht="15.75" customHeight="1">
      <c r="A246" s="21">
        <f t="shared" si="1"/>
        <v>245</v>
      </c>
    </row>
    <row r="247" ht="15.75" customHeight="1">
      <c r="A247" s="21">
        <f t="shared" si="1"/>
        <v>246</v>
      </c>
    </row>
    <row r="248" ht="15.75" customHeight="1">
      <c r="A248" s="21">
        <f t="shared" si="1"/>
        <v>247</v>
      </c>
      <c r="B248" s="21" t="s">
        <v>33</v>
      </c>
    </row>
    <row r="249" ht="15.75" customHeight="1">
      <c r="A249" s="21">
        <f t="shared" si="1"/>
        <v>248</v>
      </c>
    </row>
    <row r="250" ht="15.75" customHeight="1">
      <c r="A250" s="21">
        <f t="shared" si="1"/>
        <v>249</v>
      </c>
    </row>
    <row r="251" ht="15.75" customHeight="1">
      <c r="A251" s="21">
        <f t="shared" si="1"/>
        <v>250</v>
      </c>
    </row>
    <row r="252" ht="15.75" customHeight="1">
      <c r="A252" s="21">
        <f t="shared" si="1"/>
        <v>251</v>
      </c>
    </row>
    <row r="253" ht="15.75" customHeight="1">
      <c r="A253" s="21">
        <f t="shared" si="1"/>
        <v>252</v>
      </c>
    </row>
    <row r="254" ht="15.75" customHeight="1">
      <c r="A254" s="21">
        <f t="shared" si="1"/>
        <v>253</v>
      </c>
    </row>
    <row r="255" ht="15.75" customHeight="1">
      <c r="A255" s="21">
        <f t="shared" si="1"/>
        <v>254</v>
      </c>
    </row>
    <row r="256" ht="15.75" customHeight="1">
      <c r="A256" s="21">
        <f t="shared" si="1"/>
        <v>255</v>
      </c>
    </row>
    <row r="257" ht="15.75" customHeight="1">
      <c r="A257" s="21">
        <f t="shared" si="1"/>
        <v>256</v>
      </c>
    </row>
    <row r="258" ht="15.75" customHeight="1">
      <c r="A258" s="21">
        <f t="shared" si="1"/>
        <v>257</v>
      </c>
      <c r="B258" s="21" t="s">
        <v>33</v>
      </c>
    </row>
    <row r="259" ht="15.75" customHeight="1">
      <c r="A259" s="21">
        <f t="shared" si="1"/>
        <v>258</v>
      </c>
    </row>
    <row r="260" ht="15.75" customHeight="1">
      <c r="A260" s="21">
        <f t="shared" si="1"/>
        <v>259</v>
      </c>
    </row>
    <row r="261" ht="15.75" customHeight="1">
      <c r="A261" s="21">
        <f t="shared" si="1"/>
        <v>260</v>
      </c>
    </row>
    <row r="262" ht="15.75" customHeight="1">
      <c r="A262" s="21">
        <f t="shared" si="1"/>
        <v>261</v>
      </c>
    </row>
    <row r="263" ht="15.75" customHeight="1">
      <c r="A263" s="21">
        <f t="shared" si="1"/>
        <v>262</v>
      </c>
    </row>
    <row r="264" ht="15.75" customHeight="1">
      <c r="A264" s="21">
        <f t="shared" si="1"/>
        <v>263</v>
      </c>
    </row>
    <row r="265" ht="15.75" customHeight="1">
      <c r="A265" s="21">
        <f t="shared" si="1"/>
        <v>264</v>
      </c>
    </row>
    <row r="266" ht="15.75" customHeight="1">
      <c r="A266" s="21">
        <f t="shared" si="1"/>
        <v>265</v>
      </c>
      <c r="B266" s="21" t="s">
        <v>33</v>
      </c>
    </row>
    <row r="267" ht="15.75" customHeight="1">
      <c r="A267" s="21">
        <f t="shared" si="1"/>
        <v>266</v>
      </c>
    </row>
    <row r="268" ht="15.75" customHeight="1">
      <c r="A268" s="21">
        <f t="shared" si="1"/>
        <v>267</v>
      </c>
    </row>
    <row r="269" ht="15.75" customHeight="1">
      <c r="A269" s="21">
        <f t="shared" si="1"/>
        <v>268</v>
      </c>
      <c r="B269" s="21" t="s">
        <v>33</v>
      </c>
    </row>
    <row r="270" ht="15.75" customHeight="1">
      <c r="A270" s="21">
        <f t="shared" si="1"/>
        <v>269</v>
      </c>
    </row>
    <row r="271" ht="15.75" customHeight="1">
      <c r="A271" s="21">
        <f t="shared" si="1"/>
        <v>270</v>
      </c>
    </row>
    <row r="272" ht="15.75" customHeight="1">
      <c r="A272" s="21">
        <f t="shared" si="1"/>
        <v>271</v>
      </c>
    </row>
    <row r="273" ht="15.75" customHeight="1">
      <c r="A273" s="21">
        <f t="shared" si="1"/>
        <v>272</v>
      </c>
    </row>
    <row r="274" ht="15.75" customHeight="1">
      <c r="A274" s="21">
        <f t="shared" si="1"/>
        <v>273</v>
      </c>
    </row>
    <row r="275" ht="15.75" customHeight="1">
      <c r="A275" s="21">
        <f t="shared" si="1"/>
        <v>274</v>
      </c>
    </row>
    <row r="276" ht="15.75" customHeight="1">
      <c r="A276" s="21">
        <f t="shared" si="1"/>
        <v>275</v>
      </c>
      <c r="B276" s="21">
        <v>0.0</v>
      </c>
    </row>
    <row r="277" ht="15.75" customHeight="1">
      <c r="A277" s="21">
        <f t="shared" si="1"/>
        <v>276</v>
      </c>
      <c r="B277" s="21">
        <v>0.0</v>
      </c>
    </row>
    <row r="278" ht="15.75" customHeight="1">
      <c r="A278" s="21">
        <f t="shared" si="1"/>
        <v>277</v>
      </c>
      <c r="B278" s="21">
        <v>0.5</v>
      </c>
    </row>
    <row r="279" ht="15.75" customHeight="1">
      <c r="A279" s="21">
        <f t="shared" si="1"/>
        <v>278</v>
      </c>
      <c r="B279" s="21" t="s">
        <v>33</v>
      </c>
    </row>
    <row r="280" ht="15.75" customHeight="1">
      <c r="A280" s="21">
        <f t="shared" si="1"/>
        <v>279</v>
      </c>
    </row>
    <row r="281" ht="15.75" customHeight="1">
      <c r="A281" s="21">
        <f t="shared" si="1"/>
        <v>280</v>
      </c>
      <c r="B281" s="21">
        <v>0.0</v>
      </c>
    </row>
    <row r="282" ht="15.75" customHeight="1">
      <c r="A282" s="21">
        <f t="shared" si="1"/>
        <v>281</v>
      </c>
      <c r="B282" s="21" t="s">
        <v>33</v>
      </c>
    </row>
    <row r="283" ht="15.75" customHeight="1">
      <c r="A283" s="21">
        <f t="shared" si="1"/>
        <v>282</v>
      </c>
      <c r="B283" s="21" t="s">
        <v>33</v>
      </c>
    </row>
    <row r="284" ht="15.75" customHeight="1">
      <c r="A284" s="21">
        <f t="shared" si="1"/>
        <v>283</v>
      </c>
      <c r="B284" s="21">
        <v>0.0</v>
      </c>
    </row>
    <row r="285" ht="15.75" customHeight="1">
      <c r="A285" s="21">
        <f t="shared" si="1"/>
        <v>284</v>
      </c>
      <c r="B285" s="21">
        <v>0.0</v>
      </c>
    </row>
    <row r="286" ht="15.75" customHeight="1">
      <c r="A286" s="21">
        <f t="shared" si="1"/>
        <v>285</v>
      </c>
    </row>
    <row r="287" ht="15.75" customHeight="1">
      <c r="A287" s="21">
        <f t="shared" si="1"/>
        <v>286</v>
      </c>
      <c r="B287" s="21">
        <v>0.0</v>
      </c>
    </row>
    <row r="288" ht="15.75" customHeight="1">
      <c r="A288" s="21">
        <f t="shared" si="1"/>
        <v>287</v>
      </c>
    </row>
    <row r="289" ht="15.75" customHeight="1">
      <c r="A289" s="21">
        <f t="shared" si="1"/>
        <v>288</v>
      </c>
      <c r="B289" s="21">
        <v>0.0</v>
      </c>
    </row>
    <row r="290" ht="15.75" customHeight="1">
      <c r="A290" s="21">
        <f t="shared" si="1"/>
        <v>289</v>
      </c>
    </row>
    <row r="291" ht="15.75" customHeight="1">
      <c r="A291" s="21">
        <f t="shared" si="1"/>
        <v>290</v>
      </c>
    </row>
    <row r="292" ht="15.75" customHeight="1">
      <c r="A292" s="21">
        <f t="shared" si="1"/>
        <v>291</v>
      </c>
      <c r="B292" s="21">
        <v>0.0</v>
      </c>
    </row>
    <row r="293" ht="15.75" customHeight="1">
      <c r="A293" s="21">
        <f t="shared" si="1"/>
        <v>292</v>
      </c>
    </row>
    <row r="294" ht="15.75" customHeight="1">
      <c r="A294" s="21">
        <f t="shared" si="1"/>
        <v>293</v>
      </c>
      <c r="B294" s="21" t="s">
        <v>33</v>
      </c>
    </row>
    <row r="295" ht="15.75" customHeight="1">
      <c r="A295" s="21">
        <f t="shared" si="1"/>
        <v>294</v>
      </c>
    </row>
    <row r="296" ht="15.75" customHeight="1">
      <c r="A296" s="21">
        <f t="shared" si="1"/>
        <v>295</v>
      </c>
      <c r="B296" s="21">
        <v>0.0</v>
      </c>
    </row>
    <row r="297" ht="15.75" customHeight="1">
      <c r="A297" s="21">
        <f t="shared" si="1"/>
        <v>296</v>
      </c>
      <c r="B297" s="21">
        <v>0.0</v>
      </c>
    </row>
    <row r="298" ht="15.75" customHeight="1">
      <c r="A298" s="21">
        <f t="shared" si="1"/>
        <v>297</v>
      </c>
    </row>
    <row r="299" ht="15.75" customHeight="1">
      <c r="A299" s="21">
        <f t="shared" si="1"/>
        <v>298</v>
      </c>
      <c r="B299" s="21" t="s">
        <v>33</v>
      </c>
    </row>
    <row r="300" ht="15.75" customHeight="1">
      <c r="A300" s="21">
        <f t="shared" si="1"/>
        <v>299</v>
      </c>
    </row>
    <row r="301" ht="15.75" customHeight="1">
      <c r="A301" s="21">
        <f t="shared" si="1"/>
        <v>300</v>
      </c>
    </row>
    <row r="302" ht="15.75" customHeight="1">
      <c r="A302" s="21">
        <f t="shared" si="1"/>
        <v>301</v>
      </c>
    </row>
    <row r="303" ht="15.75" customHeight="1">
      <c r="A303" s="21">
        <f t="shared" si="1"/>
        <v>302</v>
      </c>
      <c r="B303" s="21">
        <v>1.0</v>
      </c>
    </row>
    <row r="304" ht="15.75" customHeight="1">
      <c r="A304" s="21">
        <f t="shared" si="1"/>
        <v>303</v>
      </c>
    </row>
    <row r="305" ht="15.75" customHeight="1">
      <c r="A305" s="21">
        <f t="shared" si="1"/>
        <v>304</v>
      </c>
    </row>
    <row r="306" ht="15.75" customHeight="1">
      <c r="A306" s="21">
        <f t="shared" si="1"/>
        <v>305</v>
      </c>
    </row>
    <row r="307" ht="15.75" customHeight="1">
      <c r="A307" s="21">
        <f t="shared" si="1"/>
        <v>306</v>
      </c>
      <c r="B307" s="21">
        <v>0.0</v>
      </c>
    </row>
    <row r="308" ht="15.75" customHeight="1">
      <c r="A308" s="21">
        <f t="shared" si="1"/>
        <v>307</v>
      </c>
    </row>
    <row r="309" ht="15.75" customHeight="1">
      <c r="A309" s="21">
        <f t="shared" si="1"/>
        <v>308</v>
      </c>
    </row>
    <row r="310" ht="15.75" customHeight="1">
      <c r="A310" s="21">
        <f t="shared" si="1"/>
        <v>309</v>
      </c>
    </row>
    <row r="311" ht="15.75" customHeight="1">
      <c r="A311" s="21">
        <f t="shared" si="1"/>
        <v>310</v>
      </c>
      <c r="B311" s="21">
        <v>0.0</v>
      </c>
    </row>
    <row r="312" ht="15.75" customHeight="1">
      <c r="A312" s="21">
        <f t="shared" si="1"/>
        <v>311</v>
      </c>
    </row>
    <row r="313" ht="15.75" customHeight="1">
      <c r="A313" s="21">
        <f t="shared" si="1"/>
        <v>312</v>
      </c>
      <c r="B313" s="21" t="s">
        <v>33</v>
      </c>
    </row>
    <row r="314" ht="15.75" customHeight="1">
      <c r="A314" s="21">
        <f t="shared" si="1"/>
        <v>313</v>
      </c>
      <c r="B314" s="21">
        <v>0.0</v>
      </c>
    </row>
    <row r="315" ht="15.75" customHeight="1">
      <c r="A315" s="21">
        <f t="shared" si="1"/>
        <v>314</v>
      </c>
    </row>
    <row r="316" ht="15.75" customHeight="1">
      <c r="A316" s="21">
        <f t="shared" si="1"/>
        <v>315</v>
      </c>
      <c r="B316" s="21">
        <v>0.0</v>
      </c>
    </row>
    <row r="317" ht="15.75" customHeight="1">
      <c r="A317" s="21">
        <f t="shared" si="1"/>
        <v>316</v>
      </c>
      <c r="B317" s="21">
        <v>0.0</v>
      </c>
    </row>
    <row r="318" ht="15.75" customHeight="1">
      <c r="A318" s="21">
        <f t="shared" si="1"/>
        <v>317</v>
      </c>
      <c r="B318" s="21">
        <v>0.0</v>
      </c>
    </row>
    <row r="319" ht="15.75" customHeight="1">
      <c r="A319" s="21">
        <f t="shared" si="1"/>
        <v>318</v>
      </c>
      <c r="B319" s="21">
        <v>0.0</v>
      </c>
    </row>
    <row r="320" ht="15.75" customHeight="1">
      <c r="A320" s="21">
        <f t="shared" si="1"/>
        <v>319</v>
      </c>
    </row>
    <row r="321" ht="15.75" customHeight="1">
      <c r="A321" s="21">
        <f t="shared" si="1"/>
        <v>320</v>
      </c>
    </row>
    <row r="322" ht="15.75" customHeight="1">
      <c r="A322" s="21">
        <f t="shared" si="1"/>
        <v>321</v>
      </c>
    </row>
    <row r="323" ht="15.75" customHeight="1">
      <c r="A323" s="21">
        <f t="shared" si="1"/>
        <v>322</v>
      </c>
      <c r="B323" s="21" t="s">
        <v>33</v>
      </c>
    </row>
    <row r="324" ht="15.75" customHeight="1">
      <c r="A324" s="21">
        <f t="shared" si="1"/>
        <v>323</v>
      </c>
    </row>
    <row r="325" ht="15.75" customHeight="1">
      <c r="A325" s="21">
        <f t="shared" si="1"/>
        <v>324</v>
      </c>
    </row>
    <row r="326" ht="15.75" customHeight="1">
      <c r="A326" s="21">
        <f t="shared" si="1"/>
        <v>325</v>
      </c>
    </row>
    <row r="327" ht="15.75" customHeight="1">
      <c r="A327" s="21">
        <f t="shared" si="1"/>
        <v>326</v>
      </c>
    </row>
    <row r="328" ht="15.75" customHeight="1">
      <c r="A328" s="21">
        <f t="shared" si="1"/>
        <v>327</v>
      </c>
    </row>
    <row r="329" ht="15.75" customHeight="1">
      <c r="A329" s="21">
        <f t="shared" si="1"/>
        <v>328</v>
      </c>
      <c r="B329" s="21" t="s">
        <v>33</v>
      </c>
    </row>
    <row r="330" ht="15.75" customHeight="1">
      <c r="A330" s="21">
        <f t="shared" si="1"/>
        <v>329</v>
      </c>
    </row>
    <row r="331" ht="15.75" customHeight="1">
      <c r="A331" s="21">
        <f t="shared" si="1"/>
        <v>330</v>
      </c>
      <c r="B331" s="21">
        <v>0.0</v>
      </c>
    </row>
    <row r="332" ht="15.75" customHeight="1">
      <c r="A332" s="21">
        <f t="shared" si="1"/>
        <v>331</v>
      </c>
    </row>
    <row r="333" ht="15.75" customHeight="1">
      <c r="A333" s="21">
        <f t="shared" si="1"/>
        <v>332</v>
      </c>
    </row>
    <row r="334" ht="15.75" customHeight="1">
      <c r="A334" s="21">
        <f t="shared" si="1"/>
        <v>333</v>
      </c>
    </row>
    <row r="335" ht="15.75" customHeight="1">
      <c r="A335" s="21">
        <f t="shared" si="1"/>
        <v>334</v>
      </c>
    </row>
    <row r="336" ht="15.75" customHeight="1">
      <c r="A336" s="21">
        <f t="shared" si="1"/>
        <v>335</v>
      </c>
    </row>
    <row r="337" ht="15.75" customHeight="1">
      <c r="A337" s="21">
        <f t="shared" si="1"/>
        <v>336</v>
      </c>
      <c r="B337" s="21">
        <v>0.0</v>
      </c>
    </row>
    <row r="338" ht="15.75" customHeight="1">
      <c r="A338" s="21">
        <f t="shared" si="1"/>
        <v>337</v>
      </c>
    </row>
    <row r="339" ht="15.75" customHeight="1">
      <c r="A339" s="21">
        <f t="shared" si="1"/>
        <v>338</v>
      </c>
    </row>
    <row r="340" ht="15.75" customHeight="1">
      <c r="A340" s="21">
        <f t="shared" si="1"/>
        <v>339</v>
      </c>
    </row>
    <row r="341" ht="15.75" customHeight="1">
      <c r="A341" s="21">
        <f t="shared" si="1"/>
        <v>340</v>
      </c>
    </row>
    <row r="342" ht="15.75" customHeight="1">
      <c r="A342" s="21">
        <f t="shared" si="1"/>
        <v>341</v>
      </c>
      <c r="B342" s="21">
        <v>0.0</v>
      </c>
    </row>
    <row r="343" ht="15.75" customHeight="1">
      <c r="A343" s="21">
        <f t="shared" si="1"/>
        <v>342</v>
      </c>
    </row>
    <row r="344" ht="15.75" customHeight="1">
      <c r="A344" s="21">
        <f t="shared" si="1"/>
        <v>343</v>
      </c>
      <c r="B344" s="21">
        <v>0.0</v>
      </c>
    </row>
    <row r="345" ht="15.75" customHeight="1">
      <c r="A345" s="21">
        <f t="shared" si="1"/>
        <v>344</v>
      </c>
    </row>
    <row r="346" ht="15.75" customHeight="1">
      <c r="A346" s="21">
        <f t="shared" si="1"/>
        <v>345</v>
      </c>
      <c r="B346" s="21" t="s">
        <v>33</v>
      </c>
    </row>
    <row r="347" ht="15.75" customHeight="1">
      <c r="A347" s="21">
        <f t="shared" si="1"/>
        <v>346</v>
      </c>
      <c r="B347" s="21">
        <v>0.0</v>
      </c>
    </row>
    <row r="348" ht="15.75" customHeight="1">
      <c r="A348" s="21">
        <f t="shared" si="1"/>
        <v>347</v>
      </c>
    </row>
    <row r="349" ht="15.75" customHeight="1">
      <c r="A349" s="21">
        <f t="shared" si="1"/>
        <v>348</v>
      </c>
    </row>
    <row r="350" ht="15.75" customHeight="1">
      <c r="A350" s="21">
        <f t="shared" si="1"/>
        <v>349</v>
      </c>
      <c r="B350" s="21">
        <v>0.0</v>
      </c>
    </row>
    <row r="351" ht="15.75" customHeight="1">
      <c r="A351" s="21">
        <f t="shared" si="1"/>
        <v>350</v>
      </c>
    </row>
    <row r="352" ht="15.75" customHeight="1">
      <c r="A352" s="21">
        <f t="shared" si="1"/>
        <v>351</v>
      </c>
    </row>
    <row r="353" ht="15.75" customHeight="1">
      <c r="A353" s="21">
        <f t="shared" si="1"/>
        <v>352</v>
      </c>
      <c r="B353" s="21">
        <v>0.0</v>
      </c>
    </row>
    <row r="354" ht="15.75" customHeight="1">
      <c r="A354" s="21">
        <f t="shared" si="1"/>
        <v>353</v>
      </c>
    </row>
    <row r="355" ht="15.75" customHeight="1">
      <c r="A355" s="21">
        <f t="shared" si="1"/>
        <v>354</v>
      </c>
    </row>
    <row r="356" ht="15.75" customHeight="1">
      <c r="A356" s="21">
        <f t="shared" si="1"/>
        <v>355</v>
      </c>
    </row>
    <row r="357" ht="15.75" customHeight="1">
      <c r="A357" s="21">
        <f t="shared" si="1"/>
        <v>356</v>
      </c>
    </row>
    <row r="358" ht="15.75" customHeight="1">
      <c r="A358" s="21">
        <f t="shared" si="1"/>
        <v>357</v>
      </c>
      <c r="B358" s="21">
        <v>0.0</v>
      </c>
    </row>
    <row r="359" ht="15.75" customHeight="1">
      <c r="A359" s="21">
        <f t="shared" si="1"/>
        <v>358</v>
      </c>
      <c r="B359" s="21">
        <v>0.0</v>
      </c>
    </row>
    <row r="360" ht="15.75" customHeight="1">
      <c r="A360" s="21">
        <f t="shared" si="1"/>
        <v>359</v>
      </c>
    </row>
    <row r="361" ht="15.75" customHeight="1">
      <c r="A361" s="21">
        <f t="shared" si="1"/>
        <v>360</v>
      </c>
    </row>
    <row r="362" ht="15.75" customHeight="1">
      <c r="A362" s="21">
        <f t="shared" si="1"/>
        <v>361</v>
      </c>
      <c r="B362" s="21" t="s">
        <v>33</v>
      </c>
    </row>
    <row r="363" ht="15.75" customHeight="1">
      <c r="A363" s="21">
        <f t="shared" si="1"/>
        <v>362</v>
      </c>
    </row>
    <row r="364" ht="15.75" customHeight="1">
      <c r="A364" s="21">
        <f t="shared" si="1"/>
        <v>363</v>
      </c>
    </row>
    <row r="365" ht="15.75" customHeight="1">
      <c r="A365" s="21">
        <f t="shared" si="1"/>
        <v>364</v>
      </c>
    </row>
    <row r="366" ht="15.75" customHeight="1">
      <c r="A366" s="21">
        <f t="shared" si="1"/>
        <v>365</v>
      </c>
      <c r="B366" s="21">
        <v>0.0</v>
      </c>
    </row>
    <row r="367" ht="15.75" customHeight="1">
      <c r="A367" s="21">
        <f t="shared" si="1"/>
        <v>366</v>
      </c>
      <c r="B367" s="21">
        <v>0.0</v>
      </c>
    </row>
    <row r="368" ht="15.75" customHeight="1">
      <c r="A368" s="21">
        <f t="shared" si="1"/>
        <v>367</v>
      </c>
    </row>
    <row r="369" ht="15.75" customHeight="1">
      <c r="A369" s="21">
        <f t="shared" si="1"/>
        <v>368</v>
      </c>
    </row>
    <row r="370" ht="15.75" customHeight="1">
      <c r="A370" s="21">
        <f t="shared" si="1"/>
        <v>369</v>
      </c>
    </row>
    <row r="371" ht="15.75" customHeight="1">
      <c r="A371" s="21">
        <f t="shared" si="1"/>
        <v>370</v>
      </c>
    </row>
    <row r="372" ht="15.75" customHeight="1">
      <c r="A372" s="21">
        <f t="shared" si="1"/>
        <v>371</v>
      </c>
    </row>
    <row r="373" ht="15.75" customHeight="1">
      <c r="A373" s="21">
        <f t="shared" si="1"/>
        <v>372</v>
      </c>
    </row>
    <row r="374" ht="15.75" customHeight="1">
      <c r="A374" s="21">
        <f t="shared" si="1"/>
        <v>373</v>
      </c>
      <c r="B374" s="21" t="s">
        <v>33</v>
      </c>
    </row>
    <row r="375" ht="15.75" customHeight="1">
      <c r="A375" s="21">
        <f t="shared" si="1"/>
        <v>374</v>
      </c>
      <c r="B375" s="21">
        <v>1.0</v>
      </c>
    </row>
    <row r="376" ht="15.75" customHeight="1">
      <c r="A376" s="21">
        <f t="shared" si="1"/>
        <v>375</v>
      </c>
    </row>
    <row r="377" ht="15.75" customHeight="1">
      <c r="A377" s="21">
        <f t="shared" si="1"/>
        <v>376</v>
      </c>
    </row>
    <row r="378" ht="15.75" customHeight="1">
      <c r="A378" s="21">
        <f t="shared" si="1"/>
        <v>377</v>
      </c>
    </row>
    <row r="379" ht="15.75" customHeight="1">
      <c r="A379" s="21">
        <f t="shared" si="1"/>
        <v>378</v>
      </c>
      <c r="B379" s="21" t="s">
        <v>33</v>
      </c>
    </row>
    <row r="380" ht="15.75" customHeight="1">
      <c r="A380" s="21">
        <f t="shared" si="1"/>
        <v>379</v>
      </c>
      <c r="B380" s="21" t="s">
        <v>33</v>
      </c>
    </row>
    <row r="381" ht="15.75" customHeight="1">
      <c r="A381" s="21">
        <f t="shared" si="1"/>
        <v>380</v>
      </c>
      <c r="B381" s="21" t="s">
        <v>33</v>
      </c>
    </row>
    <row r="382" ht="15.75" customHeight="1">
      <c r="A382" s="21">
        <f t="shared" si="1"/>
        <v>381</v>
      </c>
    </row>
    <row r="383" ht="15.75" customHeight="1">
      <c r="A383" s="21">
        <f t="shared" si="1"/>
        <v>382</v>
      </c>
      <c r="B383" s="21">
        <v>0.0</v>
      </c>
    </row>
    <row r="384" ht="15.75" customHeight="1">
      <c r="A384" s="21">
        <f t="shared" si="1"/>
        <v>383</v>
      </c>
    </row>
    <row r="385" ht="15.75" customHeight="1">
      <c r="A385" s="21">
        <f t="shared" si="1"/>
        <v>384</v>
      </c>
    </row>
    <row r="386" ht="15.75" customHeight="1">
      <c r="A386" s="21">
        <f t="shared" si="1"/>
        <v>385</v>
      </c>
      <c r="B386" s="21">
        <v>0.0</v>
      </c>
    </row>
    <row r="387" ht="15.75" customHeight="1">
      <c r="A387" s="21">
        <f t="shared" si="1"/>
        <v>386</v>
      </c>
    </row>
    <row r="388" ht="15.75" customHeight="1">
      <c r="A388" s="21">
        <f t="shared" si="1"/>
        <v>387</v>
      </c>
      <c r="B388" s="21">
        <v>0.5</v>
      </c>
    </row>
    <row r="389" ht="15.75" customHeight="1">
      <c r="A389" s="21">
        <f t="shared" si="1"/>
        <v>388</v>
      </c>
      <c r="B389" s="21">
        <v>0.0</v>
      </c>
    </row>
    <row r="390" ht="15.75" customHeight="1">
      <c r="A390" s="21">
        <f t="shared" si="1"/>
        <v>389</v>
      </c>
    </row>
    <row r="391" ht="15.75" customHeight="1">
      <c r="A391" s="21">
        <f t="shared" si="1"/>
        <v>390</v>
      </c>
    </row>
    <row r="392" ht="15.75" customHeight="1">
      <c r="A392" s="21">
        <f t="shared" si="1"/>
        <v>391</v>
      </c>
    </row>
    <row r="393" ht="15.75" customHeight="1">
      <c r="A393" s="21">
        <f t="shared" si="1"/>
        <v>392</v>
      </c>
      <c r="B393" s="21" t="s">
        <v>33</v>
      </c>
    </row>
    <row r="394" ht="15.75" customHeight="1">
      <c r="A394" s="21">
        <f t="shared" si="1"/>
        <v>393</v>
      </c>
    </row>
    <row r="395" ht="15.75" customHeight="1">
      <c r="A395" s="21">
        <f t="shared" si="1"/>
        <v>394</v>
      </c>
    </row>
    <row r="396" ht="15.75" customHeight="1">
      <c r="A396" s="21">
        <f t="shared" si="1"/>
        <v>395</v>
      </c>
    </row>
    <row r="397" ht="15.75" customHeight="1">
      <c r="A397" s="21">
        <f t="shared" si="1"/>
        <v>396</v>
      </c>
    </row>
    <row r="398" ht="15.75" customHeight="1">
      <c r="A398" s="21">
        <f t="shared" si="1"/>
        <v>397</v>
      </c>
      <c r="B398" s="21" t="s">
        <v>33</v>
      </c>
    </row>
    <row r="399" ht="15.75" customHeight="1">
      <c r="A399" s="21">
        <f t="shared" si="1"/>
        <v>398</v>
      </c>
    </row>
    <row r="400" ht="15.75" customHeight="1">
      <c r="A400" s="21">
        <f t="shared" si="1"/>
        <v>399</v>
      </c>
      <c r="B400" s="21" t="s">
        <v>33</v>
      </c>
    </row>
    <row r="401" ht="15.75" customHeight="1">
      <c r="A401" s="21">
        <f t="shared" si="1"/>
        <v>400</v>
      </c>
    </row>
    <row r="402" ht="15.75" customHeight="1">
      <c r="A402" s="21">
        <f t="shared" si="1"/>
        <v>401</v>
      </c>
    </row>
    <row r="403" ht="15.75" customHeight="1">
      <c r="A403" s="21">
        <f t="shared" si="1"/>
        <v>402</v>
      </c>
      <c r="B403" s="21">
        <v>0.0</v>
      </c>
    </row>
    <row r="404" ht="15.75" customHeight="1">
      <c r="A404" s="21">
        <f t="shared" si="1"/>
        <v>403</v>
      </c>
    </row>
    <row r="405" ht="15.75" customHeight="1">
      <c r="A405" s="21">
        <f t="shared" si="1"/>
        <v>404</v>
      </c>
      <c r="B405" s="21" t="s">
        <v>33</v>
      </c>
    </row>
    <row r="406" ht="15.75" customHeight="1">
      <c r="A406" s="21">
        <f t="shared" si="1"/>
        <v>405</v>
      </c>
    </row>
    <row r="407" ht="15.75" customHeight="1">
      <c r="A407" s="21">
        <f t="shared" si="1"/>
        <v>406</v>
      </c>
      <c r="B407" s="21">
        <v>0.0</v>
      </c>
    </row>
    <row r="408" ht="15.75" customHeight="1">
      <c r="A408" s="21">
        <f t="shared" si="1"/>
        <v>407</v>
      </c>
    </row>
    <row r="409" ht="15.75" customHeight="1">
      <c r="A409" s="21">
        <f t="shared" si="1"/>
        <v>408</v>
      </c>
    </row>
    <row r="410" ht="15.75" customHeight="1">
      <c r="A410" s="21">
        <f t="shared" si="1"/>
        <v>409</v>
      </c>
    </row>
    <row r="411" ht="15.75" customHeight="1">
      <c r="A411" s="21">
        <f t="shared" si="1"/>
        <v>410</v>
      </c>
    </row>
    <row r="412" ht="15.75" customHeight="1">
      <c r="A412" s="21">
        <f t="shared" si="1"/>
        <v>411</v>
      </c>
    </row>
    <row r="413" ht="15.75" customHeight="1">
      <c r="A413" s="21">
        <f t="shared" si="1"/>
        <v>412</v>
      </c>
    </row>
    <row r="414" ht="15.75" customHeight="1">
      <c r="A414" s="21">
        <f t="shared" si="1"/>
        <v>413</v>
      </c>
    </row>
    <row r="415" ht="15.75" customHeight="1">
      <c r="A415" s="21">
        <f t="shared" si="1"/>
        <v>414</v>
      </c>
    </row>
    <row r="416" ht="15.75" customHeight="1">
      <c r="A416" s="21">
        <f t="shared" si="1"/>
        <v>415</v>
      </c>
    </row>
    <row r="417" ht="15.75" customHeight="1">
      <c r="A417" s="21">
        <f t="shared" si="1"/>
        <v>416</v>
      </c>
    </row>
    <row r="418" ht="15.75" customHeight="1">
      <c r="A418" s="21">
        <f t="shared" si="1"/>
        <v>417</v>
      </c>
    </row>
    <row r="419" ht="15.75" customHeight="1">
      <c r="A419" s="21">
        <f t="shared" si="1"/>
        <v>418</v>
      </c>
    </row>
    <row r="420" ht="15.75" customHeight="1">
      <c r="A420" s="21">
        <f t="shared" si="1"/>
        <v>419</v>
      </c>
    </row>
    <row r="421" ht="15.75" customHeight="1">
      <c r="A421" s="21">
        <f t="shared" si="1"/>
        <v>420</v>
      </c>
    </row>
    <row r="422" ht="15.75" customHeight="1">
      <c r="A422" s="21">
        <f t="shared" si="1"/>
        <v>421</v>
      </c>
      <c r="B422" s="21">
        <v>0.0</v>
      </c>
    </row>
    <row r="423" ht="15.75" customHeight="1">
      <c r="A423" s="21">
        <f t="shared" si="1"/>
        <v>422</v>
      </c>
    </row>
    <row r="424" ht="15.75" customHeight="1">
      <c r="A424" s="21">
        <f t="shared" si="1"/>
        <v>423</v>
      </c>
    </row>
    <row r="425" ht="15.75" customHeight="1">
      <c r="A425" s="21">
        <f t="shared" si="1"/>
        <v>424</v>
      </c>
    </row>
    <row r="426" ht="15.75" customHeight="1">
      <c r="A426" s="21">
        <f t="shared" si="1"/>
        <v>425</v>
      </c>
      <c r="B426" s="21">
        <v>0.0</v>
      </c>
    </row>
    <row r="427" ht="15.75" customHeight="1">
      <c r="A427" s="21">
        <f t="shared" si="1"/>
        <v>426</v>
      </c>
    </row>
    <row r="428" ht="15.75" customHeight="1">
      <c r="A428" s="21">
        <f t="shared" si="1"/>
        <v>427</v>
      </c>
      <c r="B428" s="21">
        <v>0.0</v>
      </c>
    </row>
    <row r="429" ht="15.75" customHeight="1">
      <c r="A429" s="21">
        <f t="shared" si="1"/>
        <v>428</v>
      </c>
    </row>
    <row r="430" ht="15.75" customHeight="1">
      <c r="A430" s="21">
        <f t="shared" si="1"/>
        <v>429</v>
      </c>
      <c r="B430" s="21">
        <v>1.0</v>
      </c>
    </row>
    <row r="431" ht="15.75" customHeight="1">
      <c r="A431" s="21">
        <f t="shared" si="1"/>
        <v>430</v>
      </c>
      <c r="B431" s="21">
        <v>0.0</v>
      </c>
    </row>
    <row r="432" ht="15.75" customHeight="1">
      <c r="A432" s="21">
        <f t="shared" si="1"/>
        <v>431</v>
      </c>
    </row>
    <row r="433" ht="15.75" customHeight="1">
      <c r="A433" s="21">
        <f t="shared" si="1"/>
        <v>432</v>
      </c>
    </row>
    <row r="434" ht="15.75" customHeight="1">
      <c r="A434" s="21">
        <f t="shared" si="1"/>
        <v>433</v>
      </c>
      <c r="B434" s="21">
        <v>0.0</v>
      </c>
    </row>
    <row r="435" ht="15.75" customHeight="1">
      <c r="A435" s="21">
        <f t="shared" si="1"/>
        <v>434</v>
      </c>
    </row>
    <row r="436" ht="15.75" customHeight="1">
      <c r="A436" s="21">
        <f t="shared" si="1"/>
        <v>435</v>
      </c>
    </row>
    <row r="437" ht="15.75" customHeight="1">
      <c r="A437" s="21">
        <f t="shared" si="1"/>
        <v>436</v>
      </c>
    </row>
    <row r="438" ht="15.75" customHeight="1">
      <c r="A438" s="21">
        <f t="shared" si="1"/>
        <v>437</v>
      </c>
    </row>
    <row r="439" ht="15.75" customHeight="1">
      <c r="A439" s="21">
        <f t="shared" si="1"/>
        <v>438</v>
      </c>
    </row>
    <row r="440" ht="15.75" customHeight="1">
      <c r="A440" s="21">
        <f t="shared" si="1"/>
        <v>439</v>
      </c>
    </row>
    <row r="441" ht="15.75" customHeight="1">
      <c r="A441" s="21">
        <f t="shared" si="1"/>
        <v>440</v>
      </c>
      <c r="B441" s="21">
        <v>0.0</v>
      </c>
    </row>
    <row r="442" ht="15.75" customHeight="1">
      <c r="A442" s="21">
        <f t="shared" si="1"/>
        <v>441</v>
      </c>
    </row>
    <row r="443" ht="15.75" customHeight="1">
      <c r="A443" s="21">
        <f t="shared" si="1"/>
        <v>442</v>
      </c>
    </row>
    <row r="444" ht="15.75" customHeight="1">
      <c r="A444" s="21">
        <f t="shared" si="1"/>
        <v>443</v>
      </c>
    </row>
    <row r="445" ht="15.75" customHeight="1">
      <c r="A445" s="21">
        <f t="shared" si="1"/>
        <v>444</v>
      </c>
    </row>
    <row r="446" ht="15.75" customHeight="1">
      <c r="A446" s="21">
        <f t="shared" si="1"/>
        <v>445</v>
      </c>
    </row>
    <row r="447" ht="15.75" customHeight="1">
      <c r="A447" s="21">
        <f t="shared" si="1"/>
        <v>446</v>
      </c>
      <c r="B447" s="21">
        <v>0.0</v>
      </c>
    </row>
    <row r="448" ht="15.75" customHeight="1">
      <c r="A448" s="21">
        <f t="shared" si="1"/>
        <v>447</v>
      </c>
    </row>
    <row r="449" ht="15.75" customHeight="1">
      <c r="A449" s="21">
        <f t="shared" si="1"/>
        <v>448</v>
      </c>
    </row>
    <row r="450" ht="15.75" customHeight="1">
      <c r="A450" s="21">
        <f t="shared" si="1"/>
        <v>449</v>
      </c>
      <c r="B450" s="21">
        <v>0.0</v>
      </c>
    </row>
    <row r="451" ht="15.75" customHeight="1">
      <c r="A451" s="21">
        <f t="shared" si="1"/>
        <v>450</v>
      </c>
      <c r="B451" s="21">
        <v>0.0</v>
      </c>
    </row>
    <row r="452" ht="15.75" customHeight="1">
      <c r="A452" s="21">
        <f t="shared" si="1"/>
        <v>451</v>
      </c>
      <c r="B452" s="21">
        <v>0.0</v>
      </c>
    </row>
    <row r="453" ht="15.75" customHeight="1">
      <c r="A453" s="21">
        <f t="shared" si="1"/>
        <v>452</v>
      </c>
      <c r="B453" s="21">
        <v>0.0</v>
      </c>
    </row>
    <row r="454" ht="15.75" customHeight="1">
      <c r="A454" s="21">
        <f t="shared" si="1"/>
        <v>453</v>
      </c>
    </row>
    <row r="455" ht="15.75" customHeight="1">
      <c r="A455" s="21">
        <f t="shared" si="1"/>
        <v>454</v>
      </c>
      <c r="B455" s="21" t="s">
        <v>33</v>
      </c>
    </row>
    <row r="456" ht="15.75" customHeight="1">
      <c r="A456" s="21">
        <f t="shared" si="1"/>
        <v>455</v>
      </c>
    </row>
    <row r="457" ht="15.75" customHeight="1">
      <c r="A457" s="21">
        <f t="shared" si="1"/>
        <v>456</v>
      </c>
    </row>
    <row r="458" ht="15.75" customHeight="1">
      <c r="A458" s="21">
        <f t="shared" si="1"/>
        <v>457</v>
      </c>
      <c r="B458" s="21" t="s">
        <v>33</v>
      </c>
    </row>
    <row r="459" ht="15.75" customHeight="1">
      <c r="A459" s="21">
        <f t="shared" si="1"/>
        <v>458</v>
      </c>
    </row>
    <row r="460" ht="15.75" customHeight="1">
      <c r="A460" s="21">
        <f t="shared" si="1"/>
        <v>459</v>
      </c>
    </row>
    <row r="461" ht="15.75" customHeight="1">
      <c r="A461" s="21">
        <f t="shared" si="1"/>
        <v>460</v>
      </c>
    </row>
    <row r="462" ht="15.75" customHeight="1">
      <c r="A462" s="21">
        <f t="shared" si="1"/>
        <v>461</v>
      </c>
      <c r="B462" s="21" t="s">
        <v>33</v>
      </c>
    </row>
    <row r="463" ht="15.75" customHeight="1">
      <c r="A463" s="21">
        <f t="shared" si="1"/>
        <v>462</v>
      </c>
    </row>
    <row r="464" ht="15.75" customHeight="1">
      <c r="A464" s="21">
        <f t="shared" si="1"/>
        <v>463</v>
      </c>
      <c r="B464" s="21">
        <v>0.0</v>
      </c>
    </row>
    <row r="465" ht="15.75" customHeight="1">
      <c r="A465" s="21">
        <f t="shared" si="1"/>
        <v>464</v>
      </c>
    </row>
    <row r="466" ht="15.75" customHeight="1">
      <c r="A466" s="21">
        <f t="shared" si="1"/>
        <v>465</v>
      </c>
    </row>
    <row r="467" ht="15.75" customHeight="1">
      <c r="A467" s="21">
        <f t="shared" si="1"/>
        <v>466</v>
      </c>
      <c r="B467" s="21" t="s">
        <v>33</v>
      </c>
    </row>
    <row r="468" ht="15.75" customHeight="1">
      <c r="A468" s="21">
        <f t="shared" si="1"/>
        <v>467</v>
      </c>
      <c r="B468" s="21" t="s">
        <v>33</v>
      </c>
    </row>
    <row r="469" ht="15.75" customHeight="1">
      <c r="A469" s="21">
        <f t="shared" si="1"/>
        <v>468</v>
      </c>
    </row>
    <row r="470" ht="15.75" customHeight="1">
      <c r="A470" s="21">
        <f t="shared" si="1"/>
        <v>469</v>
      </c>
    </row>
    <row r="471" ht="15.75" customHeight="1">
      <c r="A471" s="21">
        <f t="shared" si="1"/>
        <v>470</v>
      </c>
    </row>
    <row r="472" ht="15.75" customHeight="1">
      <c r="A472" s="21">
        <f t="shared" si="1"/>
        <v>471</v>
      </c>
    </row>
    <row r="473" ht="15.75" customHeight="1">
      <c r="A473" s="21">
        <f t="shared" si="1"/>
        <v>472</v>
      </c>
      <c r="B473" s="21">
        <v>0.0</v>
      </c>
    </row>
    <row r="474" ht="15.75" customHeight="1">
      <c r="A474" s="21">
        <f t="shared" si="1"/>
        <v>473</v>
      </c>
    </row>
    <row r="475" ht="15.75" customHeight="1">
      <c r="A475" s="21">
        <f t="shared" si="1"/>
        <v>474</v>
      </c>
    </row>
    <row r="476" ht="15.75" customHeight="1">
      <c r="A476" s="21">
        <f t="shared" si="1"/>
        <v>475</v>
      </c>
    </row>
    <row r="477" ht="15.75" customHeight="1">
      <c r="A477" s="21">
        <f t="shared" si="1"/>
        <v>476</v>
      </c>
      <c r="B477" s="21">
        <v>0.0</v>
      </c>
    </row>
    <row r="478" ht="15.75" customHeight="1">
      <c r="A478" s="21">
        <f t="shared" si="1"/>
        <v>477</v>
      </c>
    </row>
    <row r="479" ht="15.75" customHeight="1">
      <c r="A479" s="21">
        <f t="shared" si="1"/>
        <v>478</v>
      </c>
      <c r="B479" s="21" t="s">
        <v>33</v>
      </c>
    </row>
    <row r="480" ht="15.75" customHeight="1">
      <c r="A480" s="21">
        <f t="shared" si="1"/>
        <v>479</v>
      </c>
    </row>
    <row r="481" ht="15.75" customHeight="1">
      <c r="A481" s="21">
        <f t="shared" si="1"/>
        <v>480</v>
      </c>
    </row>
    <row r="482" ht="15.75" customHeight="1">
      <c r="A482" s="21">
        <f t="shared" si="1"/>
        <v>481</v>
      </c>
    </row>
    <row r="483" ht="15.75" customHeight="1">
      <c r="A483" s="21">
        <f t="shared" si="1"/>
        <v>482</v>
      </c>
      <c r="B483" s="21">
        <v>0.0</v>
      </c>
    </row>
    <row r="484" ht="15.75" customHeight="1">
      <c r="A484" s="21">
        <f t="shared" si="1"/>
        <v>483</v>
      </c>
    </row>
    <row r="485" ht="15.75" customHeight="1">
      <c r="A485" s="21">
        <f t="shared" si="1"/>
        <v>484</v>
      </c>
      <c r="B485" s="21">
        <v>0.0</v>
      </c>
    </row>
    <row r="486" ht="15.75" customHeight="1">
      <c r="A486" s="21">
        <f t="shared" si="1"/>
        <v>485</v>
      </c>
      <c r="B486" s="21">
        <v>0.0</v>
      </c>
    </row>
    <row r="487" ht="15.75" customHeight="1">
      <c r="A487" s="21">
        <f t="shared" si="1"/>
        <v>486</v>
      </c>
    </row>
    <row r="488" ht="15.75" customHeight="1">
      <c r="A488" s="21">
        <f t="shared" si="1"/>
        <v>487</v>
      </c>
    </row>
    <row r="489" ht="15.75" customHeight="1">
      <c r="A489" s="21">
        <f t="shared" si="1"/>
        <v>488</v>
      </c>
    </row>
    <row r="490" ht="15.75" customHeight="1">
      <c r="A490" s="21">
        <f t="shared" si="1"/>
        <v>489</v>
      </c>
      <c r="B490" s="21">
        <v>0.0</v>
      </c>
    </row>
    <row r="491" ht="15.75" customHeight="1">
      <c r="A491" s="21">
        <f t="shared" si="1"/>
        <v>490</v>
      </c>
    </row>
    <row r="492" ht="15.75" customHeight="1">
      <c r="A492" s="21">
        <f t="shared" si="1"/>
        <v>491</v>
      </c>
      <c r="B492" s="21">
        <v>0.0</v>
      </c>
    </row>
    <row r="493" ht="15.75" customHeight="1">
      <c r="A493" s="21">
        <f t="shared" si="1"/>
        <v>492</v>
      </c>
    </row>
    <row r="494" ht="15.75" customHeight="1">
      <c r="A494" s="21">
        <f t="shared" si="1"/>
        <v>493</v>
      </c>
    </row>
    <row r="495" ht="15.75" customHeight="1">
      <c r="A495" s="21">
        <f t="shared" si="1"/>
        <v>494</v>
      </c>
    </row>
    <row r="496" ht="15.75" customHeight="1">
      <c r="A496" s="21">
        <f t="shared" si="1"/>
        <v>495</v>
      </c>
      <c r="B496" s="21">
        <v>0.0</v>
      </c>
    </row>
    <row r="497" ht="15.75" customHeight="1">
      <c r="A497" s="21">
        <f t="shared" si="1"/>
        <v>496</v>
      </c>
      <c r="B497" s="21">
        <v>0.5</v>
      </c>
    </row>
    <row r="498" ht="15.75" customHeight="1">
      <c r="A498" s="21">
        <f t="shared" si="1"/>
        <v>497</v>
      </c>
    </row>
    <row r="499" ht="15.75" customHeight="1">
      <c r="A499" s="21">
        <f t="shared" si="1"/>
        <v>498</v>
      </c>
    </row>
    <row r="500" ht="15.75" customHeight="1">
      <c r="A500" s="21">
        <f t="shared" si="1"/>
        <v>499</v>
      </c>
    </row>
    <row r="501" ht="15.75" customHeight="1">
      <c r="A501" s="21">
        <f t="shared" si="1"/>
        <v>500</v>
      </c>
      <c r="B501" s="21">
        <v>0.0</v>
      </c>
    </row>
    <row r="502" ht="15.75" customHeight="1">
      <c r="A502" s="21">
        <f t="shared" si="1"/>
        <v>501</v>
      </c>
    </row>
    <row r="503" ht="15.75" customHeight="1">
      <c r="A503" s="21">
        <f t="shared" si="1"/>
        <v>502</v>
      </c>
    </row>
    <row r="504" ht="15.75" customHeight="1">
      <c r="A504" s="21">
        <f t="shared" si="1"/>
        <v>503</v>
      </c>
      <c r="B504" s="21">
        <v>0.5</v>
      </c>
    </row>
    <row r="505" ht="15.75" customHeight="1">
      <c r="A505" s="21">
        <f t="shared" si="1"/>
        <v>504</v>
      </c>
    </row>
    <row r="506" ht="15.75" customHeight="1">
      <c r="A506" s="21">
        <f t="shared" si="1"/>
        <v>505</v>
      </c>
    </row>
    <row r="507" ht="15.75" customHeight="1">
      <c r="A507" s="21">
        <f t="shared" si="1"/>
        <v>506</v>
      </c>
    </row>
    <row r="508" ht="15.75" customHeight="1">
      <c r="A508" s="21">
        <f t="shared" si="1"/>
        <v>507</v>
      </c>
    </row>
    <row r="509" ht="15.75" customHeight="1">
      <c r="A509" s="21">
        <f t="shared" si="1"/>
        <v>508</v>
      </c>
    </row>
    <row r="510" ht="15.75" customHeight="1">
      <c r="A510" s="21">
        <f t="shared" si="1"/>
        <v>509</v>
      </c>
      <c r="B510" s="21">
        <v>0.0</v>
      </c>
    </row>
    <row r="511" ht="15.75" customHeight="1">
      <c r="A511" s="21">
        <f t="shared" si="1"/>
        <v>510</v>
      </c>
    </row>
    <row r="512" ht="15.75" customHeight="1">
      <c r="A512" s="21">
        <f t="shared" si="1"/>
        <v>511</v>
      </c>
      <c r="B512" s="21">
        <v>0.0</v>
      </c>
    </row>
    <row r="513" ht="15.75" customHeight="1">
      <c r="A513" s="21">
        <f t="shared" si="1"/>
        <v>512</v>
      </c>
    </row>
    <row r="514" ht="15.75" customHeight="1">
      <c r="A514" s="21">
        <f t="shared" si="1"/>
        <v>513</v>
      </c>
    </row>
    <row r="515" ht="15.75" customHeight="1">
      <c r="A515" s="21">
        <f t="shared" si="1"/>
        <v>514</v>
      </c>
    </row>
    <row r="516" ht="15.75" customHeight="1">
      <c r="A516" s="21">
        <f t="shared" si="1"/>
        <v>515</v>
      </c>
      <c r="B516" s="21">
        <v>0.0</v>
      </c>
    </row>
    <row r="517" ht="15.75" customHeight="1">
      <c r="A517" s="21">
        <f t="shared" si="1"/>
        <v>516</v>
      </c>
    </row>
    <row r="518" ht="15.75" customHeight="1">
      <c r="A518" s="21">
        <f t="shared" si="1"/>
        <v>517</v>
      </c>
    </row>
    <row r="519" ht="15.75" customHeight="1">
      <c r="A519" s="21">
        <f t="shared" si="1"/>
        <v>518</v>
      </c>
    </row>
    <row r="520" ht="15.75" customHeight="1">
      <c r="A520" s="21">
        <f t="shared" si="1"/>
        <v>519</v>
      </c>
    </row>
    <row r="521" ht="15.75" customHeight="1">
      <c r="A521" s="21">
        <f t="shared" si="1"/>
        <v>520</v>
      </c>
    </row>
    <row r="522" ht="15.75" customHeight="1">
      <c r="A522" s="21">
        <f t="shared" si="1"/>
        <v>521</v>
      </c>
    </row>
    <row r="523" ht="15.75" customHeight="1">
      <c r="A523" s="21">
        <f t="shared" si="1"/>
        <v>522</v>
      </c>
    </row>
    <row r="524" ht="15.75" customHeight="1">
      <c r="A524" s="21">
        <f t="shared" si="1"/>
        <v>523</v>
      </c>
    </row>
    <row r="525" ht="15.75" customHeight="1">
      <c r="A525" s="21">
        <f t="shared" si="1"/>
        <v>524</v>
      </c>
    </row>
    <row r="526" ht="15.75" customHeight="1">
      <c r="A526" s="21">
        <f t="shared" si="1"/>
        <v>525</v>
      </c>
    </row>
    <row r="527" ht="15.75" customHeight="1">
      <c r="A527" s="21">
        <f t="shared" si="1"/>
        <v>526</v>
      </c>
    </row>
    <row r="528" ht="15.75" customHeight="1">
      <c r="A528" s="21">
        <f t="shared" si="1"/>
        <v>527</v>
      </c>
    </row>
    <row r="529" ht="15.75" customHeight="1">
      <c r="A529" s="21">
        <f t="shared" si="1"/>
        <v>528</v>
      </c>
    </row>
    <row r="530" ht="15.75" customHeight="1">
      <c r="A530" s="21">
        <f t="shared" si="1"/>
        <v>529</v>
      </c>
      <c r="B530" s="21">
        <v>0.0</v>
      </c>
    </row>
    <row r="531" ht="15.75" customHeight="1">
      <c r="A531" s="21">
        <f t="shared" si="1"/>
        <v>530</v>
      </c>
    </row>
    <row r="532" ht="15.75" customHeight="1">
      <c r="A532" s="21">
        <f t="shared" si="1"/>
        <v>531</v>
      </c>
    </row>
    <row r="533" ht="15.75" customHeight="1">
      <c r="A533" s="21">
        <f t="shared" si="1"/>
        <v>532</v>
      </c>
    </row>
    <row r="534" ht="15.75" customHeight="1">
      <c r="A534" s="21">
        <f t="shared" si="1"/>
        <v>533</v>
      </c>
      <c r="B534" s="21" t="s">
        <v>33</v>
      </c>
    </row>
    <row r="535" ht="15.75" customHeight="1">
      <c r="A535" s="21">
        <f t="shared" si="1"/>
        <v>534</v>
      </c>
    </row>
    <row r="536" ht="15.75" customHeight="1">
      <c r="A536" s="21">
        <f t="shared" si="1"/>
        <v>535</v>
      </c>
    </row>
    <row r="537" ht="15.75" customHeight="1">
      <c r="A537" s="21">
        <f t="shared" si="1"/>
        <v>536</v>
      </c>
    </row>
    <row r="538" ht="15.75" customHeight="1">
      <c r="A538" s="21">
        <f t="shared" si="1"/>
        <v>537</v>
      </c>
      <c r="B538" s="21" t="s">
        <v>33</v>
      </c>
    </row>
    <row r="539" ht="15.75" customHeight="1">
      <c r="A539" s="21">
        <f t="shared" si="1"/>
        <v>538</v>
      </c>
    </row>
    <row r="540" ht="15.75" customHeight="1">
      <c r="A540" s="21">
        <f t="shared" si="1"/>
        <v>539</v>
      </c>
    </row>
    <row r="541" ht="15.75" customHeight="1">
      <c r="A541" s="21">
        <f t="shared" si="1"/>
        <v>540</v>
      </c>
      <c r="B541" s="21">
        <v>0.0</v>
      </c>
    </row>
    <row r="542" ht="15.75" customHeight="1">
      <c r="A542" s="21">
        <f t="shared" si="1"/>
        <v>541</v>
      </c>
    </row>
    <row r="543" ht="15.75" customHeight="1">
      <c r="A543" s="21">
        <f t="shared" si="1"/>
        <v>542</v>
      </c>
      <c r="B543" s="21">
        <v>0.0</v>
      </c>
    </row>
    <row r="544" ht="15.75" customHeight="1">
      <c r="A544" s="21">
        <f t="shared" si="1"/>
        <v>543</v>
      </c>
    </row>
    <row r="545" ht="15.75" customHeight="1">
      <c r="A545" s="21">
        <f t="shared" si="1"/>
        <v>544</v>
      </c>
    </row>
    <row r="546" ht="15.75" customHeight="1">
      <c r="A546" s="21">
        <f t="shared" si="1"/>
        <v>545</v>
      </c>
    </row>
    <row r="547" ht="15.75" customHeight="1">
      <c r="A547" s="21">
        <f t="shared" si="1"/>
        <v>546</v>
      </c>
    </row>
    <row r="548" ht="15.75" customHeight="1">
      <c r="A548" s="21">
        <f t="shared" si="1"/>
        <v>547</v>
      </c>
    </row>
    <row r="549" ht="15.75" customHeight="1">
      <c r="A549" s="21">
        <f t="shared" si="1"/>
        <v>548</v>
      </c>
    </row>
    <row r="550" ht="15.75" customHeight="1">
      <c r="A550" s="21">
        <f t="shared" si="1"/>
        <v>549</v>
      </c>
    </row>
    <row r="551" ht="15.75" customHeight="1">
      <c r="A551" s="21">
        <f t="shared" si="1"/>
        <v>550</v>
      </c>
    </row>
    <row r="552" ht="15.75" customHeight="1">
      <c r="A552" s="21">
        <f t="shared" si="1"/>
        <v>551</v>
      </c>
    </row>
    <row r="553" ht="15.75" customHeight="1">
      <c r="A553" s="21">
        <f t="shared" si="1"/>
        <v>552</v>
      </c>
    </row>
    <row r="554" ht="15.75" customHeight="1">
      <c r="A554" s="21">
        <f t="shared" si="1"/>
        <v>553</v>
      </c>
      <c r="B554" s="21">
        <v>0.0</v>
      </c>
    </row>
    <row r="555" ht="15.75" customHeight="1">
      <c r="A555" s="21">
        <f t="shared" si="1"/>
        <v>554</v>
      </c>
      <c r="B555" s="21">
        <v>1.0</v>
      </c>
    </row>
    <row r="556" ht="15.75" customHeight="1">
      <c r="A556" s="21">
        <f t="shared" si="1"/>
        <v>555</v>
      </c>
    </row>
    <row r="557" ht="15.75" customHeight="1">
      <c r="A557" s="21">
        <f t="shared" si="1"/>
        <v>556</v>
      </c>
    </row>
    <row r="558" ht="15.75" customHeight="1">
      <c r="A558" s="21">
        <f t="shared" si="1"/>
        <v>557</v>
      </c>
    </row>
    <row r="559" ht="15.75" customHeight="1">
      <c r="A559" s="21">
        <f t="shared" si="1"/>
        <v>558</v>
      </c>
    </row>
    <row r="560" ht="15.75" customHeight="1">
      <c r="A560" s="21">
        <f t="shared" si="1"/>
        <v>559</v>
      </c>
    </row>
    <row r="561" ht="15.75" customHeight="1">
      <c r="A561" s="21">
        <f t="shared" si="1"/>
        <v>560</v>
      </c>
    </row>
    <row r="562" ht="15.75" customHeight="1">
      <c r="A562" s="21">
        <f t="shared" si="1"/>
        <v>561</v>
      </c>
    </row>
    <row r="563" ht="15.75" customHeight="1">
      <c r="A563" s="21">
        <f t="shared" si="1"/>
        <v>562</v>
      </c>
    </row>
    <row r="564" ht="15.75" customHeight="1">
      <c r="A564" s="21">
        <f t="shared" si="1"/>
        <v>563</v>
      </c>
    </row>
    <row r="565" ht="15.75" customHeight="1">
      <c r="A565" s="21">
        <f t="shared" si="1"/>
        <v>564</v>
      </c>
    </row>
    <row r="566" ht="15.75" customHeight="1">
      <c r="A566" s="21">
        <f t="shared" si="1"/>
        <v>565</v>
      </c>
    </row>
    <row r="567" ht="15.75" customHeight="1">
      <c r="A567" s="21">
        <f t="shared" si="1"/>
        <v>566</v>
      </c>
    </row>
    <row r="568" ht="15.75" customHeight="1">
      <c r="A568" s="21">
        <f t="shared" si="1"/>
        <v>567</v>
      </c>
    </row>
    <row r="569" ht="15.75" customHeight="1">
      <c r="A569" s="21">
        <f t="shared" si="1"/>
        <v>568</v>
      </c>
      <c r="B569" s="21">
        <v>0.0</v>
      </c>
    </row>
    <row r="570" ht="15.75" customHeight="1">
      <c r="A570" s="21">
        <f t="shared" si="1"/>
        <v>569</v>
      </c>
      <c r="B570" s="21">
        <v>0.5</v>
      </c>
    </row>
    <row r="571" ht="15.75" customHeight="1">
      <c r="A571" s="21">
        <f t="shared" si="1"/>
        <v>570</v>
      </c>
    </row>
    <row r="572" ht="15.75" customHeight="1">
      <c r="A572" s="21">
        <f t="shared" si="1"/>
        <v>571</v>
      </c>
    </row>
    <row r="573" ht="15.75" customHeight="1">
      <c r="A573" s="21">
        <f t="shared" si="1"/>
        <v>572</v>
      </c>
    </row>
    <row r="574" ht="15.75" customHeight="1">
      <c r="A574" s="21">
        <f t="shared" si="1"/>
        <v>573</v>
      </c>
      <c r="B574" s="21">
        <v>0.0</v>
      </c>
    </row>
    <row r="575" ht="15.75" customHeight="1">
      <c r="A575" s="21">
        <f t="shared" si="1"/>
        <v>574</v>
      </c>
    </row>
    <row r="576" ht="15.75" customHeight="1">
      <c r="A576" s="21">
        <f t="shared" si="1"/>
        <v>575</v>
      </c>
      <c r="B576" s="21">
        <v>0.0</v>
      </c>
    </row>
    <row r="577" ht="15.75" customHeight="1">
      <c r="A577" s="21">
        <f t="shared" si="1"/>
        <v>576</v>
      </c>
    </row>
    <row r="578" ht="15.75" customHeight="1">
      <c r="A578" s="21">
        <f t="shared" si="1"/>
        <v>577</v>
      </c>
    </row>
    <row r="579" ht="15.75" customHeight="1">
      <c r="A579" s="21">
        <f t="shared" si="1"/>
        <v>578</v>
      </c>
      <c r="B579" s="21">
        <v>1.0</v>
      </c>
    </row>
    <row r="580" ht="15.75" customHeight="1">
      <c r="A580" s="21">
        <f t="shared" si="1"/>
        <v>579</v>
      </c>
    </row>
    <row r="581" ht="15.75" customHeight="1">
      <c r="A581" s="21">
        <f t="shared" si="1"/>
        <v>580</v>
      </c>
      <c r="B581" s="21">
        <v>0.0</v>
      </c>
    </row>
    <row r="582" ht="15.75" customHeight="1">
      <c r="A582" s="21">
        <f t="shared" si="1"/>
        <v>581</v>
      </c>
    </row>
    <row r="583" ht="15.75" customHeight="1">
      <c r="A583" s="21">
        <f t="shared" si="1"/>
        <v>582</v>
      </c>
    </row>
    <row r="584" ht="15.75" customHeight="1">
      <c r="A584" s="21">
        <f t="shared" si="1"/>
        <v>583</v>
      </c>
    </row>
    <row r="585" ht="15.75" customHeight="1">
      <c r="A585" s="21">
        <f t="shared" si="1"/>
        <v>584</v>
      </c>
      <c r="B585" s="21">
        <v>0.0</v>
      </c>
    </row>
    <row r="586" ht="15.75" customHeight="1">
      <c r="A586" s="21">
        <f t="shared" si="1"/>
        <v>585</v>
      </c>
      <c r="B586" s="21">
        <v>0.0</v>
      </c>
    </row>
    <row r="587" ht="15.75" customHeight="1">
      <c r="A587" s="21">
        <f t="shared" si="1"/>
        <v>586</v>
      </c>
    </row>
    <row r="588" ht="15.75" customHeight="1">
      <c r="A588" s="21">
        <f t="shared" si="1"/>
        <v>587</v>
      </c>
    </row>
    <row r="589" ht="15.75" customHeight="1">
      <c r="A589" s="21">
        <f t="shared" si="1"/>
        <v>588</v>
      </c>
    </row>
    <row r="590" ht="15.75" customHeight="1">
      <c r="A590" s="21">
        <f t="shared" si="1"/>
        <v>589</v>
      </c>
    </row>
    <row r="591" ht="15.75" customHeight="1">
      <c r="A591" s="21">
        <f t="shared" si="1"/>
        <v>590</v>
      </c>
      <c r="B591" s="21">
        <v>0.5</v>
      </c>
    </row>
    <row r="592" ht="15.75" customHeight="1">
      <c r="A592" s="21">
        <f t="shared" si="1"/>
        <v>591</v>
      </c>
    </row>
    <row r="593" ht="15.75" customHeight="1">
      <c r="A593" s="21">
        <f t="shared" si="1"/>
        <v>592</v>
      </c>
    </row>
    <row r="594" ht="15.75" customHeight="1">
      <c r="A594" s="21">
        <f t="shared" si="1"/>
        <v>593</v>
      </c>
      <c r="B594" s="21">
        <v>0.0</v>
      </c>
    </row>
    <row r="595" ht="15.75" customHeight="1">
      <c r="A595" s="21">
        <f t="shared" si="1"/>
        <v>594</v>
      </c>
    </row>
    <row r="596" ht="15.75" customHeight="1">
      <c r="A596" s="21">
        <f t="shared" si="1"/>
        <v>595</v>
      </c>
    </row>
    <row r="597" ht="15.75" customHeight="1">
      <c r="A597" s="21">
        <f t="shared" si="1"/>
        <v>596</v>
      </c>
    </row>
    <row r="598" ht="15.75" customHeight="1">
      <c r="A598" s="21">
        <f t="shared" si="1"/>
        <v>597</v>
      </c>
    </row>
    <row r="599" ht="15.75" customHeight="1">
      <c r="A599" s="21">
        <f t="shared" si="1"/>
        <v>598</v>
      </c>
    </row>
    <row r="600" ht="15.75" customHeight="1">
      <c r="A600" s="21">
        <f t="shared" si="1"/>
        <v>599</v>
      </c>
      <c r="B600" s="21">
        <v>0.5</v>
      </c>
    </row>
    <row r="601" ht="15.75" customHeight="1">
      <c r="A601" s="21">
        <f t="shared" si="1"/>
        <v>600</v>
      </c>
      <c r="B601" s="21">
        <v>0.5</v>
      </c>
    </row>
    <row r="602" ht="15.75" customHeight="1">
      <c r="A602" s="21">
        <f t="shared" si="1"/>
        <v>601</v>
      </c>
    </row>
    <row r="603" ht="15.75" customHeight="1">
      <c r="A603" s="21">
        <f t="shared" si="1"/>
        <v>602</v>
      </c>
    </row>
    <row r="604" ht="15.75" customHeight="1">
      <c r="A604" s="21">
        <f t="shared" si="1"/>
        <v>603</v>
      </c>
    </row>
    <row r="605" ht="15.75" customHeight="1">
      <c r="A605" s="21">
        <f t="shared" si="1"/>
        <v>604</v>
      </c>
    </row>
    <row r="606" ht="15.75" customHeight="1">
      <c r="A606" s="21">
        <f t="shared" si="1"/>
        <v>605</v>
      </c>
    </row>
    <row r="607" ht="15.75" customHeight="1">
      <c r="A607" s="21">
        <f t="shared" si="1"/>
        <v>606</v>
      </c>
      <c r="B607" s="21">
        <v>0.5</v>
      </c>
    </row>
    <row r="608" ht="15.75" customHeight="1">
      <c r="A608" s="21">
        <f t="shared" si="1"/>
        <v>607</v>
      </c>
    </row>
    <row r="609" ht="15.75" customHeight="1">
      <c r="A609" s="21">
        <f t="shared" si="1"/>
        <v>608</v>
      </c>
    </row>
    <row r="610" ht="15.75" customHeight="1">
      <c r="A610" s="21">
        <f t="shared" si="1"/>
        <v>609</v>
      </c>
    </row>
    <row r="611" ht="15.75" customHeight="1">
      <c r="A611" s="21">
        <f t="shared" si="1"/>
        <v>610</v>
      </c>
    </row>
    <row r="612" ht="15.75" customHeight="1">
      <c r="A612" s="21">
        <f t="shared" si="1"/>
        <v>611</v>
      </c>
    </row>
    <row r="613" ht="15.75" customHeight="1">
      <c r="A613" s="21">
        <f t="shared" si="1"/>
        <v>612</v>
      </c>
    </row>
    <row r="614" ht="15.75" customHeight="1">
      <c r="A614" s="21">
        <f t="shared" si="1"/>
        <v>613</v>
      </c>
    </row>
    <row r="615" ht="15.75" customHeight="1">
      <c r="A615" s="21">
        <f t="shared" si="1"/>
        <v>614</v>
      </c>
    </row>
    <row r="616" ht="15.75" customHeight="1">
      <c r="A616" s="21">
        <f t="shared" si="1"/>
        <v>615</v>
      </c>
    </row>
    <row r="617" ht="15.75" customHeight="1">
      <c r="A617" s="21">
        <f t="shared" si="1"/>
        <v>616</v>
      </c>
    </row>
    <row r="618" ht="15.75" customHeight="1">
      <c r="A618" s="21">
        <f t="shared" si="1"/>
        <v>617</v>
      </c>
      <c r="B618" s="21">
        <v>0.0</v>
      </c>
    </row>
    <row r="619" ht="15.75" customHeight="1">
      <c r="A619" s="21">
        <f t="shared" si="1"/>
        <v>618</v>
      </c>
    </row>
    <row r="620" ht="15.75" customHeight="1">
      <c r="A620" s="21">
        <f t="shared" si="1"/>
        <v>619</v>
      </c>
    </row>
    <row r="621" ht="15.75" customHeight="1">
      <c r="A621" s="21">
        <f t="shared" si="1"/>
        <v>620</v>
      </c>
    </row>
    <row r="622" ht="15.75" customHeight="1">
      <c r="A622" s="21">
        <f t="shared" si="1"/>
        <v>621</v>
      </c>
    </row>
    <row r="623" ht="15.75" customHeight="1">
      <c r="A623" s="21">
        <f t="shared" si="1"/>
        <v>622</v>
      </c>
    </row>
    <row r="624" ht="15.75" customHeight="1">
      <c r="A624" s="21">
        <f t="shared" si="1"/>
        <v>623</v>
      </c>
    </row>
    <row r="625" ht="15.75" customHeight="1">
      <c r="A625" s="21">
        <f t="shared" si="1"/>
        <v>624</v>
      </c>
    </row>
    <row r="626" ht="15.75" customHeight="1">
      <c r="A626" s="21">
        <f t="shared" si="1"/>
        <v>625</v>
      </c>
    </row>
    <row r="627" ht="15.75" customHeight="1">
      <c r="A627" s="21">
        <f t="shared" si="1"/>
        <v>626</v>
      </c>
    </row>
    <row r="628" ht="15.75" customHeight="1">
      <c r="A628" s="21">
        <f t="shared" si="1"/>
        <v>627</v>
      </c>
    </row>
    <row r="629" ht="15.75" customHeight="1">
      <c r="A629" s="21">
        <f t="shared" si="1"/>
        <v>628</v>
      </c>
    </row>
    <row r="630" ht="15.75" customHeight="1">
      <c r="A630" s="21">
        <f t="shared" si="1"/>
        <v>629</v>
      </c>
    </row>
    <row r="631" ht="15.75" customHeight="1">
      <c r="A631" s="21">
        <f t="shared" si="1"/>
        <v>630</v>
      </c>
    </row>
    <row r="632" ht="15.75" customHeight="1">
      <c r="A632" s="21">
        <f t="shared" si="1"/>
        <v>631</v>
      </c>
    </row>
    <row r="633" ht="15.75" customHeight="1">
      <c r="A633" s="21">
        <f t="shared" si="1"/>
        <v>632</v>
      </c>
    </row>
    <row r="634" ht="15.75" customHeight="1">
      <c r="A634" s="21">
        <f t="shared" si="1"/>
        <v>633</v>
      </c>
    </row>
    <row r="635" ht="15.75" customHeight="1">
      <c r="A635" s="21">
        <f t="shared" si="1"/>
        <v>634</v>
      </c>
    </row>
    <row r="636" ht="15.75" customHeight="1">
      <c r="A636" s="21">
        <f t="shared" si="1"/>
        <v>635</v>
      </c>
      <c r="B636" s="21">
        <v>0.0</v>
      </c>
    </row>
    <row r="637" ht="15.75" customHeight="1">
      <c r="A637" s="21">
        <f t="shared" si="1"/>
        <v>636</v>
      </c>
      <c r="B637" s="21">
        <v>0.0</v>
      </c>
    </row>
    <row r="638" ht="15.75" customHeight="1">
      <c r="A638" s="21">
        <f t="shared" si="1"/>
        <v>637</v>
      </c>
      <c r="B638" s="21">
        <v>0.0</v>
      </c>
    </row>
    <row r="639" ht="15.75" customHeight="1">
      <c r="A639" s="21">
        <f t="shared" si="1"/>
        <v>638</v>
      </c>
      <c r="B639" s="21">
        <v>1.0</v>
      </c>
    </row>
    <row r="640" ht="15.75" customHeight="1">
      <c r="A640" s="21">
        <f t="shared" si="1"/>
        <v>639</v>
      </c>
      <c r="B640" s="21">
        <v>0.0</v>
      </c>
    </row>
    <row r="641" ht="15.75" customHeight="1">
      <c r="A641" s="21">
        <f t="shared" si="1"/>
        <v>640</v>
      </c>
    </row>
    <row r="642" ht="15.75" customHeight="1">
      <c r="A642" s="21">
        <f t="shared" si="1"/>
        <v>641</v>
      </c>
    </row>
    <row r="643" ht="15.75" customHeight="1">
      <c r="A643" s="21">
        <f t="shared" si="1"/>
        <v>642</v>
      </c>
      <c r="B643" s="21">
        <v>0.0</v>
      </c>
    </row>
    <row r="644" ht="15.75" customHeight="1">
      <c r="A644" s="21">
        <f t="shared" si="1"/>
        <v>643</v>
      </c>
    </row>
    <row r="645" ht="15.75" customHeight="1">
      <c r="A645" s="21">
        <f t="shared" si="1"/>
        <v>644</v>
      </c>
    </row>
    <row r="646" ht="15.75" customHeight="1">
      <c r="A646" s="21">
        <f t="shared" si="1"/>
        <v>645</v>
      </c>
    </row>
    <row r="647" ht="15.75" customHeight="1">
      <c r="A647" s="21">
        <f t="shared" si="1"/>
        <v>646</v>
      </c>
      <c r="B647" s="21">
        <v>0.0</v>
      </c>
    </row>
    <row r="648" ht="15.75" customHeight="1">
      <c r="A648" s="21">
        <f t="shared" si="1"/>
        <v>647</v>
      </c>
    </row>
    <row r="649" ht="15.75" customHeight="1">
      <c r="A649" s="21">
        <f t="shared" si="1"/>
        <v>648</v>
      </c>
      <c r="B649" s="21">
        <v>0.0</v>
      </c>
    </row>
    <row r="650" ht="15.75" customHeight="1">
      <c r="A650" s="21">
        <f t="shared" si="1"/>
        <v>649</v>
      </c>
      <c r="B650" s="21" t="s">
        <v>33</v>
      </c>
    </row>
    <row r="651" ht="15.75" customHeight="1">
      <c r="A651" s="21">
        <f t="shared" si="1"/>
        <v>650</v>
      </c>
    </row>
    <row r="652" ht="15.75" customHeight="1">
      <c r="A652" s="21">
        <f t="shared" si="1"/>
        <v>651</v>
      </c>
    </row>
    <row r="653" ht="15.75" customHeight="1">
      <c r="A653" s="21">
        <f t="shared" si="1"/>
        <v>652</v>
      </c>
    </row>
    <row r="654" ht="15.75" customHeight="1">
      <c r="A654" s="21">
        <f t="shared" si="1"/>
        <v>653</v>
      </c>
      <c r="B654" s="21">
        <v>0.5</v>
      </c>
    </row>
    <row r="655" ht="15.75" customHeight="1">
      <c r="A655" s="21">
        <f t="shared" si="1"/>
        <v>654</v>
      </c>
    </row>
    <row r="656" ht="15.75" customHeight="1">
      <c r="A656" s="21">
        <f t="shared" si="1"/>
        <v>655</v>
      </c>
      <c r="B656" s="21">
        <v>0.0</v>
      </c>
    </row>
    <row r="657" ht="15.75" customHeight="1">
      <c r="A657" s="21">
        <f t="shared" si="1"/>
        <v>656</v>
      </c>
    </row>
    <row r="658" ht="15.75" customHeight="1">
      <c r="A658" s="21">
        <f t="shared" si="1"/>
        <v>657</v>
      </c>
    </row>
    <row r="659" ht="15.75" customHeight="1">
      <c r="A659" s="21">
        <f t="shared" si="1"/>
        <v>658</v>
      </c>
      <c r="B659" s="21">
        <v>0.0</v>
      </c>
    </row>
    <row r="660" ht="15.75" customHeight="1">
      <c r="A660" s="21">
        <f t="shared" si="1"/>
        <v>659</v>
      </c>
    </row>
    <row r="661" ht="15.75" customHeight="1">
      <c r="A661" s="21">
        <f t="shared" si="1"/>
        <v>660</v>
      </c>
      <c r="B661" s="21">
        <v>0.0</v>
      </c>
    </row>
    <row r="662" ht="15.75" customHeight="1">
      <c r="A662" s="21">
        <f t="shared" si="1"/>
        <v>661</v>
      </c>
      <c r="B662" s="21">
        <v>0.0</v>
      </c>
    </row>
    <row r="663" ht="15.75" customHeight="1">
      <c r="A663" s="21">
        <f t="shared" si="1"/>
        <v>662</v>
      </c>
      <c r="B663" s="21">
        <v>0.0</v>
      </c>
    </row>
    <row r="664" ht="15.75" customHeight="1">
      <c r="A664" s="21">
        <f t="shared" si="1"/>
        <v>663</v>
      </c>
    </row>
    <row r="665" ht="15.75" customHeight="1">
      <c r="A665" s="21">
        <f t="shared" si="1"/>
        <v>664</v>
      </c>
      <c r="B665" s="21">
        <v>0.0</v>
      </c>
    </row>
    <row r="666" ht="15.75" customHeight="1">
      <c r="A666" s="21">
        <f t="shared" si="1"/>
        <v>665</v>
      </c>
      <c r="B666" s="21">
        <v>0.5</v>
      </c>
    </row>
    <row r="667" ht="15.75" customHeight="1">
      <c r="A667" s="21">
        <f t="shared" si="1"/>
        <v>666</v>
      </c>
      <c r="B667" s="21">
        <v>0.0</v>
      </c>
    </row>
    <row r="668" ht="15.75" customHeight="1">
      <c r="A668" s="21">
        <f t="shared" si="1"/>
        <v>667</v>
      </c>
    </row>
    <row r="669" ht="15.75" customHeight="1">
      <c r="A669" s="21">
        <f t="shared" si="1"/>
        <v>668</v>
      </c>
      <c r="B669" s="21">
        <v>0.0</v>
      </c>
    </row>
    <row r="670" ht="15.75" customHeight="1">
      <c r="A670" s="21">
        <f t="shared" si="1"/>
        <v>669</v>
      </c>
    </row>
    <row r="671" ht="15.75" customHeight="1">
      <c r="A671" s="21">
        <f t="shared" si="1"/>
        <v>670</v>
      </c>
    </row>
    <row r="672" ht="15.75" customHeight="1">
      <c r="A672" s="21">
        <f t="shared" si="1"/>
        <v>671</v>
      </c>
    </row>
    <row r="673" ht="15.75" customHeight="1">
      <c r="A673" s="21">
        <f t="shared" si="1"/>
        <v>672</v>
      </c>
    </row>
    <row r="674" ht="15.75" customHeight="1">
      <c r="A674" s="21">
        <f t="shared" si="1"/>
        <v>673</v>
      </c>
    </row>
    <row r="675" ht="15.75" customHeight="1">
      <c r="A675" s="21">
        <f t="shared" si="1"/>
        <v>674</v>
      </c>
      <c r="B675" s="21">
        <v>0.0</v>
      </c>
    </row>
    <row r="676" ht="15.75" customHeight="1">
      <c r="A676" s="21">
        <f t="shared" si="1"/>
        <v>675</v>
      </c>
    </row>
    <row r="677" ht="15.75" customHeight="1">
      <c r="A677" s="21">
        <f t="shared" si="1"/>
        <v>676</v>
      </c>
    </row>
    <row r="678" ht="15.75" customHeight="1">
      <c r="A678" s="21">
        <f t="shared" si="1"/>
        <v>677</v>
      </c>
      <c r="B678" s="21">
        <v>0.0</v>
      </c>
    </row>
    <row r="679" ht="15.75" customHeight="1">
      <c r="A679" s="21">
        <f t="shared" si="1"/>
        <v>678</v>
      </c>
      <c r="B679" s="21">
        <v>0.5</v>
      </c>
    </row>
    <row r="680" ht="15.75" customHeight="1">
      <c r="A680" s="21">
        <f t="shared" si="1"/>
        <v>679</v>
      </c>
    </row>
    <row r="681" ht="15.75" customHeight="1">
      <c r="A681" s="21">
        <f t="shared" si="1"/>
        <v>680</v>
      </c>
    </row>
    <row r="682" ht="15.75" customHeight="1">
      <c r="A682" s="21">
        <f t="shared" si="1"/>
        <v>681</v>
      </c>
      <c r="B682" s="21">
        <v>0.0</v>
      </c>
    </row>
    <row r="683" ht="15.75" customHeight="1">
      <c r="A683" s="21">
        <f t="shared" si="1"/>
        <v>682</v>
      </c>
      <c r="B683" s="21">
        <v>0.0</v>
      </c>
    </row>
    <row r="684" ht="15.75" customHeight="1">
      <c r="A684" s="21">
        <f t="shared" si="1"/>
        <v>683</v>
      </c>
    </row>
    <row r="685" ht="15.75" customHeight="1">
      <c r="A685" s="21">
        <f t="shared" si="1"/>
        <v>684</v>
      </c>
      <c r="B685" s="21">
        <v>0.0</v>
      </c>
    </row>
    <row r="686" ht="15.75" customHeight="1">
      <c r="A686" s="21">
        <f t="shared" si="1"/>
        <v>685</v>
      </c>
      <c r="B686" s="21">
        <v>0.0</v>
      </c>
    </row>
    <row r="687" ht="15.75" customHeight="1">
      <c r="A687" s="21">
        <f t="shared" si="1"/>
        <v>686</v>
      </c>
    </row>
    <row r="688" ht="15.75" customHeight="1">
      <c r="A688" s="21">
        <f t="shared" si="1"/>
        <v>687</v>
      </c>
    </row>
    <row r="689" ht="15.75" customHeight="1">
      <c r="A689" s="21">
        <f t="shared" si="1"/>
        <v>688</v>
      </c>
    </row>
    <row r="690" ht="15.75" customHeight="1">
      <c r="A690" s="21">
        <f t="shared" si="1"/>
        <v>689</v>
      </c>
    </row>
    <row r="691" ht="15.75" customHeight="1">
      <c r="A691" s="21">
        <f t="shared" si="1"/>
        <v>690</v>
      </c>
      <c r="B691" s="21">
        <v>1.0</v>
      </c>
    </row>
    <row r="692" ht="15.75" customHeight="1">
      <c r="A692" s="21">
        <f t="shared" si="1"/>
        <v>691</v>
      </c>
    </row>
    <row r="693" ht="15.75" customHeight="1">
      <c r="A693" s="21">
        <f t="shared" si="1"/>
        <v>692</v>
      </c>
    </row>
    <row r="694" ht="15.75" customHeight="1">
      <c r="A694" s="21">
        <f t="shared" si="1"/>
        <v>693</v>
      </c>
    </row>
    <row r="695" ht="15.75" customHeight="1">
      <c r="A695" s="21">
        <f t="shared" si="1"/>
        <v>694</v>
      </c>
    </row>
    <row r="696" ht="15.75" customHeight="1">
      <c r="A696" s="21">
        <f t="shared" si="1"/>
        <v>695</v>
      </c>
      <c r="B696" s="21" t="s">
        <v>33</v>
      </c>
    </row>
    <row r="697" ht="15.75" customHeight="1">
      <c r="A697" s="21">
        <f t="shared" si="1"/>
        <v>696</v>
      </c>
    </row>
    <row r="698" ht="15.75" customHeight="1">
      <c r="A698" s="21">
        <f t="shared" si="1"/>
        <v>697</v>
      </c>
    </row>
    <row r="699" ht="15.75" customHeight="1">
      <c r="A699" s="21">
        <f t="shared" si="1"/>
        <v>698</v>
      </c>
    </row>
    <row r="700" ht="15.75" customHeight="1">
      <c r="A700" s="21">
        <f t="shared" si="1"/>
        <v>699</v>
      </c>
    </row>
    <row r="701" ht="15.75" customHeight="1">
      <c r="A701" s="21">
        <f t="shared" si="1"/>
        <v>700</v>
      </c>
      <c r="B701" s="21">
        <v>0.0</v>
      </c>
    </row>
    <row r="702" ht="15.75" customHeight="1">
      <c r="A702" s="21">
        <f t="shared" si="1"/>
        <v>701</v>
      </c>
    </row>
    <row r="703" ht="15.75" customHeight="1">
      <c r="A703" s="21">
        <f t="shared" si="1"/>
        <v>702</v>
      </c>
    </row>
    <row r="704" ht="15.75" customHeight="1">
      <c r="A704" s="21">
        <f t="shared" si="1"/>
        <v>703</v>
      </c>
    </row>
    <row r="705" ht="15.75" customHeight="1">
      <c r="A705" s="21">
        <f t="shared" si="1"/>
        <v>704</v>
      </c>
      <c r="B705" s="21">
        <v>0.0</v>
      </c>
    </row>
    <row r="706" ht="15.75" customHeight="1">
      <c r="A706" s="21">
        <f t="shared" si="1"/>
        <v>705</v>
      </c>
    </row>
    <row r="707" ht="15.75" customHeight="1">
      <c r="A707" s="21">
        <f t="shared" si="1"/>
        <v>706</v>
      </c>
    </row>
    <row r="708" ht="15.75" customHeight="1">
      <c r="A708" s="21">
        <f t="shared" si="1"/>
        <v>707</v>
      </c>
      <c r="B708" s="21">
        <v>0.0</v>
      </c>
    </row>
    <row r="709" ht="15.75" customHeight="1">
      <c r="A709" s="21">
        <f t="shared" si="1"/>
        <v>708</v>
      </c>
    </row>
    <row r="710" ht="15.75" customHeight="1">
      <c r="A710" s="21">
        <f t="shared" si="1"/>
        <v>709</v>
      </c>
    </row>
    <row r="711" ht="15.75" customHeight="1">
      <c r="A711" s="21">
        <f t="shared" si="1"/>
        <v>710</v>
      </c>
    </row>
    <row r="712" ht="15.75" customHeight="1">
      <c r="A712" s="21">
        <f t="shared" si="1"/>
        <v>711</v>
      </c>
    </row>
    <row r="713" ht="15.75" customHeight="1">
      <c r="A713" s="21">
        <f t="shared" si="1"/>
        <v>712</v>
      </c>
      <c r="B713" s="21">
        <v>0.0</v>
      </c>
    </row>
    <row r="714" ht="15.75" customHeight="1">
      <c r="A714" s="21">
        <f t="shared" si="1"/>
        <v>713</v>
      </c>
    </row>
    <row r="715" ht="15.75" customHeight="1">
      <c r="A715" s="21">
        <f t="shared" si="1"/>
        <v>714</v>
      </c>
    </row>
    <row r="716" ht="15.75" customHeight="1">
      <c r="A716" s="21">
        <f t="shared" si="1"/>
        <v>715</v>
      </c>
      <c r="B716" s="21">
        <v>0.0</v>
      </c>
    </row>
    <row r="717" ht="15.75" customHeight="1">
      <c r="A717" s="21">
        <f t="shared" si="1"/>
        <v>716</v>
      </c>
    </row>
    <row r="718" ht="15.75" customHeight="1">
      <c r="A718" s="21">
        <f t="shared" si="1"/>
        <v>717</v>
      </c>
      <c r="B718" s="21">
        <v>0.0</v>
      </c>
    </row>
    <row r="719" ht="15.75" customHeight="1">
      <c r="A719" s="21">
        <f t="shared" si="1"/>
        <v>718</v>
      </c>
    </row>
    <row r="720" ht="15.75" customHeight="1">
      <c r="A720" s="21">
        <f t="shared" si="1"/>
        <v>719</v>
      </c>
    </row>
    <row r="721" ht="15.75" customHeight="1">
      <c r="A721" s="21">
        <f t="shared" si="1"/>
        <v>720</v>
      </c>
    </row>
    <row r="722" ht="15.75" customHeight="1">
      <c r="A722" s="21">
        <f t="shared" si="1"/>
        <v>721</v>
      </c>
      <c r="B722" s="21">
        <v>0.0</v>
      </c>
    </row>
    <row r="723" ht="15.75" customHeight="1">
      <c r="A723" s="21">
        <f t="shared" si="1"/>
        <v>722</v>
      </c>
    </row>
    <row r="724" ht="15.75" customHeight="1">
      <c r="A724" s="21">
        <f t="shared" si="1"/>
        <v>723</v>
      </c>
    </row>
    <row r="725" ht="15.75" customHeight="1">
      <c r="A725" s="21">
        <f t="shared" si="1"/>
        <v>724</v>
      </c>
    </row>
    <row r="726" ht="15.75" customHeight="1">
      <c r="A726" s="21">
        <f t="shared" si="1"/>
        <v>725</v>
      </c>
    </row>
    <row r="727" ht="15.75" customHeight="1">
      <c r="A727" s="21">
        <f t="shared" si="1"/>
        <v>726</v>
      </c>
    </row>
    <row r="728" ht="15.75" customHeight="1">
      <c r="A728" s="21">
        <f t="shared" si="1"/>
        <v>727</v>
      </c>
      <c r="B728" s="21">
        <v>0.0</v>
      </c>
    </row>
    <row r="729" ht="15.75" customHeight="1">
      <c r="A729" s="21">
        <f t="shared" si="1"/>
        <v>728</v>
      </c>
      <c r="B729" s="21">
        <v>0.0</v>
      </c>
    </row>
    <row r="730" ht="15.75" customHeight="1">
      <c r="A730" s="21">
        <f t="shared" si="1"/>
        <v>729</v>
      </c>
    </row>
    <row r="731" ht="15.75" customHeight="1">
      <c r="A731" s="21">
        <f t="shared" si="1"/>
        <v>730</v>
      </c>
    </row>
    <row r="732" ht="15.75" customHeight="1">
      <c r="A732" s="21">
        <f t="shared" si="1"/>
        <v>731</v>
      </c>
    </row>
    <row r="733" ht="15.75" customHeight="1">
      <c r="A733" s="21">
        <f t="shared" si="1"/>
        <v>732</v>
      </c>
    </row>
    <row r="734" ht="15.75" customHeight="1">
      <c r="A734" s="21">
        <f t="shared" si="1"/>
        <v>733</v>
      </c>
    </row>
    <row r="735" ht="15.75" customHeight="1">
      <c r="A735" s="21">
        <f t="shared" si="1"/>
        <v>734</v>
      </c>
    </row>
    <row r="736" ht="15.75" customHeight="1">
      <c r="A736" s="21">
        <f t="shared" si="1"/>
        <v>735</v>
      </c>
    </row>
    <row r="737" ht="15.75" customHeight="1">
      <c r="A737" s="21">
        <f t="shared" si="1"/>
        <v>736</v>
      </c>
    </row>
    <row r="738" ht="15.75" customHeight="1">
      <c r="A738" s="21">
        <f t="shared" si="1"/>
        <v>737</v>
      </c>
    </row>
    <row r="739" ht="15.75" customHeight="1">
      <c r="A739" s="21">
        <f t="shared" si="1"/>
        <v>738</v>
      </c>
      <c r="B739" s="21">
        <v>0.0</v>
      </c>
    </row>
    <row r="740" ht="15.75" customHeight="1">
      <c r="A740" s="21">
        <f t="shared" si="1"/>
        <v>739</v>
      </c>
    </row>
    <row r="741" ht="15.75" customHeight="1">
      <c r="A741" s="21">
        <f t="shared" si="1"/>
        <v>740</v>
      </c>
      <c r="B741" s="21">
        <v>0.0</v>
      </c>
    </row>
    <row r="742" ht="15.75" customHeight="1">
      <c r="A742" s="21">
        <f t="shared" si="1"/>
        <v>741</v>
      </c>
    </row>
    <row r="743" ht="15.75" customHeight="1">
      <c r="A743" s="21">
        <f t="shared" si="1"/>
        <v>742</v>
      </c>
    </row>
    <row r="744" ht="15.75" customHeight="1">
      <c r="A744" s="21">
        <f t="shared" si="1"/>
        <v>743</v>
      </c>
    </row>
    <row r="745" ht="15.75" customHeight="1">
      <c r="A745" s="21">
        <f t="shared" si="1"/>
        <v>744</v>
      </c>
      <c r="B745" s="21">
        <v>0.0</v>
      </c>
    </row>
    <row r="746" ht="15.75" customHeight="1">
      <c r="A746" s="21">
        <f t="shared" si="1"/>
        <v>745</v>
      </c>
      <c r="B746" s="21">
        <v>0.0</v>
      </c>
    </row>
    <row r="747" ht="15.75" customHeight="1">
      <c r="A747" s="21">
        <f t="shared" si="1"/>
        <v>746</v>
      </c>
    </row>
    <row r="748" ht="15.75" customHeight="1">
      <c r="A748" s="21">
        <f t="shared" si="1"/>
        <v>747</v>
      </c>
    </row>
    <row r="749" ht="15.75" customHeight="1">
      <c r="A749" s="21">
        <f t="shared" si="1"/>
        <v>748</v>
      </c>
    </row>
    <row r="750" ht="15.75" customHeight="1">
      <c r="A750" s="21">
        <f t="shared" si="1"/>
        <v>749</v>
      </c>
    </row>
    <row r="751" ht="15.75" customHeight="1">
      <c r="A751" s="21">
        <f t="shared" si="1"/>
        <v>750</v>
      </c>
    </row>
    <row r="752" ht="15.75" customHeight="1">
      <c r="A752" s="21">
        <f t="shared" si="1"/>
        <v>751</v>
      </c>
    </row>
    <row r="753" ht="15.75" customHeight="1">
      <c r="A753" s="21">
        <f t="shared" si="1"/>
        <v>752</v>
      </c>
    </row>
    <row r="754" ht="15.75" customHeight="1">
      <c r="A754" s="21">
        <f t="shared" si="1"/>
        <v>753</v>
      </c>
    </row>
    <row r="755" ht="15.75" customHeight="1">
      <c r="A755" s="21">
        <f t="shared" si="1"/>
        <v>754</v>
      </c>
    </row>
    <row r="756" ht="15.75" customHeight="1">
      <c r="A756" s="21">
        <f t="shared" si="1"/>
        <v>755</v>
      </c>
    </row>
    <row r="757" ht="15.75" customHeight="1">
      <c r="A757" s="21">
        <f t="shared" si="1"/>
        <v>756</v>
      </c>
    </row>
    <row r="758" ht="15.75" customHeight="1">
      <c r="A758" s="21">
        <f t="shared" si="1"/>
        <v>757</v>
      </c>
    </row>
    <row r="759" ht="15.75" customHeight="1">
      <c r="A759" s="21">
        <f t="shared" si="1"/>
        <v>758</v>
      </c>
    </row>
    <row r="760" ht="15.75" customHeight="1">
      <c r="A760" s="21">
        <f t="shared" si="1"/>
        <v>759</v>
      </c>
      <c r="B760" s="21">
        <v>0.0</v>
      </c>
    </row>
    <row r="761" ht="15.75" customHeight="1">
      <c r="A761" s="21">
        <f t="shared" si="1"/>
        <v>760</v>
      </c>
    </row>
    <row r="762" ht="15.75" customHeight="1">
      <c r="A762" s="21">
        <f t="shared" si="1"/>
        <v>761</v>
      </c>
    </row>
    <row r="763" ht="15.75" customHeight="1">
      <c r="A763" s="21">
        <f t="shared" si="1"/>
        <v>762</v>
      </c>
    </row>
    <row r="764" ht="15.75" customHeight="1">
      <c r="A764" s="21">
        <f t="shared" si="1"/>
        <v>763</v>
      </c>
    </row>
    <row r="765" ht="15.75" customHeight="1">
      <c r="A765" s="21">
        <f t="shared" si="1"/>
        <v>764</v>
      </c>
    </row>
    <row r="766" ht="15.75" customHeight="1">
      <c r="A766" s="21">
        <f t="shared" si="1"/>
        <v>765</v>
      </c>
      <c r="B766" s="21">
        <v>0.0</v>
      </c>
    </row>
    <row r="767" ht="15.75" customHeight="1">
      <c r="A767" s="21">
        <f t="shared" si="1"/>
        <v>766</v>
      </c>
      <c r="B767" s="21" t="s">
        <v>33</v>
      </c>
    </row>
    <row r="768" ht="15.75" customHeight="1">
      <c r="A768" s="21">
        <f t="shared" si="1"/>
        <v>767</v>
      </c>
    </row>
    <row r="769" ht="15.75" customHeight="1">
      <c r="A769" s="21">
        <f t="shared" si="1"/>
        <v>768</v>
      </c>
    </row>
    <row r="770" ht="15.75" customHeight="1">
      <c r="A770" s="21">
        <f t="shared" si="1"/>
        <v>769</v>
      </c>
      <c r="B770" s="21">
        <v>0.0</v>
      </c>
    </row>
    <row r="771" ht="15.75" customHeight="1">
      <c r="A771" s="21">
        <f t="shared" si="1"/>
        <v>770</v>
      </c>
    </row>
    <row r="772" ht="15.75" customHeight="1">
      <c r="A772" s="21">
        <f t="shared" si="1"/>
        <v>771</v>
      </c>
      <c r="B772" s="21">
        <v>1.0</v>
      </c>
    </row>
    <row r="773" ht="15.75" customHeight="1">
      <c r="A773" s="21">
        <f t="shared" si="1"/>
        <v>772</v>
      </c>
    </row>
    <row r="774" ht="15.75" customHeight="1">
      <c r="A774" s="21">
        <f t="shared" si="1"/>
        <v>773</v>
      </c>
    </row>
    <row r="775" ht="15.75" customHeight="1">
      <c r="A775" s="21">
        <f t="shared" si="1"/>
        <v>774</v>
      </c>
    </row>
    <row r="776" ht="15.75" customHeight="1">
      <c r="A776" s="21">
        <f t="shared" si="1"/>
        <v>775</v>
      </c>
    </row>
    <row r="777" ht="15.75" customHeight="1">
      <c r="A777" s="21">
        <f t="shared" si="1"/>
        <v>776</v>
      </c>
    </row>
    <row r="778" ht="15.75" customHeight="1">
      <c r="A778" s="21">
        <f t="shared" si="1"/>
        <v>777</v>
      </c>
    </row>
    <row r="779" ht="15.75" customHeight="1">
      <c r="A779" s="21">
        <f t="shared" si="1"/>
        <v>778</v>
      </c>
    </row>
    <row r="780" ht="15.75" customHeight="1">
      <c r="A780" s="21">
        <f t="shared" si="1"/>
        <v>779</v>
      </c>
    </row>
    <row r="781" ht="15.75" customHeight="1">
      <c r="A781" s="21">
        <f t="shared" si="1"/>
        <v>780</v>
      </c>
      <c r="B781" s="21">
        <v>0.0</v>
      </c>
    </row>
    <row r="782" ht="15.75" customHeight="1">
      <c r="A782" s="21">
        <f t="shared" si="1"/>
        <v>781</v>
      </c>
    </row>
    <row r="783" ht="15.75" customHeight="1">
      <c r="A783" s="21">
        <f t="shared" si="1"/>
        <v>782</v>
      </c>
      <c r="B783" s="21">
        <v>0.0</v>
      </c>
    </row>
    <row r="784" ht="15.75" customHeight="1">
      <c r="A784" s="21">
        <f t="shared" si="1"/>
        <v>783</v>
      </c>
    </row>
    <row r="785" ht="15.75" customHeight="1">
      <c r="A785" s="21">
        <f t="shared" si="1"/>
        <v>784</v>
      </c>
      <c r="B785" s="21">
        <v>0.5</v>
      </c>
    </row>
    <row r="786" ht="15.75" customHeight="1">
      <c r="A786" s="21">
        <f t="shared" si="1"/>
        <v>785</v>
      </c>
    </row>
    <row r="787" ht="15.75" customHeight="1">
      <c r="A787" s="21">
        <f t="shared" si="1"/>
        <v>786</v>
      </c>
    </row>
    <row r="788" ht="15.75" customHeight="1">
      <c r="A788" s="21">
        <f t="shared" si="1"/>
        <v>787</v>
      </c>
    </row>
    <row r="789" ht="15.75" customHeight="1">
      <c r="A789" s="21">
        <f t="shared" si="1"/>
        <v>788</v>
      </c>
    </row>
    <row r="790" ht="15.75" customHeight="1">
      <c r="A790" s="21">
        <f t="shared" si="1"/>
        <v>789</v>
      </c>
      <c r="B790" s="21" t="s">
        <v>33</v>
      </c>
    </row>
    <row r="791" ht="15.75" customHeight="1">
      <c r="A791" s="21">
        <f t="shared" si="1"/>
        <v>790</v>
      </c>
    </row>
    <row r="792" ht="15.75" customHeight="1">
      <c r="A792" s="21">
        <f t="shared" si="1"/>
        <v>791</v>
      </c>
    </row>
    <row r="793" ht="15.75" customHeight="1">
      <c r="A793" s="21">
        <f t="shared" si="1"/>
        <v>792</v>
      </c>
    </row>
    <row r="794" ht="15.75" customHeight="1">
      <c r="A794" s="21">
        <f t="shared" si="1"/>
        <v>793</v>
      </c>
    </row>
    <row r="795" ht="15.75" customHeight="1">
      <c r="A795" s="21">
        <f t="shared" si="1"/>
        <v>794</v>
      </c>
    </row>
    <row r="796" ht="15.75" customHeight="1">
      <c r="A796" s="21">
        <f t="shared" si="1"/>
        <v>795</v>
      </c>
      <c r="B796" s="21" t="s">
        <v>33</v>
      </c>
    </row>
    <row r="797" ht="15.75" customHeight="1">
      <c r="A797" s="21">
        <f t="shared" si="1"/>
        <v>796</v>
      </c>
      <c r="B797" s="21">
        <v>0.0</v>
      </c>
    </row>
    <row r="798" ht="15.75" customHeight="1">
      <c r="A798" s="21">
        <f t="shared" si="1"/>
        <v>797</v>
      </c>
    </row>
    <row r="799" ht="15.75" customHeight="1">
      <c r="A799" s="21">
        <f t="shared" si="1"/>
        <v>798</v>
      </c>
    </row>
    <row r="800" ht="15.75" customHeight="1">
      <c r="A800" s="21">
        <f t="shared" si="1"/>
        <v>799</v>
      </c>
    </row>
    <row r="801" ht="15.75" customHeight="1">
      <c r="A801" s="21">
        <f t="shared" si="1"/>
        <v>800</v>
      </c>
    </row>
    <row r="802" ht="15.75" customHeight="1">
      <c r="A802" s="21">
        <f t="shared" si="1"/>
        <v>801</v>
      </c>
    </row>
    <row r="803" ht="15.75" customHeight="1">
      <c r="A803" s="21">
        <f t="shared" si="1"/>
        <v>802</v>
      </c>
    </row>
    <row r="804" ht="15.75" customHeight="1">
      <c r="A804" s="21">
        <f t="shared" si="1"/>
        <v>803</v>
      </c>
    </row>
    <row r="805" ht="15.75" customHeight="1">
      <c r="A805" s="21">
        <f t="shared" si="1"/>
        <v>804</v>
      </c>
    </row>
    <row r="806" ht="15.75" customHeight="1">
      <c r="A806" s="21">
        <f t="shared" si="1"/>
        <v>805</v>
      </c>
      <c r="B806" s="21">
        <v>0.0</v>
      </c>
    </row>
    <row r="807" ht="15.75" customHeight="1">
      <c r="A807" s="21">
        <f t="shared" si="1"/>
        <v>806</v>
      </c>
    </row>
    <row r="808" ht="15.75" customHeight="1">
      <c r="A808" s="21">
        <f t="shared" si="1"/>
        <v>807</v>
      </c>
    </row>
    <row r="809" ht="15.75" customHeight="1">
      <c r="A809" s="21">
        <f t="shared" si="1"/>
        <v>808</v>
      </c>
      <c r="B809" s="21">
        <v>0.0</v>
      </c>
    </row>
    <row r="810" ht="15.75" customHeight="1">
      <c r="A810" s="21">
        <f t="shared" si="1"/>
        <v>809</v>
      </c>
    </row>
    <row r="811" ht="15.75" customHeight="1">
      <c r="A811" s="21">
        <f t="shared" si="1"/>
        <v>810</v>
      </c>
    </row>
    <row r="812" ht="15.75" customHeight="1">
      <c r="A812" s="21">
        <f t="shared" si="1"/>
        <v>811</v>
      </c>
      <c r="B812" s="21">
        <v>0.0</v>
      </c>
    </row>
    <row r="813" ht="15.75" customHeight="1">
      <c r="A813" s="21">
        <f t="shared" si="1"/>
        <v>812</v>
      </c>
    </row>
    <row r="814" ht="15.75" customHeight="1">
      <c r="A814" s="21">
        <f t="shared" si="1"/>
        <v>813</v>
      </c>
      <c r="B814" s="21">
        <v>1.0</v>
      </c>
    </row>
    <row r="815" ht="15.75" customHeight="1">
      <c r="A815" s="21">
        <f t="shared" si="1"/>
        <v>814</v>
      </c>
    </row>
    <row r="816" ht="15.75" customHeight="1">
      <c r="A816" s="21">
        <f t="shared" si="1"/>
        <v>815</v>
      </c>
    </row>
    <row r="817" ht="15.75" customHeight="1">
      <c r="A817" s="21">
        <f t="shared" si="1"/>
        <v>816</v>
      </c>
    </row>
    <row r="818" ht="15.75" customHeight="1">
      <c r="A818" s="21">
        <f t="shared" si="1"/>
        <v>817</v>
      </c>
    </row>
    <row r="819" ht="15.75" customHeight="1">
      <c r="A819" s="21">
        <f t="shared" si="1"/>
        <v>818</v>
      </c>
    </row>
    <row r="820" ht="15.75" customHeight="1">
      <c r="A820" s="21">
        <f t="shared" si="1"/>
        <v>819</v>
      </c>
    </row>
    <row r="821" ht="15.75" customHeight="1">
      <c r="A821" s="21">
        <f t="shared" si="1"/>
        <v>820</v>
      </c>
    </row>
    <row r="822" ht="15.75" customHeight="1">
      <c r="A822" s="21">
        <f t="shared" si="1"/>
        <v>821</v>
      </c>
      <c r="B822" s="21">
        <v>0.0</v>
      </c>
    </row>
    <row r="823" ht="15.75" customHeight="1">
      <c r="A823" s="21">
        <f t="shared" si="1"/>
        <v>822</v>
      </c>
    </row>
    <row r="824" ht="15.75" customHeight="1">
      <c r="A824" s="21">
        <f t="shared" si="1"/>
        <v>823</v>
      </c>
    </row>
    <row r="825" ht="15.75" customHeight="1">
      <c r="A825" s="21">
        <f t="shared" si="1"/>
        <v>824</v>
      </c>
      <c r="B825" s="21">
        <v>0.0</v>
      </c>
    </row>
    <row r="826" ht="15.75" customHeight="1">
      <c r="A826" s="21">
        <f t="shared" si="1"/>
        <v>825</v>
      </c>
    </row>
    <row r="827" ht="15.75" customHeight="1">
      <c r="A827" s="21">
        <f t="shared" si="1"/>
        <v>826</v>
      </c>
    </row>
    <row r="828" ht="15.75" customHeight="1">
      <c r="A828" s="21">
        <f t="shared" si="1"/>
        <v>827</v>
      </c>
    </row>
    <row r="829" ht="15.75" customHeight="1">
      <c r="A829" s="21">
        <f t="shared" si="1"/>
        <v>828</v>
      </c>
    </row>
    <row r="830" ht="15.75" customHeight="1">
      <c r="A830" s="21">
        <f t="shared" si="1"/>
        <v>829</v>
      </c>
    </row>
    <row r="831" ht="15.75" customHeight="1">
      <c r="A831" s="21">
        <f t="shared" si="1"/>
        <v>830</v>
      </c>
    </row>
    <row r="832" ht="15.75" customHeight="1">
      <c r="A832" s="21">
        <f t="shared" si="1"/>
        <v>831</v>
      </c>
    </row>
    <row r="833" ht="15.75" customHeight="1">
      <c r="A833" s="21">
        <f t="shared" si="1"/>
        <v>832</v>
      </c>
    </row>
    <row r="834" ht="15.75" customHeight="1">
      <c r="A834" s="21">
        <f t="shared" si="1"/>
        <v>833</v>
      </c>
    </row>
    <row r="835" ht="15.75" customHeight="1">
      <c r="A835" s="21">
        <f t="shared" si="1"/>
        <v>834</v>
      </c>
    </row>
    <row r="836" ht="15.75" customHeight="1">
      <c r="A836" s="21">
        <f t="shared" si="1"/>
        <v>835</v>
      </c>
    </row>
    <row r="837" ht="15.75" customHeight="1">
      <c r="A837" s="21">
        <f t="shared" si="1"/>
        <v>836</v>
      </c>
      <c r="B837" s="21">
        <v>0.0</v>
      </c>
    </row>
    <row r="838" ht="15.75" customHeight="1">
      <c r="A838" s="21">
        <f t="shared" si="1"/>
        <v>837</v>
      </c>
    </row>
    <row r="839" ht="15.75" customHeight="1">
      <c r="A839" s="21">
        <f t="shared" si="1"/>
        <v>838</v>
      </c>
      <c r="B839" s="21">
        <v>0.0</v>
      </c>
    </row>
    <row r="840" ht="15.75" customHeight="1">
      <c r="A840" s="21">
        <f t="shared" si="1"/>
        <v>839</v>
      </c>
    </row>
    <row r="841" ht="15.75" customHeight="1">
      <c r="A841" s="21">
        <f t="shared" si="1"/>
        <v>840</v>
      </c>
      <c r="B841" s="21">
        <v>0.0</v>
      </c>
    </row>
    <row r="842" ht="15.75" customHeight="1">
      <c r="A842" s="21">
        <f t="shared" si="1"/>
        <v>841</v>
      </c>
    </row>
    <row r="843" ht="15.75" customHeight="1">
      <c r="A843" s="21">
        <f t="shared" si="1"/>
        <v>842</v>
      </c>
    </row>
    <row r="844" ht="15.75" customHeight="1">
      <c r="A844" s="21">
        <f t="shared" si="1"/>
        <v>843</v>
      </c>
      <c r="B844" s="21">
        <v>0.0</v>
      </c>
    </row>
    <row r="845" ht="15.75" customHeight="1">
      <c r="A845" s="21">
        <f t="shared" si="1"/>
        <v>844</v>
      </c>
    </row>
    <row r="846" ht="15.75" customHeight="1">
      <c r="A846" s="21">
        <f t="shared" si="1"/>
        <v>845</v>
      </c>
    </row>
    <row r="847" ht="15.75" customHeight="1">
      <c r="A847" s="21">
        <f t="shared" si="1"/>
        <v>846</v>
      </c>
    </row>
    <row r="848" ht="15.75" customHeight="1">
      <c r="A848" s="21">
        <f t="shared" si="1"/>
        <v>847</v>
      </c>
    </row>
    <row r="849" ht="15.75" customHeight="1">
      <c r="A849" s="21">
        <f t="shared" si="1"/>
        <v>848</v>
      </c>
      <c r="B849" s="21">
        <v>0.0</v>
      </c>
    </row>
    <row r="850" ht="15.75" customHeight="1">
      <c r="A850" s="21">
        <f t="shared" si="1"/>
        <v>849</v>
      </c>
    </row>
    <row r="851" ht="15.75" customHeight="1">
      <c r="A851" s="21">
        <f t="shared" si="1"/>
        <v>850</v>
      </c>
    </row>
    <row r="852" ht="15.75" customHeight="1">
      <c r="A852" s="21">
        <f t="shared" si="1"/>
        <v>851</v>
      </c>
    </row>
    <row r="853" ht="15.75" customHeight="1">
      <c r="A853" s="21">
        <f t="shared" si="1"/>
        <v>852</v>
      </c>
      <c r="B853" s="21">
        <v>0.5</v>
      </c>
    </row>
    <row r="854" ht="15.75" customHeight="1">
      <c r="A854" s="21">
        <f t="shared" si="1"/>
        <v>853</v>
      </c>
    </row>
    <row r="855" ht="15.75" customHeight="1">
      <c r="A855" s="21">
        <f t="shared" si="1"/>
        <v>854</v>
      </c>
    </row>
    <row r="856" ht="15.75" customHeight="1">
      <c r="A856" s="21">
        <f t="shared" si="1"/>
        <v>855</v>
      </c>
    </row>
    <row r="857" ht="15.75" customHeight="1">
      <c r="A857" s="21">
        <f t="shared" si="1"/>
        <v>856</v>
      </c>
      <c r="B857" s="21">
        <v>0.0</v>
      </c>
    </row>
    <row r="858" ht="15.75" customHeight="1">
      <c r="A858" s="21">
        <f t="shared" si="1"/>
        <v>857</v>
      </c>
    </row>
    <row r="859" ht="15.75" customHeight="1">
      <c r="A859" s="21">
        <f t="shared" si="1"/>
        <v>858</v>
      </c>
    </row>
    <row r="860" ht="15.75" customHeight="1">
      <c r="A860" s="21">
        <f t="shared" si="1"/>
        <v>859</v>
      </c>
    </row>
    <row r="861" ht="15.75" customHeight="1">
      <c r="A861" s="21">
        <f t="shared" si="1"/>
        <v>860</v>
      </c>
    </row>
    <row r="862" ht="15.75" customHeight="1">
      <c r="A862" s="21">
        <f t="shared" si="1"/>
        <v>861</v>
      </c>
      <c r="B862" s="21">
        <v>0.5</v>
      </c>
    </row>
    <row r="863" ht="15.75" customHeight="1">
      <c r="A863" s="21">
        <f t="shared" si="1"/>
        <v>862</v>
      </c>
    </row>
    <row r="864" ht="15.75" customHeight="1">
      <c r="A864" s="21">
        <f t="shared" si="1"/>
        <v>863</v>
      </c>
    </row>
    <row r="865" ht="15.75" customHeight="1">
      <c r="A865" s="21">
        <f t="shared" si="1"/>
        <v>864</v>
      </c>
    </row>
    <row r="866" ht="15.75" customHeight="1">
      <c r="A866" s="21">
        <f t="shared" si="1"/>
        <v>865</v>
      </c>
    </row>
    <row r="867" ht="15.75" customHeight="1">
      <c r="A867" s="21">
        <f t="shared" si="1"/>
        <v>866</v>
      </c>
    </row>
    <row r="868" ht="15.75" customHeight="1">
      <c r="A868" s="21">
        <f t="shared" si="1"/>
        <v>867</v>
      </c>
    </row>
    <row r="869" ht="15.75" customHeight="1">
      <c r="A869" s="21">
        <f t="shared" si="1"/>
        <v>868</v>
      </c>
      <c r="B869" s="21">
        <v>1.0</v>
      </c>
    </row>
    <row r="870" ht="15.75" customHeight="1">
      <c r="A870" s="21">
        <f t="shared" si="1"/>
        <v>869</v>
      </c>
      <c r="B870" s="21">
        <v>1.0</v>
      </c>
    </row>
    <row r="871" ht="15.75" customHeight="1">
      <c r="A871" s="21">
        <f t="shared" si="1"/>
        <v>870</v>
      </c>
      <c r="B871" s="21">
        <v>0.0</v>
      </c>
    </row>
    <row r="872" ht="15.75" customHeight="1">
      <c r="A872" s="21">
        <f t="shared" si="1"/>
        <v>871</v>
      </c>
      <c r="B872" s="21">
        <v>0.0</v>
      </c>
    </row>
    <row r="873" ht="15.75" customHeight="1">
      <c r="A873" s="21">
        <f t="shared" si="1"/>
        <v>872</v>
      </c>
    </row>
    <row r="874" ht="15.75" customHeight="1">
      <c r="A874" s="21">
        <f t="shared" si="1"/>
        <v>873</v>
      </c>
    </row>
    <row r="875" ht="15.75" customHeight="1">
      <c r="A875" s="21">
        <f t="shared" si="1"/>
        <v>874</v>
      </c>
    </row>
    <row r="876" ht="15.75" customHeight="1">
      <c r="A876" s="21">
        <f t="shared" si="1"/>
        <v>875</v>
      </c>
    </row>
    <row r="877" ht="15.75" customHeight="1">
      <c r="A877" s="21">
        <f t="shared" si="1"/>
        <v>876</v>
      </c>
    </row>
    <row r="878" ht="15.75" customHeight="1">
      <c r="A878" s="21">
        <f t="shared" si="1"/>
        <v>877</v>
      </c>
    </row>
    <row r="879" ht="15.75" customHeight="1">
      <c r="A879" s="21">
        <f t="shared" si="1"/>
        <v>878</v>
      </c>
    </row>
    <row r="880" ht="15.75" customHeight="1">
      <c r="A880" s="21">
        <f t="shared" si="1"/>
        <v>879</v>
      </c>
    </row>
    <row r="881" ht="15.75" customHeight="1">
      <c r="A881" s="21">
        <f t="shared" si="1"/>
        <v>880</v>
      </c>
      <c r="B881" s="21">
        <v>0.0</v>
      </c>
    </row>
    <row r="882" ht="15.75" customHeight="1">
      <c r="A882" s="21">
        <f t="shared" si="1"/>
        <v>881</v>
      </c>
      <c r="B882" s="21">
        <v>0.0</v>
      </c>
    </row>
    <row r="883" ht="15.75" customHeight="1">
      <c r="A883" s="21">
        <f t="shared" si="1"/>
        <v>882</v>
      </c>
    </row>
    <row r="884" ht="15.75" customHeight="1">
      <c r="A884" s="21">
        <f t="shared" si="1"/>
        <v>883</v>
      </c>
    </row>
    <row r="885" ht="15.75" customHeight="1">
      <c r="A885" s="21">
        <f t="shared" si="1"/>
        <v>884</v>
      </c>
    </row>
    <row r="886" ht="15.75" customHeight="1">
      <c r="A886" s="21">
        <f t="shared" si="1"/>
        <v>885</v>
      </c>
    </row>
    <row r="887" ht="15.75" customHeight="1">
      <c r="A887" s="21">
        <f t="shared" si="1"/>
        <v>886</v>
      </c>
    </row>
    <row r="888" ht="15.75" customHeight="1">
      <c r="A888" s="21">
        <f t="shared" si="1"/>
        <v>887</v>
      </c>
    </row>
    <row r="889" ht="15.75" customHeight="1">
      <c r="A889" s="21">
        <f t="shared" si="1"/>
        <v>888</v>
      </c>
    </row>
    <row r="890" ht="15.75" customHeight="1">
      <c r="A890" s="21">
        <f t="shared" si="1"/>
        <v>889</v>
      </c>
    </row>
    <row r="891" ht="15.75" customHeight="1">
      <c r="A891" s="21">
        <f t="shared" si="1"/>
        <v>890</v>
      </c>
    </row>
    <row r="892" ht="15.75" customHeight="1">
      <c r="A892" s="21">
        <f t="shared" si="1"/>
        <v>891</v>
      </c>
      <c r="B892" s="21">
        <v>0.0</v>
      </c>
    </row>
    <row r="893" ht="15.75" customHeight="1">
      <c r="A893" s="21">
        <f t="shared" si="1"/>
        <v>892</v>
      </c>
    </row>
    <row r="894" ht="15.75" customHeight="1">
      <c r="A894" s="21">
        <f t="shared" si="1"/>
        <v>893</v>
      </c>
    </row>
    <row r="895" ht="15.75" customHeight="1">
      <c r="A895" s="21">
        <f t="shared" si="1"/>
        <v>894</v>
      </c>
    </row>
    <row r="896" ht="15.75" customHeight="1">
      <c r="A896" s="21">
        <f t="shared" si="1"/>
        <v>895</v>
      </c>
    </row>
    <row r="897" ht="15.75" customHeight="1">
      <c r="A897" s="21">
        <f t="shared" si="1"/>
        <v>896</v>
      </c>
    </row>
    <row r="898" ht="15.75" customHeight="1">
      <c r="A898" s="21">
        <f t="shared" si="1"/>
        <v>897</v>
      </c>
    </row>
    <row r="899" ht="15.75" customHeight="1">
      <c r="A899" s="21">
        <f t="shared" si="1"/>
        <v>898</v>
      </c>
    </row>
    <row r="900" ht="15.75" customHeight="1">
      <c r="A900" s="21">
        <f t="shared" si="1"/>
        <v>899</v>
      </c>
    </row>
    <row r="901" ht="15.75" customHeight="1">
      <c r="A901" s="21">
        <f t="shared" si="1"/>
        <v>900</v>
      </c>
    </row>
    <row r="902" ht="15.75" customHeight="1">
      <c r="A902" s="21">
        <f t="shared" si="1"/>
        <v>901</v>
      </c>
    </row>
    <row r="903" ht="15.75" customHeight="1">
      <c r="A903" s="21">
        <f t="shared" si="1"/>
        <v>902</v>
      </c>
    </row>
    <row r="904" ht="15.75" customHeight="1">
      <c r="A904" s="21">
        <f t="shared" si="1"/>
        <v>903</v>
      </c>
    </row>
    <row r="905" ht="15.75" customHeight="1">
      <c r="A905" s="21">
        <f t="shared" si="1"/>
        <v>904</v>
      </c>
    </row>
    <row r="906" ht="15.75" customHeight="1">
      <c r="A906" s="21">
        <f t="shared" si="1"/>
        <v>905</v>
      </c>
    </row>
    <row r="907" ht="15.75" customHeight="1">
      <c r="A907" s="21">
        <f t="shared" si="1"/>
        <v>906</v>
      </c>
    </row>
    <row r="908" ht="15.75" customHeight="1">
      <c r="A908" s="21">
        <f t="shared" si="1"/>
        <v>907</v>
      </c>
    </row>
    <row r="909" ht="15.75" customHeight="1">
      <c r="A909" s="21">
        <f t="shared" si="1"/>
        <v>908</v>
      </c>
    </row>
    <row r="910" ht="15.75" customHeight="1">
      <c r="A910" s="21">
        <f t="shared" si="1"/>
        <v>909</v>
      </c>
    </row>
    <row r="911" ht="15.75" customHeight="1">
      <c r="A911" s="21">
        <f t="shared" si="1"/>
        <v>910</v>
      </c>
    </row>
    <row r="912" ht="15.75" customHeight="1">
      <c r="A912" s="21">
        <f t="shared" si="1"/>
        <v>911</v>
      </c>
      <c r="B912" s="21">
        <v>0.0</v>
      </c>
    </row>
    <row r="913" ht="15.75" customHeight="1">
      <c r="A913" s="21">
        <f t="shared" si="1"/>
        <v>912</v>
      </c>
    </row>
    <row r="914" ht="15.75" customHeight="1">
      <c r="A914" s="21">
        <f t="shared" si="1"/>
        <v>913</v>
      </c>
    </row>
    <row r="915" ht="15.75" customHeight="1">
      <c r="A915" s="21">
        <f t="shared" si="1"/>
        <v>914</v>
      </c>
    </row>
    <row r="916" ht="15.75" customHeight="1">
      <c r="A916" s="21">
        <f t="shared" si="1"/>
        <v>915</v>
      </c>
    </row>
    <row r="917" ht="15.75" customHeight="1">
      <c r="A917" s="21">
        <f t="shared" si="1"/>
        <v>916</v>
      </c>
    </row>
    <row r="918" ht="15.75" customHeight="1">
      <c r="A918" s="21">
        <f t="shared" si="1"/>
        <v>917</v>
      </c>
    </row>
    <row r="919" ht="15.75" customHeight="1">
      <c r="A919" s="21">
        <f t="shared" si="1"/>
        <v>918</v>
      </c>
    </row>
    <row r="920" ht="15.75" customHeight="1">
      <c r="A920" s="21">
        <f t="shared" si="1"/>
        <v>919</v>
      </c>
      <c r="B920" s="21">
        <v>0.0</v>
      </c>
    </row>
    <row r="921" ht="15.75" customHeight="1">
      <c r="A921" s="21">
        <f t="shared" si="1"/>
        <v>920</v>
      </c>
    </row>
    <row r="922" ht="15.75" customHeight="1">
      <c r="A922" s="21">
        <f t="shared" si="1"/>
        <v>921</v>
      </c>
    </row>
    <row r="923" ht="15.75" customHeight="1">
      <c r="A923" s="21">
        <f t="shared" si="1"/>
        <v>922</v>
      </c>
    </row>
    <row r="924" ht="15.75" customHeight="1">
      <c r="A924" s="21">
        <f t="shared" si="1"/>
        <v>923</v>
      </c>
    </row>
    <row r="925" ht="15.75" customHeight="1">
      <c r="A925" s="21">
        <f t="shared" si="1"/>
        <v>924</v>
      </c>
    </row>
    <row r="926" ht="15.75" customHeight="1">
      <c r="A926" s="21">
        <f t="shared" si="1"/>
        <v>925</v>
      </c>
      <c r="B926" s="21">
        <v>0.0</v>
      </c>
    </row>
    <row r="927" ht="15.75" customHeight="1">
      <c r="A927" s="21">
        <f t="shared" si="1"/>
        <v>926</v>
      </c>
    </row>
    <row r="928" ht="15.75" customHeight="1">
      <c r="A928" s="21">
        <f t="shared" si="1"/>
        <v>927</v>
      </c>
    </row>
    <row r="929" ht="15.75" customHeight="1">
      <c r="A929" s="21">
        <f t="shared" si="1"/>
        <v>928</v>
      </c>
    </row>
    <row r="930" ht="15.75" customHeight="1">
      <c r="A930" s="21">
        <f t="shared" si="1"/>
        <v>929</v>
      </c>
    </row>
    <row r="931" ht="15.75" customHeight="1">
      <c r="A931" s="21">
        <f t="shared" si="1"/>
        <v>930</v>
      </c>
    </row>
    <row r="932" ht="15.75" customHeight="1">
      <c r="A932" s="21">
        <f t="shared" si="1"/>
        <v>931</v>
      </c>
      <c r="B932" s="21">
        <v>0.5</v>
      </c>
    </row>
    <row r="933" ht="15.75" customHeight="1">
      <c r="A933" s="21">
        <f t="shared" si="1"/>
        <v>932</v>
      </c>
    </row>
    <row r="934" ht="15.75" customHeight="1">
      <c r="A934" s="21">
        <f t="shared" si="1"/>
        <v>933</v>
      </c>
    </row>
    <row r="935" ht="15.75" customHeight="1">
      <c r="A935" s="21">
        <f t="shared" si="1"/>
        <v>934</v>
      </c>
    </row>
    <row r="936" ht="15.75" customHeight="1">
      <c r="A936" s="21">
        <f t="shared" si="1"/>
        <v>935</v>
      </c>
    </row>
    <row r="937" ht="15.75" customHeight="1">
      <c r="A937" s="21">
        <f t="shared" si="1"/>
        <v>936</v>
      </c>
    </row>
    <row r="938" ht="15.75" customHeight="1">
      <c r="A938" s="21">
        <f t="shared" si="1"/>
        <v>937</v>
      </c>
    </row>
    <row r="939" ht="15.75" customHeight="1">
      <c r="A939" s="21">
        <f t="shared" si="1"/>
        <v>938</v>
      </c>
    </row>
    <row r="940" ht="15.75" customHeight="1">
      <c r="A940" s="21">
        <f t="shared" si="1"/>
        <v>939</v>
      </c>
    </row>
    <row r="941" ht="15.75" customHeight="1">
      <c r="A941" s="21">
        <f t="shared" si="1"/>
        <v>940</v>
      </c>
    </row>
    <row r="942" ht="15.75" customHeight="1">
      <c r="A942" s="21">
        <f t="shared" si="1"/>
        <v>941</v>
      </c>
      <c r="B942" s="21">
        <v>0.0</v>
      </c>
    </row>
    <row r="943" ht="15.75" customHeight="1">
      <c r="A943" s="21">
        <f t="shared" si="1"/>
        <v>942</v>
      </c>
      <c r="B943" s="21">
        <v>0.0</v>
      </c>
    </row>
    <row r="944" ht="15.75" customHeight="1">
      <c r="A944" s="21">
        <f t="shared" si="1"/>
        <v>943</v>
      </c>
    </row>
    <row r="945" ht="15.75" customHeight="1">
      <c r="A945" s="21">
        <f t="shared" si="1"/>
        <v>944</v>
      </c>
      <c r="B945" s="21">
        <v>0.0</v>
      </c>
    </row>
    <row r="946" ht="15.75" customHeight="1">
      <c r="A946" s="21">
        <f t="shared" si="1"/>
        <v>945</v>
      </c>
      <c r="B946" s="21">
        <v>0.0</v>
      </c>
    </row>
    <row r="947" ht="15.75" customHeight="1">
      <c r="A947" s="21">
        <f t="shared" si="1"/>
        <v>946</v>
      </c>
      <c r="B947" s="21" t="s">
        <v>33</v>
      </c>
    </row>
    <row r="948" ht="15.75" customHeight="1">
      <c r="A948" s="21">
        <f t="shared" si="1"/>
        <v>947</v>
      </c>
    </row>
    <row r="949" ht="15.75" customHeight="1">
      <c r="A949" s="21">
        <f t="shared" si="1"/>
        <v>948</v>
      </c>
      <c r="B949" s="21">
        <v>0.0</v>
      </c>
    </row>
    <row r="950" ht="15.75" customHeight="1">
      <c r="A950" s="21">
        <f t="shared" si="1"/>
        <v>949</v>
      </c>
    </row>
    <row r="951" ht="15.75" customHeight="1">
      <c r="A951" s="21">
        <f t="shared" si="1"/>
        <v>950</v>
      </c>
    </row>
    <row r="952" ht="15.75" customHeight="1">
      <c r="A952" s="21">
        <f t="shared" si="1"/>
        <v>951</v>
      </c>
    </row>
    <row r="953" ht="15.75" customHeight="1">
      <c r="A953" s="21">
        <f t="shared" si="1"/>
        <v>952</v>
      </c>
    </row>
    <row r="954" ht="15.75" customHeight="1">
      <c r="A954" s="21">
        <f t="shared" si="1"/>
        <v>953</v>
      </c>
      <c r="B954" s="21">
        <v>0.0</v>
      </c>
    </row>
    <row r="955" ht="15.75" customHeight="1">
      <c r="A955" s="21">
        <f t="shared" si="1"/>
        <v>954</v>
      </c>
    </row>
    <row r="956" ht="15.75" customHeight="1">
      <c r="A956" s="21">
        <f t="shared" si="1"/>
        <v>955</v>
      </c>
    </row>
    <row r="957" ht="15.75" customHeight="1">
      <c r="A957" s="21">
        <f t="shared" si="1"/>
        <v>956</v>
      </c>
    </row>
    <row r="958" ht="15.75" customHeight="1">
      <c r="A958" s="21">
        <f t="shared" si="1"/>
        <v>957</v>
      </c>
    </row>
    <row r="959" ht="15.75" customHeight="1">
      <c r="A959" s="21">
        <f t="shared" si="1"/>
        <v>958</v>
      </c>
    </row>
    <row r="960" ht="15.75" customHeight="1">
      <c r="A960" s="21">
        <f t="shared" si="1"/>
        <v>959</v>
      </c>
    </row>
    <row r="961" ht="15.75" customHeight="1">
      <c r="A961" s="21">
        <f t="shared" si="1"/>
        <v>960</v>
      </c>
    </row>
    <row r="962" ht="15.75" customHeight="1">
      <c r="A962" s="21">
        <f t="shared" si="1"/>
        <v>961</v>
      </c>
    </row>
    <row r="963" ht="15.75" customHeight="1">
      <c r="A963" s="21">
        <f t="shared" si="1"/>
        <v>962</v>
      </c>
    </row>
    <row r="964" ht="15.75" customHeight="1">
      <c r="A964" s="21">
        <f t="shared" si="1"/>
        <v>963</v>
      </c>
    </row>
    <row r="965" ht="15.75" customHeight="1">
      <c r="A965" s="21">
        <f t="shared" si="1"/>
        <v>964</v>
      </c>
      <c r="B965" s="21">
        <v>0.5</v>
      </c>
    </row>
    <row r="966" ht="15.75" customHeight="1">
      <c r="A966" s="21">
        <f t="shared" si="1"/>
        <v>965</v>
      </c>
    </row>
    <row r="967" ht="15.75" customHeight="1">
      <c r="A967" s="21">
        <f t="shared" si="1"/>
        <v>966</v>
      </c>
    </row>
    <row r="968" ht="15.75" customHeight="1">
      <c r="A968" s="21">
        <f t="shared" si="1"/>
        <v>967</v>
      </c>
      <c r="B968" s="21">
        <v>0.0</v>
      </c>
    </row>
    <row r="969" ht="15.75" customHeight="1">
      <c r="A969" s="21">
        <f t="shared" si="1"/>
        <v>968</v>
      </c>
      <c r="B969" s="21">
        <v>0.0</v>
      </c>
    </row>
    <row r="970" ht="15.75" customHeight="1">
      <c r="A970" s="21">
        <f t="shared" si="1"/>
        <v>969</v>
      </c>
    </row>
    <row r="971" ht="15.75" customHeight="1">
      <c r="A971" s="21">
        <f t="shared" si="1"/>
        <v>970</v>
      </c>
      <c r="B971" s="21">
        <v>0.5</v>
      </c>
    </row>
    <row r="972" ht="15.75" customHeight="1">
      <c r="A972" s="21">
        <f t="shared" si="1"/>
        <v>971</v>
      </c>
      <c r="B972" s="21">
        <v>0.0</v>
      </c>
    </row>
    <row r="973" ht="15.75" customHeight="1">
      <c r="A973" s="21">
        <f t="shared" si="1"/>
        <v>972</v>
      </c>
    </row>
    <row r="974" ht="15.75" customHeight="1">
      <c r="A974" s="21">
        <f t="shared" si="1"/>
        <v>973</v>
      </c>
    </row>
    <row r="975" ht="15.75" customHeight="1">
      <c r="A975" s="21">
        <f t="shared" si="1"/>
        <v>974</v>
      </c>
    </row>
    <row r="976" ht="15.75" customHeight="1">
      <c r="A976" s="21">
        <f t="shared" si="1"/>
        <v>975</v>
      </c>
    </row>
    <row r="977" ht="15.75" customHeight="1">
      <c r="A977" s="21">
        <f t="shared" si="1"/>
        <v>976</v>
      </c>
      <c r="B977" s="21">
        <v>0.0</v>
      </c>
    </row>
    <row r="978" ht="15.75" customHeight="1">
      <c r="A978" s="21">
        <f t="shared" si="1"/>
        <v>977</v>
      </c>
    </row>
    <row r="979" ht="15.75" customHeight="1">
      <c r="A979" s="21">
        <f t="shared" si="1"/>
        <v>978</v>
      </c>
    </row>
    <row r="980" ht="15.75" customHeight="1">
      <c r="A980" s="21">
        <f t="shared" si="1"/>
        <v>979</v>
      </c>
    </row>
    <row r="981" ht="15.75" customHeight="1">
      <c r="A981" s="21">
        <f t="shared" si="1"/>
        <v>980</v>
      </c>
      <c r="B981" s="21">
        <v>0.0</v>
      </c>
    </row>
    <row r="982" ht="15.75" customHeight="1">
      <c r="A982" s="21">
        <f t="shared" si="1"/>
        <v>981</v>
      </c>
      <c r="B982" s="21">
        <v>0.0</v>
      </c>
    </row>
    <row r="983" ht="15.75" customHeight="1">
      <c r="A983" s="21">
        <f t="shared" si="1"/>
        <v>982</v>
      </c>
    </row>
    <row r="984" ht="15.75" customHeight="1">
      <c r="A984" s="21">
        <f t="shared" si="1"/>
        <v>983</v>
      </c>
    </row>
    <row r="985" ht="15.75" customHeight="1">
      <c r="A985" s="21">
        <f t="shared" si="1"/>
        <v>984</v>
      </c>
    </row>
    <row r="986" ht="15.75" customHeight="1">
      <c r="A986" s="21">
        <f t="shared" si="1"/>
        <v>985</v>
      </c>
    </row>
    <row r="987" ht="15.75" customHeight="1">
      <c r="A987" s="21">
        <f t="shared" si="1"/>
        <v>986</v>
      </c>
      <c r="B987" s="21">
        <v>0.5</v>
      </c>
    </row>
    <row r="988" ht="15.75" customHeight="1">
      <c r="A988" s="21">
        <f t="shared" si="1"/>
        <v>987</v>
      </c>
    </row>
    <row r="989" ht="15.75" customHeight="1">
      <c r="A989" s="21">
        <f t="shared" si="1"/>
        <v>988</v>
      </c>
    </row>
    <row r="990" ht="15.75" customHeight="1">
      <c r="A990" s="21">
        <f t="shared" si="1"/>
        <v>989</v>
      </c>
    </row>
    <row r="991" ht="15.75" customHeight="1">
      <c r="A991" s="21">
        <f t="shared" si="1"/>
        <v>990</v>
      </c>
    </row>
    <row r="992" ht="15.75" customHeight="1">
      <c r="A992" s="21">
        <f t="shared" si="1"/>
        <v>991</v>
      </c>
    </row>
    <row r="993" ht="15.75" customHeight="1">
      <c r="A993" s="21">
        <f t="shared" si="1"/>
        <v>992</v>
      </c>
    </row>
    <row r="994" ht="15.75" customHeight="1">
      <c r="A994" s="21">
        <f t="shared" si="1"/>
        <v>993</v>
      </c>
      <c r="B994" s="21">
        <v>0.0</v>
      </c>
    </row>
    <row r="995" ht="15.75" customHeight="1">
      <c r="A995" s="21">
        <f t="shared" si="1"/>
        <v>994</v>
      </c>
    </row>
    <row r="996" ht="15.75" customHeight="1">
      <c r="A996" s="21">
        <f t="shared" si="1"/>
        <v>995</v>
      </c>
      <c r="B996" s="21" t="s">
        <v>33</v>
      </c>
    </row>
    <row r="997" ht="15.75" customHeight="1">
      <c r="A997" s="21">
        <f t="shared" si="1"/>
        <v>996</v>
      </c>
    </row>
    <row r="998" ht="15.75" customHeight="1">
      <c r="A998" s="21">
        <f t="shared" si="1"/>
        <v>997</v>
      </c>
    </row>
    <row r="999" ht="15.75" customHeight="1">
      <c r="A999" s="21">
        <f t="shared" si="1"/>
        <v>998</v>
      </c>
    </row>
    <row r="1000" ht="15.75" customHeight="1">
      <c r="A1000" s="21">
        <f t="shared" si="1"/>
        <v>999</v>
      </c>
      <c r="B1000" s="21">
        <v>0.0</v>
      </c>
    </row>
    <row r="1001" ht="15.75" customHeight="1">
      <c r="A1001" s="21">
        <f t="shared" si="1"/>
        <v>1000</v>
      </c>
    </row>
    <row r="1002" ht="15.75" customHeight="1">
      <c r="A1002" s="21">
        <f t="shared" si="1"/>
        <v>1001</v>
      </c>
    </row>
    <row r="1003" ht="15.75" customHeight="1">
      <c r="A1003" s="21">
        <f t="shared" si="1"/>
        <v>1002</v>
      </c>
      <c r="B1003" s="21">
        <v>0.0</v>
      </c>
    </row>
    <row r="1004" ht="15.75" customHeight="1">
      <c r="A1004" s="21">
        <f t="shared" si="1"/>
        <v>1003</v>
      </c>
      <c r="B1004" s="21">
        <v>0.0</v>
      </c>
    </row>
    <row r="1005" ht="15.75" customHeight="1">
      <c r="A1005" s="21">
        <f t="shared" si="1"/>
        <v>1004</v>
      </c>
    </row>
    <row r="1006" ht="15.75" customHeight="1">
      <c r="A1006" s="21">
        <f t="shared" si="1"/>
        <v>1005</v>
      </c>
    </row>
    <row r="1007" ht="15.75" customHeight="1">
      <c r="A1007" s="21">
        <f t="shared" si="1"/>
        <v>1006</v>
      </c>
    </row>
    <row r="1008" ht="15.75" customHeight="1">
      <c r="A1008" s="21">
        <f t="shared" si="1"/>
        <v>1007</v>
      </c>
    </row>
    <row r="1009" ht="15.75" customHeight="1">
      <c r="A1009" s="21">
        <f t="shared" si="1"/>
        <v>1008</v>
      </c>
    </row>
    <row r="1010" ht="15.75" customHeight="1">
      <c r="A1010" s="21">
        <f t="shared" si="1"/>
        <v>1009</v>
      </c>
    </row>
    <row r="1011" ht="15.75" customHeight="1">
      <c r="A1011" s="21">
        <f t="shared" si="1"/>
        <v>1010</v>
      </c>
      <c r="B1011" s="21">
        <v>0.5</v>
      </c>
    </row>
    <row r="1012" ht="15.75" customHeight="1">
      <c r="A1012" s="21">
        <f t="shared" si="1"/>
        <v>1011</v>
      </c>
    </row>
    <row r="1013" ht="15.75" customHeight="1">
      <c r="A1013" s="21">
        <f t="shared" si="1"/>
        <v>1012</v>
      </c>
    </row>
    <row r="1014" ht="15.75" customHeight="1">
      <c r="A1014" s="21">
        <f t="shared" si="1"/>
        <v>1013</v>
      </c>
    </row>
    <row r="1015" ht="15.75" customHeight="1">
      <c r="A1015" s="21">
        <f t="shared" si="1"/>
        <v>1014</v>
      </c>
    </row>
    <row r="1016" ht="15.75" customHeight="1">
      <c r="A1016" s="21">
        <f t="shared" si="1"/>
        <v>1015</v>
      </c>
    </row>
    <row r="1017" ht="15.75" customHeight="1">
      <c r="A1017" s="21">
        <f t="shared" si="1"/>
        <v>1016</v>
      </c>
    </row>
    <row r="1018" ht="15.75" customHeight="1">
      <c r="A1018" s="21">
        <f t="shared" si="1"/>
        <v>1017</v>
      </c>
      <c r="B1018" s="21">
        <v>0.0</v>
      </c>
    </row>
    <row r="1019" ht="15.75" customHeight="1">
      <c r="A1019" s="21">
        <f t="shared" si="1"/>
        <v>1018</v>
      </c>
    </row>
    <row r="1020" ht="15.75" customHeight="1">
      <c r="A1020" s="21">
        <f t="shared" si="1"/>
        <v>1019</v>
      </c>
      <c r="B1020" s="21">
        <v>0.0</v>
      </c>
    </row>
    <row r="1021" ht="15.75" customHeight="1">
      <c r="A1021" s="21">
        <f t="shared" si="1"/>
        <v>1020</v>
      </c>
    </row>
    <row r="1022" ht="15.75" customHeight="1">
      <c r="A1022" s="21">
        <f t="shared" si="1"/>
        <v>1021</v>
      </c>
    </row>
    <row r="1023" ht="15.75" customHeight="1">
      <c r="A1023" s="21">
        <f t="shared" si="1"/>
        <v>1022</v>
      </c>
      <c r="B1023" s="21">
        <v>0.0</v>
      </c>
    </row>
    <row r="1024" ht="15.75" customHeight="1">
      <c r="A1024" s="21">
        <f t="shared" si="1"/>
        <v>1023</v>
      </c>
      <c r="B1024" s="21">
        <v>0.0</v>
      </c>
    </row>
    <row r="1025" ht="15.75" customHeight="1">
      <c r="A1025" s="21">
        <f t="shared" si="1"/>
        <v>1024</v>
      </c>
    </row>
    <row r="1026" ht="15.75" customHeight="1">
      <c r="A1026" s="21">
        <f t="shared" si="1"/>
        <v>1025</v>
      </c>
    </row>
    <row r="1027" ht="15.75" customHeight="1">
      <c r="A1027" s="21">
        <f t="shared" si="1"/>
        <v>1026</v>
      </c>
    </row>
    <row r="1028" ht="15.75" customHeight="1">
      <c r="A1028" s="21">
        <f t="shared" si="1"/>
        <v>1027</v>
      </c>
    </row>
    <row r="1029" ht="15.75" customHeight="1">
      <c r="A1029" s="21">
        <f t="shared" si="1"/>
        <v>1028</v>
      </c>
    </row>
    <row r="1030" ht="15.75" customHeight="1">
      <c r="A1030" s="21">
        <f t="shared" si="1"/>
        <v>1029</v>
      </c>
      <c r="B1030" s="21">
        <v>0.0</v>
      </c>
    </row>
    <row r="1031" ht="15.75" customHeight="1">
      <c r="A1031" s="21">
        <f t="shared" si="1"/>
        <v>1030</v>
      </c>
      <c r="B1031" s="21">
        <v>0.0</v>
      </c>
    </row>
    <row r="1032" ht="15.75" customHeight="1">
      <c r="A1032" s="21">
        <f t="shared" si="1"/>
        <v>1031</v>
      </c>
    </row>
    <row r="1033" ht="15.75" customHeight="1">
      <c r="A1033" s="21">
        <f t="shared" si="1"/>
        <v>1032</v>
      </c>
    </row>
    <row r="1034" ht="15.75" customHeight="1">
      <c r="A1034" s="21">
        <f t="shared" si="1"/>
        <v>1033</v>
      </c>
    </row>
    <row r="1035" ht="15.75" customHeight="1">
      <c r="A1035" s="21">
        <f t="shared" si="1"/>
        <v>1034</v>
      </c>
      <c r="B1035" s="21">
        <v>0.0</v>
      </c>
    </row>
    <row r="1036" ht="15.75" customHeight="1">
      <c r="A1036" s="21">
        <f t="shared" si="1"/>
        <v>1035</v>
      </c>
      <c r="B1036" s="21">
        <v>0.0</v>
      </c>
    </row>
    <row r="1037" ht="15.75" customHeight="1">
      <c r="A1037" s="21">
        <f t="shared" si="1"/>
        <v>1036</v>
      </c>
    </row>
    <row r="1038" ht="15.75" customHeight="1">
      <c r="A1038" s="21">
        <f t="shared" si="1"/>
        <v>1037</v>
      </c>
      <c r="B1038" s="21">
        <v>0.0</v>
      </c>
    </row>
    <row r="1039" ht="15.75" customHeight="1">
      <c r="A1039" s="21">
        <f t="shared" si="1"/>
        <v>1038</v>
      </c>
    </row>
    <row r="1040" ht="15.75" customHeight="1">
      <c r="A1040" s="21">
        <f t="shared" si="1"/>
        <v>1039</v>
      </c>
      <c r="B1040" s="21">
        <v>0.0</v>
      </c>
    </row>
    <row r="1041" ht="15.75" customHeight="1">
      <c r="A1041" s="21">
        <f t="shared" si="1"/>
        <v>1040</v>
      </c>
      <c r="B1041" s="21">
        <v>0.0</v>
      </c>
    </row>
    <row r="1042" ht="15.75" customHeight="1">
      <c r="A1042" s="21">
        <f t="shared" si="1"/>
        <v>1041</v>
      </c>
    </row>
    <row r="1043" ht="15.75" customHeight="1">
      <c r="A1043" s="21">
        <f t="shared" si="1"/>
        <v>1042</v>
      </c>
    </row>
    <row r="1044" ht="15.75" customHeight="1">
      <c r="A1044" s="21">
        <f t="shared" si="1"/>
        <v>1043</v>
      </c>
    </row>
    <row r="1045" ht="15.75" customHeight="1">
      <c r="A1045" s="21">
        <f t="shared" si="1"/>
        <v>1044</v>
      </c>
      <c r="B1045" s="21">
        <v>0.0</v>
      </c>
    </row>
    <row r="1046" ht="15.75" customHeight="1">
      <c r="A1046" s="21">
        <f t="shared" si="1"/>
        <v>1045</v>
      </c>
    </row>
    <row r="1047" ht="15.75" customHeight="1">
      <c r="A1047" s="21">
        <f t="shared" si="1"/>
        <v>1046</v>
      </c>
      <c r="B1047" s="21">
        <v>1.0</v>
      </c>
    </row>
    <row r="1048" ht="15.75" customHeight="1">
      <c r="A1048" s="21">
        <f t="shared" si="1"/>
        <v>1047</v>
      </c>
    </row>
    <row r="1049" ht="15.75" customHeight="1">
      <c r="A1049" s="21">
        <f t="shared" si="1"/>
        <v>1048</v>
      </c>
      <c r="B1049" s="21">
        <v>0.0</v>
      </c>
    </row>
    <row r="1050" ht="15.75" customHeight="1">
      <c r="A1050" s="21">
        <f t="shared" si="1"/>
        <v>1049</v>
      </c>
    </row>
    <row r="1051" ht="15.75" customHeight="1">
      <c r="A1051" s="21">
        <f t="shared" si="1"/>
        <v>1050</v>
      </c>
      <c r="B1051" s="21">
        <v>0.0</v>
      </c>
    </row>
    <row r="1052" ht="15.75" customHeight="1">
      <c r="A1052" s="21">
        <f t="shared" si="1"/>
        <v>1051</v>
      </c>
    </row>
    <row r="1053" ht="15.75" customHeight="1">
      <c r="A1053" s="21">
        <f t="shared" si="1"/>
        <v>1052</v>
      </c>
    </row>
    <row r="1054" ht="15.75" customHeight="1">
      <c r="A1054" s="21">
        <f t="shared" si="1"/>
        <v>1053</v>
      </c>
    </row>
    <row r="1055" ht="15.75" customHeight="1">
      <c r="A1055" s="21">
        <f t="shared" si="1"/>
        <v>1054</v>
      </c>
    </row>
    <row r="1056" ht="15.75" customHeight="1">
      <c r="A1056" s="21">
        <f t="shared" si="1"/>
        <v>1055</v>
      </c>
    </row>
    <row r="1057" ht="15.75" customHeight="1">
      <c r="A1057" s="21">
        <f t="shared" si="1"/>
        <v>1056</v>
      </c>
    </row>
    <row r="1058" ht="15.75" customHeight="1">
      <c r="A1058" s="21">
        <f t="shared" si="1"/>
        <v>1057</v>
      </c>
      <c r="B1058" s="21">
        <v>0.0</v>
      </c>
    </row>
    <row r="1059" ht="15.75" customHeight="1">
      <c r="A1059" s="21">
        <f t="shared" si="1"/>
        <v>1058</v>
      </c>
    </row>
    <row r="1060" ht="15.75" customHeight="1">
      <c r="A1060" s="21">
        <f t="shared" si="1"/>
        <v>1059</v>
      </c>
    </row>
    <row r="1061" ht="15.75" customHeight="1">
      <c r="A1061" s="21">
        <f t="shared" si="1"/>
        <v>1060</v>
      </c>
    </row>
    <row r="1062" ht="15.75" customHeight="1">
      <c r="A1062" s="21">
        <f t="shared" si="1"/>
        <v>1061</v>
      </c>
      <c r="B1062" s="21">
        <v>0.0</v>
      </c>
    </row>
    <row r="1063" ht="15.75" customHeight="1">
      <c r="A1063" s="21">
        <f t="shared" si="1"/>
        <v>1062</v>
      </c>
    </row>
    <row r="1064" ht="15.75" customHeight="1">
      <c r="A1064" s="21">
        <f t="shared" si="1"/>
        <v>1063</v>
      </c>
    </row>
    <row r="1065" ht="15.75" customHeight="1">
      <c r="A1065" s="21">
        <f t="shared" si="1"/>
        <v>1064</v>
      </c>
    </row>
    <row r="1066" ht="15.75" customHeight="1">
      <c r="A1066" s="21">
        <f t="shared" si="1"/>
        <v>1065</v>
      </c>
    </row>
    <row r="1067" ht="15.75" customHeight="1">
      <c r="A1067" s="21">
        <f t="shared" si="1"/>
        <v>1066</v>
      </c>
    </row>
    <row r="1068" ht="15.75" customHeight="1">
      <c r="A1068" s="21">
        <f t="shared" si="1"/>
        <v>1067</v>
      </c>
    </row>
    <row r="1069" ht="15.75" customHeight="1">
      <c r="A1069" s="21">
        <f t="shared" si="1"/>
        <v>1068</v>
      </c>
      <c r="B1069" s="21" t="s">
        <v>33</v>
      </c>
    </row>
    <row r="1070" ht="15.75" customHeight="1">
      <c r="A1070" s="21">
        <f t="shared" si="1"/>
        <v>1069</v>
      </c>
    </row>
    <row r="1071" ht="15.75" customHeight="1">
      <c r="A1071" s="21">
        <f t="shared" si="1"/>
        <v>1070</v>
      </c>
      <c r="B1071" s="21">
        <v>0.0</v>
      </c>
    </row>
    <row r="1072" ht="15.75" customHeight="1">
      <c r="A1072" s="21">
        <f t="shared" si="1"/>
        <v>1071</v>
      </c>
    </row>
    <row r="1073" ht="15.75" customHeight="1">
      <c r="A1073" s="21">
        <f t="shared" si="1"/>
        <v>1072</v>
      </c>
    </row>
    <row r="1074" ht="15.75" customHeight="1">
      <c r="A1074" s="21">
        <f t="shared" si="1"/>
        <v>1073</v>
      </c>
    </row>
    <row r="1075" ht="15.75" customHeight="1">
      <c r="A1075" s="21">
        <f t="shared" si="1"/>
        <v>1074</v>
      </c>
    </row>
    <row r="1076" ht="15.75" customHeight="1">
      <c r="A1076" s="21">
        <f t="shared" si="1"/>
        <v>1075</v>
      </c>
    </row>
    <row r="1077" ht="15.75" customHeight="1">
      <c r="A1077" s="21">
        <f t="shared" si="1"/>
        <v>1076</v>
      </c>
    </row>
    <row r="1078" ht="15.75" customHeight="1">
      <c r="A1078" s="21">
        <f t="shared" si="1"/>
        <v>1077</v>
      </c>
    </row>
    <row r="1079" ht="15.75" customHeight="1">
      <c r="A1079" s="21">
        <f t="shared" si="1"/>
        <v>1078</v>
      </c>
    </row>
    <row r="1080" ht="15.75" customHeight="1">
      <c r="A1080" s="21">
        <f t="shared" si="1"/>
        <v>1079</v>
      </c>
    </row>
    <row r="1081" ht="15.75" customHeight="1">
      <c r="A1081" s="21">
        <f t="shared" si="1"/>
        <v>1080</v>
      </c>
    </row>
    <row r="1082" ht="15.75" customHeight="1">
      <c r="A1082" s="21">
        <f t="shared" si="1"/>
        <v>1081</v>
      </c>
      <c r="B1082" s="21">
        <v>0.0</v>
      </c>
    </row>
    <row r="1083" ht="15.75" customHeight="1">
      <c r="A1083" s="21">
        <f t="shared" si="1"/>
        <v>1082</v>
      </c>
    </row>
    <row r="1084" ht="15.75" customHeight="1">
      <c r="A1084" s="21">
        <f t="shared" si="1"/>
        <v>1083</v>
      </c>
    </row>
    <row r="1085" ht="15.75" customHeight="1">
      <c r="A1085" s="21">
        <f t="shared" si="1"/>
        <v>1084</v>
      </c>
      <c r="B1085" s="21" t="s">
        <v>33</v>
      </c>
    </row>
    <row r="1086" ht="15.75" customHeight="1">
      <c r="A1086" s="21">
        <f t="shared" si="1"/>
        <v>1085</v>
      </c>
    </row>
    <row r="1087" ht="15.75" customHeight="1">
      <c r="A1087" s="21">
        <f t="shared" si="1"/>
        <v>1086</v>
      </c>
    </row>
    <row r="1088" ht="15.75" customHeight="1">
      <c r="A1088" s="21">
        <f t="shared" si="1"/>
        <v>1087</v>
      </c>
    </row>
    <row r="1089" ht="15.75" customHeight="1">
      <c r="A1089" s="21">
        <f t="shared" si="1"/>
        <v>1088</v>
      </c>
    </row>
    <row r="1090" ht="15.75" customHeight="1">
      <c r="A1090" s="21">
        <f t="shared" si="1"/>
        <v>1089</v>
      </c>
    </row>
    <row r="1091" ht="15.75" customHeight="1">
      <c r="A1091" s="21">
        <f t="shared" si="1"/>
        <v>1090</v>
      </c>
    </row>
    <row r="1092" ht="15.75" customHeight="1">
      <c r="A1092" s="21">
        <f t="shared" si="1"/>
        <v>1091</v>
      </c>
    </row>
    <row r="1093" ht="15.75" customHeight="1">
      <c r="A1093" s="21">
        <f t="shared" si="1"/>
        <v>1092</v>
      </c>
      <c r="B1093" s="21">
        <v>0.0</v>
      </c>
    </row>
    <row r="1094" ht="15.75" customHeight="1">
      <c r="A1094" s="21">
        <f t="shared" si="1"/>
        <v>1093</v>
      </c>
    </row>
    <row r="1095" ht="15.75" customHeight="1">
      <c r="A1095" s="21">
        <f t="shared" si="1"/>
        <v>1094</v>
      </c>
    </row>
    <row r="1096" ht="15.75" customHeight="1">
      <c r="A1096" s="21">
        <f t="shared" si="1"/>
        <v>1095</v>
      </c>
    </row>
    <row r="1097" ht="15.75" customHeight="1">
      <c r="A1097" s="21">
        <f t="shared" si="1"/>
        <v>1096</v>
      </c>
    </row>
    <row r="1098" ht="15.75" customHeight="1">
      <c r="A1098" s="21">
        <f t="shared" si="1"/>
        <v>1097</v>
      </c>
    </row>
    <row r="1099" ht="15.75" customHeight="1">
      <c r="A1099" s="21">
        <f t="shared" si="1"/>
        <v>1098</v>
      </c>
      <c r="B1099" s="21">
        <v>1.0</v>
      </c>
    </row>
    <row r="1100" ht="15.75" customHeight="1">
      <c r="A1100" s="21">
        <f t="shared" si="1"/>
        <v>1099</v>
      </c>
    </row>
    <row r="1101" ht="15.75" customHeight="1">
      <c r="A1101" s="21">
        <f t="shared" si="1"/>
        <v>1100</v>
      </c>
    </row>
    <row r="1102" ht="15.75" customHeight="1">
      <c r="A1102" s="21">
        <f t="shared" si="1"/>
        <v>1101</v>
      </c>
    </row>
    <row r="1103" ht="15.75" customHeight="1">
      <c r="A1103" s="21">
        <f t="shared" si="1"/>
        <v>1102</v>
      </c>
    </row>
    <row r="1104" ht="15.75" customHeight="1">
      <c r="A1104" s="21">
        <f t="shared" si="1"/>
        <v>1103</v>
      </c>
    </row>
    <row r="1105" ht="15.75" customHeight="1">
      <c r="A1105" s="21">
        <f t="shared" si="1"/>
        <v>1104</v>
      </c>
    </row>
    <row r="1106" ht="15.75" customHeight="1">
      <c r="A1106" s="21">
        <f t="shared" si="1"/>
        <v>1105</v>
      </c>
    </row>
    <row r="1107" ht="15.75" customHeight="1">
      <c r="A1107" s="21">
        <f t="shared" si="1"/>
        <v>1106</v>
      </c>
    </row>
    <row r="1108" ht="15.75" customHeight="1">
      <c r="A1108" s="21">
        <f t="shared" si="1"/>
        <v>1107</v>
      </c>
      <c r="B1108" s="21">
        <v>0.0</v>
      </c>
    </row>
    <row r="1109" ht="15.75" customHeight="1">
      <c r="A1109" s="21">
        <f t="shared" si="1"/>
        <v>1108</v>
      </c>
    </row>
    <row r="1110" ht="15.75" customHeight="1">
      <c r="A1110" s="21">
        <f t="shared" si="1"/>
        <v>1109</v>
      </c>
    </row>
    <row r="1111" ht="15.75" customHeight="1">
      <c r="A1111" s="21">
        <f t="shared" si="1"/>
        <v>1110</v>
      </c>
    </row>
    <row r="1112" ht="15.75" customHeight="1">
      <c r="A1112" s="21">
        <f t="shared" si="1"/>
        <v>1111</v>
      </c>
      <c r="B1112" s="21">
        <v>0.5</v>
      </c>
    </row>
    <row r="1113" ht="15.75" customHeight="1">
      <c r="A1113" s="21">
        <f t="shared" si="1"/>
        <v>1112</v>
      </c>
    </row>
    <row r="1114" ht="15.75" customHeight="1">
      <c r="A1114" s="21">
        <f t="shared" si="1"/>
        <v>1113</v>
      </c>
    </row>
    <row r="1115" ht="15.75" customHeight="1">
      <c r="A1115" s="21">
        <f t="shared" si="1"/>
        <v>1114</v>
      </c>
    </row>
    <row r="1116" ht="15.75" customHeight="1">
      <c r="A1116" s="21">
        <f t="shared" si="1"/>
        <v>1115</v>
      </c>
    </row>
    <row r="1117" ht="15.75" customHeight="1">
      <c r="A1117" s="21">
        <f t="shared" si="1"/>
        <v>1116</v>
      </c>
    </row>
    <row r="1118" ht="15.75" customHeight="1">
      <c r="A1118" s="21">
        <f t="shared" si="1"/>
        <v>1117</v>
      </c>
      <c r="B1118" s="21">
        <v>0.0</v>
      </c>
    </row>
    <row r="1119" ht="15.75" customHeight="1">
      <c r="A1119" s="21">
        <f t="shared" si="1"/>
        <v>1118</v>
      </c>
    </row>
    <row r="1120" ht="15.75" customHeight="1">
      <c r="A1120" s="21">
        <f t="shared" si="1"/>
        <v>1119</v>
      </c>
    </row>
    <row r="1121" ht="15.75" customHeight="1">
      <c r="A1121" s="21">
        <f t="shared" si="1"/>
        <v>1120</v>
      </c>
    </row>
    <row r="1122" ht="15.75" customHeight="1">
      <c r="A1122" s="21">
        <f t="shared" si="1"/>
        <v>1121</v>
      </c>
    </row>
    <row r="1123" ht="15.75" customHeight="1">
      <c r="A1123" s="21">
        <f t="shared" si="1"/>
        <v>1122</v>
      </c>
      <c r="B1123" s="21">
        <v>0.0</v>
      </c>
    </row>
    <row r="1124" ht="15.75" customHeight="1">
      <c r="A1124" s="21">
        <f t="shared" si="1"/>
        <v>1123</v>
      </c>
    </row>
    <row r="1125" ht="15.75" customHeight="1">
      <c r="A1125" s="21">
        <f t="shared" si="1"/>
        <v>1124</v>
      </c>
    </row>
    <row r="1126" ht="15.75" customHeight="1">
      <c r="A1126" s="21">
        <f t="shared" si="1"/>
        <v>1125</v>
      </c>
    </row>
    <row r="1127" ht="15.75" customHeight="1">
      <c r="A1127" s="21">
        <f t="shared" si="1"/>
        <v>1126</v>
      </c>
    </row>
    <row r="1128" ht="15.75" customHeight="1">
      <c r="A1128" s="21">
        <f t="shared" si="1"/>
        <v>1127</v>
      </c>
      <c r="B1128" s="21">
        <v>0.0</v>
      </c>
    </row>
    <row r="1129" ht="15.75" customHeight="1">
      <c r="A1129" s="21">
        <f t="shared" si="1"/>
        <v>1128</v>
      </c>
    </row>
    <row r="1130" ht="15.75" customHeight="1">
      <c r="A1130" s="21">
        <f t="shared" si="1"/>
        <v>1129</v>
      </c>
    </row>
    <row r="1131" ht="15.75" customHeight="1">
      <c r="A1131" s="21">
        <f t="shared" si="1"/>
        <v>1130</v>
      </c>
    </row>
    <row r="1132" ht="15.75" customHeight="1">
      <c r="A1132" s="21">
        <f t="shared" si="1"/>
        <v>1131</v>
      </c>
    </row>
    <row r="1133" ht="15.75" customHeight="1">
      <c r="A1133" s="21">
        <f t="shared" si="1"/>
        <v>1132</v>
      </c>
    </row>
    <row r="1134" ht="15.75" customHeight="1">
      <c r="A1134" s="21">
        <f t="shared" si="1"/>
        <v>1133</v>
      </c>
    </row>
    <row r="1135" ht="15.75" customHeight="1">
      <c r="A1135" s="21">
        <f t="shared" si="1"/>
        <v>1134</v>
      </c>
    </row>
    <row r="1136" ht="15.75" customHeight="1">
      <c r="A1136" s="21">
        <f t="shared" si="1"/>
        <v>1135</v>
      </c>
    </row>
    <row r="1137" ht="15.75" customHeight="1">
      <c r="A1137" s="21">
        <f t="shared" si="1"/>
        <v>1136</v>
      </c>
    </row>
    <row r="1138" ht="15.75" customHeight="1">
      <c r="A1138" s="21">
        <f t="shared" si="1"/>
        <v>1137</v>
      </c>
    </row>
    <row r="1139" ht="15.75" customHeight="1">
      <c r="A1139" s="21">
        <f t="shared" si="1"/>
        <v>1138</v>
      </c>
    </row>
    <row r="1140" ht="15.75" customHeight="1">
      <c r="A1140" s="21">
        <f t="shared" si="1"/>
        <v>1139</v>
      </c>
    </row>
    <row r="1141" ht="15.75" customHeight="1">
      <c r="A1141" s="21">
        <f t="shared" si="1"/>
        <v>1140</v>
      </c>
      <c r="B1141" s="21">
        <v>0.0</v>
      </c>
    </row>
    <row r="1142" ht="15.75" customHeight="1">
      <c r="A1142" s="21">
        <f t="shared" si="1"/>
        <v>1141</v>
      </c>
      <c r="B1142" s="21">
        <v>0.0</v>
      </c>
    </row>
    <row r="1143" ht="15.75" customHeight="1">
      <c r="A1143" s="21">
        <f t="shared" si="1"/>
        <v>1142</v>
      </c>
    </row>
    <row r="1144" ht="15.75" customHeight="1">
      <c r="A1144" s="21">
        <f t="shared" si="1"/>
        <v>1143</v>
      </c>
    </row>
    <row r="1145" ht="15.75" customHeight="1">
      <c r="A1145" s="21">
        <f t="shared" si="1"/>
        <v>1144</v>
      </c>
    </row>
    <row r="1146" ht="15.75" customHeight="1">
      <c r="A1146" s="21">
        <f t="shared" si="1"/>
        <v>1145</v>
      </c>
    </row>
    <row r="1147" ht="15.75" customHeight="1">
      <c r="A1147" s="21">
        <f t="shared" si="1"/>
        <v>1146</v>
      </c>
    </row>
    <row r="1148" ht="15.75" customHeight="1">
      <c r="A1148" s="21">
        <f t="shared" si="1"/>
        <v>1147</v>
      </c>
    </row>
    <row r="1149" ht="15.75" customHeight="1">
      <c r="A1149" s="21">
        <f t="shared" si="1"/>
        <v>1148</v>
      </c>
    </row>
    <row r="1150" ht="15.75" customHeight="1">
      <c r="A1150" s="21">
        <f t="shared" si="1"/>
        <v>1149</v>
      </c>
    </row>
    <row r="1151" ht="15.75" customHeight="1">
      <c r="A1151" s="21">
        <f t="shared" si="1"/>
        <v>1150</v>
      </c>
    </row>
    <row r="1152" ht="15.75" customHeight="1">
      <c r="A1152" s="21">
        <f t="shared" si="1"/>
        <v>1151</v>
      </c>
    </row>
    <row r="1153" ht="15.75" customHeight="1">
      <c r="A1153" s="21">
        <f t="shared" si="1"/>
        <v>1152</v>
      </c>
    </row>
    <row r="1154" ht="15.75" customHeight="1">
      <c r="A1154" s="21">
        <f t="shared" si="1"/>
        <v>1153</v>
      </c>
    </row>
    <row r="1155" ht="15.75" customHeight="1">
      <c r="A1155" s="21">
        <f t="shared" si="1"/>
        <v>1154</v>
      </c>
      <c r="B1155" s="21">
        <v>1.0</v>
      </c>
    </row>
    <row r="1156" ht="15.75" customHeight="1">
      <c r="A1156" s="21">
        <f t="shared" si="1"/>
        <v>1155</v>
      </c>
    </row>
    <row r="1157" ht="15.75" customHeight="1">
      <c r="A1157" s="21">
        <f t="shared" si="1"/>
        <v>1156</v>
      </c>
    </row>
    <row r="1158" ht="15.75" customHeight="1">
      <c r="A1158" s="21">
        <f t="shared" si="1"/>
        <v>1157</v>
      </c>
    </row>
    <row r="1159" ht="15.75" customHeight="1">
      <c r="A1159" s="21">
        <f t="shared" si="1"/>
        <v>1158</v>
      </c>
    </row>
    <row r="1160" ht="15.75" customHeight="1">
      <c r="A1160" s="21">
        <f t="shared" si="1"/>
        <v>1159</v>
      </c>
    </row>
    <row r="1161" ht="15.75" customHeight="1">
      <c r="A1161" s="21">
        <f t="shared" si="1"/>
        <v>1160</v>
      </c>
    </row>
    <row r="1162" ht="15.75" customHeight="1">
      <c r="A1162" s="21">
        <f t="shared" si="1"/>
        <v>1161</v>
      </c>
    </row>
    <row r="1163" ht="15.75" customHeight="1">
      <c r="A1163" s="21">
        <f t="shared" si="1"/>
        <v>1162</v>
      </c>
    </row>
    <row r="1164" ht="15.75" customHeight="1">
      <c r="A1164" s="21">
        <f t="shared" si="1"/>
        <v>1163</v>
      </c>
    </row>
    <row r="1165" ht="15.75" customHeight="1">
      <c r="A1165" s="21">
        <f t="shared" si="1"/>
        <v>1164</v>
      </c>
    </row>
    <row r="1166" ht="15.75" customHeight="1">
      <c r="A1166" s="21">
        <f t="shared" si="1"/>
        <v>1165</v>
      </c>
      <c r="B1166" s="21">
        <v>0.0</v>
      </c>
    </row>
    <row r="1167" ht="15.75" customHeight="1">
      <c r="A1167" s="21">
        <f t="shared" si="1"/>
        <v>1166</v>
      </c>
    </row>
    <row r="1168" ht="15.75" customHeight="1">
      <c r="A1168" s="21">
        <f t="shared" si="1"/>
        <v>1167</v>
      </c>
    </row>
    <row r="1169" ht="15.75" customHeight="1">
      <c r="A1169" s="21">
        <f t="shared" si="1"/>
        <v>1168</v>
      </c>
    </row>
    <row r="1170" ht="15.75" customHeight="1">
      <c r="A1170" s="21">
        <f t="shared" si="1"/>
        <v>1169</v>
      </c>
      <c r="B1170" s="21">
        <v>0.5</v>
      </c>
    </row>
    <row r="1171" ht="15.75" customHeight="1">
      <c r="A1171" s="21">
        <f t="shared" si="1"/>
        <v>1170</v>
      </c>
    </row>
    <row r="1172" ht="15.75" customHeight="1">
      <c r="A1172" s="21">
        <f t="shared" si="1"/>
        <v>1171</v>
      </c>
    </row>
    <row r="1173" ht="15.75" customHeight="1">
      <c r="A1173" s="21">
        <f t="shared" si="1"/>
        <v>1172</v>
      </c>
    </row>
    <row r="1174" ht="15.75" customHeight="1">
      <c r="A1174" s="21">
        <f t="shared" si="1"/>
        <v>1173</v>
      </c>
    </row>
    <row r="1175" ht="15.75" customHeight="1">
      <c r="A1175" s="21">
        <f t="shared" si="1"/>
        <v>1174</v>
      </c>
    </row>
    <row r="1176" ht="15.75" customHeight="1">
      <c r="A1176" s="21">
        <f t="shared" si="1"/>
        <v>1175</v>
      </c>
    </row>
    <row r="1177" ht="15.75" customHeight="1">
      <c r="A1177" s="21">
        <f t="shared" si="1"/>
        <v>1176</v>
      </c>
    </row>
    <row r="1178" ht="15.75" customHeight="1">
      <c r="A1178" s="21">
        <f t="shared" si="1"/>
        <v>1177</v>
      </c>
    </row>
    <row r="1179" ht="15.75" customHeight="1">
      <c r="A1179" s="21">
        <f t="shared" si="1"/>
        <v>1178</v>
      </c>
    </row>
    <row r="1180" ht="15.75" customHeight="1">
      <c r="A1180" s="21">
        <f t="shared" si="1"/>
        <v>1179</v>
      </c>
    </row>
    <row r="1181" ht="15.75" customHeight="1">
      <c r="A1181" s="21">
        <f t="shared" si="1"/>
        <v>1180</v>
      </c>
    </row>
    <row r="1182" ht="15.75" customHeight="1">
      <c r="A1182" s="21">
        <f t="shared" si="1"/>
        <v>1181</v>
      </c>
      <c r="B1182" s="21">
        <v>0.0</v>
      </c>
    </row>
    <row r="1183" ht="15.75" customHeight="1">
      <c r="A1183" s="21">
        <f t="shared" si="1"/>
        <v>1182</v>
      </c>
    </row>
    <row r="1184" ht="15.75" customHeight="1">
      <c r="A1184" s="21">
        <f t="shared" si="1"/>
        <v>1183</v>
      </c>
    </row>
    <row r="1185" ht="15.75" customHeight="1">
      <c r="A1185" s="21">
        <f t="shared" si="1"/>
        <v>1184</v>
      </c>
    </row>
    <row r="1186" ht="15.75" customHeight="1">
      <c r="A1186" s="21">
        <f t="shared" si="1"/>
        <v>1185</v>
      </c>
    </row>
    <row r="1187" ht="15.75" customHeight="1">
      <c r="A1187" s="21">
        <f t="shared" si="1"/>
        <v>1186</v>
      </c>
      <c r="B1187" s="21">
        <v>1.0</v>
      </c>
    </row>
    <row r="1188" ht="15.75" customHeight="1">
      <c r="A1188" s="21">
        <f t="shared" si="1"/>
        <v>1187</v>
      </c>
    </row>
    <row r="1189" ht="15.75" customHeight="1">
      <c r="A1189" s="21">
        <f t="shared" si="1"/>
        <v>1188</v>
      </c>
    </row>
    <row r="1190" ht="15.75" customHeight="1">
      <c r="A1190" s="21">
        <f t="shared" si="1"/>
        <v>1189</v>
      </c>
    </row>
    <row r="1191" ht="15.75" customHeight="1">
      <c r="A1191" s="21">
        <f t="shared" si="1"/>
        <v>1190</v>
      </c>
      <c r="B1191" s="21">
        <v>0.0</v>
      </c>
    </row>
    <row r="1192" ht="15.75" customHeight="1">
      <c r="A1192" s="21">
        <f t="shared" si="1"/>
        <v>1191</v>
      </c>
    </row>
    <row r="1193" ht="15.75" customHeight="1">
      <c r="A1193" s="21">
        <f t="shared" si="1"/>
        <v>1192</v>
      </c>
    </row>
    <row r="1194" ht="15.75" customHeight="1">
      <c r="A1194" s="21">
        <f t="shared" si="1"/>
        <v>1193</v>
      </c>
    </row>
    <row r="1195" ht="15.75" customHeight="1">
      <c r="A1195" s="21">
        <f t="shared" si="1"/>
        <v>1194</v>
      </c>
    </row>
    <row r="1196" ht="15.75" customHeight="1">
      <c r="A1196" s="21">
        <f t="shared" si="1"/>
        <v>1195</v>
      </c>
    </row>
    <row r="1197" ht="15.75" customHeight="1">
      <c r="A1197" s="21">
        <f t="shared" si="1"/>
        <v>1196</v>
      </c>
      <c r="B1197" s="21">
        <v>0.0</v>
      </c>
    </row>
    <row r="1198" ht="15.75" customHeight="1">
      <c r="A1198" s="21">
        <f t="shared" si="1"/>
        <v>1197</v>
      </c>
    </row>
    <row r="1199" ht="15.75" customHeight="1">
      <c r="A1199" s="21">
        <f t="shared" si="1"/>
        <v>1198</v>
      </c>
      <c r="B1199" s="21">
        <v>0.0</v>
      </c>
    </row>
    <row r="1200" ht="15.75" customHeight="1">
      <c r="A1200" s="21">
        <f t="shared" si="1"/>
        <v>1199</v>
      </c>
    </row>
    <row r="1201" ht="15.75" customHeight="1">
      <c r="A1201" s="21">
        <f t="shared" si="1"/>
        <v>1200</v>
      </c>
    </row>
    <row r="1202" ht="15.75" customHeight="1">
      <c r="A1202" s="21">
        <f t="shared" si="1"/>
        <v>1201</v>
      </c>
    </row>
    <row r="1203" ht="15.75" customHeight="1">
      <c r="A1203" s="21">
        <f t="shared" si="1"/>
        <v>1202</v>
      </c>
    </row>
    <row r="1204" ht="15.75" customHeight="1">
      <c r="A1204" s="21">
        <f t="shared" si="1"/>
        <v>1203</v>
      </c>
      <c r="B1204" s="21">
        <v>0.0</v>
      </c>
    </row>
    <row r="1205" ht="15.75" customHeight="1">
      <c r="A1205" s="21">
        <f t="shared" si="1"/>
        <v>1204</v>
      </c>
    </row>
    <row r="1206" ht="15.75" customHeight="1">
      <c r="A1206" s="21">
        <f t="shared" si="1"/>
        <v>1205</v>
      </c>
    </row>
    <row r="1207" ht="15.75" customHeight="1">
      <c r="A1207" s="21">
        <f t="shared" si="1"/>
        <v>1206</v>
      </c>
    </row>
    <row r="1208" ht="15.75" customHeight="1">
      <c r="A1208" s="21">
        <f t="shared" si="1"/>
        <v>1207</v>
      </c>
    </row>
    <row r="1209" ht="15.75" customHeight="1">
      <c r="A1209" s="21">
        <f t="shared" si="1"/>
        <v>1208</v>
      </c>
    </row>
    <row r="1210" ht="15.75" customHeight="1">
      <c r="A1210" s="21">
        <f t="shared" si="1"/>
        <v>1209</v>
      </c>
    </row>
    <row r="1211" ht="15.75" customHeight="1">
      <c r="A1211" s="21">
        <f t="shared" si="1"/>
        <v>1210</v>
      </c>
    </row>
    <row r="1212" ht="15.75" customHeight="1">
      <c r="A1212" s="21">
        <f t="shared" si="1"/>
        <v>1211</v>
      </c>
    </row>
    <row r="1213" ht="15.75" customHeight="1">
      <c r="A1213" s="21">
        <f t="shared" si="1"/>
        <v>1212</v>
      </c>
    </row>
    <row r="1214" ht="15.75" customHeight="1">
      <c r="A1214" s="21">
        <f t="shared" si="1"/>
        <v>1213</v>
      </c>
    </row>
    <row r="1215" ht="15.75" customHeight="1">
      <c r="A1215" s="21">
        <f t="shared" si="1"/>
        <v>1214</v>
      </c>
    </row>
    <row r="1216" ht="15.75" customHeight="1">
      <c r="A1216" s="21">
        <f t="shared" si="1"/>
        <v>1215</v>
      </c>
    </row>
    <row r="1217" ht="15.75" customHeight="1">
      <c r="A1217" s="21">
        <f t="shared" si="1"/>
        <v>1216</v>
      </c>
    </row>
    <row r="1218" ht="15.75" customHeight="1">
      <c r="A1218" s="21">
        <f t="shared" si="1"/>
        <v>1217</v>
      </c>
    </row>
    <row r="1219" ht="15.75" customHeight="1">
      <c r="A1219" s="21">
        <f t="shared" si="1"/>
        <v>1218</v>
      </c>
      <c r="B1219" s="21">
        <v>0.5</v>
      </c>
    </row>
    <row r="1220" ht="15.75" customHeight="1">
      <c r="A1220" s="21">
        <f t="shared" si="1"/>
        <v>1219</v>
      </c>
    </row>
    <row r="1221" ht="15.75" customHeight="1">
      <c r="A1221" s="21">
        <f t="shared" si="1"/>
        <v>1220</v>
      </c>
    </row>
    <row r="1222" ht="15.75" customHeight="1">
      <c r="A1222" s="21">
        <f t="shared" si="1"/>
        <v>1221</v>
      </c>
    </row>
    <row r="1223" ht="15.75" customHeight="1">
      <c r="A1223" s="21">
        <f t="shared" si="1"/>
        <v>1222</v>
      </c>
    </row>
    <row r="1224" ht="15.75" customHeight="1">
      <c r="A1224" s="21">
        <f t="shared" si="1"/>
        <v>1223</v>
      </c>
    </row>
    <row r="1225" ht="15.75" customHeight="1">
      <c r="A1225" s="21">
        <f t="shared" si="1"/>
        <v>1224</v>
      </c>
    </row>
    <row r="1226" ht="15.75" customHeight="1">
      <c r="A1226" s="21">
        <f t="shared" si="1"/>
        <v>1225</v>
      </c>
    </row>
    <row r="1227" ht="15.75" customHeight="1">
      <c r="A1227" s="21">
        <f t="shared" si="1"/>
        <v>1226</v>
      </c>
    </row>
    <row r="1228" ht="15.75" customHeight="1">
      <c r="A1228" s="21">
        <f t="shared" si="1"/>
        <v>1227</v>
      </c>
    </row>
    <row r="1229" ht="15.75" customHeight="1">
      <c r="A1229" s="21">
        <f t="shared" si="1"/>
        <v>1228</v>
      </c>
    </row>
    <row r="1230" ht="15.75" customHeight="1">
      <c r="A1230" s="21">
        <f t="shared" si="1"/>
        <v>1229</v>
      </c>
    </row>
    <row r="1231" ht="15.75" customHeight="1">
      <c r="A1231" s="21">
        <f t="shared" si="1"/>
        <v>1230</v>
      </c>
    </row>
    <row r="1232" ht="15.75" customHeight="1">
      <c r="A1232" s="21">
        <f t="shared" si="1"/>
        <v>1231</v>
      </c>
    </row>
    <row r="1233" ht="15.75" customHeight="1">
      <c r="A1233" s="21">
        <f t="shared" si="1"/>
        <v>1232</v>
      </c>
      <c r="B1233" s="21">
        <v>0.5</v>
      </c>
    </row>
    <row r="1234" ht="15.75" customHeight="1">
      <c r="A1234" s="21">
        <f t="shared" si="1"/>
        <v>1233</v>
      </c>
    </row>
    <row r="1235" ht="15.75" customHeight="1">
      <c r="A1235" s="21">
        <f t="shared" si="1"/>
        <v>1234</v>
      </c>
    </row>
    <row r="1236" ht="15.75" customHeight="1">
      <c r="A1236" s="21">
        <f t="shared" si="1"/>
        <v>1235</v>
      </c>
      <c r="B1236" s="21" t="s">
        <v>33</v>
      </c>
    </row>
    <row r="1237" ht="15.75" customHeight="1">
      <c r="A1237" s="21">
        <f t="shared" si="1"/>
        <v>1236</v>
      </c>
    </row>
    <row r="1238" ht="15.75" customHeight="1">
      <c r="A1238" s="21">
        <f t="shared" si="1"/>
        <v>1237</v>
      </c>
    </row>
    <row r="1239" ht="15.75" customHeight="1">
      <c r="A1239" s="21">
        <f t="shared" si="1"/>
        <v>1238</v>
      </c>
      <c r="B1239" s="21">
        <v>0.0</v>
      </c>
    </row>
    <row r="1240" ht="15.75" customHeight="1">
      <c r="A1240" s="21">
        <f t="shared" si="1"/>
        <v>1239</v>
      </c>
      <c r="B1240" s="21">
        <v>0.0</v>
      </c>
    </row>
    <row r="1241" ht="15.75" customHeight="1">
      <c r="A1241" s="21">
        <f t="shared" si="1"/>
        <v>1240</v>
      </c>
    </row>
    <row r="1242" ht="15.75" customHeight="1">
      <c r="A1242" s="21">
        <f t="shared" si="1"/>
        <v>1241</v>
      </c>
      <c r="B1242" s="21">
        <v>0.0</v>
      </c>
    </row>
    <row r="1243" ht="15.75" customHeight="1">
      <c r="A1243" s="21">
        <f t="shared" si="1"/>
        <v>1242</v>
      </c>
    </row>
    <row r="1244" ht="15.75" customHeight="1">
      <c r="A1244" s="21">
        <f t="shared" si="1"/>
        <v>1243</v>
      </c>
    </row>
    <row r="1245" ht="15.75" customHeight="1">
      <c r="A1245" s="21">
        <f t="shared" si="1"/>
        <v>1244</v>
      </c>
      <c r="B1245" s="21">
        <v>0.0</v>
      </c>
    </row>
    <row r="1246" ht="15.75" customHeight="1">
      <c r="A1246" s="21">
        <f t="shared" si="1"/>
        <v>1245</v>
      </c>
      <c r="B1246" s="21">
        <v>0.0</v>
      </c>
    </row>
    <row r="1247" ht="15.75" customHeight="1">
      <c r="A1247" s="21">
        <f t="shared" si="1"/>
        <v>1246</v>
      </c>
    </row>
    <row r="1248" ht="15.75" customHeight="1">
      <c r="A1248" s="21">
        <f t="shared" si="1"/>
        <v>1247</v>
      </c>
      <c r="B1248" s="21">
        <v>0.5</v>
      </c>
    </row>
    <row r="1249" ht="15.75" customHeight="1">
      <c r="A1249" s="21">
        <f t="shared" si="1"/>
        <v>1248</v>
      </c>
      <c r="B1249" s="21">
        <v>1.0</v>
      </c>
    </row>
    <row r="1250" ht="15.75" customHeight="1">
      <c r="A1250" s="21">
        <f t="shared" si="1"/>
        <v>1249</v>
      </c>
    </row>
    <row r="1251" ht="15.75" customHeight="1">
      <c r="A1251" s="21">
        <f t="shared" si="1"/>
        <v>1250</v>
      </c>
    </row>
    <row r="1252" ht="15.75" customHeight="1">
      <c r="A1252" s="21">
        <f t="shared" si="1"/>
        <v>1251</v>
      </c>
    </row>
    <row r="1253" ht="15.75" customHeight="1">
      <c r="A1253" s="21">
        <f t="shared" si="1"/>
        <v>1252</v>
      </c>
    </row>
    <row r="1254" ht="15.75" customHeight="1">
      <c r="A1254" s="21">
        <f t="shared" si="1"/>
        <v>1253</v>
      </c>
    </row>
    <row r="1255" ht="15.75" customHeight="1">
      <c r="A1255" s="21">
        <f t="shared" si="1"/>
        <v>1254</v>
      </c>
    </row>
    <row r="1256" ht="15.75" customHeight="1">
      <c r="A1256" s="21">
        <f t="shared" si="1"/>
        <v>1255</v>
      </c>
    </row>
    <row r="1257" ht="15.75" customHeight="1">
      <c r="A1257" s="21">
        <f t="shared" si="1"/>
        <v>1256</v>
      </c>
      <c r="B1257" s="21">
        <v>0.5</v>
      </c>
    </row>
    <row r="1258" ht="15.75" customHeight="1">
      <c r="A1258" s="21">
        <f t="shared" si="1"/>
        <v>1257</v>
      </c>
    </row>
    <row r="1259" ht="15.75" customHeight="1">
      <c r="A1259" s="21">
        <f t="shared" si="1"/>
        <v>1258</v>
      </c>
    </row>
    <row r="1260" ht="15.75" customHeight="1">
      <c r="A1260" s="21">
        <f t="shared" si="1"/>
        <v>1259</v>
      </c>
    </row>
    <row r="1261" ht="15.75" customHeight="1">
      <c r="A1261" s="21">
        <f t="shared" si="1"/>
        <v>1260</v>
      </c>
    </row>
    <row r="1262" ht="15.75" customHeight="1">
      <c r="A1262" s="21">
        <f t="shared" si="1"/>
        <v>1261</v>
      </c>
    </row>
    <row r="1263" ht="15.75" customHeight="1">
      <c r="A1263" s="21">
        <f t="shared" si="1"/>
        <v>1262</v>
      </c>
    </row>
    <row r="1264" ht="15.75" customHeight="1">
      <c r="A1264" s="21">
        <f t="shared" si="1"/>
        <v>1263</v>
      </c>
    </row>
    <row r="1265" ht="15.75" customHeight="1">
      <c r="A1265" s="21">
        <f t="shared" si="1"/>
        <v>1264</v>
      </c>
    </row>
    <row r="1266" ht="15.75" customHeight="1">
      <c r="A1266" s="21">
        <f t="shared" si="1"/>
        <v>1265</v>
      </c>
    </row>
    <row r="1267" ht="15.75" customHeight="1">
      <c r="A1267" s="21">
        <f t="shared" si="1"/>
        <v>1266</v>
      </c>
    </row>
    <row r="1268" ht="15.75" customHeight="1">
      <c r="A1268" s="21">
        <f t="shared" si="1"/>
        <v>1267</v>
      </c>
    </row>
    <row r="1269" ht="15.75" customHeight="1">
      <c r="A1269" s="21">
        <f t="shared" si="1"/>
        <v>1268</v>
      </c>
      <c r="B1269" s="21">
        <v>1.0</v>
      </c>
    </row>
    <row r="1270" ht="15.75" customHeight="1">
      <c r="A1270" s="21">
        <f t="shared" si="1"/>
        <v>1269</v>
      </c>
    </row>
    <row r="1271" ht="15.75" customHeight="1">
      <c r="A1271" s="21">
        <f t="shared" si="1"/>
        <v>1270</v>
      </c>
    </row>
    <row r="1272" ht="15.75" customHeight="1">
      <c r="A1272" s="21">
        <f t="shared" si="1"/>
        <v>1271</v>
      </c>
      <c r="B1272" s="21">
        <v>3.0</v>
      </c>
    </row>
    <row r="1273" ht="15.75" customHeight="1">
      <c r="A1273" s="21">
        <f t="shared" si="1"/>
        <v>1272</v>
      </c>
    </row>
    <row r="1274" ht="15.75" customHeight="1">
      <c r="A1274" s="21">
        <f t="shared" si="1"/>
        <v>1273</v>
      </c>
    </row>
    <row r="1275" ht="15.75" customHeight="1">
      <c r="A1275" s="21">
        <f t="shared" si="1"/>
        <v>1274</v>
      </c>
      <c r="B1275" s="21">
        <v>1.0</v>
      </c>
    </row>
    <row r="1276" ht="15.75" customHeight="1">
      <c r="A1276" s="21">
        <f t="shared" si="1"/>
        <v>1275</v>
      </c>
    </row>
    <row r="1277" ht="15.75" customHeight="1">
      <c r="A1277" s="21">
        <f t="shared" si="1"/>
        <v>1276</v>
      </c>
    </row>
    <row r="1278" ht="15.75" customHeight="1">
      <c r="A1278" s="21">
        <f t="shared" si="1"/>
        <v>1277</v>
      </c>
    </row>
    <row r="1279" ht="15.75" customHeight="1">
      <c r="A1279" s="21">
        <f t="shared" si="1"/>
        <v>1278</v>
      </c>
    </row>
    <row r="1280" ht="15.75" customHeight="1">
      <c r="A1280" s="21">
        <f t="shared" si="1"/>
        <v>1279</v>
      </c>
    </row>
    <row r="1281" ht="15.75" customHeight="1">
      <c r="A1281" s="21">
        <f t="shared" si="1"/>
        <v>1280</v>
      </c>
    </row>
    <row r="1282" ht="15.75" customHeight="1">
      <c r="A1282" s="21">
        <f t="shared" si="1"/>
        <v>1281</v>
      </c>
    </row>
    <row r="1283" ht="15.75" customHeight="1">
      <c r="A1283" s="21">
        <f t="shared" si="1"/>
        <v>1282</v>
      </c>
    </row>
    <row r="1284" ht="15.75" customHeight="1">
      <c r="A1284" s="21">
        <f t="shared" si="1"/>
        <v>1283</v>
      </c>
    </row>
    <row r="1285" ht="15.75" customHeight="1">
      <c r="A1285" s="21">
        <f t="shared" si="1"/>
        <v>1284</v>
      </c>
    </row>
    <row r="1286" ht="15.75" customHeight="1">
      <c r="A1286" s="21">
        <f t="shared" si="1"/>
        <v>1285</v>
      </c>
    </row>
    <row r="1287" ht="15.75" customHeight="1">
      <c r="A1287" s="21">
        <f t="shared" si="1"/>
        <v>1286</v>
      </c>
    </row>
    <row r="1288" ht="15.75" customHeight="1">
      <c r="A1288" s="21">
        <f t="shared" si="1"/>
        <v>1287</v>
      </c>
    </row>
    <row r="1289" ht="15.75" customHeight="1">
      <c r="A1289" s="21">
        <f t="shared" si="1"/>
        <v>1288</v>
      </c>
    </row>
    <row r="1290" ht="15.75" customHeight="1">
      <c r="A1290" s="21">
        <f t="shared" si="1"/>
        <v>1289</v>
      </c>
    </row>
    <row r="1291" ht="15.75" customHeight="1">
      <c r="A1291" s="21">
        <f t="shared" si="1"/>
        <v>1290</v>
      </c>
    </row>
    <row r="1292" ht="15.75" customHeight="1">
      <c r="A1292" s="21">
        <f t="shared" si="1"/>
        <v>1291</v>
      </c>
      <c r="B1292" s="21">
        <v>3.0</v>
      </c>
    </row>
    <row r="1293" ht="15.75" customHeight="1">
      <c r="A1293" s="21">
        <f t="shared" si="1"/>
        <v>1292</v>
      </c>
    </row>
    <row r="1294" ht="15.75" customHeight="1">
      <c r="A1294" s="21">
        <f t="shared" si="1"/>
        <v>1293</v>
      </c>
    </row>
    <row r="1295" ht="15.75" customHeight="1">
      <c r="A1295" s="21">
        <f t="shared" si="1"/>
        <v>1294</v>
      </c>
    </row>
    <row r="1296" ht="15.75" customHeight="1">
      <c r="A1296" s="21">
        <f t="shared" si="1"/>
        <v>1295</v>
      </c>
    </row>
    <row r="1297" ht="15.75" customHeight="1">
      <c r="A1297" s="21">
        <f t="shared" si="1"/>
        <v>1296</v>
      </c>
    </row>
    <row r="1298" ht="15.75" customHeight="1">
      <c r="A1298" s="21">
        <f t="shared" si="1"/>
        <v>1297</v>
      </c>
    </row>
    <row r="1299" ht="15.75" customHeight="1">
      <c r="A1299" s="21">
        <f t="shared" si="1"/>
        <v>1298</v>
      </c>
    </row>
    <row r="1300" ht="15.75" customHeight="1">
      <c r="A1300" s="21">
        <f t="shared" si="1"/>
        <v>1299</v>
      </c>
      <c r="B1300" s="21">
        <v>0.0</v>
      </c>
    </row>
    <row r="1301" ht="15.75" customHeight="1">
      <c r="A1301" s="21">
        <f t="shared" si="1"/>
        <v>1300</v>
      </c>
    </row>
    <row r="1302" ht="15.75" customHeight="1">
      <c r="A1302" s="21">
        <f t="shared" si="1"/>
        <v>1301</v>
      </c>
    </row>
    <row r="1303" ht="15.75" customHeight="1">
      <c r="A1303" s="21">
        <f t="shared" si="1"/>
        <v>1302</v>
      </c>
      <c r="B1303" s="21">
        <v>0.0</v>
      </c>
    </row>
    <row r="1304" ht="15.75" customHeight="1">
      <c r="A1304" s="21">
        <f t="shared" si="1"/>
        <v>1303</v>
      </c>
    </row>
    <row r="1305" ht="15.75" customHeight="1">
      <c r="A1305" s="21">
        <f t="shared" si="1"/>
        <v>1304</v>
      </c>
    </row>
    <row r="1306" ht="15.75" customHeight="1">
      <c r="A1306" s="21">
        <f t="shared" si="1"/>
        <v>1305</v>
      </c>
    </row>
    <row r="1307" ht="15.75" customHeight="1">
      <c r="A1307" s="21">
        <f t="shared" si="1"/>
        <v>1306</v>
      </c>
    </row>
    <row r="1308" ht="15.75" customHeight="1">
      <c r="A1308" s="21">
        <f t="shared" si="1"/>
        <v>1307</v>
      </c>
    </row>
    <row r="1309" ht="15.75" customHeight="1">
      <c r="A1309" s="21">
        <f t="shared" si="1"/>
        <v>1308</v>
      </c>
      <c r="B1309" s="21">
        <v>0.0</v>
      </c>
    </row>
    <row r="1310" ht="15.75" customHeight="1">
      <c r="A1310" s="21">
        <f t="shared" si="1"/>
        <v>1309</v>
      </c>
    </row>
    <row r="1311" ht="15.75" customHeight="1">
      <c r="A1311" s="21">
        <f t="shared" si="1"/>
        <v>1310</v>
      </c>
    </row>
    <row r="1312" ht="15.75" customHeight="1">
      <c r="A1312" s="21">
        <f t="shared" si="1"/>
        <v>1311</v>
      </c>
    </row>
    <row r="1313" ht="15.75" customHeight="1">
      <c r="A1313" s="21">
        <f t="shared" si="1"/>
        <v>1312</v>
      </c>
    </row>
    <row r="1314" ht="15.75" customHeight="1">
      <c r="A1314" s="21">
        <f t="shared" si="1"/>
        <v>1313</v>
      </c>
    </row>
    <row r="1315" ht="15.75" customHeight="1">
      <c r="A1315" s="21">
        <f t="shared" si="1"/>
        <v>1314</v>
      </c>
    </row>
    <row r="1316" ht="15.75" customHeight="1">
      <c r="A1316" s="21">
        <f t="shared" si="1"/>
        <v>1315</v>
      </c>
      <c r="B1316" s="21">
        <v>0.0</v>
      </c>
    </row>
    <row r="1317" ht="15.75" customHeight="1">
      <c r="A1317" s="21">
        <f t="shared" si="1"/>
        <v>1316</v>
      </c>
    </row>
    <row r="1318" ht="15.75" customHeight="1">
      <c r="A1318" s="21">
        <f t="shared" si="1"/>
        <v>1317</v>
      </c>
    </row>
    <row r="1319" ht="15.75" customHeight="1">
      <c r="A1319" s="21">
        <f t="shared" si="1"/>
        <v>1318</v>
      </c>
    </row>
    <row r="1320" ht="15.75" customHeight="1">
      <c r="A1320" s="21">
        <f t="shared" si="1"/>
        <v>1319</v>
      </c>
    </row>
    <row r="1321" ht="15.75" customHeight="1">
      <c r="A1321" s="21">
        <f t="shared" si="1"/>
        <v>1320</v>
      </c>
    </row>
    <row r="1322" ht="15.75" customHeight="1">
      <c r="A1322" s="21">
        <f t="shared" si="1"/>
        <v>1321</v>
      </c>
    </row>
    <row r="1323" ht="15.75" customHeight="1">
      <c r="A1323" s="21">
        <f t="shared" si="1"/>
        <v>1322</v>
      </c>
    </row>
    <row r="1324" ht="15.75" customHeight="1">
      <c r="A1324" s="21">
        <f t="shared" si="1"/>
        <v>1323</v>
      </c>
    </row>
    <row r="1325" ht="15.75" customHeight="1">
      <c r="A1325" s="21">
        <f t="shared" si="1"/>
        <v>1324</v>
      </c>
    </row>
    <row r="1326" ht="15.75" customHeight="1">
      <c r="A1326" s="21">
        <f t="shared" si="1"/>
        <v>1325</v>
      </c>
    </row>
    <row r="1327" ht="15.75" customHeight="1">
      <c r="A1327" s="21">
        <f t="shared" si="1"/>
        <v>1326</v>
      </c>
    </row>
    <row r="1328" ht="15.75" customHeight="1">
      <c r="A1328" s="21">
        <f t="shared" si="1"/>
        <v>1327</v>
      </c>
    </row>
    <row r="1329" ht="15.75" customHeight="1">
      <c r="A1329" s="21">
        <f t="shared" si="1"/>
        <v>1328</v>
      </c>
    </row>
    <row r="1330" ht="15.75" customHeight="1">
      <c r="A1330" s="21">
        <f t="shared" si="1"/>
        <v>1329</v>
      </c>
      <c r="B1330" s="21">
        <v>0.0</v>
      </c>
    </row>
    <row r="1331" ht="15.75" customHeight="1">
      <c r="A1331" s="21">
        <f t="shared" si="1"/>
        <v>1330</v>
      </c>
    </row>
    <row r="1332" ht="15.75" customHeight="1">
      <c r="A1332" s="21">
        <f t="shared" si="1"/>
        <v>1331</v>
      </c>
    </row>
    <row r="1333" ht="15.75" customHeight="1">
      <c r="A1333" s="21">
        <f t="shared" si="1"/>
        <v>1332</v>
      </c>
    </row>
    <row r="1334" ht="15.75" customHeight="1">
      <c r="A1334" s="21">
        <f t="shared" si="1"/>
        <v>1333</v>
      </c>
      <c r="B1334" s="21">
        <v>0.5</v>
      </c>
    </row>
    <row r="1335" ht="15.75" customHeight="1">
      <c r="A1335" s="21">
        <f t="shared" si="1"/>
        <v>1334</v>
      </c>
    </row>
    <row r="1336" ht="15.75" customHeight="1">
      <c r="A1336" s="21">
        <f t="shared" si="1"/>
        <v>1335</v>
      </c>
    </row>
    <row r="1337" ht="15.75" customHeight="1">
      <c r="A1337" s="21">
        <f t="shared" si="1"/>
        <v>1336</v>
      </c>
    </row>
    <row r="1338" ht="15.75" customHeight="1">
      <c r="A1338" s="21">
        <f t="shared" si="1"/>
        <v>1337</v>
      </c>
    </row>
    <row r="1339" ht="15.75" customHeight="1">
      <c r="A1339" s="21">
        <f t="shared" si="1"/>
        <v>1338</v>
      </c>
    </row>
    <row r="1340" ht="15.75" customHeight="1">
      <c r="A1340" s="21">
        <f t="shared" si="1"/>
        <v>1339</v>
      </c>
    </row>
    <row r="1341" ht="15.75" customHeight="1">
      <c r="A1341" s="21">
        <f t="shared" si="1"/>
        <v>1340</v>
      </c>
    </row>
    <row r="1342" ht="15.75" customHeight="1">
      <c r="A1342" s="21">
        <f t="shared" si="1"/>
        <v>1341</v>
      </c>
    </row>
    <row r="1343" ht="15.75" customHeight="1">
      <c r="A1343" s="21">
        <f t="shared" si="1"/>
        <v>1342</v>
      </c>
    </row>
    <row r="1344" ht="15.75" customHeight="1">
      <c r="A1344" s="21">
        <f t="shared" si="1"/>
        <v>1343</v>
      </c>
    </row>
    <row r="1345" ht="15.75" customHeight="1">
      <c r="A1345" s="21">
        <f t="shared" si="1"/>
        <v>1344</v>
      </c>
    </row>
    <row r="1346" ht="15.75" customHeight="1">
      <c r="A1346" s="21">
        <f t="shared" si="1"/>
        <v>1345</v>
      </c>
    </row>
    <row r="1347" ht="15.75" customHeight="1">
      <c r="A1347" s="21">
        <f t="shared" si="1"/>
        <v>1346</v>
      </c>
      <c r="B1347" s="21">
        <v>0.0</v>
      </c>
    </row>
    <row r="1348" ht="15.75" customHeight="1">
      <c r="A1348" s="21">
        <f t="shared" si="1"/>
        <v>1347</v>
      </c>
    </row>
    <row r="1349" ht="15.75" customHeight="1">
      <c r="A1349" s="21">
        <f t="shared" si="1"/>
        <v>1348</v>
      </c>
    </row>
    <row r="1350" ht="15.75" customHeight="1">
      <c r="A1350" s="21">
        <f t="shared" si="1"/>
        <v>1349</v>
      </c>
    </row>
    <row r="1351" ht="15.75" customHeight="1">
      <c r="A1351" s="21">
        <f t="shared" si="1"/>
        <v>1350</v>
      </c>
      <c r="B1351" s="21">
        <v>0.5</v>
      </c>
    </row>
    <row r="1352" ht="15.75" customHeight="1">
      <c r="A1352" s="21">
        <f t="shared" si="1"/>
        <v>1351</v>
      </c>
    </row>
    <row r="1353" ht="15.75" customHeight="1">
      <c r="A1353" s="21">
        <f t="shared" si="1"/>
        <v>1352</v>
      </c>
    </row>
    <row r="1354" ht="15.75" customHeight="1">
      <c r="A1354" s="21">
        <f t="shared" si="1"/>
        <v>1353</v>
      </c>
    </row>
    <row r="1355" ht="15.75" customHeight="1">
      <c r="A1355" s="21">
        <f t="shared" si="1"/>
        <v>1354</v>
      </c>
    </row>
    <row r="1356" ht="15.75" customHeight="1">
      <c r="A1356" s="21">
        <f t="shared" si="1"/>
        <v>1355</v>
      </c>
      <c r="B1356" s="21">
        <v>0.5</v>
      </c>
    </row>
    <row r="1357" ht="15.75" customHeight="1">
      <c r="A1357" s="21">
        <f t="shared" si="1"/>
        <v>1356</v>
      </c>
    </row>
    <row r="1358" ht="15.75" customHeight="1">
      <c r="A1358" s="21">
        <f t="shared" si="1"/>
        <v>1357</v>
      </c>
    </row>
    <row r="1359" ht="15.75" customHeight="1">
      <c r="A1359" s="21">
        <f t="shared" si="1"/>
        <v>1358</v>
      </c>
    </row>
    <row r="1360" ht="15.75" customHeight="1">
      <c r="A1360" s="21">
        <f t="shared" si="1"/>
        <v>1359</v>
      </c>
    </row>
    <row r="1361" ht="15.75" customHeight="1">
      <c r="A1361" s="21">
        <f t="shared" si="1"/>
        <v>1360</v>
      </c>
    </row>
    <row r="1362" ht="15.75" customHeight="1">
      <c r="A1362" s="21">
        <f t="shared" si="1"/>
        <v>1361</v>
      </c>
    </row>
    <row r="1363" ht="15.75" customHeight="1">
      <c r="A1363" s="21">
        <f t="shared" si="1"/>
        <v>1362</v>
      </c>
    </row>
    <row r="1364" ht="15.75" customHeight="1">
      <c r="A1364" s="21">
        <f t="shared" si="1"/>
        <v>1363</v>
      </c>
    </row>
    <row r="1365" ht="15.75" customHeight="1">
      <c r="A1365" s="21">
        <f t="shared" si="1"/>
        <v>1364</v>
      </c>
    </row>
    <row r="1366" ht="15.75" customHeight="1">
      <c r="A1366" s="21">
        <f t="shared" si="1"/>
        <v>1365</v>
      </c>
    </row>
    <row r="1367" ht="15.75" customHeight="1">
      <c r="A1367" s="21">
        <f t="shared" si="1"/>
        <v>1366</v>
      </c>
    </row>
    <row r="1368" ht="15.75" customHeight="1">
      <c r="A1368" s="21">
        <f t="shared" si="1"/>
        <v>1367</v>
      </c>
    </row>
    <row r="1369" ht="15.75" customHeight="1">
      <c r="A1369" s="21">
        <f t="shared" si="1"/>
        <v>1368</v>
      </c>
    </row>
    <row r="1370" ht="15.75" customHeight="1">
      <c r="A1370" s="21">
        <f t="shared" si="1"/>
        <v>1369</v>
      </c>
      <c r="B1370" s="21">
        <v>0.0</v>
      </c>
    </row>
    <row r="1371" ht="15.75" customHeight="1">
      <c r="A1371" s="21">
        <f t="shared" si="1"/>
        <v>1370</v>
      </c>
    </row>
    <row r="1372" ht="15.75" customHeight="1">
      <c r="A1372" s="21">
        <f t="shared" si="1"/>
        <v>1371</v>
      </c>
    </row>
    <row r="1373" ht="15.75" customHeight="1">
      <c r="A1373" s="21">
        <f t="shared" si="1"/>
        <v>1372</v>
      </c>
      <c r="B1373" s="21">
        <v>0.5</v>
      </c>
    </row>
    <row r="1374" ht="15.75" customHeight="1">
      <c r="A1374" s="21">
        <f t="shared" si="1"/>
        <v>1373</v>
      </c>
      <c r="B1374" s="21">
        <v>0.5</v>
      </c>
    </row>
    <row r="1375" ht="15.75" customHeight="1">
      <c r="A1375" s="21">
        <f t="shared" si="1"/>
        <v>1374</v>
      </c>
    </row>
    <row r="1376" ht="15.75" customHeight="1">
      <c r="A1376" s="21">
        <f t="shared" si="1"/>
        <v>1375</v>
      </c>
    </row>
    <row r="1377" ht="15.75" customHeight="1">
      <c r="A1377" s="21">
        <f t="shared" si="1"/>
        <v>1376</v>
      </c>
    </row>
    <row r="1378" ht="15.75" customHeight="1">
      <c r="A1378" s="21">
        <f t="shared" si="1"/>
        <v>1377</v>
      </c>
    </row>
    <row r="1379" ht="15.75" customHeight="1">
      <c r="A1379" s="21">
        <f t="shared" si="1"/>
        <v>1378</v>
      </c>
      <c r="B1379" s="21">
        <v>2.0</v>
      </c>
    </row>
    <row r="1380" ht="15.75" customHeight="1">
      <c r="A1380" s="21">
        <f t="shared" si="1"/>
        <v>1379</v>
      </c>
    </row>
    <row r="1381" ht="15.75" customHeight="1">
      <c r="A1381" s="21">
        <f t="shared" si="1"/>
        <v>1380</v>
      </c>
    </row>
    <row r="1382" ht="15.75" customHeight="1">
      <c r="A1382" s="21">
        <f t="shared" si="1"/>
        <v>1381</v>
      </c>
    </row>
    <row r="1383" ht="15.75" customHeight="1">
      <c r="A1383" s="21">
        <f t="shared" si="1"/>
        <v>1382</v>
      </c>
    </row>
    <row r="1384" ht="15.75" customHeight="1">
      <c r="A1384" s="21">
        <f t="shared" si="1"/>
        <v>1383</v>
      </c>
    </row>
    <row r="1385" ht="15.75" customHeight="1">
      <c r="A1385" s="21">
        <f t="shared" si="1"/>
        <v>1384</v>
      </c>
    </row>
    <row r="1386" ht="15.75" customHeight="1">
      <c r="A1386" s="21">
        <f t="shared" si="1"/>
        <v>1385</v>
      </c>
    </row>
    <row r="1387" ht="15.75" customHeight="1">
      <c r="A1387" s="21">
        <f t="shared" si="1"/>
        <v>1386</v>
      </c>
    </row>
    <row r="1388" ht="15.75" customHeight="1">
      <c r="A1388" s="21">
        <f t="shared" si="1"/>
        <v>1387</v>
      </c>
    </row>
    <row r="1389" ht="15.75" customHeight="1">
      <c r="A1389" s="21">
        <f t="shared" si="1"/>
        <v>1388</v>
      </c>
    </row>
    <row r="1390" ht="15.75" customHeight="1">
      <c r="A1390" s="21">
        <f t="shared" si="1"/>
        <v>1389</v>
      </c>
      <c r="B1390" s="21">
        <v>0.5</v>
      </c>
    </row>
    <row r="1391" ht="15.75" customHeight="1">
      <c r="A1391" s="21">
        <f t="shared" si="1"/>
        <v>1390</v>
      </c>
    </row>
    <row r="1392" ht="15.75" customHeight="1">
      <c r="A1392" s="21">
        <f t="shared" si="1"/>
        <v>1391</v>
      </c>
    </row>
    <row r="1393" ht="15.75" customHeight="1">
      <c r="A1393" s="21">
        <f t="shared" si="1"/>
        <v>1392</v>
      </c>
      <c r="B1393" s="21">
        <v>2.0</v>
      </c>
    </row>
    <row r="1394" ht="15.75" customHeight="1">
      <c r="A1394" s="21">
        <f t="shared" si="1"/>
        <v>1393</v>
      </c>
    </row>
    <row r="1395" ht="15.75" customHeight="1">
      <c r="A1395" s="21">
        <f t="shared" si="1"/>
        <v>1394</v>
      </c>
    </row>
    <row r="1396" ht="15.75" customHeight="1">
      <c r="A1396" s="21">
        <f t="shared" si="1"/>
        <v>1395</v>
      </c>
    </row>
    <row r="1397" ht="15.75" customHeight="1">
      <c r="A1397" s="21">
        <f t="shared" si="1"/>
        <v>1396</v>
      </c>
    </row>
    <row r="1398" ht="15.75" customHeight="1">
      <c r="A1398" s="21">
        <f t="shared" si="1"/>
        <v>1397</v>
      </c>
    </row>
    <row r="1399" ht="15.75" customHeight="1">
      <c r="A1399" s="21">
        <f t="shared" si="1"/>
        <v>1398</v>
      </c>
    </row>
    <row r="1400" ht="15.75" customHeight="1">
      <c r="A1400" s="21">
        <f t="shared" si="1"/>
        <v>1399</v>
      </c>
    </row>
    <row r="1401" ht="15.75" customHeight="1">
      <c r="A1401" s="21">
        <f t="shared" si="1"/>
        <v>1400</v>
      </c>
    </row>
    <row r="1402" ht="15.75" customHeight="1">
      <c r="A1402" s="21">
        <f t="shared" si="1"/>
        <v>1401</v>
      </c>
    </row>
    <row r="1403" ht="15.75" customHeight="1">
      <c r="A1403" s="21">
        <f t="shared" si="1"/>
        <v>1402</v>
      </c>
    </row>
    <row r="1404" ht="15.75" customHeight="1">
      <c r="A1404" s="21">
        <f t="shared" si="1"/>
        <v>1403</v>
      </c>
    </row>
    <row r="1405" ht="15.75" customHeight="1">
      <c r="A1405" s="21">
        <f t="shared" si="1"/>
        <v>1404</v>
      </c>
    </row>
    <row r="1406" ht="15.75" customHeight="1">
      <c r="A1406" s="21">
        <f t="shared" si="1"/>
        <v>1405</v>
      </c>
    </row>
    <row r="1407" ht="15.75" customHeight="1">
      <c r="A1407" s="21">
        <f t="shared" si="1"/>
        <v>1406</v>
      </c>
    </row>
    <row r="1408" ht="15.75" customHeight="1">
      <c r="A1408" s="21">
        <f t="shared" si="1"/>
        <v>1407</v>
      </c>
      <c r="B1408" s="21" t="s">
        <v>33</v>
      </c>
    </row>
    <row r="1409" ht="15.75" customHeight="1">
      <c r="A1409" s="21">
        <f t="shared" si="1"/>
        <v>1408</v>
      </c>
    </row>
    <row r="1410" ht="15.75" customHeight="1">
      <c r="A1410" s="21">
        <f t="shared" si="1"/>
        <v>1409</v>
      </c>
      <c r="B1410" s="21">
        <v>0.0</v>
      </c>
    </row>
    <row r="1411" ht="15.75" customHeight="1">
      <c r="A1411" s="21">
        <f t="shared" si="1"/>
        <v>1410</v>
      </c>
    </row>
    <row r="1412" ht="15.75" customHeight="1">
      <c r="A1412" s="21">
        <f t="shared" si="1"/>
        <v>1411</v>
      </c>
      <c r="B1412" s="21">
        <v>0.0</v>
      </c>
    </row>
    <row r="1413" ht="15.75" customHeight="1">
      <c r="A1413" s="21">
        <f t="shared" si="1"/>
        <v>1412</v>
      </c>
    </row>
    <row r="1414" ht="15.75" customHeight="1">
      <c r="A1414" s="21">
        <f t="shared" si="1"/>
        <v>1413</v>
      </c>
      <c r="B1414" s="21">
        <v>0.0</v>
      </c>
    </row>
    <row r="1415" ht="15.75" customHeight="1">
      <c r="A1415" s="21">
        <f t="shared" si="1"/>
        <v>1414</v>
      </c>
    </row>
    <row r="1416" ht="15.75" customHeight="1">
      <c r="A1416" s="21">
        <f t="shared" si="1"/>
        <v>1415</v>
      </c>
    </row>
    <row r="1417" ht="15.75" customHeight="1">
      <c r="A1417" s="21">
        <f t="shared" si="1"/>
        <v>1416</v>
      </c>
      <c r="B1417" s="21">
        <v>0.0</v>
      </c>
    </row>
    <row r="1418" ht="15.75" customHeight="1">
      <c r="A1418" s="21">
        <f t="shared" si="1"/>
        <v>1417</v>
      </c>
    </row>
    <row r="1419" ht="15.75" customHeight="1">
      <c r="A1419" s="21">
        <f t="shared" si="1"/>
        <v>1418</v>
      </c>
    </row>
    <row r="1420" ht="15.75" customHeight="1">
      <c r="A1420" s="21">
        <f t="shared" si="1"/>
        <v>1419</v>
      </c>
    </row>
    <row r="1421" ht="15.75" customHeight="1">
      <c r="A1421" s="21">
        <f t="shared" si="1"/>
        <v>1420</v>
      </c>
    </row>
    <row r="1422" ht="15.75" customHeight="1">
      <c r="A1422" s="21">
        <f t="shared" si="1"/>
        <v>1421</v>
      </c>
    </row>
    <row r="1423" ht="15.75" customHeight="1">
      <c r="A1423" s="21">
        <f t="shared" si="1"/>
        <v>1422</v>
      </c>
    </row>
    <row r="1424" ht="15.75" customHeight="1">
      <c r="A1424" s="21">
        <f t="shared" si="1"/>
        <v>1423</v>
      </c>
    </row>
    <row r="1425" ht="15.75" customHeight="1">
      <c r="A1425" s="21">
        <f t="shared" si="1"/>
        <v>1424</v>
      </c>
    </row>
    <row r="1426" ht="15.75" customHeight="1">
      <c r="A1426" s="21">
        <f t="shared" si="1"/>
        <v>1425</v>
      </c>
    </row>
    <row r="1427" ht="15.75" customHeight="1">
      <c r="A1427" s="21">
        <f t="shared" si="1"/>
        <v>1426</v>
      </c>
      <c r="B1427" s="21">
        <v>0.5</v>
      </c>
    </row>
    <row r="1428" ht="15.75" customHeight="1">
      <c r="A1428" s="21">
        <f t="shared" si="1"/>
        <v>1427</v>
      </c>
    </row>
    <row r="1429" ht="15.75" customHeight="1">
      <c r="A1429" s="21">
        <f t="shared" si="1"/>
        <v>1428</v>
      </c>
    </row>
    <row r="1430" ht="15.75" customHeight="1">
      <c r="A1430" s="21">
        <f t="shared" si="1"/>
        <v>1429</v>
      </c>
    </row>
    <row r="1431" ht="15.75" customHeight="1">
      <c r="A1431" s="21">
        <f t="shared" si="1"/>
        <v>1430</v>
      </c>
      <c r="B1431" s="21" t="s">
        <v>33</v>
      </c>
    </row>
    <row r="1432" ht="15.75" customHeight="1">
      <c r="A1432" s="21">
        <f t="shared" si="1"/>
        <v>1431</v>
      </c>
    </row>
    <row r="1433" ht="15.75" customHeight="1">
      <c r="A1433" s="21">
        <f t="shared" si="1"/>
        <v>1432</v>
      </c>
    </row>
    <row r="1434" ht="15.75" customHeight="1">
      <c r="A1434" s="21">
        <f t="shared" si="1"/>
        <v>1433</v>
      </c>
    </row>
    <row r="1435" ht="15.75" customHeight="1">
      <c r="A1435" s="21">
        <f t="shared" si="1"/>
        <v>1434</v>
      </c>
    </row>
    <row r="1436" ht="15.75" customHeight="1">
      <c r="A1436" s="21">
        <f t="shared" si="1"/>
        <v>1435</v>
      </c>
    </row>
    <row r="1437" ht="15.75" customHeight="1">
      <c r="A1437" s="21">
        <f t="shared" si="1"/>
        <v>1436</v>
      </c>
    </row>
    <row r="1438" ht="15.75" customHeight="1">
      <c r="A1438" s="21">
        <f t="shared" si="1"/>
        <v>1437</v>
      </c>
    </row>
    <row r="1439" ht="15.75" customHeight="1">
      <c r="A1439" s="21">
        <f t="shared" si="1"/>
        <v>1438</v>
      </c>
    </row>
    <row r="1440" ht="15.75" customHeight="1">
      <c r="A1440" s="21">
        <f t="shared" si="1"/>
        <v>1439</v>
      </c>
    </row>
    <row r="1441" ht="15.75" customHeight="1">
      <c r="A1441" s="21">
        <f t="shared" si="1"/>
        <v>1440</v>
      </c>
      <c r="B1441" s="21">
        <v>0.0</v>
      </c>
    </row>
    <row r="1442" ht="15.75" customHeight="1">
      <c r="A1442" s="21">
        <f t="shared" si="1"/>
        <v>1441</v>
      </c>
    </row>
    <row r="1443" ht="15.75" customHeight="1">
      <c r="A1443" s="21">
        <f t="shared" si="1"/>
        <v>1442</v>
      </c>
    </row>
    <row r="1444" ht="15.75" customHeight="1">
      <c r="A1444" s="21">
        <f t="shared" si="1"/>
        <v>1443</v>
      </c>
    </row>
    <row r="1445" ht="15.75" customHeight="1">
      <c r="A1445" s="21">
        <f t="shared" si="1"/>
        <v>1444</v>
      </c>
      <c r="B1445" s="21">
        <v>0.0</v>
      </c>
    </row>
    <row r="1446" ht="15.75" customHeight="1">
      <c r="A1446" s="21">
        <f t="shared" si="1"/>
        <v>1445</v>
      </c>
      <c r="B1446" s="21">
        <v>0.0</v>
      </c>
    </row>
    <row r="1447" ht="15.75" customHeight="1">
      <c r="A1447" s="21">
        <f t="shared" si="1"/>
        <v>1446</v>
      </c>
    </row>
    <row r="1448" ht="15.75" customHeight="1">
      <c r="A1448" s="21">
        <f t="shared" si="1"/>
        <v>1447</v>
      </c>
    </row>
    <row r="1449" ht="15.75" customHeight="1">
      <c r="A1449" s="21">
        <f t="shared" si="1"/>
        <v>1448</v>
      </c>
    </row>
    <row r="1450" ht="15.75" customHeight="1">
      <c r="A1450" s="21">
        <f t="shared" si="1"/>
        <v>1449</v>
      </c>
    </row>
    <row r="1451" ht="15.75" customHeight="1">
      <c r="A1451" s="21">
        <f t="shared" si="1"/>
        <v>1450</v>
      </c>
    </row>
    <row r="1452" ht="15.75" customHeight="1">
      <c r="A1452" s="21">
        <f t="shared" si="1"/>
        <v>1451</v>
      </c>
    </row>
    <row r="1453" ht="15.75" customHeight="1">
      <c r="A1453" s="21">
        <f t="shared" si="1"/>
        <v>1452</v>
      </c>
    </row>
    <row r="1454" ht="15.75" customHeight="1">
      <c r="A1454" s="21">
        <f t="shared" si="1"/>
        <v>1453</v>
      </c>
      <c r="B1454" s="21">
        <v>0.0</v>
      </c>
    </row>
    <row r="1455" ht="15.75" customHeight="1">
      <c r="A1455" s="21">
        <f t="shared" si="1"/>
        <v>1454</v>
      </c>
    </row>
    <row r="1456" ht="15.75" customHeight="1">
      <c r="A1456" s="21">
        <f t="shared" si="1"/>
        <v>1455</v>
      </c>
    </row>
    <row r="1457" ht="15.75" customHeight="1">
      <c r="A1457" s="21">
        <f t="shared" si="1"/>
        <v>1456</v>
      </c>
    </row>
    <row r="1458" ht="15.75" customHeight="1">
      <c r="A1458" s="21">
        <f t="shared" si="1"/>
        <v>1457</v>
      </c>
    </row>
    <row r="1459" ht="15.75" customHeight="1">
      <c r="A1459" s="21">
        <f t="shared" si="1"/>
        <v>1458</v>
      </c>
    </row>
    <row r="1460" ht="15.75" customHeight="1">
      <c r="A1460" s="21">
        <f t="shared" si="1"/>
        <v>1459</v>
      </c>
      <c r="B1460" s="21">
        <v>0.0</v>
      </c>
    </row>
    <row r="1461" ht="15.75" customHeight="1">
      <c r="A1461" s="21">
        <f t="shared" si="1"/>
        <v>1460</v>
      </c>
    </row>
    <row r="1462" ht="15.75" customHeight="1">
      <c r="A1462" s="21">
        <f t="shared" si="1"/>
        <v>1461</v>
      </c>
      <c r="B1462" s="21">
        <v>0.5</v>
      </c>
    </row>
    <row r="1463" ht="15.75" customHeight="1">
      <c r="A1463" s="21">
        <f t="shared" si="1"/>
        <v>1462</v>
      </c>
    </row>
    <row r="1464" ht="15.75" customHeight="1">
      <c r="A1464" s="21">
        <f t="shared" si="1"/>
        <v>1463</v>
      </c>
    </row>
    <row r="1465" ht="15.75" customHeight="1">
      <c r="A1465" s="21">
        <f t="shared" si="1"/>
        <v>1464</v>
      </c>
    </row>
    <row r="1466" ht="15.75" customHeight="1">
      <c r="A1466" s="21">
        <f t="shared" si="1"/>
        <v>1465</v>
      </c>
    </row>
    <row r="1467" ht="15.75" customHeight="1">
      <c r="A1467" s="21">
        <f t="shared" si="1"/>
        <v>1466</v>
      </c>
    </row>
    <row r="1468" ht="15.75" customHeight="1">
      <c r="A1468" s="21">
        <f t="shared" si="1"/>
        <v>1467</v>
      </c>
      <c r="B1468" s="21">
        <v>0.0</v>
      </c>
    </row>
    <row r="1469" ht="15.75" customHeight="1">
      <c r="A1469" s="21">
        <f t="shared" si="1"/>
        <v>1468</v>
      </c>
    </row>
    <row r="1470" ht="15.75" customHeight="1">
      <c r="A1470" s="21">
        <f t="shared" si="1"/>
        <v>1469</v>
      </c>
    </row>
    <row r="1471" ht="15.75" customHeight="1">
      <c r="A1471" s="21">
        <f t="shared" si="1"/>
        <v>1470</v>
      </c>
    </row>
    <row r="1472" ht="15.75" customHeight="1">
      <c r="A1472" s="21">
        <f t="shared" si="1"/>
        <v>1471</v>
      </c>
      <c r="B1472" s="21">
        <v>0.0</v>
      </c>
    </row>
    <row r="1473" ht="15.75" customHeight="1">
      <c r="A1473" s="21">
        <f t="shared" si="1"/>
        <v>1472</v>
      </c>
    </row>
    <row r="1474" ht="15.75" customHeight="1">
      <c r="A1474" s="21">
        <f t="shared" si="1"/>
        <v>1473</v>
      </c>
    </row>
    <row r="1475" ht="15.75" customHeight="1">
      <c r="A1475" s="21">
        <f t="shared" si="1"/>
        <v>1474</v>
      </c>
    </row>
    <row r="1476" ht="15.75" customHeight="1">
      <c r="A1476" s="21">
        <f t="shared" si="1"/>
        <v>1475</v>
      </c>
    </row>
    <row r="1477" ht="15.75" customHeight="1">
      <c r="A1477" s="21">
        <f t="shared" si="1"/>
        <v>1476</v>
      </c>
      <c r="B1477" s="21">
        <v>0.0</v>
      </c>
    </row>
    <row r="1478" ht="15.75" customHeight="1">
      <c r="A1478" s="21">
        <f t="shared" si="1"/>
        <v>1477</v>
      </c>
    </row>
    <row r="1479" ht="15.75" customHeight="1">
      <c r="A1479" s="21">
        <f t="shared" si="1"/>
        <v>1478</v>
      </c>
    </row>
    <row r="1480" ht="15.75" customHeight="1">
      <c r="A1480" s="21">
        <f t="shared" si="1"/>
        <v>1479</v>
      </c>
    </row>
    <row r="1481" ht="15.75" customHeight="1">
      <c r="A1481" s="21">
        <f t="shared" si="1"/>
        <v>1480</v>
      </c>
    </row>
    <row r="1482" ht="15.75" customHeight="1">
      <c r="A1482" s="21">
        <f t="shared" si="1"/>
        <v>1481</v>
      </c>
      <c r="B1482" s="21">
        <v>0.0</v>
      </c>
    </row>
    <row r="1483" ht="15.75" customHeight="1">
      <c r="A1483" s="21">
        <f t="shared" si="1"/>
        <v>1482</v>
      </c>
    </row>
    <row r="1484" ht="15.75" customHeight="1">
      <c r="A1484" s="21">
        <f t="shared" si="1"/>
        <v>1483</v>
      </c>
      <c r="B1484" s="21">
        <v>0.0</v>
      </c>
    </row>
    <row r="1485" ht="15.75" customHeight="1">
      <c r="A1485" s="21">
        <f t="shared" si="1"/>
        <v>1484</v>
      </c>
    </row>
    <row r="1486" ht="15.75" customHeight="1">
      <c r="A1486" s="21">
        <f t="shared" si="1"/>
        <v>1485</v>
      </c>
    </row>
    <row r="1487" ht="15.75" customHeight="1">
      <c r="A1487" s="21">
        <f t="shared" si="1"/>
        <v>1486</v>
      </c>
    </row>
    <row r="1488" ht="15.75" customHeight="1">
      <c r="A1488" s="21">
        <f t="shared" si="1"/>
        <v>1487</v>
      </c>
    </row>
    <row r="1489" ht="15.75" customHeight="1">
      <c r="A1489" s="21">
        <f t="shared" si="1"/>
        <v>1488</v>
      </c>
      <c r="B1489" s="21">
        <v>0.0</v>
      </c>
    </row>
    <row r="1490" ht="15.75" customHeight="1">
      <c r="A1490" s="21">
        <f t="shared" si="1"/>
        <v>1489</v>
      </c>
      <c r="B1490" s="21">
        <v>0.0</v>
      </c>
    </row>
    <row r="1491" ht="15.75" customHeight="1">
      <c r="A1491" s="21">
        <f t="shared" si="1"/>
        <v>1490</v>
      </c>
    </row>
    <row r="1492" ht="15.75" customHeight="1">
      <c r="A1492" s="21">
        <f t="shared" si="1"/>
        <v>1491</v>
      </c>
    </row>
    <row r="1493" ht="15.75" customHeight="1">
      <c r="A1493" s="21">
        <f t="shared" si="1"/>
        <v>1492</v>
      </c>
    </row>
    <row r="1494" ht="15.75" customHeight="1">
      <c r="A1494" s="21">
        <f t="shared" si="1"/>
        <v>1493</v>
      </c>
      <c r="B1494" s="21" t="s">
        <v>33</v>
      </c>
    </row>
    <row r="1495" ht="15.75" customHeight="1">
      <c r="A1495" s="21">
        <f t="shared" si="1"/>
        <v>1494</v>
      </c>
      <c r="B1495" s="21" t="s">
        <v>33</v>
      </c>
    </row>
    <row r="1496" ht="15.75" customHeight="1">
      <c r="A1496" s="21">
        <f t="shared" si="1"/>
        <v>1495</v>
      </c>
    </row>
    <row r="1497" ht="15.75" customHeight="1">
      <c r="A1497" s="21">
        <f t="shared" si="1"/>
        <v>1496</v>
      </c>
      <c r="B1497" s="21">
        <v>0.0</v>
      </c>
    </row>
    <row r="1498" ht="15.75" customHeight="1">
      <c r="A1498" s="21">
        <f t="shared" si="1"/>
        <v>1497</v>
      </c>
    </row>
    <row r="1499" ht="15.75" customHeight="1">
      <c r="A1499" s="21">
        <f t="shared" si="1"/>
        <v>1498</v>
      </c>
    </row>
    <row r="1500" ht="15.75" customHeight="1">
      <c r="A1500" s="21">
        <f t="shared" si="1"/>
        <v>1499</v>
      </c>
    </row>
    <row r="1501" ht="15.75" customHeight="1">
      <c r="A1501" s="21">
        <f t="shared" si="1"/>
        <v>1500</v>
      </c>
    </row>
    <row r="1502" ht="15.75" customHeight="1">
      <c r="A1502" s="21">
        <f t="shared" si="1"/>
        <v>1501</v>
      </c>
      <c r="B1502" s="21">
        <v>0.0</v>
      </c>
    </row>
    <row r="1503" ht="15.75" customHeight="1">
      <c r="A1503" s="21">
        <f t="shared" si="1"/>
        <v>1502</v>
      </c>
    </row>
    <row r="1504" ht="15.75" customHeight="1">
      <c r="A1504" s="21">
        <f t="shared" si="1"/>
        <v>1503</v>
      </c>
      <c r="B1504" s="21" t="s">
        <v>33</v>
      </c>
    </row>
    <row r="1505" ht="15.75" customHeight="1">
      <c r="A1505" s="21">
        <f t="shared" si="1"/>
        <v>1504</v>
      </c>
    </row>
    <row r="1506" ht="15.75" customHeight="1">
      <c r="A1506" s="21">
        <f t="shared" si="1"/>
        <v>1505</v>
      </c>
    </row>
    <row r="1507" ht="15.75" customHeight="1">
      <c r="A1507" s="21">
        <f t="shared" si="1"/>
        <v>1506</v>
      </c>
    </row>
    <row r="1508" ht="15.75" customHeight="1">
      <c r="A1508" s="21">
        <f t="shared" si="1"/>
        <v>1507</v>
      </c>
    </row>
    <row r="1509" ht="15.75" customHeight="1">
      <c r="A1509" s="21">
        <f t="shared" si="1"/>
        <v>1508</v>
      </c>
      <c r="B1509" s="21">
        <v>0.0</v>
      </c>
    </row>
    <row r="1510" ht="15.75" customHeight="1">
      <c r="A1510" s="21">
        <f t="shared" si="1"/>
        <v>1509</v>
      </c>
    </row>
    <row r="1511" ht="15.75" customHeight="1">
      <c r="A1511" s="21">
        <f t="shared" si="1"/>
        <v>1510</v>
      </c>
      <c r="B1511" s="21">
        <v>0.0</v>
      </c>
    </row>
    <row r="1512" ht="15.75" customHeight="1">
      <c r="A1512" s="21">
        <f t="shared" si="1"/>
        <v>1511</v>
      </c>
    </row>
    <row r="1513" ht="15.75" customHeight="1">
      <c r="A1513" s="21">
        <f t="shared" si="1"/>
        <v>1512</v>
      </c>
    </row>
    <row r="1514" ht="15.75" customHeight="1">
      <c r="A1514" s="21">
        <f t="shared" si="1"/>
        <v>1513</v>
      </c>
    </row>
    <row r="1515" ht="15.75" customHeight="1">
      <c r="A1515" s="21">
        <f t="shared" si="1"/>
        <v>1514</v>
      </c>
    </row>
    <row r="1516" ht="15.75" customHeight="1">
      <c r="A1516" s="21">
        <f t="shared" si="1"/>
        <v>1515</v>
      </c>
    </row>
    <row r="1517" ht="15.75" customHeight="1">
      <c r="A1517" s="21">
        <f t="shared" si="1"/>
        <v>1516</v>
      </c>
    </row>
    <row r="1518" ht="15.75" customHeight="1">
      <c r="A1518" s="21">
        <f t="shared" si="1"/>
        <v>1517</v>
      </c>
    </row>
    <row r="1519" ht="15.75" customHeight="1">
      <c r="A1519" s="21">
        <f t="shared" si="1"/>
        <v>1518</v>
      </c>
      <c r="B1519" s="21">
        <v>0.0</v>
      </c>
    </row>
    <row r="1520" ht="15.75" customHeight="1">
      <c r="A1520" s="21">
        <f t="shared" si="1"/>
        <v>1519</v>
      </c>
    </row>
    <row r="1521" ht="15.75" customHeight="1">
      <c r="A1521" s="21">
        <f t="shared" si="1"/>
        <v>1520</v>
      </c>
    </row>
    <row r="1522" ht="15.75" customHeight="1">
      <c r="A1522" s="21">
        <f t="shared" si="1"/>
        <v>1521</v>
      </c>
    </row>
    <row r="1523" ht="15.75" customHeight="1">
      <c r="A1523" s="21">
        <f t="shared" si="1"/>
        <v>1522</v>
      </c>
    </row>
    <row r="1524" ht="15.75" customHeight="1">
      <c r="A1524" s="21">
        <f t="shared" si="1"/>
        <v>1523</v>
      </c>
      <c r="B1524" s="21">
        <v>0.5</v>
      </c>
    </row>
    <row r="1525" ht="15.75" customHeight="1">
      <c r="A1525" s="21">
        <f t="shared" si="1"/>
        <v>1524</v>
      </c>
    </row>
    <row r="1526" ht="15.75" customHeight="1">
      <c r="A1526" s="21">
        <f t="shared" si="1"/>
        <v>1525</v>
      </c>
    </row>
    <row r="1527" ht="15.75" customHeight="1">
      <c r="A1527" s="21">
        <f t="shared" si="1"/>
        <v>1526</v>
      </c>
      <c r="B1527" s="21">
        <v>3.0</v>
      </c>
    </row>
    <row r="1528" ht="15.75" customHeight="1">
      <c r="A1528" s="21">
        <f t="shared" si="1"/>
        <v>1527</v>
      </c>
    </row>
    <row r="1529" ht="15.75" customHeight="1">
      <c r="A1529" s="21">
        <f t="shared" si="1"/>
        <v>1528</v>
      </c>
    </row>
    <row r="1530" ht="15.75" customHeight="1">
      <c r="A1530" s="21">
        <f t="shared" si="1"/>
        <v>1529</v>
      </c>
    </row>
    <row r="1531" ht="15.75" customHeight="1">
      <c r="A1531" s="21">
        <f t="shared" si="1"/>
        <v>1530</v>
      </c>
      <c r="B1531" s="21">
        <v>0.0</v>
      </c>
    </row>
    <row r="1532" ht="15.75" customHeight="1">
      <c r="A1532" s="21">
        <f t="shared" si="1"/>
        <v>1531</v>
      </c>
    </row>
    <row r="1533" ht="15.75" customHeight="1">
      <c r="A1533" s="21">
        <f t="shared" si="1"/>
        <v>1532</v>
      </c>
    </row>
    <row r="1534" ht="15.75" customHeight="1">
      <c r="A1534" s="21">
        <f t="shared" si="1"/>
        <v>1533</v>
      </c>
    </row>
    <row r="1535" ht="15.75" customHeight="1">
      <c r="A1535" s="21">
        <f t="shared" si="1"/>
        <v>1534</v>
      </c>
      <c r="B1535" s="21">
        <v>0.0</v>
      </c>
    </row>
    <row r="1536" ht="15.75" customHeight="1">
      <c r="A1536" s="21">
        <f t="shared" si="1"/>
        <v>1535</v>
      </c>
    </row>
    <row r="1537" ht="15.75" customHeight="1">
      <c r="A1537" s="21">
        <f t="shared" si="1"/>
        <v>1536</v>
      </c>
      <c r="B1537" s="21">
        <v>0.0</v>
      </c>
    </row>
    <row r="1538" ht="15.75" customHeight="1">
      <c r="A1538" s="21">
        <f t="shared" si="1"/>
        <v>1537</v>
      </c>
      <c r="B1538" s="21">
        <v>0.0</v>
      </c>
    </row>
    <row r="1539" ht="15.75" customHeight="1">
      <c r="A1539" s="21">
        <f t="shared" si="1"/>
        <v>1538</v>
      </c>
      <c r="B1539" s="21" t="s">
        <v>33</v>
      </c>
    </row>
    <row r="1540" ht="15.75" customHeight="1">
      <c r="A1540" s="21">
        <f t="shared" si="1"/>
        <v>1539</v>
      </c>
    </row>
    <row r="1541" ht="15.75" customHeight="1">
      <c r="A1541" s="21">
        <f t="shared" si="1"/>
        <v>1540</v>
      </c>
    </row>
    <row r="1542" ht="15.75" customHeight="1">
      <c r="A1542" s="21">
        <f t="shared" si="1"/>
        <v>1541</v>
      </c>
    </row>
    <row r="1543" ht="15.75" customHeight="1">
      <c r="A1543" s="21">
        <f t="shared" si="1"/>
        <v>1542</v>
      </c>
    </row>
    <row r="1544" ht="15.75" customHeight="1">
      <c r="A1544" s="21">
        <f t="shared" si="1"/>
        <v>1543</v>
      </c>
    </row>
    <row r="1545" ht="15.75" customHeight="1">
      <c r="A1545" s="21">
        <f t="shared" si="1"/>
        <v>1544</v>
      </c>
    </row>
    <row r="1546" ht="15.75" customHeight="1">
      <c r="A1546" s="21">
        <f t="shared" si="1"/>
        <v>1545</v>
      </c>
    </row>
    <row r="1547" ht="15.75" customHeight="1">
      <c r="A1547" s="21">
        <f t="shared" si="1"/>
        <v>1546</v>
      </c>
    </row>
    <row r="1548" ht="15.75" customHeight="1">
      <c r="A1548" s="21">
        <f t="shared" si="1"/>
        <v>1547</v>
      </c>
    </row>
    <row r="1549" ht="15.75" customHeight="1">
      <c r="A1549" s="21">
        <f t="shared" si="1"/>
        <v>1548</v>
      </c>
      <c r="B1549" s="21">
        <v>0.0</v>
      </c>
    </row>
    <row r="1550" ht="15.75" customHeight="1">
      <c r="A1550" s="21">
        <f t="shared" si="1"/>
        <v>1549</v>
      </c>
    </row>
    <row r="1551" ht="15.75" customHeight="1">
      <c r="A1551" s="21">
        <f t="shared" si="1"/>
        <v>1550</v>
      </c>
    </row>
    <row r="1552" ht="15.75" customHeight="1">
      <c r="A1552" s="21">
        <f t="shared" si="1"/>
        <v>1551</v>
      </c>
    </row>
    <row r="1553" ht="15.75" customHeight="1">
      <c r="A1553" s="21">
        <f t="shared" si="1"/>
        <v>1552</v>
      </c>
      <c r="B1553" s="21">
        <v>0.0</v>
      </c>
    </row>
    <row r="1554" ht="15.75" customHeight="1">
      <c r="A1554" s="21">
        <f t="shared" si="1"/>
        <v>1553</v>
      </c>
    </row>
    <row r="1555" ht="15.75" customHeight="1">
      <c r="A1555" s="21">
        <f t="shared" si="1"/>
        <v>1554</v>
      </c>
    </row>
    <row r="1556" ht="15.75" customHeight="1">
      <c r="A1556" s="21">
        <f t="shared" si="1"/>
        <v>1555</v>
      </c>
    </row>
    <row r="1557" ht="15.75" customHeight="1">
      <c r="A1557" s="21">
        <f t="shared" si="1"/>
        <v>1556</v>
      </c>
    </row>
    <row r="1558" ht="15.75" customHeight="1">
      <c r="A1558" s="21">
        <f t="shared" si="1"/>
        <v>1557</v>
      </c>
    </row>
    <row r="1559" ht="15.75" customHeight="1">
      <c r="A1559" s="21">
        <f t="shared" si="1"/>
        <v>1558</v>
      </c>
    </row>
    <row r="1560" ht="15.75" customHeight="1">
      <c r="A1560" s="21">
        <f t="shared" si="1"/>
        <v>1559</v>
      </c>
    </row>
    <row r="1561" ht="15.75" customHeight="1">
      <c r="A1561" s="21">
        <f t="shared" si="1"/>
        <v>1560</v>
      </c>
    </row>
    <row r="1562" ht="15.75" customHeight="1">
      <c r="A1562" s="21">
        <f t="shared" si="1"/>
        <v>1561</v>
      </c>
    </row>
    <row r="1563" ht="15.75" customHeight="1">
      <c r="A1563" s="21">
        <f t="shared" si="1"/>
        <v>1562</v>
      </c>
    </row>
    <row r="1564" ht="15.75" customHeight="1">
      <c r="A1564" s="21">
        <f t="shared" si="1"/>
        <v>1563</v>
      </c>
    </row>
    <row r="1565" ht="15.75" customHeight="1">
      <c r="A1565" s="21">
        <f t="shared" si="1"/>
        <v>1564</v>
      </c>
      <c r="B1565" s="21">
        <v>0.0</v>
      </c>
    </row>
    <row r="1566" ht="15.75" customHeight="1">
      <c r="A1566" s="21">
        <f t="shared" si="1"/>
        <v>1565</v>
      </c>
    </row>
    <row r="1567" ht="15.75" customHeight="1">
      <c r="A1567" s="21">
        <f t="shared" si="1"/>
        <v>1566</v>
      </c>
    </row>
    <row r="1568" ht="15.75" customHeight="1">
      <c r="A1568" s="21">
        <f t="shared" si="1"/>
        <v>1567</v>
      </c>
      <c r="B1568" s="21">
        <v>0.0</v>
      </c>
    </row>
    <row r="1569" ht="15.75" customHeight="1">
      <c r="A1569" s="21">
        <f t="shared" si="1"/>
        <v>1568</v>
      </c>
    </row>
    <row r="1570" ht="15.75" customHeight="1">
      <c r="A1570" s="21">
        <f t="shared" si="1"/>
        <v>1569</v>
      </c>
      <c r="B1570" s="21">
        <v>0.0</v>
      </c>
    </row>
    <row r="1571" ht="15.75" customHeight="1">
      <c r="A1571" s="21">
        <f t="shared" si="1"/>
        <v>1570</v>
      </c>
    </row>
    <row r="1572" ht="15.75" customHeight="1">
      <c r="A1572" s="21">
        <f t="shared" si="1"/>
        <v>1571</v>
      </c>
    </row>
    <row r="1573" ht="15.75" customHeight="1">
      <c r="A1573" s="21">
        <f t="shared" si="1"/>
        <v>1572</v>
      </c>
    </row>
    <row r="1574" ht="15.75" customHeight="1">
      <c r="A1574" s="21">
        <f t="shared" si="1"/>
        <v>1573</v>
      </c>
    </row>
    <row r="1575" ht="15.75" customHeight="1">
      <c r="A1575" s="21">
        <f t="shared" si="1"/>
        <v>1574</v>
      </c>
      <c r="B1575" s="21">
        <v>0.0</v>
      </c>
    </row>
    <row r="1576" ht="15.75" customHeight="1">
      <c r="A1576" s="21">
        <f t="shared" si="1"/>
        <v>1575</v>
      </c>
    </row>
    <row r="1577" ht="15.75" customHeight="1">
      <c r="A1577" s="21">
        <f t="shared" si="1"/>
        <v>1576</v>
      </c>
    </row>
    <row r="1578" ht="15.75" customHeight="1">
      <c r="A1578" s="21">
        <f t="shared" si="1"/>
        <v>1577</v>
      </c>
    </row>
    <row r="1579" ht="15.75" customHeight="1">
      <c r="A1579" s="21">
        <f t="shared" si="1"/>
        <v>1578</v>
      </c>
    </row>
    <row r="1580" ht="15.75" customHeight="1">
      <c r="A1580" s="21">
        <f t="shared" si="1"/>
        <v>1579</v>
      </c>
      <c r="B1580" s="21">
        <v>0.0</v>
      </c>
    </row>
    <row r="1581" ht="15.75" customHeight="1">
      <c r="A1581" s="21">
        <f t="shared" si="1"/>
        <v>1580</v>
      </c>
    </row>
    <row r="1582" ht="15.75" customHeight="1">
      <c r="A1582" s="21">
        <f t="shared" si="1"/>
        <v>1581</v>
      </c>
      <c r="B1582" s="21">
        <v>0.0</v>
      </c>
    </row>
    <row r="1583" ht="15.75" customHeight="1">
      <c r="A1583" s="21">
        <f t="shared" si="1"/>
        <v>1582</v>
      </c>
    </row>
    <row r="1584" ht="15.75" customHeight="1">
      <c r="A1584" s="21">
        <f t="shared" si="1"/>
        <v>1583</v>
      </c>
    </row>
    <row r="1585" ht="15.75" customHeight="1">
      <c r="A1585" s="21">
        <f t="shared" si="1"/>
        <v>1584</v>
      </c>
    </row>
    <row r="1586" ht="15.75" customHeight="1">
      <c r="A1586" s="21">
        <f t="shared" si="1"/>
        <v>1585</v>
      </c>
    </row>
    <row r="1587" ht="15.75" customHeight="1">
      <c r="A1587" s="21">
        <f t="shared" si="1"/>
        <v>1586</v>
      </c>
    </row>
    <row r="1588" ht="15.75" customHeight="1">
      <c r="A1588" s="21">
        <f t="shared" si="1"/>
        <v>1587</v>
      </c>
    </row>
    <row r="1589" ht="15.75" customHeight="1">
      <c r="A1589" s="21">
        <f t="shared" si="1"/>
        <v>1588</v>
      </c>
    </row>
    <row r="1590" ht="15.75" customHeight="1">
      <c r="A1590" s="21">
        <f t="shared" si="1"/>
        <v>1589</v>
      </c>
    </row>
    <row r="1591" ht="15.75" customHeight="1">
      <c r="A1591" s="21">
        <f t="shared" si="1"/>
        <v>1590</v>
      </c>
    </row>
    <row r="1592" ht="15.75" customHeight="1">
      <c r="A1592" s="21">
        <f t="shared" si="1"/>
        <v>1591</v>
      </c>
      <c r="B1592" s="21">
        <v>0.0</v>
      </c>
    </row>
    <row r="1593" ht="15.75" customHeight="1">
      <c r="A1593" s="21">
        <f t="shared" si="1"/>
        <v>1592</v>
      </c>
    </row>
    <row r="1594" ht="15.75" customHeight="1">
      <c r="A1594" s="21">
        <f t="shared" si="1"/>
        <v>1593</v>
      </c>
    </row>
    <row r="1595" ht="15.75" customHeight="1">
      <c r="A1595" s="21">
        <f t="shared" si="1"/>
        <v>1594</v>
      </c>
    </row>
    <row r="1596" ht="15.75" customHeight="1">
      <c r="A1596" s="21">
        <f t="shared" si="1"/>
        <v>1595</v>
      </c>
    </row>
    <row r="1597" ht="15.75" customHeight="1">
      <c r="A1597" s="21">
        <f t="shared" si="1"/>
        <v>1596</v>
      </c>
    </row>
    <row r="1598" ht="15.75" customHeight="1">
      <c r="A1598" s="21">
        <f t="shared" si="1"/>
        <v>1597</v>
      </c>
    </row>
    <row r="1599" ht="15.75" customHeight="1">
      <c r="A1599" s="21">
        <f t="shared" si="1"/>
        <v>1598</v>
      </c>
    </row>
    <row r="1600" ht="15.75" customHeight="1">
      <c r="A1600" s="21">
        <f t="shared" si="1"/>
        <v>1599</v>
      </c>
    </row>
    <row r="1601" ht="15.75" customHeight="1">
      <c r="A1601" s="21">
        <f t="shared" si="1"/>
        <v>1600</v>
      </c>
    </row>
    <row r="1602" ht="15.75" customHeight="1">
      <c r="A1602" s="21">
        <f t="shared" si="1"/>
        <v>1601</v>
      </c>
    </row>
    <row r="1603" ht="15.75" customHeight="1">
      <c r="A1603" s="21">
        <f t="shared" si="1"/>
        <v>1602</v>
      </c>
      <c r="B1603" s="21" t="s">
        <v>33</v>
      </c>
    </row>
    <row r="1604" ht="15.75" customHeight="1">
      <c r="A1604" s="21">
        <f t="shared" si="1"/>
        <v>1603</v>
      </c>
    </row>
    <row r="1605" ht="15.75" customHeight="1">
      <c r="A1605" s="21">
        <f t="shared" si="1"/>
        <v>1604</v>
      </c>
    </row>
    <row r="1606" ht="15.75" customHeight="1">
      <c r="A1606" s="21">
        <f t="shared" si="1"/>
        <v>1605</v>
      </c>
    </row>
    <row r="1607" ht="15.75" customHeight="1">
      <c r="A1607" s="21">
        <f t="shared" si="1"/>
        <v>1606</v>
      </c>
    </row>
    <row r="1608" ht="15.75" customHeight="1">
      <c r="A1608" s="21">
        <f t="shared" si="1"/>
        <v>1607</v>
      </c>
    </row>
    <row r="1609" ht="15.75" customHeight="1">
      <c r="A1609" s="21">
        <f t="shared" si="1"/>
        <v>1608</v>
      </c>
    </row>
    <row r="1610" ht="15.75" customHeight="1">
      <c r="A1610" s="21">
        <f t="shared" si="1"/>
        <v>1609</v>
      </c>
      <c r="B1610" s="21">
        <v>0.0</v>
      </c>
    </row>
    <row r="1611" ht="15.75" customHeight="1">
      <c r="A1611" s="21">
        <f t="shared" si="1"/>
        <v>1610</v>
      </c>
    </row>
    <row r="1612" ht="15.75" customHeight="1">
      <c r="A1612" s="21">
        <f t="shared" si="1"/>
        <v>1611</v>
      </c>
    </row>
    <row r="1613" ht="15.75" customHeight="1">
      <c r="A1613" s="21">
        <f t="shared" si="1"/>
        <v>1612</v>
      </c>
    </row>
    <row r="1614" ht="15.75" customHeight="1">
      <c r="A1614" s="21">
        <f t="shared" si="1"/>
        <v>1613</v>
      </c>
    </row>
    <row r="1615" ht="15.75" customHeight="1">
      <c r="A1615" s="21">
        <f t="shared" si="1"/>
        <v>1614</v>
      </c>
    </row>
    <row r="1616" ht="15.75" customHeight="1">
      <c r="A1616" s="21">
        <f t="shared" si="1"/>
        <v>1615</v>
      </c>
    </row>
    <row r="1617" ht="15.75" customHeight="1">
      <c r="A1617" s="21">
        <f t="shared" si="1"/>
        <v>1616</v>
      </c>
      <c r="B1617" s="21">
        <v>1.0</v>
      </c>
    </row>
    <row r="1618" ht="15.75" customHeight="1">
      <c r="A1618" s="21">
        <f t="shared" si="1"/>
        <v>1617</v>
      </c>
    </row>
    <row r="1619" ht="15.75" customHeight="1">
      <c r="A1619" s="21">
        <f t="shared" si="1"/>
        <v>1618</v>
      </c>
    </row>
    <row r="1620" ht="15.75" customHeight="1">
      <c r="A1620" s="21">
        <f t="shared" si="1"/>
        <v>1619</v>
      </c>
    </row>
    <row r="1621" ht="15.75" customHeight="1">
      <c r="A1621" s="21">
        <f t="shared" si="1"/>
        <v>1620</v>
      </c>
    </row>
    <row r="1622" ht="15.75" customHeight="1">
      <c r="A1622" s="21">
        <f t="shared" si="1"/>
        <v>1621</v>
      </c>
      <c r="B1622" s="21">
        <v>0.0</v>
      </c>
    </row>
    <row r="1623" ht="15.75" customHeight="1">
      <c r="A1623" s="21">
        <f t="shared" si="1"/>
        <v>1622</v>
      </c>
    </row>
    <row r="1624" ht="15.75" customHeight="1">
      <c r="A1624" s="21">
        <f t="shared" si="1"/>
        <v>1623</v>
      </c>
    </row>
    <row r="1625" ht="15.75" customHeight="1">
      <c r="A1625" s="21">
        <f t="shared" si="1"/>
        <v>1624</v>
      </c>
      <c r="B1625" s="21">
        <v>0.0</v>
      </c>
    </row>
    <row r="1626" ht="15.75" customHeight="1">
      <c r="A1626" s="21">
        <f t="shared" si="1"/>
        <v>1625</v>
      </c>
    </row>
    <row r="1627" ht="15.75" customHeight="1">
      <c r="A1627" s="21">
        <f t="shared" si="1"/>
        <v>1626</v>
      </c>
    </row>
    <row r="1628" ht="15.75" customHeight="1">
      <c r="A1628" s="21">
        <f t="shared" si="1"/>
        <v>1627</v>
      </c>
    </row>
    <row r="1629" ht="15.75" customHeight="1">
      <c r="A1629" s="21">
        <f t="shared" si="1"/>
        <v>1628</v>
      </c>
    </row>
    <row r="1630" ht="15.75" customHeight="1">
      <c r="A1630" s="21">
        <f t="shared" si="1"/>
        <v>1629</v>
      </c>
    </row>
    <row r="1631" ht="15.75" customHeight="1">
      <c r="A1631" s="21">
        <f t="shared" si="1"/>
        <v>1630</v>
      </c>
    </row>
    <row r="1632" ht="15.75" customHeight="1">
      <c r="A1632" s="21">
        <f t="shared" si="1"/>
        <v>1631</v>
      </c>
    </row>
    <row r="1633" ht="15.75" customHeight="1">
      <c r="A1633" s="21">
        <f t="shared" si="1"/>
        <v>1632</v>
      </c>
    </row>
    <row r="1634" ht="15.75" customHeight="1">
      <c r="A1634" s="21">
        <f t="shared" si="1"/>
        <v>1633</v>
      </c>
    </row>
    <row r="1635" ht="15.75" customHeight="1">
      <c r="A1635" s="21">
        <f t="shared" si="1"/>
        <v>1634</v>
      </c>
      <c r="B1635" s="21">
        <v>0.0</v>
      </c>
    </row>
    <row r="1636" ht="15.75" customHeight="1">
      <c r="A1636" s="21">
        <f t="shared" si="1"/>
        <v>1635</v>
      </c>
    </row>
    <row r="1637" ht="15.75" customHeight="1">
      <c r="A1637" s="21">
        <f t="shared" si="1"/>
        <v>1636</v>
      </c>
    </row>
    <row r="1638" ht="15.75" customHeight="1">
      <c r="A1638" s="21">
        <f t="shared" si="1"/>
        <v>1637</v>
      </c>
    </row>
    <row r="1639" ht="15.75" customHeight="1">
      <c r="A1639" s="21">
        <f t="shared" si="1"/>
        <v>1638</v>
      </c>
    </row>
    <row r="1640" ht="15.75" customHeight="1">
      <c r="A1640" s="21">
        <f t="shared" si="1"/>
        <v>1639</v>
      </c>
    </row>
    <row r="1641" ht="15.75" customHeight="1">
      <c r="A1641" s="21">
        <f t="shared" si="1"/>
        <v>1640</v>
      </c>
    </row>
    <row r="1642" ht="15.75" customHeight="1">
      <c r="A1642" s="21">
        <f t="shared" si="1"/>
        <v>1641</v>
      </c>
      <c r="B1642" s="21">
        <v>1.5</v>
      </c>
    </row>
    <row r="1643" ht="15.75" customHeight="1">
      <c r="A1643" s="21">
        <f t="shared" si="1"/>
        <v>1642</v>
      </c>
    </row>
    <row r="1644" ht="15.75" customHeight="1">
      <c r="A1644" s="21">
        <f t="shared" si="1"/>
        <v>1643</v>
      </c>
    </row>
    <row r="1645" ht="15.75" customHeight="1">
      <c r="A1645" s="21">
        <f t="shared" si="1"/>
        <v>1644</v>
      </c>
      <c r="B1645" s="21">
        <v>0.0</v>
      </c>
    </row>
    <row r="1646" ht="15.75" customHeight="1">
      <c r="A1646" s="21">
        <f t="shared" si="1"/>
        <v>1645</v>
      </c>
    </row>
    <row r="1647" ht="15.75" customHeight="1">
      <c r="A1647" s="21">
        <f t="shared" si="1"/>
        <v>1646</v>
      </c>
      <c r="B1647" s="21">
        <v>0.5</v>
      </c>
    </row>
    <row r="1648" ht="15.75" customHeight="1">
      <c r="A1648" s="21">
        <f t="shared" si="1"/>
        <v>1647</v>
      </c>
    </row>
    <row r="1649" ht="15.75" customHeight="1">
      <c r="A1649" s="21">
        <f t="shared" si="1"/>
        <v>1648</v>
      </c>
    </row>
    <row r="1650" ht="15.75" customHeight="1">
      <c r="A1650" s="21">
        <f t="shared" si="1"/>
        <v>1649</v>
      </c>
      <c r="B1650" s="21">
        <v>0.0</v>
      </c>
    </row>
    <row r="1651" ht="15.75" customHeight="1">
      <c r="A1651" s="21">
        <f t="shared" si="1"/>
        <v>1650</v>
      </c>
    </row>
    <row r="1652" ht="15.75" customHeight="1">
      <c r="A1652" s="21">
        <f t="shared" si="1"/>
        <v>1651</v>
      </c>
    </row>
    <row r="1653" ht="15.75" customHeight="1">
      <c r="A1653" s="21">
        <f t="shared" si="1"/>
        <v>1652</v>
      </c>
      <c r="B1653" s="21">
        <v>0.0</v>
      </c>
    </row>
    <row r="1654" ht="15.75" customHeight="1">
      <c r="A1654" s="21">
        <f t="shared" si="1"/>
        <v>1653</v>
      </c>
    </row>
    <row r="1655" ht="15.75" customHeight="1">
      <c r="A1655" s="21">
        <f t="shared" si="1"/>
        <v>1654</v>
      </c>
    </row>
    <row r="1656" ht="15.75" customHeight="1">
      <c r="A1656" s="21">
        <f t="shared" si="1"/>
        <v>1655</v>
      </c>
    </row>
    <row r="1657" ht="15.75" customHeight="1">
      <c r="A1657" s="21">
        <f t="shared" si="1"/>
        <v>1656</v>
      </c>
    </row>
    <row r="1658" ht="15.75" customHeight="1">
      <c r="A1658" s="21">
        <f t="shared" si="1"/>
        <v>1657</v>
      </c>
    </row>
    <row r="1659" ht="15.75" customHeight="1">
      <c r="A1659" s="21">
        <f t="shared" si="1"/>
        <v>1658</v>
      </c>
      <c r="B1659" s="21" t="s">
        <v>33</v>
      </c>
    </row>
    <row r="1660" ht="15.75" customHeight="1">
      <c r="A1660" s="21">
        <f t="shared" si="1"/>
        <v>1659</v>
      </c>
    </row>
    <row r="1661" ht="15.75" customHeight="1">
      <c r="A1661" s="21">
        <f t="shared" si="1"/>
        <v>1660</v>
      </c>
    </row>
    <row r="1662" ht="15.75" customHeight="1">
      <c r="A1662" s="21">
        <f t="shared" si="1"/>
        <v>1661</v>
      </c>
    </row>
    <row r="1663" ht="15.75" customHeight="1">
      <c r="A1663" s="21">
        <f t="shared" si="1"/>
        <v>1662</v>
      </c>
    </row>
    <row r="1664" ht="15.75" customHeight="1">
      <c r="A1664" s="21">
        <f t="shared" si="1"/>
        <v>1663</v>
      </c>
    </row>
    <row r="1665" ht="15.75" customHeight="1">
      <c r="A1665" s="21">
        <f t="shared" si="1"/>
        <v>1664</v>
      </c>
      <c r="B1665" s="21">
        <v>0.0</v>
      </c>
    </row>
    <row r="1666" ht="15.75" customHeight="1">
      <c r="A1666" s="21">
        <f t="shared" si="1"/>
        <v>1665</v>
      </c>
    </row>
    <row r="1667" ht="15.75" customHeight="1">
      <c r="A1667" s="21">
        <f t="shared" si="1"/>
        <v>1666</v>
      </c>
    </row>
    <row r="1668" ht="15.75" customHeight="1">
      <c r="A1668" s="21">
        <f t="shared" si="1"/>
        <v>1667</v>
      </c>
    </row>
    <row r="1669" ht="15.75" customHeight="1">
      <c r="A1669" s="21">
        <f t="shared" si="1"/>
        <v>1668</v>
      </c>
    </row>
    <row r="1670" ht="15.75" customHeight="1">
      <c r="A1670" s="21">
        <f t="shared" si="1"/>
        <v>1669</v>
      </c>
    </row>
    <row r="1671" ht="15.75" customHeight="1">
      <c r="A1671" s="21">
        <f t="shared" si="1"/>
        <v>1670</v>
      </c>
    </row>
    <row r="1672" ht="15.75" customHeight="1">
      <c r="A1672" s="21">
        <f t="shared" si="1"/>
        <v>1671</v>
      </c>
    </row>
    <row r="1673" ht="15.75" customHeight="1">
      <c r="A1673" s="21">
        <f t="shared" si="1"/>
        <v>1672</v>
      </c>
    </row>
    <row r="1674" ht="15.75" customHeight="1">
      <c r="A1674" s="21">
        <f t="shared" si="1"/>
        <v>1673</v>
      </c>
    </row>
    <row r="1675" ht="15.75" customHeight="1">
      <c r="A1675" s="21">
        <f t="shared" si="1"/>
        <v>1674</v>
      </c>
    </row>
    <row r="1676" ht="15.75" customHeight="1">
      <c r="A1676" s="21">
        <f t="shared" si="1"/>
        <v>1675</v>
      </c>
    </row>
    <row r="1677" ht="15.75" customHeight="1">
      <c r="A1677" s="21">
        <f t="shared" si="1"/>
        <v>1676</v>
      </c>
    </row>
    <row r="1678" ht="15.75" customHeight="1">
      <c r="A1678" s="21">
        <f t="shared" si="1"/>
        <v>1677</v>
      </c>
    </row>
    <row r="1679" ht="15.75" customHeight="1">
      <c r="A1679" s="21">
        <f t="shared" si="1"/>
        <v>1678</v>
      </c>
      <c r="B1679" s="21">
        <v>0.0</v>
      </c>
    </row>
    <row r="1680" ht="15.75" customHeight="1">
      <c r="A1680" s="21">
        <f t="shared" si="1"/>
        <v>1679</v>
      </c>
    </row>
    <row r="1681" ht="15.75" customHeight="1">
      <c r="A1681" s="21">
        <f t="shared" si="1"/>
        <v>1680</v>
      </c>
    </row>
    <row r="1682" ht="15.75" customHeight="1">
      <c r="A1682" s="21">
        <f t="shared" si="1"/>
        <v>1681</v>
      </c>
    </row>
    <row r="1683" ht="15.75" customHeight="1">
      <c r="A1683" s="21">
        <f t="shared" si="1"/>
        <v>1682</v>
      </c>
    </row>
    <row r="1684" ht="15.75" customHeight="1">
      <c r="A1684" s="21">
        <f t="shared" si="1"/>
        <v>1683</v>
      </c>
    </row>
    <row r="1685" ht="15.75" customHeight="1">
      <c r="A1685" s="21">
        <f t="shared" si="1"/>
        <v>1684</v>
      </c>
    </row>
    <row r="1686" ht="15.75" customHeight="1">
      <c r="A1686" s="21">
        <f t="shared" si="1"/>
        <v>1685</v>
      </c>
    </row>
    <row r="1687" ht="15.75" customHeight="1">
      <c r="A1687" s="21">
        <f t="shared" si="1"/>
        <v>1686</v>
      </c>
    </row>
    <row r="1688" ht="15.75" customHeight="1">
      <c r="A1688" s="21">
        <f t="shared" si="1"/>
        <v>1687</v>
      </c>
    </row>
    <row r="1689" ht="15.75" customHeight="1">
      <c r="A1689" s="21">
        <f t="shared" si="1"/>
        <v>1688</v>
      </c>
    </row>
    <row r="1690" ht="15.75" customHeight="1">
      <c r="A1690" s="21">
        <f t="shared" si="1"/>
        <v>1689</v>
      </c>
    </row>
    <row r="1691" ht="15.75" customHeight="1">
      <c r="A1691" s="21">
        <f t="shared" si="1"/>
        <v>1690</v>
      </c>
    </row>
    <row r="1692" ht="15.75" customHeight="1">
      <c r="A1692" s="21">
        <f t="shared" si="1"/>
        <v>1691</v>
      </c>
    </row>
    <row r="1693" ht="15.75" customHeight="1">
      <c r="A1693" s="21">
        <f t="shared" si="1"/>
        <v>1692</v>
      </c>
      <c r="B1693" s="21">
        <v>0.0</v>
      </c>
    </row>
    <row r="1694" ht="15.75" customHeight="1">
      <c r="A1694" s="21">
        <f t="shared" si="1"/>
        <v>1693</v>
      </c>
    </row>
    <row r="1695" ht="15.75" customHeight="1">
      <c r="A1695" s="21">
        <f t="shared" si="1"/>
        <v>1694</v>
      </c>
      <c r="B1695" s="21">
        <v>0.0</v>
      </c>
    </row>
    <row r="1696" ht="15.75" customHeight="1">
      <c r="A1696" s="21">
        <f t="shared" si="1"/>
        <v>1695</v>
      </c>
    </row>
    <row r="1697" ht="15.75" customHeight="1">
      <c r="A1697" s="21">
        <f t="shared" si="1"/>
        <v>1696</v>
      </c>
    </row>
    <row r="1698" ht="15.75" customHeight="1">
      <c r="A1698" s="21">
        <f t="shared" si="1"/>
        <v>1697</v>
      </c>
    </row>
    <row r="1699" ht="15.75" customHeight="1">
      <c r="A1699" s="21">
        <f t="shared" si="1"/>
        <v>1698</v>
      </c>
      <c r="B1699" s="21">
        <v>0.0</v>
      </c>
    </row>
    <row r="1700" ht="15.75" customHeight="1">
      <c r="A1700" s="21">
        <f t="shared" si="1"/>
        <v>1699</v>
      </c>
    </row>
    <row r="1701" ht="15.75" customHeight="1">
      <c r="A1701" s="21">
        <f t="shared" si="1"/>
        <v>1700</v>
      </c>
    </row>
    <row r="1702" ht="15.75" customHeight="1">
      <c r="A1702" s="21">
        <f t="shared" si="1"/>
        <v>1701</v>
      </c>
      <c r="B1702" s="21" t="s">
        <v>33</v>
      </c>
    </row>
    <row r="1703" ht="15.75" customHeight="1">
      <c r="A1703" s="21">
        <f t="shared" si="1"/>
        <v>1702</v>
      </c>
      <c r="B1703" s="21">
        <v>0.0</v>
      </c>
    </row>
    <row r="1704" ht="15.75" customHeight="1">
      <c r="A1704" s="21">
        <f t="shared" si="1"/>
        <v>1703</v>
      </c>
    </row>
    <row r="1705" ht="15.75" customHeight="1">
      <c r="A1705" s="21">
        <f t="shared" si="1"/>
        <v>1704</v>
      </c>
      <c r="B1705" s="21">
        <v>0.0</v>
      </c>
    </row>
    <row r="1706" ht="15.75" customHeight="1">
      <c r="A1706" s="21">
        <f t="shared" si="1"/>
        <v>1705</v>
      </c>
    </row>
    <row r="1707" ht="15.75" customHeight="1">
      <c r="A1707" s="21">
        <f t="shared" si="1"/>
        <v>1706</v>
      </c>
      <c r="B1707" s="21">
        <v>0.0</v>
      </c>
    </row>
    <row r="1708" ht="15.75" customHeight="1">
      <c r="A1708" s="21">
        <f t="shared" si="1"/>
        <v>1707</v>
      </c>
    </row>
    <row r="1709" ht="15.75" customHeight="1">
      <c r="A1709" s="21">
        <f t="shared" si="1"/>
        <v>1708</v>
      </c>
    </row>
    <row r="1710" ht="15.75" customHeight="1">
      <c r="A1710" s="21">
        <f t="shared" si="1"/>
        <v>1709</v>
      </c>
    </row>
    <row r="1711" ht="15.75" customHeight="1">
      <c r="A1711" s="21">
        <f t="shared" si="1"/>
        <v>1710</v>
      </c>
      <c r="B1711" s="21">
        <v>0.5</v>
      </c>
    </row>
    <row r="1712" ht="15.75" customHeight="1">
      <c r="A1712" s="21">
        <f t="shared" si="1"/>
        <v>1711</v>
      </c>
    </row>
    <row r="1713" ht="15.75" customHeight="1">
      <c r="A1713" s="21">
        <f t="shared" si="1"/>
        <v>1712</v>
      </c>
      <c r="B1713" s="21">
        <v>0.0</v>
      </c>
    </row>
    <row r="1714" ht="15.75" customHeight="1">
      <c r="A1714" s="21">
        <f t="shared" si="1"/>
        <v>1713</v>
      </c>
    </row>
    <row r="1715" ht="15.75" customHeight="1">
      <c r="A1715" s="21">
        <f t="shared" si="1"/>
        <v>1714</v>
      </c>
      <c r="B1715" s="21">
        <v>0.0</v>
      </c>
    </row>
    <row r="1716" ht="15.75" customHeight="1">
      <c r="A1716" s="21">
        <f t="shared" si="1"/>
        <v>1715</v>
      </c>
    </row>
    <row r="1717" ht="15.75" customHeight="1">
      <c r="A1717" s="21">
        <f t="shared" si="1"/>
        <v>1716</v>
      </c>
    </row>
    <row r="1718" ht="15.75" customHeight="1">
      <c r="A1718" s="21">
        <f t="shared" si="1"/>
        <v>1717</v>
      </c>
    </row>
    <row r="1719" ht="15.75" customHeight="1">
      <c r="A1719" s="21">
        <f t="shared" si="1"/>
        <v>1718</v>
      </c>
    </row>
    <row r="1720" ht="15.75" customHeight="1">
      <c r="A1720" s="21">
        <f t="shared" si="1"/>
        <v>1719</v>
      </c>
    </row>
    <row r="1721" ht="15.75" customHeight="1">
      <c r="A1721" s="21">
        <f t="shared" si="1"/>
        <v>1720</v>
      </c>
    </row>
    <row r="1722" ht="15.75" customHeight="1">
      <c r="A1722" s="21">
        <f t="shared" si="1"/>
        <v>1721</v>
      </c>
    </row>
    <row r="1723" ht="15.75" customHeight="1">
      <c r="A1723" s="21">
        <f t="shared" si="1"/>
        <v>1722</v>
      </c>
      <c r="B1723" s="21">
        <v>0.5</v>
      </c>
    </row>
    <row r="1724" ht="15.75" customHeight="1">
      <c r="A1724" s="21">
        <f t="shared" si="1"/>
        <v>1723</v>
      </c>
    </row>
    <row r="1725" ht="15.75" customHeight="1">
      <c r="A1725" s="21">
        <f t="shared" si="1"/>
        <v>1724</v>
      </c>
    </row>
    <row r="1726" ht="15.75" customHeight="1">
      <c r="A1726" s="21">
        <f t="shared" si="1"/>
        <v>1725</v>
      </c>
    </row>
    <row r="1727" ht="15.75" customHeight="1">
      <c r="A1727" s="21">
        <f t="shared" si="1"/>
        <v>1726</v>
      </c>
    </row>
    <row r="1728" ht="15.75" customHeight="1">
      <c r="A1728" s="21">
        <f t="shared" si="1"/>
        <v>1727</v>
      </c>
    </row>
    <row r="1729" ht="15.75" customHeight="1">
      <c r="A1729" s="21">
        <f t="shared" si="1"/>
        <v>1728</v>
      </c>
    </row>
    <row r="1730" ht="15.75" customHeight="1">
      <c r="A1730" s="21">
        <f t="shared" si="1"/>
        <v>1729</v>
      </c>
    </row>
    <row r="1731" ht="15.75" customHeight="1">
      <c r="A1731" s="21">
        <f t="shared" si="1"/>
        <v>1730</v>
      </c>
    </row>
    <row r="1732" ht="15.75" customHeight="1">
      <c r="A1732" s="21">
        <f t="shared" si="1"/>
        <v>1731</v>
      </c>
    </row>
    <row r="1733" ht="15.75" customHeight="1">
      <c r="A1733" s="21">
        <f t="shared" si="1"/>
        <v>1732</v>
      </c>
      <c r="B1733" s="21">
        <v>1.0</v>
      </c>
    </row>
    <row r="1734" ht="15.75" customHeight="1">
      <c r="A1734" s="21">
        <f t="shared" si="1"/>
        <v>1733</v>
      </c>
    </row>
    <row r="1735" ht="15.75" customHeight="1">
      <c r="A1735" s="21">
        <f t="shared" si="1"/>
        <v>1734</v>
      </c>
      <c r="B1735" s="21" t="s">
        <v>33</v>
      </c>
    </row>
    <row r="1736" ht="15.75" customHeight="1">
      <c r="A1736" s="21">
        <f t="shared" si="1"/>
        <v>1735</v>
      </c>
      <c r="B1736" s="21">
        <v>2.0</v>
      </c>
    </row>
    <row r="1737" ht="15.75" customHeight="1">
      <c r="A1737" s="21">
        <f t="shared" si="1"/>
        <v>1736</v>
      </c>
    </row>
    <row r="1738" ht="15.75" customHeight="1">
      <c r="A1738" s="21">
        <f t="shared" si="1"/>
        <v>1737</v>
      </c>
    </row>
    <row r="1739" ht="15.75" customHeight="1">
      <c r="A1739" s="21">
        <f t="shared" si="1"/>
        <v>1738</v>
      </c>
    </row>
    <row r="1740" ht="15.75" customHeight="1">
      <c r="A1740" s="21">
        <f t="shared" si="1"/>
        <v>1739</v>
      </c>
    </row>
    <row r="1741" ht="15.75" customHeight="1">
      <c r="A1741" s="21">
        <f t="shared" si="1"/>
        <v>1740</v>
      </c>
    </row>
    <row r="1742" ht="15.75" customHeight="1">
      <c r="A1742" s="21">
        <f t="shared" si="1"/>
        <v>1741</v>
      </c>
    </row>
    <row r="1743" ht="15.75" customHeight="1">
      <c r="A1743" s="21">
        <f t="shared" si="1"/>
        <v>1742</v>
      </c>
    </row>
    <row r="1744" ht="15.75" customHeight="1">
      <c r="A1744" s="21">
        <f t="shared" si="1"/>
        <v>1743</v>
      </c>
      <c r="B1744" s="21">
        <v>0.0</v>
      </c>
    </row>
    <row r="1745" ht="15.75" customHeight="1">
      <c r="A1745" s="21">
        <f t="shared" si="1"/>
        <v>1744</v>
      </c>
    </row>
    <row r="1746" ht="15.75" customHeight="1">
      <c r="A1746" s="21">
        <f t="shared" si="1"/>
        <v>1745</v>
      </c>
    </row>
    <row r="1747" ht="15.75" customHeight="1">
      <c r="A1747" s="21">
        <f t="shared" si="1"/>
        <v>1746</v>
      </c>
    </row>
    <row r="1748" ht="15.75" customHeight="1">
      <c r="A1748" s="21">
        <f t="shared" si="1"/>
        <v>1747</v>
      </c>
    </row>
    <row r="1749" ht="15.75" customHeight="1">
      <c r="A1749" s="21">
        <f t="shared" si="1"/>
        <v>1748</v>
      </c>
    </row>
    <row r="1750" ht="15.75" customHeight="1">
      <c r="A1750" s="21">
        <f t="shared" si="1"/>
        <v>1749</v>
      </c>
      <c r="B1750" s="21" t="s">
        <v>33</v>
      </c>
    </row>
    <row r="1751" ht="15.75" customHeight="1">
      <c r="A1751" s="21">
        <f t="shared" si="1"/>
        <v>1750</v>
      </c>
    </row>
    <row r="1752" ht="15.75" customHeight="1">
      <c r="A1752" s="21">
        <f t="shared" si="1"/>
        <v>1751</v>
      </c>
      <c r="B1752" s="21">
        <v>0.5</v>
      </c>
    </row>
    <row r="1753" ht="15.75" customHeight="1">
      <c r="A1753" s="21">
        <f t="shared" si="1"/>
        <v>1752</v>
      </c>
    </row>
    <row r="1754" ht="15.75" customHeight="1">
      <c r="A1754" s="21">
        <f t="shared" si="1"/>
        <v>1753</v>
      </c>
    </row>
    <row r="1755" ht="15.75" customHeight="1">
      <c r="A1755" s="21">
        <f t="shared" si="1"/>
        <v>1754</v>
      </c>
    </row>
    <row r="1756" ht="15.75" customHeight="1">
      <c r="A1756" s="21">
        <f t="shared" si="1"/>
        <v>1755</v>
      </c>
    </row>
    <row r="1757" ht="15.75" customHeight="1">
      <c r="A1757" s="21">
        <f t="shared" si="1"/>
        <v>1756</v>
      </c>
    </row>
    <row r="1758" ht="15.75" customHeight="1">
      <c r="A1758" s="21">
        <f t="shared" si="1"/>
        <v>1757</v>
      </c>
      <c r="B1758" s="21" t="s">
        <v>33</v>
      </c>
    </row>
    <row r="1759" ht="15.75" customHeight="1">
      <c r="A1759" s="21">
        <f t="shared" si="1"/>
        <v>1758</v>
      </c>
      <c r="B1759" s="21">
        <v>0.5</v>
      </c>
    </row>
    <row r="1760" ht="15.75" customHeight="1">
      <c r="A1760" s="21">
        <f t="shared" si="1"/>
        <v>1759</v>
      </c>
    </row>
    <row r="1761" ht="15.75" customHeight="1">
      <c r="A1761" s="21">
        <f t="shared" si="1"/>
        <v>1760</v>
      </c>
    </row>
    <row r="1762" ht="15.75" customHeight="1">
      <c r="A1762" s="21">
        <f t="shared" si="1"/>
        <v>1761</v>
      </c>
    </row>
    <row r="1763" ht="15.75" customHeight="1">
      <c r="A1763" s="21">
        <f t="shared" si="1"/>
        <v>1762</v>
      </c>
    </row>
    <row r="1764" ht="15.75" customHeight="1">
      <c r="A1764" s="21">
        <f t="shared" si="1"/>
        <v>1763</v>
      </c>
    </row>
    <row r="1765" ht="15.75" customHeight="1">
      <c r="A1765" s="21">
        <f t="shared" si="1"/>
        <v>1764</v>
      </c>
    </row>
    <row r="1766" ht="15.75" customHeight="1">
      <c r="A1766" s="21">
        <f t="shared" si="1"/>
        <v>1765</v>
      </c>
    </row>
    <row r="1767" ht="15.75" customHeight="1">
      <c r="A1767" s="21">
        <f t="shared" si="1"/>
        <v>1766</v>
      </c>
    </row>
    <row r="1768" ht="15.75" customHeight="1">
      <c r="A1768" s="21">
        <f t="shared" si="1"/>
        <v>1767</v>
      </c>
    </row>
    <row r="1769" ht="15.75" customHeight="1">
      <c r="A1769" s="21">
        <f t="shared" si="1"/>
        <v>1768</v>
      </c>
      <c r="B1769" s="21">
        <v>0.0</v>
      </c>
    </row>
    <row r="1770" ht="15.75" customHeight="1">
      <c r="A1770" s="21">
        <f t="shared" si="1"/>
        <v>1769</v>
      </c>
    </row>
    <row r="1771" ht="15.75" customHeight="1">
      <c r="A1771" s="21">
        <f t="shared" si="1"/>
        <v>1770</v>
      </c>
      <c r="B1771" s="21">
        <v>0.5</v>
      </c>
    </row>
    <row r="1772" ht="15.75" customHeight="1">
      <c r="A1772" s="21">
        <f t="shared" si="1"/>
        <v>1771</v>
      </c>
    </row>
    <row r="1773" ht="15.75" customHeight="1">
      <c r="A1773" s="21">
        <f t="shared" si="1"/>
        <v>1772</v>
      </c>
      <c r="B1773" s="21" t="s">
        <v>33</v>
      </c>
    </row>
    <row r="1774" ht="15.75" customHeight="1">
      <c r="A1774" s="21">
        <f t="shared" si="1"/>
        <v>1773</v>
      </c>
    </row>
    <row r="1775" ht="15.75" customHeight="1">
      <c r="A1775" s="21">
        <f t="shared" si="1"/>
        <v>1774</v>
      </c>
    </row>
    <row r="1776" ht="15.75" customHeight="1">
      <c r="A1776" s="21">
        <f t="shared" si="1"/>
        <v>1775</v>
      </c>
    </row>
    <row r="1777" ht="15.75" customHeight="1">
      <c r="A1777" s="21">
        <f t="shared" si="1"/>
        <v>1776</v>
      </c>
    </row>
    <row r="1778" ht="15.75" customHeight="1">
      <c r="A1778" s="21">
        <f t="shared" si="1"/>
        <v>1777</v>
      </c>
      <c r="B1778" s="21">
        <v>0.0</v>
      </c>
    </row>
    <row r="1779" ht="15.75" customHeight="1">
      <c r="A1779" s="21">
        <f t="shared" si="1"/>
        <v>1778</v>
      </c>
    </row>
    <row r="1780" ht="15.75" customHeight="1">
      <c r="A1780" s="21">
        <f t="shared" si="1"/>
        <v>1779</v>
      </c>
      <c r="B1780" s="21">
        <v>0.0</v>
      </c>
    </row>
    <row r="1781" ht="15.75" customHeight="1">
      <c r="A1781" s="21">
        <f t="shared" si="1"/>
        <v>1780</v>
      </c>
    </row>
    <row r="1782" ht="15.75" customHeight="1">
      <c r="A1782" s="21">
        <f t="shared" si="1"/>
        <v>1781</v>
      </c>
    </row>
    <row r="1783" ht="15.75" customHeight="1">
      <c r="A1783" s="21">
        <f t="shared" si="1"/>
        <v>1782</v>
      </c>
    </row>
    <row r="1784" ht="15.75" customHeight="1">
      <c r="A1784" s="21">
        <f t="shared" si="1"/>
        <v>1783</v>
      </c>
    </row>
    <row r="1785" ht="15.75" customHeight="1">
      <c r="A1785" s="21">
        <f t="shared" si="1"/>
        <v>1784</v>
      </c>
    </row>
    <row r="1786" ht="15.75" customHeight="1">
      <c r="A1786" s="21">
        <f t="shared" si="1"/>
        <v>1785</v>
      </c>
    </row>
    <row r="1787" ht="15.75" customHeight="1">
      <c r="A1787" s="21">
        <f t="shared" si="1"/>
        <v>1786</v>
      </c>
    </row>
    <row r="1788" ht="15.75" customHeight="1">
      <c r="A1788" s="21">
        <f t="shared" si="1"/>
        <v>1787</v>
      </c>
    </row>
    <row r="1789" ht="15.75" customHeight="1">
      <c r="A1789" s="21">
        <f t="shared" si="1"/>
        <v>1788</v>
      </c>
    </row>
    <row r="1790" ht="15.75" customHeight="1">
      <c r="A1790" s="21">
        <f t="shared" si="1"/>
        <v>1789</v>
      </c>
      <c r="B1790" s="21">
        <v>0.5</v>
      </c>
    </row>
    <row r="1791" ht="15.75" customHeight="1">
      <c r="A1791" s="21">
        <f t="shared" si="1"/>
        <v>1790</v>
      </c>
    </row>
    <row r="1792" ht="15.75" customHeight="1">
      <c r="A1792" s="21">
        <f t="shared" si="1"/>
        <v>1791</v>
      </c>
      <c r="B1792" s="21">
        <v>1.0</v>
      </c>
    </row>
    <row r="1793" ht="15.75" customHeight="1">
      <c r="A1793" s="21">
        <f t="shared" si="1"/>
        <v>1792</v>
      </c>
      <c r="B1793" s="21">
        <v>0.0</v>
      </c>
    </row>
    <row r="1794" ht="15.75" customHeight="1">
      <c r="A1794" s="21">
        <f t="shared" si="1"/>
        <v>1793</v>
      </c>
    </row>
    <row r="1795" ht="15.75" customHeight="1">
      <c r="A1795" s="21">
        <f t="shared" si="1"/>
        <v>1794</v>
      </c>
    </row>
    <row r="1796" ht="15.75" customHeight="1">
      <c r="A1796" s="21">
        <f t="shared" si="1"/>
        <v>1795</v>
      </c>
      <c r="B1796" s="21">
        <v>0.0</v>
      </c>
    </row>
    <row r="1797" ht="15.75" customHeight="1">
      <c r="A1797" s="21">
        <f t="shared" si="1"/>
        <v>1796</v>
      </c>
    </row>
    <row r="1798" ht="15.75" customHeight="1">
      <c r="A1798" s="21">
        <f t="shared" si="1"/>
        <v>1797</v>
      </c>
    </row>
    <row r="1799" ht="15.75" customHeight="1">
      <c r="A1799" s="21">
        <f t="shared" si="1"/>
        <v>1798</v>
      </c>
    </row>
    <row r="1800" ht="15.75" customHeight="1">
      <c r="A1800" s="21">
        <f t="shared" si="1"/>
        <v>1799</v>
      </c>
    </row>
    <row r="1801" ht="15.75" customHeight="1">
      <c r="A1801" s="21">
        <f t="shared" si="1"/>
        <v>1800</v>
      </c>
    </row>
    <row r="1802" ht="15.75" customHeight="1">
      <c r="A1802" s="21">
        <f t="shared" si="1"/>
        <v>1801</v>
      </c>
    </row>
    <row r="1803" ht="15.75" customHeight="1">
      <c r="A1803" s="21">
        <f t="shared" si="1"/>
        <v>1802</v>
      </c>
    </row>
    <row r="1804" ht="15.75" customHeight="1">
      <c r="A1804" s="21">
        <f t="shared" si="1"/>
        <v>1803</v>
      </c>
    </row>
    <row r="1805" ht="15.75" customHeight="1">
      <c r="A1805" s="21">
        <f t="shared" si="1"/>
        <v>1804</v>
      </c>
      <c r="B1805" s="21">
        <v>0.0</v>
      </c>
    </row>
    <row r="1806" ht="15.75" customHeight="1">
      <c r="A1806" s="21">
        <f t="shared" si="1"/>
        <v>1805</v>
      </c>
    </row>
    <row r="1807" ht="15.75" customHeight="1">
      <c r="A1807" s="21">
        <f t="shared" si="1"/>
        <v>1806</v>
      </c>
      <c r="B1807" s="21">
        <v>0.0</v>
      </c>
    </row>
    <row r="1808" ht="15.75" customHeight="1">
      <c r="A1808" s="21">
        <f t="shared" si="1"/>
        <v>1807</v>
      </c>
    </row>
    <row r="1809" ht="15.75" customHeight="1">
      <c r="A1809" s="21">
        <f t="shared" si="1"/>
        <v>1808</v>
      </c>
    </row>
    <row r="1810" ht="15.75" customHeight="1">
      <c r="A1810" s="21">
        <f t="shared" si="1"/>
        <v>1809</v>
      </c>
    </row>
    <row r="1811" ht="15.75" customHeight="1">
      <c r="A1811" s="21">
        <f t="shared" si="1"/>
        <v>1810</v>
      </c>
    </row>
    <row r="1812" ht="15.75" customHeight="1">
      <c r="A1812" s="21">
        <f t="shared" si="1"/>
        <v>1811</v>
      </c>
    </row>
    <row r="1813" ht="15.75" customHeight="1">
      <c r="A1813" s="21">
        <f t="shared" si="1"/>
        <v>1812</v>
      </c>
    </row>
    <row r="1814" ht="15.75" customHeight="1">
      <c r="A1814" s="21">
        <f t="shared" si="1"/>
        <v>1813</v>
      </c>
    </row>
    <row r="1815" ht="15.75" customHeight="1">
      <c r="A1815" s="21">
        <f t="shared" si="1"/>
        <v>1814</v>
      </c>
    </row>
    <row r="1816" ht="15.75" customHeight="1">
      <c r="A1816" s="21">
        <f t="shared" si="1"/>
        <v>1815</v>
      </c>
    </row>
    <row r="1817" ht="15.75" customHeight="1">
      <c r="A1817" s="21">
        <f t="shared" si="1"/>
        <v>1816</v>
      </c>
    </row>
    <row r="1818" ht="15.75" customHeight="1">
      <c r="A1818" s="21">
        <f t="shared" si="1"/>
        <v>1817</v>
      </c>
    </row>
    <row r="1819" ht="15.75" customHeight="1">
      <c r="A1819" s="21">
        <f t="shared" si="1"/>
        <v>1818</v>
      </c>
    </row>
    <row r="1820" ht="15.75" customHeight="1">
      <c r="A1820" s="21">
        <f t="shared" si="1"/>
        <v>1819</v>
      </c>
    </row>
    <row r="1821" ht="15.75" customHeight="1">
      <c r="A1821" s="21">
        <f t="shared" si="1"/>
        <v>1820</v>
      </c>
    </row>
    <row r="1822" ht="15.75" customHeight="1">
      <c r="A1822" s="21">
        <f t="shared" si="1"/>
        <v>1821</v>
      </c>
    </row>
    <row r="1823" ht="15.75" customHeight="1">
      <c r="A1823" s="21">
        <f t="shared" si="1"/>
        <v>1822</v>
      </c>
      <c r="B1823" s="21">
        <v>0.0</v>
      </c>
    </row>
    <row r="1824" ht="15.75" customHeight="1">
      <c r="A1824" s="21">
        <f t="shared" si="1"/>
        <v>1823</v>
      </c>
    </row>
    <row r="1825" ht="15.75" customHeight="1">
      <c r="A1825" s="21">
        <f t="shared" si="1"/>
        <v>1824</v>
      </c>
    </row>
    <row r="1826" ht="15.75" customHeight="1">
      <c r="A1826" s="21">
        <f t="shared" si="1"/>
        <v>1825</v>
      </c>
    </row>
    <row r="1827" ht="15.75" customHeight="1">
      <c r="A1827" s="21">
        <f t="shared" si="1"/>
        <v>1826</v>
      </c>
    </row>
    <row r="1828" ht="15.75" customHeight="1">
      <c r="A1828" s="21">
        <f t="shared" si="1"/>
        <v>1827</v>
      </c>
    </row>
    <row r="1829" ht="15.75" customHeight="1">
      <c r="A1829" s="21">
        <f t="shared" si="1"/>
        <v>1828</v>
      </c>
    </row>
    <row r="1830" ht="15.75" customHeight="1">
      <c r="A1830" s="21">
        <f t="shared" si="1"/>
        <v>1829</v>
      </c>
    </row>
    <row r="1831" ht="15.75" customHeight="1">
      <c r="A1831" s="21">
        <f t="shared" si="1"/>
        <v>1830</v>
      </c>
    </row>
    <row r="1832" ht="15.75" customHeight="1">
      <c r="A1832" s="21">
        <f t="shared" si="1"/>
        <v>1831</v>
      </c>
      <c r="B1832" s="21">
        <v>0.5</v>
      </c>
    </row>
    <row r="1833" ht="15.75" customHeight="1">
      <c r="A1833" s="21">
        <f t="shared" si="1"/>
        <v>1832</v>
      </c>
    </row>
    <row r="1834" ht="15.75" customHeight="1">
      <c r="A1834" s="21">
        <f t="shared" si="1"/>
        <v>1833</v>
      </c>
    </row>
    <row r="1835" ht="15.75" customHeight="1">
      <c r="A1835" s="21">
        <f t="shared" si="1"/>
        <v>1834</v>
      </c>
      <c r="B1835" s="21" t="s">
        <v>33</v>
      </c>
    </row>
    <row r="1836" ht="15.75" customHeight="1">
      <c r="A1836" s="21">
        <f t="shared" si="1"/>
        <v>1835</v>
      </c>
    </row>
    <row r="1837" ht="15.75" customHeight="1">
      <c r="A1837" s="21">
        <f t="shared" si="1"/>
        <v>1836</v>
      </c>
      <c r="B1837" s="21">
        <v>0.0</v>
      </c>
    </row>
    <row r="1838" ht="15.75" customHeight="1">
      <c r="A1838" s="21">
        <f t="shared" si="1"/>
        <v>1837</v>
      </c>
    </row>
    <row r="1839" ht="15.75" customHeight="1">
      <c r="A1839" s="21">
        <f t="shared" si="1"/>
        <v>1838</v>
      </c>
    </row>
    <row r="1840" ht="15.75" customHeight="1">
      <c r="A1840" s="21">
        <f t="shared" si="1"/>
        <v>1839</v>
      </c>
    </row>
    <row r="1841" ht="15.75" customHeight="1">
      <c r="A1841" s="21">
        <f t="shared" si="1"/>
        <v>1840</v>
      </c>
    </row>
    <row r="1842" ht="15.75" customHeight="1">
      <c r="A1842" s="21">
        <f t="shared" si="1"/>
        <v>1841</v>
      </c>
    </row>
    <row r="1843" ht="15.75" customHeight="1">
      <c r="A1843" s="21">
        <f t="shared" si="1"/>
        <v>1842</v>
      </c>
    </row>
    <row r="1844" ht="15.75" customHeight="1">
      <c r="A1844" s="21">
        <f t="shared" si="1"/>
        <v>1843</v>
      </c>
    </row>
    <row r="1845" ht="15.75" customHeight="1">
      <c r="A1845" s="21">
        <f t="shared" si="1"/>
        <v>1844</v>
      </c>
    </row>
    <row r="1846" ht="15.75" customHeight="1">
      <c r="A1846" s="21">
        <f t="shared" si="1"/>
        <v>1845</v>
      </c>
    </row>
    <row r="1847" ht="15.75" customHeight="1">
      <c r="A1847" s="21">
        <f t="shared" si="1"/>
        <v>1846</v>
      </c>
      <c r="B1847" s="21" t="s">
        <v>33</v>
      </c>
    </row>
    <row r="1848" ht="15.75" customHeight="1">
      <c r="A1848" s="21">
        <f t="shared" si="1"/>
        <v>1847</v>
      </c>
      <c r="B1848" s="21">
        <v>0.0</v>
      </c>
    </row>
    <row r="1849" ht="15.75" customHeight="1">
      <c r="A1849" s="21">
        <f t="shared" si="1"/>
        <v>1848</v>
      </c>
    </row>
    <row r="1850" ht="15.75" customHeight="1">
      <c r="A1850" s="21">
        <f t="shared" si="1"/>
        <v>1849</v>
      </c>
    </row>
    <row r="1851" ht="15.75" customHeight="1">
      <c r="A1851" s="21">
        <f t="shared" si="1"/>
        <v>1850</v>
      </c>
      <c r="B1851" s="21">
        <v>0.0</v>
      </c>
    </row>
    <row r="1852" ht="15.75" customHeight="1">
      <c r="A1852" s="21">
        <f t="shared" si="1"/>
        <v>1851</v>
      </c>
      <c r="B1852" s="21">
        <v>0.5</v>
      </c>
    </row>
    <row r="1853" ht="15.75" customHeight="1">
      <c r="A1853" s="21">
        <f t="shared" si="1"/>
        <v>1852</v>
      </c>
    </row>
    <row r="1854" ht="15.75" customHeight="1">
      <c r="A1854" s="21">
        <f t="shared" si="1"/>
        <v>1853</v>
      </c>
    </row>
    <row r="1855" ht="15.75" customHeight="1">
      <c r="A1855" s="21">
        <f t="shared" si="1"/>
        <v>1854</v>
      </c>
      <c r="B1855" s="21">
        <v>0.5</v>
      </c>
    </row>
    <row r="1856" ht="15.75" customHeight="1">
      <c r="A1856" s="21">
        <f t="shared" si="1"/>
        <v>1855</v>
      </c>
    </row>
    <row r="1857" ht="15.75" customHeight="1">
      <c r="A1857" s="21">
        <f t="shared" si="1"/>
        <v>1856</v>
      </c>
    </row>
    <row r="1858" ht="15.75" customHeight="1">
      <c r="A1858" s="21">
        <f t="shared" si="1"/>
        <v>1857</v>
      </c>
    </row>
    <row r="1859" ht="15.75" customHeight="1">
      <c r="A1859" s="21">
        <f t="shared" si="1"/>
        <v>1858</v>
      </c>
      <c r="B1859" s="21">
        <v>0.0</v>
      </c>
    </row>
    <row r="1860" ht="15.75" customHeight="1">
      <c r="A1860" s="21">
        <f t="shared" si="1"/>
        <v>1859</v>
      </c>
    </row>
    <row r="1861" ht="15.75" customHeight="1">
      <c r="A1861" s="21">
        <f t="shared" si="1"/>
        <v>1860</v>
      </c>
    </row>
    <row r="1862" ht="15.75" customHeight="1">
      <c r="A1862" s="21">
        <f t="shared" si="1"/>
        <v>1861</v>
      </c>
    </row>
    <row r="1863" ht="15.75" customHeight="1">
      <c r="A1863" s="21">
        <f t="shared" si="1"/>
        <v>1862</v>
      </c>
    </row>
    <row r="1864" ht="15.75" customHeight="1">
      <c r="A1864" s="21">
        <f t="shared" si="1"/>
        <v>1863</v>
      </c>
    </row>
    <row r="1865" ht="15.75" customHeight="1">
      <c r="A1865" s="21">
        <f t="shared" si="1"/>
        <v>1864</v>
      </c>
      <c r="B1865" s="21">
        <v>0.0</v>
      </c>
    </row>
    <row r="1866" ht="15.75" customHeight="1">
      <c r="A1866" s="21">
        <f t="shared" si="1"/>
        <v>1865</v>
      </c>
    </row>
    <row r="1867" ht="15.75" customHeight="1">
      <c r="A1867" s="21">
        <f t="shared" si="1"/>
        <v>1866</v>
      </c>
    </row>
    <row r="1868" ht="15.75" customHeight="1">
      <c r="A1868" s="21">
        <f t="shared" si="1"/>
        <v>1867</v>
      </c>
    </row>
    <row r="1869" ht="15.75" customHeight="1">
      <c r="A1869" s="21">
        <f t="shared" si="1"/>
        <v>1868</v>
      </c>
    </row>
    <row r="1870" ht="15.75" customHeight="1">
      <c r="A1870" s="21">
        <f t="shared" si="1"/>
        <v>1869</v>
      </c>
    </row>
    <row r="1871" ht="15.75" customHeight="1">
      <c r="A1871" s="21">
        <f t="shared" si="1"/>
        <v>1870</v>
      </c>
    </row>
    <row r="1872" ht="15.75" customHeight="1">
      <c r="A1872" s="21">
        <f t="shared" si="1"/>
        <v>1871</v>
      </c>
    </row>
    <row r="1873" ht="15.75" customHeight="1">
      <c r="A1873" s="21">
        <f t="shared" si="1"/>
        <v>1872</v>
      </c>
    </row>
    <row r="1874" ht="15.75" customHeight="1">
      <c r="A1874" s="21">
        <f t="shared" si="1"/>
        <v>1873</v>
      </c>
      <c r="B1874" s="21">
        <v>0.0</v>
      </c>
    </row>
    <row r="1875" ht="15.75" customHeight="1">
      <c r="A1875" s="21">
        <f t="shared" si="1"/>
        <v>1874</v>
      </c>
      <c r="B1875" s="21">
        <v>0.5</v>
      </c>
    </row>
    <row r="1876" ht="15.75" customHeight="1">
      <c r="A1876" s="21">
        <f t="shared" si="1"/>
        <v>1875</v>
      </c>
    </row>
    <row r="1877" ht="15.75" customHeight="1">
      <c r="A1877" s="21">
        <f t="shared" si="1"/>
        <v>1876</v>
      </c>
    </row>
    <row r="1878" ht="15.75" customHeight="1">
      <c r="A1878" s="21">
        <f t="shared" si="1"/>
        <v>1877</v>
      </c>
    </row>
    <row r="1879" ht="15.75" customHeight="1">
      <c r="A1879" s="21">
        <f t="shared" si="1"/>
        <v>1878</v>
      </c>
    </row>
    <row r="1880" ht="15.75" customHeight="1">
      <c r="A1880" s="21">
        <f t="shared" si="1"/>
        <v>1879</v>
      </c>
    </row>
    <row r="1881" ht="15.75" customHeight="1">
      <c r="A1881" s="21">
        <f t="shared" si="1"/>
        <v>1880</v>
      </c>
    </row>
    <row r="1882" ht="15.75" customHeight="1">
      <c r="A1882" s="21">
        <f t="shared" si="1"/>
        <v>1881</v>
      </c>
    </row>
    <row r="1883" ht="15.75" customHeight="1">
      <c r="A1883" s="21">
        <f t="shared" si="1"/>
        <v>1882</v>
      </c>
      <c r="B1883" s="21">
        <v>0.0</v>
      </c>
    </row>
    <row r="1884" ht="15.75" customHeight="1">
      <c r="A1884" s="21">
        <f t="shared" si="1"/>
        <v>1883</v>
      </c>
    </row>
    <row r="1885" ht="15.75" customHeight="1">
      <c r="A1885" s="21">
        <f t="shared" si="1"/>
        <v>1884</v>
      </c>
    </row>
    <row r="1886" ht="15.75" customHeight="1">
      <c r="A1886" s="21">
        <f t="shared" si="1"/>
        <v>1885</v>
      </c>
      <c r="B1886" s="21">
        <v>0.0</v>
      </c>
    </row>
    <row r="1887" ht="15.75" customHeight="1">
      <c r="A1887" s="21">
        <f t="shared" si="1"/>
        <v>1886</v>
      </c>
    </row>
    <row r="1888" ht="15.75" customHeight="1">
      <c r="A1888" s="21">
        <f t="shared" si="1"/>
        <v>1887</v>
      </c>
    </row>
    <row r="1889" ht="15.75" customHeight="1">
      <c r="A1889" s="21">
        <f t="shared" si="1"/>
        <v>1888</v>
      </c>
    </row>
    <row r="1890" ht="15.75" customHeight="1">
      <c r="A1890" s="21">
        <f t="shared" si="1"/>
        <v>1889</v>
      </c>
      <c r="B1890" s="21">
        <v>0.5</v>
      </c>
    </row>
    <row r="1891" ht="15.75" customHeight="1">
      <c r="A1891" s="21">
        <f t="shared" si="1"/>
        <v>1890</v>
      </c>
    </row>
    <row r="1892" ht="15.75" customHeight="1">
      <c r="A1892" s="21">
        <f t="shared" si="1"/>
        <v>1891</v>
      </c>
    </row>
    <row r="1893" ht="15.75" customHeight="1">
      <c r="A1893" s="21">
        <f t="shared" si="1"/>
        <v>1892</v>
      </c>
    </row>
    <row r="1894" ht="15.75" customHeight="1">
      <c r="A1894" s="21">
        <f t="shared" si="1"/>
        <v>1893</v>
      </c>
      <c r="B1894" s="21" t="s">
        <v>216</v>
      </c>
    </row>
    <row r="1895" ht="15.75" customHeight="1">
      <c r="A1895" s="21">
        <f t="shared" si="1"/>
        <v>1894</v>
      </c>
    </row>
    <row r="1896" ht="15.75" customHeight="1">
      <c r="A1896" s="21">
        <f t="shared" si="1"/>
        <v>1895</v>
      </c>
    </row>
    <row r="1897" ht="15.75" customHeight="1">
      <c r="A1897" s="21">
        <f t="shared" si="1"/>
        <v>1896</v>
      </c>
    </row>
    <row r="1898" ht="15.75" customHeight="1">
      <c r="A1898" s="21">
        <f t="shared" si="1"/>
        <v>1897</v>
      </c>
      <c r="B1898" s="21">
        <v>0.0</v>
      </c>
    </row>
    <row r="1899" ht="15.75" customHeight="1">
      <c r="A1899" s="21">
        <f t="shared" si="1"/>
        <v>1898</v>
      </c>
    </row>
    <row r="1900" ht="15.75" customHeight="1">
      <c r="A1900" s="21">
        <f t="shared" si="1"/>
        <v>1899</v>
      </c>
    </row>
    <row r="1901" ht="15.75" customHeight="1">
      <c r="A1901" s="21">
        <f t="shared" si="1"/>
        <v>1900</v>
      </c>
    </row>
    <row r="1902" ht="15.75" customHeight="1">
      <c r="A1902" s="21">
        <f t="shared" si="1"/>
        <v>1901</v>
      </c>
    </row>
    <row r="1903" ht="15.75" customHeight="1">
      <c r="A1903" s="21">
        <f t="shared" si="1"/>
        <v>1902</v>
      </c>
    </row>
    <row r="1904" ht="15.75" customHeight="1">
      <c r="A1904" s="21">
        <f t="shared" si="1"/>
        <v>1903</v>
      </c>
    </row>
    <row r="1905" ht="15.75" customHeight="1">
      <c r="A1905" s="21">
        <f t="shared" si="1"/>
        <v>1904</v>
      </c>
      <c r="B1905" s="21">
        <v>0.0</v>
      </c>
    </row>
    <row r="1906" ht="15.75" customHeight="1">
      <c r="A1906" s="21">
        <f t="shared" si="1"/>
        <v>1905</v>
      </c>
    </row>
    <row r="1907" ht="15.75" customHeight="1">
      <c r="A1907" s="21">
        <f t="shared" si="1"/>
        <v>1906</v>
      </c>
    </row>
    <row r="1908" ht="15.75" customHeight="1">
      <c r="A1908" s="21">
        <f t="shared" si="1"/>
        <v>1907</v>
      </c>
    </row>
    <row r="1909" ht="15.75" customHeight="1">
      <c r="A1909" s="21">
        <f t="shared" si="1"/>
        <v>1908</v>
      </c>
    </row>
    <row r="1910" ht="15.75" customHeight="1">
      <c r="A1910" s="21">
        <f t="shared" si="1"/>
        <v>1909</v>
      </c>
      <c r="B1910" s="21">
        <v>1.5</v>
      </c>
    </row>
    <row r="1911" ht="15.75" customHeight="1">
      <c r="A1911" s="21">
        <f t="shared" si="1"/>
        <v>1910</v>
      </c>
    </row>
    <row r="1912" ht="15.75" customHeight="1">
      <c r="A1912" s="21">
        <f t="shared" si="1"/>
        <v>1911</v>
      </c>
      <c r="B1912" s="21">
        <v>0.5</v>
      </c>
    </row>
    <row r="1913" ht="15.75" customHeight="1">
      <c r="A1913" s="21">
        <f t="shared" si="1"/>
        <v>1912</v>
      </c>
    </row>
    <row r="1914" ht="15.75" customHeight="1">
      <c r="A1914" s="21">
        <f t="shared" si="1"/>
        <v>1913</v>
      </c>
    </row>
    <row r="1915" ht="15.75" customHeight="1">
      <c r="A1915" s="21">
        <f t="shared" si="1"/>
        <v>1914</v>
      </c>
    </row>
    <row r="1916" ht="15.75" customHeight="1">
      <c r="A1916" s="21">
        <f t="shared" si="1"/>
        <v>1915</v>
      </c>
    </row>
    <row r="1917" ht="15.75" customHeight="1">
      <c r="A1917" s="21">
        <f t="shared" si="1"/>
        <v>1916</v>
      </c>
    </row>
    <row r="1918" ht="15.75" customHeight="1">
      <c r="A1918" s="21">
        <f t="shared" si="1"/>
        <v>1917</v>
      </c>
      <c r="B1918" s="21">
        <v>4.0</v>
      </c>
    </row>
    <row r="1919" ht="15.75" customHeight="1">
      <c r="A1919" s="21">
        <f t="shared" si="1"/>
        <v>1918</v>
      </c>
    </row>
    <row r="1920" ht="15.75" customHeight="1">
      <c r="A1920" s="21">
        <f t="shared" si="1"/>
        <v>1919</v>
      </c>
    </row>
    <row r="1921" ht="15.75" customHeight="1">
      <c r="A1921" s="21">
        <f t="shared" si="1"/>
        <v>1920</v>
      </c>
      <c r="B1921" s="21">
        <v>0.0</v>
      </c>
    </row>
    <row r="1922" ht="15.75" customHeight="1">
      <c r="A1922" s="21">
        <f t="shared" si="1"/>
        <v>1921</v>
      </c>
    </row>
    <row r="1923" ht="15.75" customHeight="1">
      <c r="A1923" s="21">
        <f t="shared" si="1"/>
        <v>1922</v>
      </c>
      <c r="B1923" s="21">
        <v>3.0</v>
      </c>
    </row>
    <row r="1924" ht="15.75" customHeight="1">
      <c r="A1924" s="21">
        <f t="shared" si="1"/>
        <v>1923</v>
      </c>
    </row>
    <row r="1925" ht="15.75" customHeight="1">
      <c r="A1925" s="21">
        <f t="shared" si="1"/>
        <v>1924</v>
      </c>
      <c r="B1925" s="21">
        <v>0.0</v>
      </c>
    </row>
    <row r="1926" ht="15.75" customHeight="1">
      <c r="A1926" s="21">
        <f t="shared" si="1"/>
        <v>1925</v>
      </c>
    </row>
    <row r="1927" ht="15.75" customHeight="1">
      <c r="A1927" s="21">
        <f t="shared" si="1"/>
        <v>1926</v>
      </c>
    </row>
    <row r="1928" ht="15.75" customHeight="1">
      <c r="A1928" s="21">
        <f t="shared" si="1"/>
        <v>1927</v>
      </c>
    </row>
    <row r="1929" ht="15.75" customHeight="1">
      <c r="A1929" s="21">
        <f t="shared" si="1"/>
        <v>1928</v>
      </c>
    </row>
    <row r="1930" ht="15.75" customHeight="1">
      <c r="A1930" s="21">
        <f t="shared" si="1"/>
        <v>1929</v>
      </c>
    </row>
    <row r="1931" ht="15.75" customHeight="1">
      <c r="A1931" s="21">
        <f t="shared" si="1"/>
        <v>1930</v>
      </c>
    </row>
    <row r="1932" ht="15.75" customHeight="1">
      <c r="A1932" s="21">
        <f t="shared" si="1"/>
        <v>1931</v>
      </c>
    </row>
    <row r="1933" ht="15.75" customHeight="1">
      <c r="A1933" s="21">
        <f t="shared" si="1"/>
        <v>1932</v>
      </c>
      <c r="B1933" s="21">
        <v>0.0</v>
      </c>
    </row>
    <row r="1934" ht="15.75" customHeight="1">
      <c r="A1934" s="21">
        <f t="shared" si="1"/>
        <v>1933</v>
      </c>
    </row>
    <row r="1935" ht="15.75" customHeight="1">
      <c r="A1935" s="21">
        <f t="shared" si="1"/>
        <v>1934</v>
      </c>
    </row>
    <row r="1936" ht="15.75" customHeight="1">
      <c r="A1936" s="21">
        <f t="shared" si="1"/>
        <v>1935</v>
      </c>
    </row>
    <row r="1937" ht="15.75" customHeight="1">
      <c r="A1937" s="21">
        <f t="shared" si="1"/>
        <v>1936</v>
      </c>
    </row>
    <row r="1938" ht="15.75" customHeight="1">
      <c r="A1938" s="21">
        <f t="shared" si="1"/>
        <v>1937</v>
      </c>
    </row>
    <row r="1939" ht="15.75" customHeight="1">
      <c r="A1939" s="21">
        <f t="shared" si="1"/>
        <v>1938</v>
      </c>
    </row>
    <row r="1940" ht="15.75" customHeight="1">
      <c r="A1940" s="21">
        <f t="shared" si="1"/>
        <v>1939</v>
      </c>
    </row>
    <row r="1941" ht="15.75" customHeight="1">
      <c r="A1941" s="21">
        <f t="shared" si="1"/>
        <v>1940</v>
      </c>
    </row>
    <row r="1942" ht="15.75" customHeight="1">
      <c r="A1942" s="21">
        <f t="shared" si="1"/>
        <v>1941</v>
      </c>
      <c r="B1942" s="21">
        <v>0.0</v>
      </c>
    </row>
    <row r="1943" ht="15.75" customHeight="1">
      <c r="A1943" s="21">
        <f t="shared" si="1"/>
        <v>1942</v>
      </c>
    </row>
    <row r="1944" ht="15.75" customHeight="1">
      <c r="A1944" s="21">
        <f t="shared" si="1"/>
        <v>1943</v>
      </c>
    </row>
    <row r="1945" ht="15.75" customHeight="1">
      <c r="A1945" s="21">
        <f t="shared" si="1"/>
        <v>1944</v>
      </c>
      <c r="B1945" s="21">
        <v>0.0</v>
      </c>
    </row>
    <row r="1946" ht="15.75" customHeight="1">
      <c r="A1946" s="21">
        <f t="shared" si="1"/>
        <v>1945</v>
      </c>
    </row>
    <row r="1947" ht="15.75" customHeight="1">
      <c r="A1947" s="21">
        <f t="shared" si="1"/>
        <v>1946</v>
      </c>
    </row>
    <row r="1948" ht="15.75" customHeight="1">
      <c r="A1948" s="21">
        <f t="shared" si="1"/>
        <v>1947</v>
      </c>
    </row>
    <row r="1949" ht="15.75" customHeight="1">
      <c r="A1949" s="21">
        <f t="shared" si="1"/>
        <v>1948</v>
      </c>
    </row>
    <row r="1950" ht="15.75" customHeight="1">
      <c r="A1950" s="21">
        <f t="shared" si="1"/>
        <v>1949</v>
      </c>
    </row>
    <row r="1951" ht="15.75" customHeight="1">
      <c r="A1951" s="21">
        <f t="shared" si="1"/>
        <v>1950</v>
      </c>
      <c r="B1951" s="21">
        <v>0.0</v>
      </c>
    </row>
    <row r="1952" ht="15.75" customHeight="1">
      <c r="A1952" s="21">
        <f t="shared" si="1"/>
        <v>1951</v>
      </c>
    </row>
    <row r="1953" ht="15.75" customHeight="1">
      <c r="A1953" s="21">
        <f t="shared" si="1"/>
        <v>1952</v>
      </c>
    </row>
    <row r="1954" ht="15.75" customHeight="1">
      <c r="A1954" s="21">
        <f t="shared" si="1"/>
        <v>1953</v>
      </c>
      <c r="B1954" s="21">
        <v>0.0</v>
      </c>
    </row>
    <row r="1955" ht="15.75" customHeight="1">
      <c r="A1955" s="21">
        <f t="shared" si="1"/>
        <v>1954</v>
      </c>
    </row>
    <row r="1956" ht="15.75" customHeight="1">
      <c r="A1956" s="21">
        <f t="shared" si="1"/>
        <v>1955</v>
      </c>
      <c r="B1956" s="21">
        <v>0.0</v>
      </c>
    </row>
    <row r="1957" ht="15.75" customHeight="1">
      <c r="A1957" s="21">
        <f t="shared" si="1"/>
        <v>1956</v>
      </c>
    </row>
    <row r="1958" ht="15.75" customHeight="1">
      <c r="A1958" s="21">
        <f t="shared" si="1"/>
        <v>1957</v>
      </c>
    </row>
    <row r="1959" ht="15.75" customHeight="1">
      <c r="A1959" s="21">
        <f t="shared" si="1"/>
        <v>1958</v>
      </c>
      <c r="B1959" s="21">
        <v>0.0</v>
      </c>
    </row>
    <row r="1960" ht="15.75" customHeight="1">
      <c r="A1960" s="21">
        <f t="shared" si="1"/>
        <v>1959</v>
      </c>
    </row>
    <row r="1961" ht="15.75" customHeight="1">
      <c r="A1961" s="21">
        <f t="shared" si="1"/>
        <v>1960</v>
      </c>
    </row>
    <row r="1962" ht="15.75" customHeight="1">
      <c r="A1962" s="21">
        <f t="shared" si="1"/>
        <v>1961</v>
      </c>
      <c r="B1962" s="21">
        <v>0.0</v>
      </c>
    </row>
    <row r="1963" ht="15.75" customHeight="1">
      <c r="A1963" s="21">
        <f t="shared" si="1"/>
        <v>1962</v>
      </c>
    </row>
    <row r="1964" ht="15.75" customHeight="1">
      <c r="A1964" s="21">
        <f t="shared" si="1"/>
        <v>1963</v>
      </c>
      <c r="B1964" s="21">
        <v>0.0</v>
      </c>
    </row>
    <row r="1965" ht="15.75" customHeight="1">
      <c r="A1965" s="21">
        <f t="shared" si="1"/>
        <v>1964</v>
      </c>
      <c r="B1965" s="21" t="s">
        <v>33</v>
      </c>
    </row>
    <row r="1966" ht="15.75" customHeight="1">
      <c r="A1966" s="21">
        <f t="shared" si="1"/>
        <v>1965</v>
      </c>
      <c r="B1966" s="21">
        <v>0.0</v>
      </c>
    </row>
    <row r="1967" ht="15.75" customHeight="1">
      <c r="A1967" s="21">
        <f t="shared" si="1"/>
        <v>1966</v>
      </c>
    </row>
    <row r="1968" ht="15.75" customHeight="1">
      <c r="A1968" s="21">
        <f t="shared" si="1"/>
        <v>1967</v>
      </c>
      <c r="B1968" s="21">
        <v>0.0</v>
      </c>
    </row>
    <row r="1969" ht="15.75" customHeight="1">
      <c r="A1969" s="21">
        <f t="shared" si="1"/>
        <v>1968</v>
      </c>
    </row>
    <row r="1970" ht="15.75" customHeight="1">
      <c r="A1970" s="21">
        <f t="shared" si="1"/>
        <v>1969</v>
      </c>
    </row>
    <row r="1971" ht="15.75" customHeight="1">
      <c r="A1971" s="21">
        <f t="shared" si="1"/>
        <v>1970</v>
      </c>
    </row>
    <row r="1972" ht="15.75" customHeight="1">
      <c r="A1972" s="21">
        <f t="shared" si="1"/>
        <v>1971</v>
      </c>
    </row>
    <row r="1973" ht="15.75" customHeight="1">
      <c r="A1973" s="21">
        <f t="shared" si="1"/>
        <v>1972</v>
      </c>
      <c r="B1973" s="21">
        <v>1.5</v>
      </c>
    </row>
    <row r="1974" ht="15.75" customHeight="1">
      <c r="A1974" s="21">
        <f t="shared" si="1"/>
        <v>1973</v>
      </c>
    </row>
    <row r="1975" ht="15.75" customHeight="1">
      <c r="A1975" s="21">
        <f t="shared" si="1"/>
        <v>1974</v>
      </c>
    </row>
    <row r="1976" ht="15.75" customHeight="1">
      <c r="A1976" s="21">
        <f t="shared" si="1"/>
        <v>1975</v>
      </c>
    </row>
    <row r="1977" ht="15.75" customHeight="1">
      <c r="A1977" s="21">
        <f t="shared" si="1"/>
        <v>1976</v>
      </c>
    </row>
    <row r="1978" ht="15.75" customHeight="1">
      <c r="A1978" s="21">
        <f t="shared" si="1"/>
        <v>1977</v>
      </c>
    </row>
    <row r="1979" ht="15.75" customHeight="1">
      <c r="A1979" s="21">
        <f t="shared" si="1"/>
        <v>1978</v>
      </c>
      <c r="B1979" s="21">
        <v>0.0</v>
      </c>
    </row>
    <row r="1980" ht="15.75" customHeight="1">
      <c r="A1980" s="21">
        <f t="shared" si="1"/>
        <v>1979</v>
      </c>
    </row>
    <row r="1981" ht="15.75" customHeight="1">
      <c r="A1981" s="21">
        <f t="shared" si="1"/>
        <v>1980</v>
      </c>
    </row>
    <row r="1982" ht="15.75" customHeight="1">
      <c r="A1982" s="21">
        <f t="shared" si="1"/>
        <v>1981</v>
      </c>
      <c r="B1982" s="21">
        <v>0.0</v>
      </c>
    </row>
    <row r="1983" ht="15.75" customHeight="1">
      <c r="A1983" s="21">
        <f t="shared" si="1"/>
        <v>1982</v>
      </c>
      <c r="B1983" s="21" t="s">
        <v>33</v>
      </c>
    </row>
    <row r="1984" ht="15.75" customHeight="1">
      <c r="A1984" s="21">
        <f t="shared" si="1"/>
        <v>1983</v>
      </c>
      <c r="B1984" s="21">
        <v>0.0</v>
      </c>
    </row>
    <row r="1985" ht="15.75" customHeight="1">
      <c r="A1985" s="21">
        <f t="shared" si="1"/>
        <v>1984</v>
      </c>
    </row>
    <row r="1986" ht="15.75" customHeight="1">
      <c r="A1986" s="21">
        <f t="shared" si="1"/>
        <v>1985</v>
      </c>
    </row>
    <row r="1987" ht="15.75" customHeight="1">
      <c r="A1987" s="21">
        <f t="shared" si="1"/>
        <v>1986</v>
      </c>
    </row>
    <row r="1988" ht="15.75" customHeight="1">
      <c r="A1988" s="21">
        <f t="shared" si="1"/>
        <v>1987</v>
      </c>
    </row>
    <row r="1989" ht="15.75" customHeight="1">
      <c r="A1989" s="21">
        <f t="shared" si="1"/>
        <v>1988</v>
      </c>
      <c r="B1989" s="21">
        <v>0.0</v>
      </c>
    </row>
    <row r="1990" ht="15.75" customHeight="1">
      <c r="A1990" s="21">
        <f t="shared" si="1"/>
        <v>1989</v>
      </c>
      <c r="B1990" s="21">
        <v>0.0</v>
      </c>
    </row>
    <row r="1991" ht="15.75" customHeight="1">
      <c r="A1991" s="21">
        <f t="shared" si="1"/>
        <v>1990</v>
      </c>
      <c r="B1991" s="21">
        <v>0.5</v>
      </c>
    </row>
    <row r="1992" ht="15.75" customHeight="1">
      <c r="A1992" s="21">
        <f t="shared" si="1"/>
        <v>1991</v>
      </c>
    </row>
    <row r="1993" ht="15.75" customHeight="1">
      <c r="A1993" s="21">
        <f t="shared" si="1"/>
        <v>1992</v>
      </c>
    </row>
    <row r="1994" ht="15.75" customHeight="1">
      <c r="A1994" s="21">
        <f t="shared" si="1"/>
        <v>1993</v>
      </c>
      <c r="B1994" s="21">
        <v>0.0</v>
      </c>
    </row>
    <row r="1995" ht="15.75" customHeight="1">
      <c r="A1995" s="21">
        <f t="shared" si="1"/>
        <v>1994</v>
      </c>
    </row>
    <row r="1996" ht="15.75" customHeight="1">
      <c r="A1996" s="21">
        <f t="shared" si="1"/>
        <v>1995</v>
      </c>
      <c r="B1996" s="21">
        <v>0.5</v>
      </c>
    </row>
    <row r="1997" ht="15.75" customHeight="1">
      <c r="A1997" s="21">
        <f t="shared" si="1"/>
        <v>1996</v>
      </c>
    </row>
    <row r="1998" ht="15.75" customHeight="1">
      <c r="A1998" s="21">
        <f t="shared" si="1"/>
        <v>1997</v>
      </c>
      <c r="B1998" s="21">
        <v>0.0</v>
      </c>
    </row>
    <row r="1999" ht="15.75" customHeight="1">
      <c r="A1999" s="21">
        <f t="shared" si="1"/>
        <v>1998</v>
      </c>
    </row>
    <row r="2000" ht="15.75" customHeight="1">
      <c r="A2000" s="21">
        <f t="shared" si="1"/>
        <v>1999</v>
      </c>
    </row>
    <row r="2001" ht="15.75" customHeight="1">
      <c r="A2001" s="21">
        <f t="shared" si="1"/>
        <v>2000</v>
      </c>
      <c r="B2001" s="21">
        <v>0.0</v>
      </c>
    </row>
    <row r="2002" ht="15.75" customHeight="1">
      <c r="A2002" s="21">
        <f t="shared" si="1"/>
        <v>2001</v>
      </c>
    </row>
    <row r="2003" ht="15.75" customHeight="1">
      <c r="A2003" s="21">
        <f t="shared" si="1"/>
        <v>2002</v>
      </c>
      <c r="B2003" s="21">
        <v>0.5</v>
      </c>
    </row>
    <row r="2004" ht="15.75" customHeight="1">
      <c r="A2004" s="21">
        <f t="shared" si="1"/>
        <v>2003</v>
      </c>
    </row>
    <row r="2005" ht="15.75" customHeight="1">
      <c r="A2005" s="21">
        <f t="shared" si="1"/>
        <v>2004</v>
      </c>
      <c r="B2005" s="21">
        <v>0.0</v>
      </c>
    </row>
    <row r="2006" ht="15.75" customHeight="1">
      <c r="A2006" s="21">
        <f t="shared" si="1"/>
        <v>2005</v>
      </c>
    </row>
    <row r="2007" ht="15.75" customHeight="1">
      <c r="A2007" s="21">
        <f t="shared" si="1"/>
        <v>2006</v>
      </c>
    </row>
    <row r="2008" ht="15.75" customHeight="1">
      <c r="A2008" s="21">
        <f t="shared" si="1"/>
        <v>2007</v>
      </c>
    </row>
    <row r="2009" ht="15.75" customHeight="1">
      <c r="A2009" s="21">
        <f t="shared" si="1"/>
        <v>2008</v>
      </c>
    </row>
    <row r="2010" ht="15.75" customHeight="1">
      <c r="A2010" s="21">
        <f t="shared" si="1"/>
        <v>2009</v>
      </c>
    </row>
    <row r="2011" ht="15.75" customHeight="1">
      <c r="A2011" s="21">
        <f t="shared" si="1"/>
        <v>2010</v>
      </c>
      <c r="B2011" s="21">
        <v>0.5</v>
      </c>
    </row>
    <row r="2012" ht="15.75" customHeight="1">
      <c r="A2012" s="21">
        <f t="shared" si="1"/>
        <v>2011</v>
      </c>
    </row>
    <row r="2013" ht="15.75" customHeight="1">
      <c r="A2013" s="21">
        <f t="shared" si="1"/>
        <v>2012</v>
      </c>
    </row>
    <row r="2014" ht="15.75" customHeight="1">
      <c r="A2014" s="21">
        <f t="shared" si="1"/>
        <v>2013</v>
      </c>
    </row>
    <row r="2015" ht="15.75" customHeight="1">
      <c r="A2015" s="21">
        <f t="shared" si="1"/>
        <v>2014</v>
      </c>
    </row>
    <row r="2016" ht="15.75" customHeight="1">
      <c r="A2016" s="21">
        <f t="shared" si="1"/>
        <v>2015</v>
      </c>
    </row>
    <row r="2017" ht="15.75" customHeight="1">
      <c r="A2017" s="21">
        <f t="shared" si="1"/>
        <v>2016</v>
      </c>
    </row>
    <row r="2018" ht="15.75" customHeight="1">
      <c r="A2018" s="21">
        <f t="shared" si="1"/>
        <v>2017</v>
      </c>
    </row>
    <row r="2019" ht="15.75" customHeight="1">
      <c r="A2019" s="21">
        <f t="shared" si="1"/>
        <v>2018</v>
      </c>
      <c r="B2019" s="21">
        <v>0.0</v>
      </c>
    </row>
    <row r="2020" ht="15.75" customHeight="1">
      <c r="A2020" s="21">
        <f t="shared" si="1"/>
        <v>2019</v>
      </c>
      <c r="B2020" s="21">
        <v>0.0</v>
      </c>
    </row>
    <row r="2021" ht="15.75" customHeight="1">
      <c r="A2021" s="21">
        <f t="shared" si="1"/>
        <v>2020</v>
      </c>
    </row>
    <row r="2022" ht="15.75" customHeight="1">
      <c r="A2022" s="21">
        <f t="shared" si="1"/>
        <v>2021</v>
      </c>
    </row>
    <row r="2023" ht="15.75" customHeight="1">
      <c r="A2023" s="21">
        <f t="shared" si="1"/>
        <v>2022</v>
      </c>
    </row>
    <row r="2024" ht="15.75" customHeight="1">
      <c r="A2024" s="21">
        <f t="shared" si="1"/>
        <v>2023</v>
      </c>
      <c r="B2024" s="21">
        <v>0.0</v>
      </c>
    </row>
    <row r="2025" ht="15.75" customHeight="1">
      <c r="A2025" s="21">
        <f t="shared" si="1"/>
        <v>2024</v>
      </c>
    </row>
    <row r="2026" ht="15.75" customHeight="1">
      <c r="A2026" s="21">
        <f t="shared" si="1"/>
        <v>2025</v>
      </c>
      <c r="B2026" s="21">
        <v>0.0</v>
      </c>
    </row>
    <row r="2027" ht="15.75" customHeight="1">
      <c r="A2027" s="21">
        <f t="shared" si="1"/>
        <v>2026</v>
      </c>
    </row>
    <row r="2028" ht="15.75" customHeight="1">
      <c r="A2028" s="21">
        <f t="shared" si="1"/>
        <v>2027</v>
      </c>
    </row>
    <row r="2029" ht="15.75" customHeight="1">
      <c r="A2029" s="21">
        <f t="shared" si="1"/>
        <v>2028</v>
      </c>
    </row>
    <row r="2030" ht="15.75" customHeight="1">
      <c r="A2030" s="21">
        <f t="shared" si="1"/>
        <v>2029</v>
      </c>
    </row>
    <row r="2031" ht="15.75" customHeight="1">
      <c r="A2031" s="21">
        <f t="shared" si="1"/>
        <v>2030</v>
      </c>
    </row>
    <row r="2032" ht="15.75" customHeight="1">
      <c r="A2032" s="21">
        <f t="shared" si="1"/>
        <v>2031</v>
      </c>
    </row>
    <row r="2033" ht="15.75" customHeight="1">
      <c r="A2033" s="21">
        <f t="shared" si="1"/>
        <v>2032</v>
      </c>
    </row>
    <row r="2034" ht="15.75" customHeight="1">
      <c r="A2034" s="21">
        <f t="shared" si="1"/>
        <v>2033</v>
      </c>
    </row>
    <row r="2035" ht="15.75" customHeight="1">
      <c r="A2035" s="21">
        <f t="shared" si="1"/>
        <v>2034</v>
      </c>
    </row>
    <row r="2036" ht="15.75" customHeight="1">
      <c r="A2036" s="21">
        <f t="shared" si="1"/>
        <v>2035</v>
      </c>
    </row>
    <row r="2037" ht="15.75" customHeight="1">
      <c r="A2037" s="21">
        <f t="shared" si="1"/>
        <v>2036</v>
      </c>
    </row>
    <row r="2038" ht="15.75" customHeight="1">
      <c r="A2038" s="21">
        <f t="shared" si="1"/>
        <v>2037</v>
      </c>
      <c r="B2038" s="21">
        <v>4.5</v>
      </c>
    </row>
    <row r="2039" ht="15.75" customHeight="1">
      <c r="A2039" s="21">
        <f t="shared" si="1"/>
        <v>2038</v>
      </c>
    </row>
    <row r="2040" ht="15.75" customHeight="1">
      <c r="A2040" s="21">
        <f t="shared" si="1"/>
        <v>2039</v>
      </c>
    </row>
    <row r="2041" ht="15.75" customHeight="1">
      <c r="A2041" s="21">
        <f t="shared" si="1"/>
        <v>2040</v>
      </c>
    </row>
    <row r="2042" ht="15.75" customHeight="1">
      <c r="A2042" s="21">
        <f t="shared" si="1"/>
        <v>2041</v>
      </c>
      <c r="B2042" s="21">
        <v>0.0</v>
      </c>
    </row>
    <row r="2043" ht="15.75" customHeight="1">
      <c r="A2043" s="21">
        <f t="shared" si="1"/>
        <v>2042</v>
      </c>
    </row>
    <row r="2044" ht="15.75" customHeight="1">
      <c r="A2044" s="21">
        <f t="shared" si="1"/>
        <v>2043</v>
      </c>
    </row>
    <row r="2045" ht="15.75" customHeight="1">
      <c r="A2045" s="21">
        <f t="shared" si="1"/>
        <v>2044</v>
      </c>
      <c r="B2045" s="21">
        <v>0.5</v>
      </c>
    </row>
    <row r="2046" ht="15.75" customHeight="1">
      <c r="A2046" s="21">
        <f t="shared" si="1"/>
        <v>2045</v>
      </c>
    </row>
    <row r="2047" ht="15.75" customHeight="1">
      <c r="A2047" s="21">
        <f t="shared" si="1"/>
        <v>2046</v>
      </c>
    </row>
    <row r="2048" ht="15.75" customHeight="1">
      <c r="A2048" s="21">
        <f t="shared" si="1"/>
        <v>2047</v>
      </c>
    </row>
    <row r="2049" ht="15.75" customHeight="1">
      <c r="A2049" s="21">
        <f t="shared" si="1"/>
        <v>2048</v>
      </c>
    </row>
    <row r="2050" ht="15.75" customHeight="1">
      <c r="A2050" s="21">
        <f t="shared" si="1"/>
        <v>2049</v>
      </c>
      <c r="B2050" s="21">
        <v>0.5</v>
      </c>
    </row>
    <row r="2051" ht="15.75" customHeight="1">
      <c r="A2051" s="21">
        <f t="shared" si="1"/>
        <v>2050</v>
      </c>
    </row>
    <row r="2052" ht="15.75" customHeight="1">
      <c r="A2052" s="21">
        <f t="shared" si="1"/>
        <v>2051</v>
      </c>
      <c r="B2052" s="21">
        <v>0.5</v>
      </c>
    </row>
    <row r="2053" ht="15.75" customHeight="1">
      <c r="A2053" s="21">
        <f t="shared" si="1"/>
        <v>2052</v>
      </c>
    </row>
    <row r="2054" ht="15.75" customHeight="1">
      <c r="A2054" s="21">
        <f t="shared" si="1"/>
        <v>2053</v>
      </c>
    </row>
    <row r="2055" ht="15.75" customHeight="1">
      <c r="A2055" s="21">
        <f t="shared" si="1"/>
        <v>2054</v>
      </c>
    </row>
    <row r="2056" ht="15.75" customHeight="1">
      <c r="A2056" s="21">
        <f t="shared" si="1"/>
        <v>2055</v>
      </c>
    </row>
    <row r="2057" ht="15.75" customHeight="1">
      <c r="A2057" s="21">
        <f t="shared" si="1"/>
        <v>2056</v>
      </c>
    </row>
    <row r="2058" ht="15.75" customHeight="1">
      <c r="A2058" s="21">
        <f t="shared" si="1"/>
        <v>2057</v>
      </c>
      <c r="B2058" s="21">
        <v>1.0</v>
      </c>
    </row>
    <row r="2059" ht="15.75" customHeight="1">
      <c r="A2059" s="21">
        <f t="shared" si="1"/>
        <v>2058</v>
      </c>
    </row>
    <row r="2060" ht="15.75" customHeight="1">
      <c r="A2060" s="21">
        <f t="shared" si="1"/>
        <v>2059</v>
      </c>
    </row>
    <row r="2061" ht="15.75" customHeight="1">
      <c r="A2061" s="21">
        <f t="shared" si="1"/>
        <v>2060</v>
      </c>
    </row>
    <row r="2062" ht="15.75" customHeight="1">
      <c r="A2062" s="21">
        <f t="shared" si="1"/>
        <v>2061</v>
      </c>
    </row>
    <row r="2063" ht="15.75" customHeight="1">
      <c r="A2063" s="21">
        <f t="shared" si="1"/>
        <v>2062</v>
      </c>
    </row>
    <row r="2064" ht="15.75" customHeight="1">
      <c r="A2064" s="21">
        <f t="shared" si="1"/>
        <v>2063</v>
      </c>
      <c r="B2064" s="21">
        <v>0.0</v>
      </c>
    </row>
    <row r="2065" ht="15.75" customHeight="1">
      <c r="A2065" s="21">
        <f t="shared" si="1"/>
        <v>2064</v>
      </c>
      <c r="B2065" s="21">
        <v>3.5</v>
      </c>
    </row>
    <row r="2066" ht="15.75" customHeight="1">
      <c r="A2066" s="21">
        <f t="shared" si="1"/>
        <v>2065</v>
      </c>
    </row>
    <row r="2067" ht="15.75" customHeight="1">
      <c r="A2067" s="21">
        <f t="shared" si="1"/>
        <v>2066</v>
      </c>
    </row>
    <row r="2068" ht="15.75" customHeight="1">
      <c r="A2068" s="21">
        <f t="shared" si="1"/>
        <v>2067</v>
      </c>
    </row>
    <row r="2069" ht="15.75" customHeight="1">
      <c r="A2069" s="21">
        <f t="shared" si="1"/>
        <v>2068</v>
      </c>
      <c r="B2069" s="21">
        <v>0.5</v>
      </c>
    </row>
    <row r="2070" ht="15.75" customHeight="1">
      <c r="A2070" s="21">
        <f t="shared" si="1"/>
        <v>2069</v>
      </c>
    </row>
    <row r="2071" ht="15.75" customHeight="1">
      <c r="A2071" s="21">
        <f t="shared" si="1"/>
        <v>2070</v>
      </c>
    </row>
    <row r="2072" ht="15.75" customHeight="1">
      <c r="A2072" s="21">
        <f t="shared" si="1"/>
        <v>2071</v>
      </c>
      <c r="B2072" s="21">
        <v>0.0</v>
      </c>
    </row>
    <row r="2073" ht="15.75" customHeight="1">
      <c r="A2073" s="21">
        <f t="shared" si="1"/>
        <v>2072</v>
      </c>
      <c r="B2073" s="21">
        <v>1.0</v>
      </c>
    </row>
    <row r="2074" ht="15.75" customHeight="1">
      <c r="A2074" s="21">
        <f t="shared" si="1"/>
        <v>2073</v>
      </c>
    </row>
    <row r="2075" ht="15.75" customHeight="1">
      <c r="A2075" s="21">
        <f t="shared" si="1"/>
        <v>2074</v>
      </c>
    </row>
    <row r="2076" ht="15.75" customHeight="1">
      <c r="A2076" s="21">
        <f t="shared" si="1"/>
        <v>2075</v>
      </c>
    </row>
    <row r="2077" ht="15.75" customHeight="1">
      <c r="A2077" s="21">
        <f t="shared" si="1"/>
        <v>2076</v>
      </c>
      <c r="B2077" s="21">
        <v>0.5</v>
      </c>
    </row>
    <row r="2078" ht="15.75" customHeight="1">
      <c r="A2078" s="21">
        <f t="shared" si="1"/>
        <v>2077</v>
      </c>
      <c r="B2078" s="21">
        <v>0.5</v>
      </c>
    </row>
    <row r="2079" ht="15.75" customHeight="1">
      <c r="A2079" s="21">
        <f t="shared" si="1"/>
        <v>2078</v>
      </c>
    </row>
    <row r="2080" ht="15.75" customHeight="1">
      <c r="A2080" s="21">
        <f t="shared" si="1"/>
        <v>2079</v>
      </c>
      <c r="B2080" s="21">
        <v>0.5</v>
      </c>
    </row>
    <row r="2081" ht="15.75" customHeight="1">
      <c r="A2081" s="21">
        <f t="shared" si="1"/>
        <v>2080</v>
      </c>
      <c r="B2081" s="21">
        <v>0.0</v>
      </c>
    </row>
    <row r="2082" ht="15.75" customHeight="1">
      <c r="A2082" s="21">
        <f t="shared" si="1"/>
        <v>2081</v>
      </c>
    </row>
    <row r="2083" ht="15.75" customHeight="1">
      <c r="A2083" s="21">
        <f t="shared" si="1"/>
        <v>2082</v>
      </c>
      <c r="B2083" s="21">
        <v>0.0</v>
      </c>
    </row>
    <row r="2084" ht="15.75" customHeight="1">
      <c r="A2084" s="21">
        <f t="shared" si="1"/>
        <v>2083</v>
      </c>
    </row>
    <row r="2085" ht="15.75" customHeight="1">
      <c r="A2085" s="21">
        <f t="shared" si="1"/>
        <v>2084</v>
      </c>
    </row>
    <row r="2086" ht="15.75" customHeight="1">
      <c r="A2086" s="21">
        <f t="shared" si="1"/>
        <v>2085</v>
      </c>
      <c r="B2086" s="21">
        <v>3.0</v>
      </c>
    </row>
    <row r="2087" ht="15.75" customHeight="1">
      <c r="A2087" s="21">
        <f t="shared" si="1"/>
        <v>2086</v>
      </c>
      <c r="B2087" s="21">
        <v>0.5</v>
      </c>
    </row>
    <row r="2088" ht="15.75" customHeight="1">
      <c r="A2088" s="21">
        <f t="shared" si="1"/>
        <v>2087</v>
      </c>
    </row>
    <row r="2089" ht="15.75" customHeight="1">
      <c r="A2089" s="21">
        <f t="shared" si="1"/>
        <v>2088</v>
      </c>
    </row>
    <row r="2090" ht="15.75" customHeight="1">
      <c r="A2090" s="21">
        <f t="shared" si="1"/>
        <v>2089</v>
      </c>
    </row>
    <row r="2091" ht="15.75" customHeight="1">
      <c r="A2091" s="21">
        <f t="shared" si="1"/>
        <v>2090</v>
      </c>
      <c r="B2091" s="21">
        <v>0.0</v>
      </c>
    </row>
    <row r="2092" ht="15.75" customHeight="1">
      <c r="A2092" s="21">
        <f t="shared" si="1"/>
        <v>2091</v>
      </c>
      <c r="B2092" s="21" t="s">
        <v>33</v>
      </c>
    </row>
    <row r="2093" ht="15.75" customHeight="1">
      <c r="A2093" s="21">
        <f t="shared" si="1"/>
        <v>2092</v>
      </c>
    </row>
    <row r="2094" ht="15.75" customHeight="1">
      <c r="A2094" s="21">
        <f t="shared" si="1"/>
        <v>2093</v>
      </c>
      <c r="B2094" s="21">
        <v>0.0</v>
      </c>
    </row>
    <row r="2095" ht="15.75" customHeight="1">
      <c r="A2095" s="21">
        <f t="shared" si="1"/>
        <v>2094</v>
      </c>
      <c r="B2095" s="21">
        <v>0.0</v>
      </c>
    </row>
    <row r="2096" ht="15.75" customHeight="1">
      <c r="A2096" s="21">
        <f t="shared" si="1"/>
        <v>2095</v>
      </c>
    </row>
    <row r="2097" ht="15.75" customHeight="1">
      <c r="A2097" s="21">
        <f t="shared" si="1"/>
        <v>2096</v>
      </c>
      <c r="B2097" s="21">
        <v>0.5</v>
      </c>
    </row>
    <row r="2098" ht="15.75" customHeight="1">
      <c r="A2098" s="21">
        <f t="shared" si="1"/>
        <v>2097</v>
      </c>
    </row>
    <row r="2099" ht="15.75" customHeight="1">
      <c r="A2099" s="21">
        <f t="shared" si="1"/>
        <v>2098</v>
      </c>
    </row>
    <row r="2100" ht="15.75" customHeight="1">
      <c r="A2100" s="21">
        <f t="shared" si="1"/>
        <v>2099</v>
      </c>
    </row>
    <row r="2101" ht="15.75" customHeight="1">
      <c r="A2101" s="21">
        <f t="shared" si="1"/>
        <v>2100</v>
      </c>
    </row>
    <row r="2102" ht="15.75" customHeight="1">
      <c r="A2102" s="21">
        <f t="shared" si="1"/>
        <v>2101</v>
      </c>
    </row>
    <row r="2103" ht="15.75" customHeight="1">
      <c r="A2103" s="21">
        <f t="shared" si="1"/>
        <v>2102</v>
      </c>
      <c r="B2103" s="21">
        <v>0.5</v>
      </c>
    </row>
    <row r="2104" ht="15.75" customHeight="1">
      <c r="A2104" s="21">
        <f t="shared" si="1"/>
        <v>2103</v>
      </c>
    </row>
    <row r="2105" ht="15.75" customHeight="1">
      <c r="A2105" s="21">
        <f t="shared" si="1"/>
        <v>2104</v>
      </c>
    </row>
    <row r="2106" ht="15.75" customHeight="1">
      <c r="A2106" s="21">
        <f t="shared" si="1"/>
        <v>2105</v>
      </c>
    </row>
    <row r="2107" ht="15.75" customHeight="1">
      <c r="A2107" s="21">
        <f t="shared" si="1"/>
        <v>2106</v>
      </c>
    </row>
    <row r="2108" ht="15.75" customHeight="1">
      <c r="A2108" s="21">
        <f t="shared" si="1"/>
        <v>2107</v>
      </c>
    </row>
    <row r="2109" ht="15.75" customHeight="1">
      <c r="A2109" s="21">
        <f t="shared" si="1"/>
        <v>2108</v>
      </c>
    </row>
    <row r="2110" ht="15.75" customHeight="1">
      <c r="A2110" s="21">
        <f t="shared" si="1"/>
        <v>2109</v>
      </c>
    </row>
    <row r="2111" ht="15.75" customHeight="1">
      <c r="A2111" s="21">
        <f t="shared" si="1"/>
        <v>2110</v>
      </c>
    </row>
    <row r="2112" ht="15.75" customHeight="1">
      <c r="A2112" s="21">
        <f t="shared" si="1"/>
        <v>2111</v>
      </c>
    </row>
    <row r="2113" ht="15.75" customHeight="1">
      <c r="A2113" s="21">
        <f t="shared" si="1"/>
        <v>2112</v>
      </c>
      <c r="B2113" s="21">
        <v>0.5</v>
      </c>
    </row>
    <row r="2114" ht="15.75" customHeight="1">
      <c r="A2114" s="21">
        <f t="shared" si="1"/>
        <v>2113</v>
      </c>
    </row>
    <row r="2115" ht="15.75" customHeight="1">
      <c r="A2115" s="21">
        <f t="shared" si="1"/>
        <v>2114</v>
      </c>
    </row>
    <row r="2116" ht="15.75" customHeight="1">
      <c r="A2116" s="21">
        <f t="shared" si="1"/>
        <v>2115</v>
      </c>
    </row>
    <row r="2117" ht="15.75" customHeight="1">
      <c r="A2117" s="21">
        <f t="shared" si="1"/>
        <v>2116</v>
      </c>
    </row>
    <row r="2118" ht="15.75" customHeight="1">
      <c r="A2118" s="21">
        <f t="shared" si="1"/>
        <v>2117</v>
      </c>
    </row>
    <row r="2119" ht="15.75" customHeight="1">
      <c r="A2119" s="21">
        <f t="shared" si="1"/>
        <v>2118</v>
      </c>
    </row>
    <row r="2120" ht="15.75" customHeight="1">
      <c r="A2120" s="21">
        <f t="shared" si="1"/>
        <v>2119</v>
      </c>
    </row>
    <row r="2121" ht="15.75" customHeight="1">
      <c r="A2121" s="21">
        <f t="shared" si="1"/>
        <v>2120</v>
      </c>
    </row>
    <row r="2122" ht="15.75" customHeight="1">
      <c r="A2122" s="21">
        <f t="shared" si="1"/>
        <v>2121</v>
      </c>
    </row>
    <row r="2123" ht="15.75" customHeight="1">
      <c r="A2123" s="21">
        <f t="shared" si="1"/>
        <v>2122</v>
      </c>
    </row>
    <row r="2124" ht="15.75" customHeight="1">
      <c r="A2124" s="21">
        <f t="shared" si="1"/>
        <v>2123</v>
      </c>
      <c r="B2124" s="21">
        <v>0.0</v>
      </c>
    </row>
    <row r="2125" ht="15.75" customHeight="1">
      <c r="A2125" s="21">
        <f t="shared" si="1"/>
        <v>2124</v>
      </c>
      <c r="B2125" s="21">
        <v>0.0</v>
      </c>
    </row>
    <row r="2126" ht="15.75" customHeight="1">
      <c r="A2126" s="21">
        <f t="shared" si="1"/>
        <v>2125</v>
      </c>
    </row>
    <row r="2127" ht="15.75" customHeight="1">
      <c r="A2127" s="21">
        <f t="shared" si="1"/>
        <v>2126</v>
      </c>
    </row>
    <row r="2128" ht="15.75" customHeight="1">
      <c r="A2128" s="21">
        <f t="shared" si="1"/>
        <v>2127</v>
      </c>
    </row>
    <row r="2129" ht="15.75" customHeight="1">
      <c r="A2129" s="21">
        <f t="shared" si="1"/>
        <v>2128</v>
      </c>
    </row>
    <row r="2130" ht="15.75" customHeight="1">
      <c r="A2130" s="21">
        <f t="shared" si="1"/>
        <v>2129</v>
      </c>
    </row>
    <row r="2131" ht="15.75" customHeight="1">
      <c r="A2131" s="21">
        <f t="shared" si="1"/>
        <v>2130</v>
      </c>
    </row>
    <row r="2132" ht="15.75" customHeight="1">
      <c r="A2132" s="21">
        <f t="shared" si="1"/>
        <v>2131</v>
      </c>
      <c r="B2132" s="21">
        <v>2.5</v>
      </c>
    </row>
    <row r="2133" ht="15.75" customHeight="1">
      <c r="A2133" s="21">
        <f t="shared" si="1"/>
        <v>2132</v>
      </c>
      <c r="B2133" s="21" t="s">
        <v>33</v>
      </c>
    </row>
    <row r="2134" ht="15.75" customHeight="1">
      <c r="A2134" s="21">
        <f t="shared" si="1"/>
        <v>2133</v>
      </c>
      <c r="B2134" s="21">
        <v>0.0</v>
      </c>
    </row>
    <row r="2135" ht="15.75" customHeight="1">
      <c r="A2135" s="21">
        <f t="shared" si="1"/>
        <v>2134</v>
      </c>
      <c r="B2135" s="21">
        <v>0.0</v>
      </c>
    </row>
    <row r="2136" ht="15.75" customHeight="1">
      <c r="A2136" s="21">
        <f t="shared" si="1"/>
        <v>2135</v>
      </c>
    </row>
    <row r="2137" ht="15.75" customHeight="1">
      <c r="A2137" s="21">
        <f t="shared" si="1"/>
        <v>2136</v>
      </c>
    </row>
    <row r="2138" ht="15.75" customHeight="1">
      <c r="A2138" s="21">
        <f t="shared" si="1"/>
        <v>2137</v>
      </c>
    </row>
    <row r="2139" ht="15.75" customHeight="1">
      <c r="A2139" s="21">
        <f t="shared" si="1"/>
        <v>2138</v>
      </c>
    </row>
    <row r="2140" ht="15.75" customHeight="1">
      <c r="A2140" s="21">
        <f t="shared" si="1"/>
        <v>2139</v>
      </c>
    </row>
    <row r="2141" ht="15.75" customHeight="1">
      <c r="A2141" s="21">
        <f t="shared" si="1"/>
        <v>2140</v>
      </c>
      <c r="B2141" s="21">
        <v>0.0</v>
      </c>
    </row>
    <row r="2142" ht="15.75" customHeight="1">
      <c r="A2142" s="21">
        <f t="shared" si="1"/>
        <v>2141</v>
      </c>
    </row>
    <row r="2143" ht="15.75" customHeight="1">
      <c r="A2143" s="21">
        <f t="shared" si="1"/>
        <v>2142</v>
      </c>
    </row>
    <row r="2144" ht="15.75" customHeight="1">
      <c r="A2144" s="21">
        <f t="shared" si="1"/>
        <v>2143</v>
      </c>
    </row>
    <row r="2145" ht="15.75" customHeight="1">
      <c r="A2145" s="21">
        <f t="shared" si="1"/>
        <v>2144</v>
      </c>
      <c r="B2145" s="21">
        <v>0.0</v>
      </c>
    </row>
    <row r="2146" ht="15.75" customHeight="1">
      <c r="A2146" s="21">
        <f t="shared" si="1"/>
        <v>2145</v>
      </c>
    </row>
    <row r="2147" ht="15.75" customHeight="1">
      <c r="A2147" s="21">
        <f t="shared" si="1"/>
        <v>2146</v>
      </c>
    </row>
    <row r="2148" ht="15.75" customHeight="1">
      <c r="A2148" s="21">
        <f t="shared" si="1"/>
        <v>2147</v>
      </c>
    </row>
    <row r="2149" ht="15.75" customHeight="1">
      <c r="A2149" s="21">
        <f t="shared" si="1"/>
        <v>2148</v>
      </c>
      <c r="B2149" s="21">
        <v>0.0</v>
      </c>
    </row>
    <row r="2150" ht="15.75" customHeight="1">
      <c r="A2150" s="21">
        <f t="shared" si="1"/>
        <v>2149</v>
      </c>
    </row>
    <row r="2151" ht="15.75" customHeight="1">
      <c r="A2151" s="21">
        <f t="shared" si="1"/>
        <v>2150</v>
      </c>
    </row>
    <row r="2152" ht="15.75" customHeight="1">
      <c r="A2152" s="21">
        <f t="shared" si="1"/>
        <v>2151</v>
      </c>
      <c r="B2152" s="21">
        <v>2.0</v>
      </c>
    </row>
    <row r="2153" ht="15.75" customHeight="1">
      <c r="A2153" s="21">
        <f t="shared" si="1"/>
        <v>2152</v>
      </c>
    </row>
    <row r="2154" ht="15.75" customHeight="1">
      <c r="A2154" s="21">
        <f t="shared" si="1"/>
        <v>2153</v>
      </c>
    </row>
    <row r="2155" ht="15.75" customHeight="1">
      <c r="A2155" s="21">
        <f t="shared" si="1"/>
        <v>2154</v>
      </c>
      <c r="B2155" s="21">
        <v>0.5</v>
      </c>
    </row>
    <row r="2156" ht="15.75" customHeight="1">
      <c r="A2156" s="21">
        <f t="shared" si="1"/>
        <v>2155</v>
      </c>
    </row>
    <row r="2157" ht="15.75" customHeight="1">
      <c r="A2157" s="21">
        <f t="shared" si="1"/>
        <v>2156</v>
      </c>
      <c r="B2157" s="21">
        <v>0.0</v>
      </c>
    </row>
    <row r="2158" ht="15.75" customHeight="1">
      <c r="A2158" s="21">
        <f t="shared" si="1"/>
        <v>2157</v>
      </c>
      <c r="B2158" s="21">
        <v>0.5</v>
      </c>
    </row>
    <row r="2159" ht="15.75" customHeight="1">
      <c r="A2159" s="21">
        <f t="shared" si="1"/>
        <v>2158</v>
      </c>
    </row>
    <row r="2160" ht="15.75" customHeight="1">
      <c r="A2160" s="21">
        <f t="shared" si="1"/>
        <v>2159</v>
      </c>
    </row>
    <row r="2161" ht="15.75" customHeight="1">
      <c r="A2161" s="21">
        <f t="shared" si="1"/>
        <v>2160</v>
      </c>
    </row>
    <row r="2162" ht="15.75" customHeight="1">
      <c r="A2162" s="21">
        <f t="shared" si="1"/>
        <v>2161</v>
      </c>
    </row>
    <row r="2163" ht="15.75" customHeight="1">
      <c r="A2163" s="21">
        <f t="shared" si="1"/>
        <v>2162</v>
      </c>
      <c r="B2163" s="21">
        <v>0.5</v>
      </c>
    </row>
    <row r="2164" ht="15.75" customHeight="1">
      <c r="A2164" s="21">
        <f t="shared" si="1"/>
        <v>2163</v>
      </c>
    </row>
    <row r="2165" ht="15.75" customHeight="1">
      <c r="A2165" s="21">
        <f t="shared" si="1"/>
        <v>2164</v>
      </c>
    </row>
    <row r="2166" ht="15.75" customHeight="1">
      <c r="A2166" s="21">
        <f t="shared" si="1"/>
        <v>2165</v>
      </c>
    </row>
    <row r="2167" ht="15.75" customHeight="1">
      <c r="A2167" s="21">
        <f t="shared" si="1"/>
        <v>2166</v>
      </c>
    </row>
    <row r="2168" ht="15.75" customHeight="1">
      <c r="A2168" s="21">
        <f t="shared" si="1"/>
        <v>2167</v>
      </c>
    </row>
    <row r="2169" ht="15.75" customHeight="1">
      <c r="A2169" s="21">
        <f t="shared" si="1"/>
        <v>2168</v>
      </c>
    </row>
    <row r="2170" ht="15.75" customHeight="1">
      <c r="A2170" s="21">
        <f t="shared" si="1"/>
        <v>2169</v>
      </c>
    </row>
    <row r="2171" ht="15.75" customHeight="1">
      <c r="A2171" s="21">
        <f t="shared" si="1"/>
        <v>2170</v>
      </c>
      <c r="B2171" s="21">
        <v>1.0</v>
      </c>
    </row>
    <row r="2172" ht="15.75" customHeight="1">
      <c r="A2172" s="21">
        <f t="shared" si="1"/>
        <v>2171</v>
      </c>
      <c r="B2172" s="21">
        <v>0.5</v>
      </c>
    </row>
    <row r="2173" ht="15.75" customHeight="1">
      <c r="A2173" s="21">
        <f t="shared" si="1"/>
        <v>2172</v>
      </c>
      <c r="B2173" s="21">
        <v>0.5</v>
      </c>
    </row>
    <row r="2174" ht="15.75" customHeight="1">
      <c r="A2174" s="21">
        <f t="shared" si="1"/>
        <v>2173</v>
      </c>
    </row>
    <row r="2175" ht="15.75" customHeight="1">
      <c r="A2175" s="21">
        <f t="shared" si="1"/>
        <v>2174</v>
      </c>
    </row>
    <row r="2176" ht="15.75" customHeight="1">
      <c r="A2176" s="21">
        <f t="shared" si="1"/>
        <v>2175</v>
      </c>
    </row>
    <row r="2177" ht="15.75" customHeight="1">
      <c r="A2177" s="21">
        <f t="shared" si="1"/>
        <v>2176</v>
      </c>
    </row>
    <row r="2178" ht="15.75" customHeight="1">
      <c r="A2178" s="21">
        <f t="shared" si="1"/>
        <v>2177</v>
      </c>
    </row>
    <row r="2179" ht="15.75" customHeight="1">
      <c r="A2179" s="21">
        <f t="shared" si="1"/>
        <v>2178</v>
      </c>
      <c r="B2179" s="21">
        <v>0.0</v>
      </c>
    </row>
    <row r="2180" ht="15.75" customHeight="1">
      <c r="A2180" s="21">
        <f t="shared" si="1"/>
        <v>2179</v>
      </c>
    </row>
    <row r="2181" ht="15.75" customHeight="1">
      <c r="A2181" s="21">
        <f t="shared" si="1"/>
        <v>2180</v>
      </c>
    </row>
    <row r="2182" ht="15.75" customHeight="1">
      <c r="A2182" s="21">
        <f t="shared" si="1"/>
        <v>2181</v>
      </c>
    </row>
    <row r="2183" ht="15.75" customHeight="1">
      <c r="A2183" s="21">
        <f t="shared" si="1"/>
        <v>2182</v>
      </c>
      <c r="B2183" s="21">
        <v>1.0</v>
      </c>
    </row>
    <row r="2184" ht="15.75" customHeight="1">
      <c r="A2184" s="21">
        <f t="shared" si="1"/>
        <v>2183</v>
      </c>
    </row>
    <row r="2185" ht="15.75" customHeight="1">
      <c r="A2185" s="21">
        <f t="shared" si="1"/>
        <v>2184</v>
      </c>
    </row>
    <row r="2186" ht="15.75" customHeight="1">
      <c r="A2186" s="21">
        <f t="shared" si="1"/>
        <v>2185</v>
      </c>
    </row>
    <row r="2187" ht="15.75" customHeight="1">
      <c r="A2187" s="21">
        <f t="shared" si="1"/>
        <v>2186</v>
      </c>
    </row>
    <row r="2188" ht="15.75" customHeight="1">
      <c r="A2188" s="21">
        <f t="shared" si="1"/>
        <v>2187</v>
      </c>
      <c r="B2188" s="21">
        <v>0.0</v>
      </c>
    </row>
    <row r="2189" ht="15.75" customHeight="1">
      <c r="A2189" s="21">
        <f t="shared" si="1"/>
        <v>2188</v>
      </c>
      <c r="B2189" s="21">
        <v>1.5</v>
      </c>
    </row>
    <row r="2190" ht="15.75" customHeight="1">
      <c r="A2190" s="21">
        <f t="shared" si="1"/>
        <v>2189</v>
      </c>
    </row>
    <row r="2191" ht="15.75" customHeight="1">
      <c r="A2191" s="21">
        <f t="shared" si="1"/>
        <v>2190</v>
      </c>
    </row>
    <row r="2192" ht="15.75" customHeight="1">
      <c r="A2192" s="21">
        <f t="shared" si="1"/>
        <v>2191</v>
      </c>
    </row>
    <row r="2193" ht="15.75" customHeight="1">
      <c r="A2193" s="21">
        <f t="shared" si="1"/>
        <v>2192</v>
      </c>
    </row>
    <row r="2194" ht="15.75" customHeight="1">
      <c r="A2194" s="21">
        <f t="shared" si="1"/>
        <v>2193</v>
      </c>
    </row>
    <row r="2195" ht="15.75" customHeight="1">
      <c r="A2195" s="21">
        <f t="shared" si="1"/>
        <v>2194</v>
      </c>
    </row>
    <row r="2196" ht="15.75" customHeight="1">
      <c r="A2196" s="21">
        <f t="shared" si="1"/>
        <v>2195</v>
      </c>
    </row>
    <row r="2197" ht="15.75" customHeight="1">
      <c r="A2197" s="21">
        <f t="shared" si="1"/>
        <v>2196</v>
      </c>
      <c r="B2197" s="21">
        <v>0.0</v>
      </c>
    </row>
    <row r="2198" ht="15.75" customHeight="1">
      <c r="A2198" s="21">
        <f t="shared" si="1"/>
        <v>2197</v>
      </c>
    </row>
    <row r="2199" ht="15.75" customHeight="1">
      <c r="A2199" s="21">
        <f t="shared" si="1"/>
        <v>2198</v>
      </c>
    </row>
    <row r="2200" ht="15.75" customHeight="1">
      <c r="A2200" s="21">
        <f t="shared" si="1"/>
        <v>2199</v>
      </c>
    </row>
    <row r="2201" ht="15.75" customHeight="1">
      <c r="A2201" s="21">
        <f t="shared" si="1"/>
        <v>2200</v>
      </c>
    </row>
    <row r="2202" ht="15.75" customHeight="1">
      <c r="A2202" s="21">
        <f t="shared" si="1"/>
        <v>2201</v>
      </c>
      <c r="B2202" s="21">
        <v>0.0</v>
      </c>
    </row>
    <row r="2203" ht="15.75" customHeight="1">
      <c r="A2203" s="21">
        <f t="shared" si="1"/>
        <v>2202</v>
      </c>
    </row>
    <row r="2204" ht="15.75" customHeight="1">
      <c r="A2204" s="21">
        <f t="shared" si="1"/>
        <v>2203</v>
      </c>
      <c r="B2204" s="21">
        <v>0.0</v>
      </c>
    </row>
    <row r="2205" ht="15.75" customHeight="1">
      <c r="A2205" s="21">
        <f t="shared" si="1"/>
        <v>2204</v>
      </c>
      <c r="B2205" s="21">
        <v>0.0</v>
      </c>
    </row>
    <row r="2206" ht="15.75" customHeight="1">
      <c r="A2206" s="21">
        <f t="shared" si="1"/>
        <v>2205</v>
      </c>
    </row>
    <row r="2207" ht="15.75" customHeight="1">
      <c r="A2207" s="21">
        <f t="shared" si="1"/>
        <v>2206</v>
      </c>
    </row>
    <row r="2208" ht="15.75" customHeight="1">
      <c r="A2208" s="21">
        <f t="shared" si="1"/>
        <v>2207</v>
      </c>
    </row>
    <row r="2209" ht="15.75" customHeight="1">
      <c r="A2209" s="21">
        <f t="shared" si="1"/>
        <v>2208</v>
      </c>
    </row>
    <row r="2210" ht="15.75" customHeight="1">
      <c r="A2210" s="21">
        <f t="shared" si="1"/>
        <v>2209</v>
      </c>
    </row>
    <row r="2211" ht="15.75" customHeight="1">
      <c r="A2211" s="21">
        <f t="shared" si="1"/>
        <v>2210</v>
      </c>
    </row>
    <row r="2212" ht="15.75" customHeight="1">
      <c r="A2212" s="21">
        <f t="shared" si="1"/>
        <v>2211</v>
      </c>
    </row>
    <row r="2213" ht="15.75" customHeight="1">
      <c r="A2213" s="21">
        <f t="shared" si="1"/>
        <v>2212</v>
      </c>
    </row>
    <row r="2214" ht="15.75" customHeight="1">
      <c r="A2214" s="21">
        <f t="shared" si="1"/>
        <v>2213</v>
      </c>
    </row>
    <row r="2215" ht="15.75" customHeight="1">
      <c r="A2215" s="21">
        <f t="shared" si="1"/>
        <v>2214</v>
      </c>
      <c r="B2215" s="21">
        <v>0.0</v>
      </c>
    </row>
    <row r="2216" ht="15.75" customHeight="1">
      <c r="A2216" s="21">
        <f t="shared" si="1"/>
        <v>2215</v>
      </c>
      <c r="B2216" s="21">
        <v>0.5</v>
      </c>
    </row>
    <row r="2217" ht="15.75" customHeight="1">
      <c r="A2217" s="21">
        <f t="shared" si="1"/>
        <v>2216</v>
      </c>
    </row>
    <row r="2218" ht="15.75" customHeight="1">
      <c r="A2218" s="21">
        <f t="shared" si="1"/>
        <v>2217</v>
      </c>
    </row>
    <row r="2219" ht="15.75" customHeight="1">
      <c r="A2219" s="21">
        <f t="shared" si="1"/>
        <v>2218</v>
      </c>
      <c r="B2219" s="21">
        <v>0.0</v>
      </c>
    </row>
    <row r="2220" ht="15.75" customHeight="1">
      <c r="A2220" s="21">
        <f t="shared" si="1"/>
        <v>2219</v>
      </c>
    </row>
    <row r="2221" ht="15.75" customHeight="1">
      <c r="A2221" s="21">
        <f t="shared" si="1"/>
        <v>2220</v>
      </c>
      <c r="B2221" s="21">
        <v>0.0</v>
      </c>
    </row>
    <row r="2222" ht="15.75" customHeight="1">
      <c r="A2222" s="21">
        <f t="shared" si="1"/>
        <v>2221</v>
      </c>
    </row>
    <row r="2223" ht="15.75" customHeight="1">
      <c r="A2223" s="21">
        <f t="shared" si="1"/>
        <v>2222</v>
      </c>
    </row>
    <row r="2224" ht="15.75" customHeight="1">
      <c r="A2224" s="21">
        <f t="shared" si="1"/>
        <v>2223</v>
      </c>
      <c r="B2224" s="21">
        <v>0.0</v>
      </c>
    </row>
    <row r="2225" ht="15.75" customHeight="1">
      <c r="A2225" s="21">
        <f t="shared" si="1"/>
        <v>2224</v>
      </c>
    </row>
    <row r="2226" ht="15.75" customHeight="1">
      <c r="A2226" s="21">
        <f t="shared" si="1"/>
        <v>2225</v>
      </c>
      <c r="B2226" s="21">
        <v>0.0</v>
      </c>
    </row>
    <row r="2227" ht="15.75" customHeight="1">
      <c r="A2227" s="21">
        <f t="shared" si="1"/>
        <v>2226</v>
      </c>
    </row>
    <row r="2228" ht="15.75" customHeight="1">
      <c r="A2228" s="21">
        <f t="shared" si="1"/>
        <v>2227</v>
      </c>
      <c r="B2228" s="21">
        <v>0.0</v>
      </c>
    </row>
    <row r="2229" ht="15.75" customHeight="1">
      <c r="A2229" s="21">
        <f t="shared" si="1"/>
        <v>2228</v>
      </c>
    </row>
    <row r="2230" ht="15.75" customHeight="1">
      <c r="A2230" s="21">
        <f t="shared" si="1"/>
        <v>2229</v>
      </c>
    </row>
    <row r="2231" ht="15.75" customHeight="1">
      <c r="A2231" s="21">
        <f t="shared" si="1"/>
        <v>2230</v>
      </c>
    </row>
    <row r="2232" ht="15.75" customHeight="1">
      <c r="A2232" s="21">
        <f t="shared" si="1"/>
        <v>2231</v>
      </c>
    </row>
    <row r="2233" ht="15.75" customHeight="1">
      <c r="A2233" s="21">
        <f t="shared" si="1"/>
        <v>2232</v>
      </c>
    </row>
    <row r="2234" ht="15.75" customHeight="1">
      <c r="A2234" s="21">
        <f t="shared" si="1"/>
        <v>2233</v>
      </c>
    </row>
    <row r="2235" ht="15.75" customHeight="1">
      <c r="A2235" s="21">
        <f t="shared" si="1"/>
        <v>2234</v>
      </c>
    </row>
    <row r="2236" ht="15.75" customHeight="1">
      <c r="A2236" s="21">
        <f t="shared" si="1"/>
        <v>2235</v>
      </c>
      <c r="B2236" s="21">
        <v>0.0</v>
      </c>
    </row>
    <row r="2237" ht="15.75" customHeight="1">
      <c r="A2237" s="21">
        <f t="shared" si="1"/>
        <v>2236</v>
      </c>
    </row>
    <row r="2238" ht="15.75" customHeight="1">
      <c r="A2238" s="21">
        <f t="shared" si="1"/>
        <v>2237</v>
      </c>
    </row>
    <row r="2239" ht="15.75" customHeight="1">
      <c r="A2239" s="21">
        <f t="shared" si="1"/>
        <v>2238</v>
      </c>
      <c r="B2239" s="21">
        <v>0.0</v>
      </c>
    </row>
    <row r="2240" ht="15.75" customHeight="1">
      <c r="A2240" s="21">
        <f t="shared" si="1"/>
        <v>2239</v>
      </c>
    </row>
    <row r="2241" ht="15.75" customHeight="1">
      <c r="A2241" s="21">
        <f t="shared" si="1"/>
        <v>2240</v>
      </c>
    </row>
    <row r="2242" ht="15.75" customHeight="1">
      <c r="A2242" s="21">
        <f t="shared" si="1"/>
        <v>2241</v>
      </c>
    </row>
    <row r="2243" ht="15.75" customHeight="1">
      <c r="A2243" s="21">
        <f t="shared" si="1"/>
        <v>2242</v>
      </c>
    </row>
    <row r="2244" ht="15.75" customHeight="1">
      <c r="A2244" s="21">
        <f t="shared" si="1"/>
        <v>2243</v>
      </c>
      <c r="B2244" s="21">
        <v>0.0</v>
      </c>
    </row>
    <row r="2245" ht="15.75" customHeight="1">
      <c r="A2245" s="21">
        <f t="shared" si="1"/>
        <v>2244</v>
      </c>
    </row>
    <row r="2246" ht="15.75" customHeight="1">
      <c r="A2246" s="21">
        <f t="shared" si="1"/>
        <v>2245</v>
      </c>
      <c r="B2246" s="21">
        <v>0.0</v>
      </c>
    </row>
    <row r="2247" ht="15.75" customHeight="1">
      <c r="A2247" s="21">
        <f t="shared" si="1"/>
        <v>2246</v>
      </c>
      <c r="B2247" s="21">
        <v>0.0</v>
      </c>
    </row>
    <row r="2248" ht="15.75" customHeight="1">
      <c r="A2248" s="21">
        <f t="shared" si="1"/>
        <v>2247</v>
      </c>
    </row>
    <row r="2249" ht="15.75" customHeight="1">
      <c r="A2249" s="21">
        <f t="shared" si="1"/>
        <v>2248</v>
      </c>
    </row>
    <row r="2250" ht="15.75" customHeight="1">
      <c r="A2250" s="21">
        <f t="shared" si="1"/>
        <v>2249</v>
      </c>
    </row>
    <row r="2251" ht="15.75" customHeight="1">
      <c r="A2251" s="21">
        <f t="shared" si="1"/>
        <v>2250</v>
      </c>
    </row>
    <row r="2252" ht="15.75" customHeight="1">
      <c r="A2252" s="21">
        <f t="shared" si="1"/>
        <v>2251</v>
      </c>
    </row>
    <row r="2253" ht="15.75" customHeight="1">
      <c r="A2253" s="21">
        <f t="shared" si="1"/>
        <v>2252</v>
      </c>
    </row>
    <row r="2254" ht="15.75" customHeight="1">
      <c r="A2254" s="21">
        <f t="shared" si="1"/>
        <v>2253</v>
      </c>
    </row>
    <row r="2255" ht="15.75" customHeight="1">
      <c r="A2255" s="21">
        <f t="shared" si="1"/>
        <v>2254</v>
      </c>
      <c r="B2255" s="21">
        <v>0.0</v>
      </c>
    </row>
    <row r="2256" ht="15.75" customHeight="1">
      <c r="A2256" s="21">
        <f t="shared" si="1"/>
        <v>2255</v>
      </c>
      <c r="B2256" s="21">
        <v>0.5</v>
      </c>
    </row>
    <row r="2257" ht="15.75" customHeight="1">
      <c r="A2257" s="21">
        <f t="shared" si="1"/>
        <v>2256</v>
      </c>
    </row>
    <row r="2258" ht="15.75" customHeight="1">
      <c r="A2258" s="21">
        <f t="shared" si="1"/>
        <v>2257</v>
      </c>
    </row>
    <row r="2259" ht="15.75" customHeight="1">
      <c r="A2259" s="21">
        <f t="shared" si="1"/>
        <v>2258</v>
      </c>
    </row>
    <row r="2260" ht="15.75" customHeight="1">
      <c r="A2260" s="21">
        <f t="shared" si="1"/>
        <v>2259</v>
      </c>
    </row>
    <row r="2261" ht="15.75" customHeight="1">
      <c r="A2261" s="21">
        <f t="shared" si="1"/>
        <v>2260</v>
      </c>
      <c r="B2261" s="21">
        <v>0.5</v>
      </c>
    </row>
    <row r="2262" ht="15.75" customHeight="1">
      <c r="A2262" s="21">
        <f t="shared" si="1"/>
        <v>2261</v>
      </c>
    </row>
    <row r="2263" ht="15.75" customHeight="1">
      <c r="A2263" s="21">
        <f t="shared" si="1"/>
        <v>2262</v>
      </c>
      <c r="B2263" s="21">
        <v>0.0</v>
      </c>
    </row>
    <row r="2264" ht="15.75" customHeight="1">
      <c r="A2264" s="21">
        <f t="shared" si="1"/>
        <v>2263</v>
      </c>
    </row>
    <row r="2265" ht="15.75" customHeight="1">
      <c r="A2265" s="21">
        <f t="shared" si="1"/>
        <v>2264</v>
      </c>
    </row>
    <row r="2266" ht="15.75" customHeight="1">
      <c r="A2266" s="21">
        <f t="shared" si="1"/>
        <v>2265</v>
      </c>
    </row>
    <row r="2267" ht="15.75" customHeight="1">
      <c r="A2267" s="21">
        <f t="shared" si="1"/>
        <v>2266</v>
      </c>
    </row>
    <row r="2268" ht="15.75" customHeight="1">
      <c r="A2268" s="21">
        <f t="shared" si="1"/>
        <v>2267</v>
      </c>
      <c r="B2268" s="21">
        <v>0.5</v>
      </c>
    </row>
    <row r="2269" ht="15.75" customHeight="1">
      <c r="A2269" s="21">
        <f t="shared" si="1"/>
        <v>2268</v>
      </c>
    </row>
    <row r="2270" ht="15.75" customHeight="1">
      <c r="A2270" s="21">
        <f t="shared" si="1"/>
        <v>2269</v>
      </c>
      <c r="B2270" s="21">
        <v>0.0</v>
      </c>
    </row>
    <row r="2271" ht="15.75" customHeight="1">
      <c r="A2271" s="21">
        <f t="shared" si="1"/>
        <v>2270</v>
      </c>
      <c r="B2271" s="21">
        <v>0.5</v>
      </c>
    </row>
    <row r="2272" ht="15.75" customHeight="1">
      <c r="A2272" s="21">
        <f t="shared" si="1"/>
        <v>2271</v>
      </c>
      <c r="B2272" s="21">
        <v>0.5</v>
      </c>
    </row>
    <row r="2273" ht="15.75" customHeight="1">
      <c r="A2273" s="21">
        <f t="shared" si="1"/>
        <v>2272</v>
      </c>
    </row>
    <row r="2274" ht="15.75" customHeight="1">
      <c r="A2274" s="21">
        <f t="shared" si="1"/>
        <v>2273</v>
      </c>
    </row>
    <row r="2275" ht="15.75" customHeight="1">
      <c r="A2275" s="21">
        <f t="shared" si="1"/>
        <v>2274</v>
      </c>
      <c r="B2275" s="21">
        <v>0.0</v>
      </c>
    </row>
    <row r="2276" ht="15.75" customHeight="1">
      <c r="A2276" s="21">
        <f t="shared" si="1"/>
        <v>2275</v>
      </c>
    </row>
    <row r="2277" ht="15.75" customHeight="1">
      <c r="A2277" s="21">
        <f t="shared" si="1"/>
        <v>2276</v>
      </c>
    </row>
    <row r="2278" ht="15.75" customHeight="1">
      <c r="A2278" s="21">
        <f t="shared" si="1"/>
        <v>2277</v>
      </c>
      <c r="B2278" s="21">
        <v>0.5</v>
      </c>
    </row>
    <row r="2279" ht="15.75" customHeight="1">
      <c r="A2279" s="21">
        <f t="shared" si="1"/>
        <v>2278</v>
      </c>
      <c r="B2279" s="21">
        <v>0.5</v>
      </c>
    </row>
    <row r="2280" ht="15.75" customHeight="1">
      <c r="A2280" s="21">
        <f t="shared" si="1"/>
        <v>2279</v>
      </c>
    </row>
    <row r="2281" ht="15.75" customHeight="1">
      <c r="A2281" s="21">
        <f t="shared" si="1"/>
        <v>2280</v>
      </c>
      <c r="B2281" s="21">
        <v>0.0</v>
      </c>
    </row>
    <row r="2282" ht="15.75" customHeight="1">
      <c r="A2282" s="21">
        <f t="shared" si="1"/>
        <v>2281</v>
      </c>
      <c r="B2282" s="21">
        <v>1.0</v>
      </c>
    </row>
    <row r="2283" ht="15.75" customHeight="1">
      <c r="A2283" s="21">
        <f t="shared" si="1"/>
        <v>2282</v>
      </c>
      <c r="B2283" s="21">
        <v>1.0</v>
      </c>
    </row>
    <row r="2284" ht="15.75" customHeight="1">
      <c r="A2284" s="21">
        <f t="shared" si="1"/>
        <v>2283</v>
      </c>
      <c r="B2284" s="21" t="s">
        <v>33</v>
      </c>
    </row>
    <row r="2285" ht="15.75" customHeight="1">
      <c r="A2285" s="21">
        <f t="shared" si="1"/>
        <v>2284</v>
      </c>
      <c r="B2285" s="21">
        <v>0.5</v>
      </c>
    </row>
    <row r="2286" ht="15.75" customHeight="1">
      <c r="A2286" s="21">
        <f t="shared" si="1"/>
        <v>2285</v>
      </c>
    </row>
    <row r="2287" ht="15.75" customHeight="1">
      <c r="A2287" s="21">
        <f t="shared" si="1"/>
        <v>2286</v>
      </c>
    </row>
    <row r="2288" ht="15.75" customHeight="1">
      <c r="A2288" s="21">
        <f t="shared" si="1"/>
        <v>2287</v>
      </c>
      <c r="B2288" s="21">
        <v>0.0</v>
      </c>
    </row>
    <row r="2289" ht="15.75" customHeight="1">
      <c r="A2289" s="21">
        <f t="shared" si="1"/>
        <v>2288</v>
      </c>
      <c r="B2289" s="21">
        <v>0.0</v>
      </c>
    </row>
    <row r="2290" ht="15.75" customHeight="1">
      <c r="A2290" s="21">
        <f t="shared" si="1"/>
        <v>2289</v>
      </c>
      <c r="B2290" s="21">
        <v>0.0</v>
      </c>
    </row>
    <row r="2291" ht="15.75" customHeight="1">
      <c r="A2291" s="21">
        <f t="shared" si="1"/>
        <v>2290</v>
      </c>
      <c r="B2291" s="21">
        <v>0.0</v>
      </c>
    </row>
    <row r="2292" ht="15.75" customHeight="1">
      <c r="A2292" s="21">
        <f t="shared" si="1"/>
        <v>2291</v>
      </c>
      <c r="B2292" s="21">
        <v>0.5</v>
      </c>
    </row>
    <row r="2293" ht="15.75" customHeight="1">
      <c r="A2293" s="21">
        <f t="shared" si="1"/>
        <v>2292</v>
      </c>
    </row>
    <row r="2294" ht="15.75" customHeight="1">
      <c r="A2294" s="21">
        <f t="shared" si="1"/>
        <v>2293</v>
      </c>
    </row>
    <row r="2295" ht="15.75" customHeight="1">
      <c r="A2295" s="21">
        <f t="shared" si="1"/>
        <v>2294</v>
      </c>
      <c r="B2295" s="21">
        <v>0.0</v>
      </c>
    </row>
    <row r="2296" ht="15.75" customHeight="1">
      <c r="A2296" s="21">
        <f t="shared" si="1"/>
        <v>2295</v>
      </c>
      <c r="B2296" s="21">
        <v>0.0</v>
      </c>
    </row>
    <row r="2297" ht="15.75" customHeight="1">
      <c r="A2297" s="21">
        <f t="shared" si="1"/>
        <v>2296</v>
      </c>
    </row>
    <row r="2298" ht="15.75" customHeight="1">
      <c r="A2298" s="21">
        <f t="shared" si="1"/>
        <v>2297</v>
      </c>
      <c r="B2298" s="21">
        <v>0.0</v>
      </c>
    </row>
    <row r="2299" ht="15.75" customHeight="1">
      <c r="A2299" s="21">
        <f t="shared" si="1"/>
        <v>2298</v>
      </c>
    </row>
    <row r="2300" ht="15.75" customHeight="1">
      <c r="A2300" s="21">
        <f t="shared" si="1"/>
        <v>2299</v>
      </c>
      <c r="B2300" s="21">
        <v>0.5</v>
      </c>
    </row>
    <row r="2301" ht="15.75" customHeight="1">
      <c r="A2301" s="21">
        <f t="shared" si="1"/>
        <v>2300</v>
      </c>
    </row>
    <row r="2302" ht="15.75" customHeight="1">
      <c r="A2302" s="21">
        <f t="shared" si="1"/>
        <v>2301</v>
      </c>
    </row>
    <row r="2303" ht="15.75" customHeight="1">
      <c r="A2303" s="21">
        <f t="shared" si="1"/>
        <v>2302</v>
      </c>
    </row>
    <row r="2304" ht="15.75" customHeight="1">
      <c r="A2304" s="21">
        <f t="shared" si="1"/>
        <v>2303</v>
      </c>
      <c r="B2304" s="21">
        <v>0.0</v>
      </c>
    </row>
    <row r="2305" ht="15.75" customHeight="1">
      <c r="A2305" s="21">
        <f t="shared" si="1"/>
        <v>2304</v>
      </c>
    </row>
    <row r="2306" ht="15.75" customHeight="1">
      <c r="A2306" s="21">
        <f t="shared" si="1"/>
        <v>2305</v>
      </c>
    </row>
    <row r="2307" ht="15.75" customHeight="1">
      <c r="A2307" s="21">
        <f t="shared" si="1"/>
        <v>2306</v>
      </c>
      <c r="B2307" s="21">
        <v>0.0</v>
      </c>
    </row>
    <row r="2308" ht="15.75" customHeight="1">
      <c r="A2308" s="21">
        <f t="shared" si="1"/>
        <v>2307</v>
      </c>
      <c r="B2308" s="21">
        <v>0.5</v>
      </c>
    </row>
    <row r="2309" ht="15.75" customHeight="1">
      <c r="A2309" s="21">
        <f t="shared" si="1"/>
        <v>2308</v>
      </c>
    </row>
    <row r="2310" ht="15.75" customHeight="1">
      <c r="A2310" s="21">
        <f t="shared" si="1"/>
        <v>2309</v>
      </c>
    </row>
    <row r="2311" ht="15.75" customHeight="1">
      <c r="A2311" s="21">
        <f t="shared" si="1"/>
        <v>2310</v>
      </c>
    </row>
    <row r="2312" ht="15.75" customHeight="1">
      <c r="A2312" s="21">
        <f t="shared" si="1"/>
        <v>2311</v>
      </c>
    </row>
    <row r="2313" ht="15.75" customHeight="1">
      <c r="A2313" s="21">
        <f t="shared" si="1"/>
        <v>2312</v>
      </c>
    </row>
    <row r="2314" ht="15.75" customHeight="1">
      <c r="A2314" s="21">
        <f t="shared" si="1"/>
        <v>2313</v>
      </c>
    </row>
    <row r="2315" ht="15.75" customHeight="1">
      <c r="A2315" s="21">
        <f t="shared" si="1"/>
        <v>2314</v>
      </c>
    </row>
    <row r="2316" ht="15.75" customHeight="1">
      <c r="A2316" s="21">
        <f t="shared" si="1"/>
        <v>2315</v>
      </c>
    </row>
    <row r="2317" ht="15.75" customHeight="1">
      <c r="A2317" s="21">
        <f t="shared" si="1"/>
        <v>2316</v>
      </c>
    </row>
    <row r="2318" ht="15.75" customHeight="1">
      <c r="A2318" s="21">
        <f t="shared" si="1"/>
        <v>2317</v>
      </c>
      <c r="B2318" s="21">
        <v>0.0</v>
      </c>
    </row>
    <row r="2319" ht="15.75" customHeight="1">
      <c r="A2319" s="21">
        <f t="shared" si="1"/>
        <v>2318</v>
      </c>
    </row>
    <row r="2320" ht="15.75" customHeight="1">
      <c r="A2320" s="21">
        <f t="shared" si="1"/>
        <v>2319</v>
      </c>
    </row>
    <row r="2321" ht="15.75" customHeight="1">
      <c r="A2321" s="21">
        <f t="shared" si="1"/>
        <v>2320</v>
      </c>
    </row>
    <row r="2322" ht="15.75" customHeight="1">
      <c r="A2322" s="21">
        <f t="shared" si="1"/>
        <v>2321</v>
      </c>
      <c r="B2322" s="21">
        <v>0.0</v>
      </c>
    </row>
    <row r="2323" ht="15.75" customHeight="1">
      <c r="A2323" s="21">
        <f t="shared" si="1"/>
        <v>2322</v>
      </c>
    </row>
    <row r="2324" ht="15.75" customHeight="1">
      <c r="A2324" s="21">
        <f t="shared" si="1"/>
        <v>2323</v>
      </c>
      <c r="B2324" s="21">
        <v>0.5</v>
      </c>
    </row>
    <row r="2325" ht="15.75" customHeight="1">
      <c r="A2325" s="21">
        <f t="shared" si="1"/>
        <v>2324</v>
      </c>
    </row>
    <row r="2326" ht="15.75" customHeight="1">
      <c r="A2326" s="21">
        <f t="shared" si="1"/>
        <v>2325</v>
      </c>
    </row>
    <row r="2327" ht="15.75" customHeight="1">
      <c r="A2327" s="21">
        <f t="shared" si="1"/>
        <v>2326</v>
      </c>
    </row>
    <row r="2328" ht="15.75" customHeight="1">
      <c r="A2328" s="21">
        <f t="shared" si="1"/>
        <v>2327</v>
      </c>
    </row>
    <row r="2329" ht="15.75" customHeight="1">
      <c r="A2329" s="21">
        <f t="shared" si="1"/>
        <v>2328</v>
      </c>
    </row>
    <row r="2330" ht="15.75" customHeight="1">
      <c r="A2330" s="21">
        <f t="shared" si="1"/>
        <v>2329</v>
      </c>
      <c r="B2330" s="21">
        <v>0.5</v>
      </c>
    </row>
    <row r="2331" ht="15.75" customHeight="1">
      <c r="A2331" s="21">
        <f t="shared" si="1"/>
        <v>2330</v>
      </c>
    </row>
    <row r="2332" ht="15.75" customHeight="1">
      <c r="A2332" s="21">
        <f t="shared" si="1"/>
        <v>2331</v>
      </c>
    </row>
    <row r="2333" ht="15.75" customHeight="1">
      <c r="A2333" s="21">
        <f t="shared" si="1"/>
        <v>2332</v>
      </c>
    </row>
    <row r="2334" ht="15.75" customHeight="1">
      <c r="A2334" s="21">
        <f t="shared" si="1"/>
        <v>2333</v>
      </c>
    </row>
    <row r="2335" ht="15.75" customHeight="1">
      <c r="A2335" s="21">
        <f t="shared" si="1"/>
        <v>2334</v>
      </c>
    </row>
    <row r="2336" ht="15.75" customHeight="1">
      <c r="A2336" s="21">
        <f t="shared" si="1"/>
        <v>2335</v>
      </c>
      <c r="B2336" s="21">
        <v>0.5</v>
      </c>
    </row>
    <row r="2337" ht="15.75" customHeight="1">
      <c r="A2337" s="21">
        <f t="shared" si="1"/>
        <v>2336</v>
      </c>
      <c r="B2337" s="21">
        <v>0.5</v>
      </c>
    </row>
    <row r="2338" ht="15.75" customHeight="1">
      <c r="A2338" s="21">
        <f t="shared" si="1"/>
        <v>2337</v>
      </c>
      <c r="B2338" s="21">
        <v>0.5</v>
      </c>
    </row>
    <row r="2339" ht="15.75" customHeight="1">
      <c r="A2339" s="21">
        <f t="shared" si="1"/>
        <v>2338</v>
      </c>
      <c r="B2339" s="21">
        <v>0.5</v>
      </c>
    </row>
    <row r="2340" ht="15.75" customHeight="1">
      <c r="A2340" s="21">
        <f t="shared" si="1"/>
        <v>2339</v>
      </c>
    </row>
    <row r="2341" ht="15.75" customHeight="1">
      <c r="A2341" s="21">
        <f t="shared" si="1"/>
        <v>2340</v>
      </c>
      <c r="B2341" s="21">
        <v>0.0</v>
      </c>
    </row>
    <row r="2342" ht="15.75" customHeight="1">
      <c r="A2342" s="21">
        <f t="shared" si="1"/>
        <v>2341</v>
      </c>
    </row>
    <row r="2343" ht="15.75" customHeight="1">
      <c r="A2343" s="21">
        <f t="shared" si="1"/>
        <v>2342</v>
      </c>
    </row>
    <row r="2344" ht="15.75" customHeight="1">
      <c r="A2344" s="21">
        <f t="shared" si="1"/>
        <v>2343</v>
      </c>
      <c r="B2344" s="21">
        <v>1.0</v>
      </c>
    </row>
    <row r="2345" ht="15.75" customHeight="1">
      <c r="A2345" s="21">
        <f t="shared" si="1"/>
        <v>2344</v>
      </c>
    </row>
    <row r="2346" ht="15.75" customHeight="1">
      <c r="A2346" s="21">
        <f t="shared" si="1"/>
        <v>2345</v>
      </c>
      <c r="B2346" s="21">
        <v>0.5</v>
      </c>
    </row>
    <row r="2347" ht="15.75" customHeight="1">
      <c r="A2347" s="21">
        <f t="shared" si="1"/>
        <v>2346</v>
      </c>
      <c r="B2347" s="21">
        <v>0.0</v>
      </c>
    </row>
    <row r="2348" ht="15.75" customHeight="1">
      <c r="A2348" s="21">
        <f t="shared" si="1"/>
        <v>2347</v>
      </c>
      <c r="B2348" s="21">
        <v>0.5</v>
      </c>
    </row>
    <row r="2349" ht="15.75" customHeight="1">
      <c r="A2349" s="21">
        <f t="shared" si="1"/>
        <v>2348</v>
      </c>
    </row>
    <row r="2350" ht="15.75" customHeight="1">
      <c r="A2350" s="21">
        <f t="shared" si="1"/>
        <v>2349</v>
      </c>
    </row>
    <row r="2351" ht="15.75" customHeight="1">
      <c r="A2351" s="21">
        <f t="shared" si="1"/>
        <v>2350</v>
      </c>
      <c r="B2351" s="21">
        <v>0.0</v>
      </c>
    </row>
    <row r="2352" ht="15.75" customHeight="1">
      <c r="A2352" s="21">
        <f t="shared" si="1"/>
        <v>2351</v>
      </c>
    </row>
    <row r="2353" ht="15.75" customHeight="1">
      <c r="A2353" s="21">
        <f t="shared" si="1"/>
        <v>2352</v>
      </c>
      <c r="B2353" s="21">
        <v>0.0</v>
      </c>
    </row>
    <row r="2354" ht="15.75" customHeight="1">
      <c r="A2354" s="21">
        <f t="shared" si="1"/>
        <v>2353</v>
      </c>
      <c r="B2354" s="21">
        <v>0.0</v>
      </c>
    </row>
    <row r="2355" ht="15.75" customHeight="1">
      <c r="A2355" s="21">
        <f t="shared" si="1"/>
        <v>2354</v>
      </c>
      <c r="B2355" s="21">
        <v>0.0</v>
      </c>
    </row>
    <row r="2356" ht="15.75" customHeight="1">
      <c r="A2356" s="21">
        <f t="shared" si="1"/>
        <v>2355</v>
      </c>
      <c r="B2356" s="21">
        <v>0.0</v>
      </c>
    </row>
    <row r="2357" ht="15.75" customHeight="1">
      <c r="A2357" s="21">
        <f t="shared" si="1"/>
        <v>2356</v>
      </c>
      <c r="B2357" s="21">
        <v>0.5</v>
      </c>
    </row>
    <row r="2358" ht="15.75" customHeight="1">
      <c r="A2358" s="21">
        <f t="shared" si="1"/>
        <v>2357</v>
      </c>
      <c r="B2358" s="21">
        <v>0.0</v>
      </c>
    </row>
    <row r="2359" ht="15.75" customHeight="1">
      <c r="A2359" s="21">
        <f t="shared" si="1"/>
        <v>2358</v>
      </c>
    </row>
    <row r="2360" ht="15.75" customHeight="1">
      <c r="A2360" s="21">
        <f t="shared" si="1"/>
        <v>2359</v>
      </c>
    </row>
    <row r="2361" ht="15.75" customHeight="1">
      <c r="A2361" s="21">
        <f t="shared" si="1"/>
        <v>2360</v>
      </c>
    </row>
    <row r="2362" ht="15.75" customHeight="1">
      <c r="A2362" s="21">
        <f t="shared" si="1"/>
        <v>2361</v>
      </c>
    </row>
    <row r="2363" ht="15.75" customHeight="1">
      <c r="A2363" s="21">
        <f t="shared" si="1"/>
        <v>2362</v>
      </c>
    </row>
    <row r="2364" ht="15.75" customHeight="1">
      <c r="A2364" s="21">
        <f t="shared" si="1"/>
        <v>2363</v>
      </c>
    </row>
    <row r="2365" ht="15.75" customHeight="1">
      <c r="A2365" s="21">
        <f t="shared" si="1"/>
        <v>2364</v>
      </c>
    </row>
    <row r="2366" ht="15.75" customHeight="1">
      <c r="A2366" s="21">
        <f t="shared" si="1"/>
        <v>2365</v>
      </c>
    </row>
    <row r="2367" ht="15.75" customHeight="1">
      <c r="A2367" s="21">
        <f t="shared" si="1"/>
        <v>2366</v>
      </c>
      <c r="B2367" s="21">
        <v>1.5</v>
      </c>
    </row>
    <row r="2368" ht="15.75" customHeight="1">
      <c r="A2368" s="21">
        <f t="shared" si="1"/>
        <v>2367</v>
      </c>
      <c r="B2368" s="21">
        <v>0.0</v>
      </c>
    </row>
    <row r="2369" ht="15.75" customHeight="1">
      <c r="A2369" s="21">
        <f t="shared" si="1"/>
        <v>2368</v>
      </c>
    </row>
    <row r="2370" ht="15.75" customHeight="1">
      <c r="A2370" s="21">
        <f t="shared" si="1"/>
        <v>2369</v>
      </c>
      <c r="B2370" s="21">
        <v>0.5</v>
      </c>
    </row>
    <row r="2371" ht="15.75" customHeight="1">
      <c r="A2371" s="21">
        <f t="shared" si="1"/>
        <v>2370</v>
      </c>
    </row>
    <row r="2372" ht="15.75" customHeight="1">
      <c r="A2372" s="21">
        <f t="shared" si="1"/>
        <v>2371</v>
      </c>
    </row>
    <row r="2373" ht="15.75" customHeight="1">
      <c r="A2373" s="21">
        <f t="shared" si="1"/>
        <v>2372</v>
      </c>
    </row>
    <row r="2374" ht="15.75" customHeight="1">
      <c r="A2374" s="21">
        <f t="shared" si="1"/>
        <v>2373</v>
      </c>
      <c r="B2374" s="21">
        <v>0.0</v>
      </c>
    </row>
    <row r="2375" ht="15.75" customHeight="1">
      <c r="A2375" s="21">
        <f t="shared" si="1"/>
        <v>2374</v>
      </c>
    </row>
    <row r="2376" ht="15.75" customHeight="1">
      <c r="A2376" s="21">
        <f t="shared" si="1"/>
        <v>2375</v>
      </c>
    </row>
    <row r="2377" ht="15.75" customHeight="1">
      <c r="A2377" s="21">
        <f t="shared" si="1"/>
        <v>2376</v>
      </c>
    </row>
    <row r="2378" ht="15.75" customHeight="1">
      <c r="A2378" s="21">
        <f t="shared" si="1"/>
        <v>2377</v>
      </c>
    </row>
    <row r="2379" ht="15.75" customHeight="1">
      <c r="A2379" s="21">
        <f t="shared" si="1"/>
        <v>2378</v>
      </c>
      <c r="B2379" s="21">
        <v>0.5</v>
      </c>
    </row>
    <row r="2380" ht="15.75" customHeight="1">
      <c r="A2380" s="21">
        <f t="shared" si="1"/>
        <v>2379</v>
      </c>
    </row>
    <row r="2381" ht="15.75" customHeight="1">
      <c r="A2381" s="21">
        <f t="shared" si="1"/>
        <v>2380</v>
      </c>
      <c r="B2381" s="21">
        <v>0.5</v>
      </c>
    </row>
    <row r="2382" ht="15.75" customHeight="1">
      <c r="A2382" s="21">
        <f t="shared" si="1"/>
        <v>2381</v>
      </c>
      <c r="B2382" s="21">
        <v>0.0</v>
      </c>
    </row>
    <row r="2383" ht="15.75" customHeight="1">
      <c r="A2383" s="21">
        <f t="shared" si="1"/>
        <v>2382</v>
      </c>
    </row>
    <row r="2384" ht="15.75" customHeight="1">
      <c r="A2384" s="21">
        <f t="shared" si="1"/>
        <v>2383</v>
      </c>
    </row>
    <row r="2385" ht="15.75" customHeight="1">
      <c r="A2385" s="21">
        <f t="shared" si="1"/>
        <v>2384</v>
      </c>
    </row>
    <row r="2386" ht="15.75" customHeight="1">
      <c r="A2386" s="21">
        <f t="shared" si="1"/>
        <v>2385</v>
      </c>
      <c r="B2386" s="21">
        <v>0.5</v>
      </c>
    </row>
    <row r="2387" ht="15.75" customHeight="1">
      <c r="A2387" s="21">
        <f t="shared" si="1"/>
        <v>2386</v>
      </c>
    </row>
    <row r="2388" ht="15.75" customHeight="1">
      <c r="A2388" s="21">
        <f t="shared" si="1"/>
        <v>2387</v>
      </c>
      <c r="B2388" s="21">
        <v>0.5</v>
      </c>
    </row>
    <row r="2389" ht="15.75" customHeight="1">
      <c r="A2389" s="21">
        <f t="shared" si="1"/>
        <v>2388</v>
      </c>
    </row>
    <row r="2390" ht="15.75" customHeight="1">
      <c r="A2390" s="21">
        <f t="shared" si="1"/>
        <v>2389</v>
      </c>
      <c r="B2390" s="21">
        <v>0.5</v>
      </c>
    </row>
    <row r="2391" ht="15.75" customHeight="1">
      <c r="A2391" s="21">
        <f t="shared" si="1"/>
        <v>2390</v>
      </c>
      <c r="B2391" s="21">
        <v>2.5</v>
      </c>
    </row>
    <row r="2392" ht="15.75" customHeight="1">
      <c r="A2392" s="21">
        <f t="shared" si="1"/>
        <v>2391</v>
      </c>
    </row>
    <row r="2393" ht="15.75" customHeight="1">
      <c r="A2393" s="21">
        <f t="shared" si="1"/>
        <v>2392</v>
      </c>
    </row>
    <row r="2394" ht="15.75" customHeight="1">
      <c r="A2394" s="21">
        <f t="shared" si="1"/>
        <v>2393</v>
      </c>
      <c r="B2394" s="21">
        <v>0.5</v>
      </c>
    </row>
    <row r="2395" ht="15.75" customHeight="1">
      <c r="A2395" s="21">
        <f t="shared" si="1"/>
        <v>2394</v>
      </c>
    </row>
    <row r="2396" ht="15.75" customHeight="1">
      <c r="A2396" s="21">
        <f t="shared" si="1"/>
        <v>2395</v>
      </c>
      <c r="B2396" s="21">
        <v>1.5</v>
      </c>
    </row>
    <row r="2397" ht="15.75" customHeight="1">
      <c r="A2397" s="21">
        <f t="shared" si="1"/>
        <v>2396</v>
      </c>
    </row>
    <row r="2398" ht="15.75" customHeight="1">
      <c r="A2398" s="21">
        <f t="shared" si="1"/>
        <v>2397</v>
      </c>
    </row>
    <row r="2399" ht="15.75" customHeight="1">
      <c r="A2399" s="21">
        <f t="shared" si="1"/>
        <v>2398</v>
      </c>
    </row>
    <row r="2400" ht="15.75" customHeight="1">
      <c r="A2400" s="21">
        <f t="shared" si="1"/>
        <v>2399</v>
      </c>
      <c r="B2400" s="21">
        <v>0.0</v>
      </c>
    </row>
    <row r="2401" ht="15.75" customHeight="1">
      <c r="A2401" s="21">
        <f t="shared" si="1"/>
        <v>2400</v>
      </c>
      <c r="B2401" s="21">
        <v>0.0</v>
      </c>
    </row>
    <row r="2402" ht="15.75" customHeight="1">
      <c r="A2402" s="21">
        <f t="shared" si="1"/>
        <v>2401</v>
      </c>
    </row>
    <row r="2403" ht="15.75" customHeight="1">
      <c r="A2403" s="21">
        <f t="shared" si="1"/>
        <v>2402</v>
      </c>
      <c r="B2403" s="21">
        <v>0.5</v>
      </c>
    </row>
    <row r="2404" ht="15.75" customHeight="1">
      <c r="A2404" s="21">
        <f t="shared" si="1"/>
        <v>2403</v>
      </c>
      <c r="B2404" s="21">
        <v>0.0</v>
      </c>
    </row>
    <row r="2405" ht="15.75" customHeight="1">
      <c r="A2405" s="21">
        <f t="shared" si="1"/>
        <v>2404</v>
      </c>
      <c r="B2405" s="21">
        <v>0.0</v>
      </c>
    </row>
    <row r="2406" ht="15.75" customHeight="1">
      <c r="A2406" s="21">
        <f t="shared" si="1"/>
        <v>2405</v>
      </c>
    </row>
    <row r="2407" ht="15.75" customHeight="1">
      <c r="A2407" s="21">
        <f t="shared" si="1"/>
        <v>2406</v>
      </c>
      <c r="B2407" s="21">
        <v>1.0</v>
      </c>
    </row>
    <row r="2408" ht="15.75" customHeight="1">
      <c r="A2408" s="21">
        <f t="shared" si="1"/>
        <v>2407</v>
      </c>
      <c r="B2408" s="21">
        <v>0.5</v>
      </c>
    </row>
    <row r="2409" ht="15.75" customHeight="1">
      <c r="A2409" s="21">
        <f t="shared" si="1"/>
        <v>2408</v>
      </c>
      <c r="B2409" s="21">
        <v>1.0</v>
      </c>
    </row>
    <row r="2410" ht="15.75" customHeight="1">
      <c r="A2410" s="21">
        <f t="shared" si="1"/>
        <v>2409</v>
      </c>
      <c r="B2410" s="21">
        <v>0.5</v>
      </c>
    </row>
    <row r="2411" ht="15.75" customHeight="1">
      <c r="A2411" s="21">
        <f t="shared" si="1"/>
        <v>2410</v>
      </c>
    </row>
    <row r="2412" ht="15.75" customHeight="1">
      <c r="A2412" s="21">
        <f t="shared" si="1"/>
        <v>2411</v>
      </c>
    </row>
    <row r="2413" ht="15.75" customHeight="1">
      <c r="A2413" s="21">
        <f t="shared" si="1"/>
        <v>2412</v>
      </c>
    </row>
    <row r="2414" ht="15.75" customHeight="1">
      <c r="A2414" s="21">
        <f t="shared" si="1"/>
        <v>2413</v>
      </c>
      <c r="B2414" s="21">
        <v>0.5</v>
      </c>
    </row>
    <row r="2415" ht="15.75" customHeight="1">
      <c r="A2415" s="21">
        <f t="shared" si="1"/>
        <v>2414</v>
      </c>
    </row>
    <row r="2416" ht="15.75" customHeight="1">
      <c r="A2416" s="21">
        <f t="shared" si="1"/>
        <v>2415</v>
      </c>
    </row>
    <row r="2417" ht="15.75" customHeight="1">
      <c r="A2417" s="21">
        <f t="shared" si="1"/>
        <v>2416</v>
      </c>
      <c r="B2417" s="21">
        <v>0.5</v>
      </c>
    </row>
    <row r="2418" ht="15.75" customHeight="1">
      <c r="A2418" s="21">
        <f t="shared" si="1"/>
        <v>2417</v>
      </c>
      <c r="B2418" s="21">
        <v>0.0</v>
      </c>
    </row>
    <row r="2419" ht="15.75" customHeight="1">
      <c r="A2419" s="21">
        <f t="shared" si="1"/>
        <v>2418</v>
      </c>
    </row>
    <row r="2420" ht="15.75" customHeight="1">
      <c r="A2420" s="21">
        <f t="shared" si="1"/>
        <v>2419</v>
      </c>
    </row>
    <row r="2421" ht="15.75" customHeight="1">
      <c r="A2421" s="21">
        <f t="shared" si="1"/>
        <v>2420</v>
      </c>
      <c r="B2421" s="21">
        <v>0.0</v>
      </c>
    </row>
    <row r="2422" ht="15.75" customHeight="1">
      <c r="A2422" s="21">
        <f t="shared" si="1"/>
        <v>2421</v>
      </c>
    </row>
    <row r="2423" ht="15.75" customHeight="1">
      <c r="A2423" s="21">
        <f t="shared" si="1"/>
        <v>2422</v>
      </c>
    </row>
    <row r="2424" ht="15.75" customHeight="1">
      <c r="A2424" s="21">
        <f t="shared" si="1"/>
        <v>2423</v>
      </c>
    </row>
    <row r="2425" ht="15.75" customHeight="1">
      <c r="A2425" s="21">
        <f t="shared" si="1"/>
        <v>2424</v>
      </c>
    </row>
    <row r="2426" ht="15.75" customHeight="1">
      <c r="A2426" s="21">
        <f t="shared" si="1"/>
        <v>2425</v>
      </c>
    </row>
    <row r="2427" ht="15.75" customHeight="1">
      <c r="A2427" s="21">
        <f t="shared" si="1"/>
        <v>2426</v>
      </c>
      <c r="B2427" s="21">
        <v>0.0</v>
      </c>
    </row>
    <row r="2428" ht="15.75" customHeight="1">
      <c r="A2428" s="21">
        <f t="shared" si="1"/>
        <v>2427</v>
      </c>
    </row>
    <row r="2429" ht="15.75" customHeight="1">
      <c r="A2429" s="21">
        <f t="shared" si="1"/>
        <v>2428</v>
      </c>
    </row>
    <row r="2430" ht="15.75" customHeight="1">
      <c r="A2430" s="21">
        <f t="shared" si="1"/>
        <v>2429</v>
      </c>
    </row>
    <row r="2431" ht="15.75" customHeight="1">
      <c r="A2431" s="21">
        <f t="shared" si="1"/>
        <v>2430</v>
      </c>
    </row>
    <row r="2432" ht="15.75" customHeight="1">
      <c r="A2432" s="21">
        <f t="shared" si="1"/>
        <v>2431</v>
      </c>
    </row>
    <row r="2433" ht="15.75" customHeight="1">
      <c r="A2433" s="21">
        <f t="shared" si="1"/>
        <v>2432</v>
      </c>
      <c r="B2433" s="21">
        <v>0.0</v>
      </c>
    </row>
    <row r="2434" ht="15.75" customHeight="1">
      <c r="A2434" s="21">
        <f t="shared" si="1"/>
        <v>2433</v>
      </c>
    </row>
    <row r="2435" ht="15.75" customHeight="1">
      <c r="A2435" s="21">
        <f t="shared" si="1"/>
        <v>2434</v>
      </c>
    </row>
    <row r="2436" ht="15.75" customHeight="1">
      <c r="A2436" s="21">
        <f t="shared" si="1"/>
        <v>2435</v>
      </c>
    </row>
    <row r="2437" ht="15.75" customHeight="1">
      <c r="A2437" s="21">
        <f t="shared" si="1"/>
        <v>2436</v>
      </c>
      <c r="B2437" s="21">
        <v>0.0</v>
      </c>
    </row>
    <row r="2438" ht="15.75" customHeight="1">
      <c r="A2438" s="21">
        <f t="shared" si="1"/>
        <v>2437</v>
      </c>
    </row>
    <row r="2439" ht="15.75" customHeight="1">
      <c r="A2439" s="21">
        <f t="shared" si="1"/>
        <v>2438</v>
      </c>
      <c r="B2439" s="21">
        <v>0.0</v>
      </c>
    </row>
    <row r="2440" ht="15.75" customHeight="1">
      <c r="A2440" s="21">
        <f t="shared" si="1"/>
        <v>2439</v>
      </c>
    </row>
    <row r="2441" ht="15.75" customHeight="1">
      <c r="A2441" s="21">
        <f t="shared" si="1"/>
        <v>2440</v>
      </c>
    </row>
    <row r="2442" ht="15.75" customHeight="1">
      <c r="A2442" s="21">
        <f t="shared" si="1"/>
        <v>2441</v>
      </c>
    </row>
    <row r="2443" ht="15.75" customHeight="1">
      <c r="A2443" s="21">
        <f t="shared" si="1"/>
        <v>2442</v>
      </c>
    </row>
    <row r="2444" ht="15.75" customHeight="1">
      <c r="A2444" s="21">
        <f t="shared" si="1"/>
        <v>2443</v>
      </c>
    </row>
    <row r="2445" ht="15.75" customHeight="1">
      <c r="A2445" s="21">
        <f t="shared" si="1"/>
        <v>2444</v>
      </c>
    </row>
    <row r="2446" ht="15.75" customHeight="1">
      <c r="A2446" s="21">
        <f t="shared" si="1"/>
        <v>2445</v>
      </c>
    </row>
    <row r="2447" ht="15.75" customHeight="1">
      <c r="A2447" s="21">
        <f t="shared" si="1"/>
        <v>2446</v>
      </c>
      <c r="B2447" s="21">
        <v>0.5</v>
      </c>
    </row>
    <row r="2448" ht="15.75" customHeight="1">
      <c r="A2448" s="21">
        <f t="shared" si="1"/>
        <v>2447</v>
      </c>
    </row>
    <row r="2449" ht="15.75" customHeight="1">
      <c r="A2449" s="21">
        <f t="shared" si="1"/>
        <v>2448</v>
      </c>
      <c r="B2449" s="21">
        <v>0.5</v>
      </c>
    </row>
    <row r="2450" ht="15.75" customHeight="1">
      <c r="A2450" s="21">
        <f t="shared" si="1"/>
        <v>2449</v>
      </c>
      <c r="B2450" s="21">
        <v>0.5</v>
      </c>
    </row>
    <row r="2451" ht="15.75" customHeight="1">
      <c r="A2451" s="21">
        <f t="shared" si="1"/>
        <v>2450</v>
      </c>
    </row>
    <row r="2452" ht="15.75" customHeight="1">
      <c r="A2452" s="21">
        <f t="shared" si="1"/>
        <v>2451</v>
      </c>
      <c r="B2452" s="21">
        <v>0.5</v>
      </c>
    </row>
    <row r="2453" ht="15.75" customHeight="1">
      <c r="A2453" s="21">
        <f t="shared" si="1"/>
        <v>2452</v>
      </c>
    </row>
    <row r="2454" ht="15.75" customHeight="1">
      <c r="A2454" s="21">
        <f t="shared" si="1"/>
        <v>2453</v>
      </c>
    </row>
    <row r="2455" ht="15.75" customHeight="1">
      <c r="A2455" s="21">
        <f t="shared" si="1"/>
        <v>2454</v>
      </c>
    </row>
    <row r="2456" ht="15.75" customHeight="1">
      <c r="A2456" s="21">
        <f t="shared" si="1"/>
        <v>2455</v>
      </c>
      <c r="B2456" s="21">
        <v>0.0</v>
      </c>
    </row>
    <row r="2457" ht="15.75" customHeight="1">
      <c r="A2457" s="21">
        <f t="shared" si="1"/>
        <v>2456</v>
      </c>
    </row>
    <row r="2458" ht="15.75" customHeight="1">
      <c r="A2458" s="21">
        <f t="shared" si="1"/>
        <v>2457</v>
      </c>
      <c r="B2458" s="21">
        <v>0.0</v>
      </c>
    </row>
    <row r="2459" ht="15.75" customHeight="1">
      <c r="A2459" s="21">
        <f t="shared" si="1"/>
        <v>2458</v>
      </c>
    </row>
    <row r="2460" ht="15.75" customHeight="1">
      <c r="A2460" s="21">
        <f t="shared" si="1"/>
        <v>2459</v>
      </c>
    </row>
    <row r="2461" ht="15.75" customHeight="1">
      <c r="A2461" s="21">
        <f t="shared" si="1"/>
        <v>2460</v>
      </c>
      <c r="B2461" s="21">
        <v>0.5</v>
      </c>
    </row>
    <row r="2462" ht="15.75" customHeight="1">
      <c r="A2462" s="21">
        <f t="shared" si="1"/>
        <v>2461</v>
      </c>
    </row>
    <row r="2463" ht="15.75" customHeight="1">
      <c r="A2463" s="21">
        <f t="shared" si="1"/>
        <v>2462</v>
      </c>
    </row>
    <row r="2464" ht="15.75" customHeight="1">
      <c r="A2464" s="21">
        <f t="shared" si="1"/>
        <v>2463</v>
      </c>
      <c r="B2464" s="21">
        <v>0.5</v>
      </c>
    </row>
    <row r="2465" ht="15.75" customHeight="1">
      <c r="A2465" s="21">
        <f t="shared" si="1"/>
        <v>2464</v>
      </c>
    </row>
    <row r="2466" ht="15.75" customHeight="1">
      <c r="A2466" s="21">
        <f t="shared" si="1"/>
        <v>2465</v>
      </c>
      <c r="B2466" s="21">
        <v>0.5</v>
      </c>
    </row>
    <row r="2467" ht="15.75" customHeight="1">
      <c r="A2467" s="21">
        <f t="shared" si="1"/>
        <v>2466</v>
      </c>
      <c r="B2467" s="21">
        <v>0.0</v>
      </c>
    </row>
    <row r="2468" ht="15.75" customHeight="1">
      <c r="A2468" s="21">
        <f t="shared" si="1"/>
        <v>2467</v>
      </c>
      <c r="B2468" s="21">
        <v>0.0</v>
      </c>
    </row>
    <row r="2469" ht="15.75" customHeight="1">
      <c r="A2469" s="21">
        <f t="shared" si="1"/>
        <v>2468</v>
      </c>
      <c r="B2469" s="21">
        <v>0.0</v>
      </c>
    </row>
    <row r="2470" ht="15.75" customHeight="1">
      <c r="A2470" s="21">
        <f t="shared" si="1"/>
        <v>2469</v>
      </c>
      <c r="B2470" s="21">
        <v>0.0</v>
      </c>
    </row>
    <row r="2471" ht="15.75" customHeight="1">
      <c r="A2471" s="21">
        <f t="shared" si="1"/>
        <v>2470</v>
      </c>
    </row>
    <row r="2472" ht="15.75" customHeight="1">
      <c r="A2472" s="21">
        <f t="shared" si="1"/>
        <v>2471</v>
      </c>
      <c r="B2472" s="21">
        <v>2.0</v>
      </c>
    </row>
    <row r="2473" ht="15.75" customHeight="1">
      <c r="A2473" s="21">
        <f t="shared" si="1"/>
        <v>2472</v>
      </c>
      <c r="B2473" s="21">
        <v>1.0</v>
      </c>
    </row>
    <row r="2474" ht="15.75" customHeight="1">
      <c r="A2474" s="21">
        <f t="shared" si="1"/>
        <v>2473</v>
      </c>
      <c r="B2474" s="21">
        <v>0.0</v>
      </c>
    </row>
    <row r="2475" ht="15.75" customHeight="1">
      <c r="A2475" s="21">
        <f t="shared" si="1"/>
        <v>2474</v>
      </c>
      <c r="B2475" s="21">
        <v>1.0</v>
      </c>
    </row>
    <row r="2476" ht="15.75" customHeight="1">
      <c r="A2476" s="21">
        <f t="shared" si="1"/>
        <v>2475</v>
      </c>
      <c r="B2476" s="21">
        <v>1.0</v>
      </c>
    </row>
    <row r="2477" ht="15.75" customHeight="1">
      <c r="A2477" s="21">
        <f t="shared" si="1"/>
        <v>2476</v>
      </c>
      <c r="B2477" s="21">
        <v>0.0</v>
      </c>
    </row>
    <row r="2478" ht="15.75" customHeight="1">
      <c r="A2478" s="21">
        <f t="shared" si="1"/>
        <v>2477</v>
      </c>
      <c r="B2478" s="21">
        <v>3.5</v>
      </c>
    </row>
    <row r="2479" ht="15.75" customHeight="1">
      <c r="A2479" s="21">
        <f t="shared" si="1"/>
        <v>2478</v>
      </c>
    </row>
    <row r="2480" ht="15.75" customHeight="1">
      <c r="A2480" s="21">
        <f t="shared" si="1"/>
        <v>2479</v>
      </c>
    </row>
    <row r="2481" ht="15.75" customHeight="1">
      <c r="A2481" s="21">
        <f t="shared" si="1"/>
        <v>2480</v>
      </c>
    </row>
    <row r="2482" ht="15.75" customHeight="1">
      <c r="A2482" s="21">
        <f t="shared" si="1"/>
        <v>2481</v>
      </c>
    </row>
    <row r="2483" ht="15.75" customHeight="1">
      <c r="A2483" s="21">
        <f t="shared" si="1"/>
        <v>2482</v>
      </c>
    </row>
    <row r="2484" ht="15.75" customHeight="1">
      <c r="A2484" s="21">
        <f t="shared" si="1"/>
        <v>2483</v>
      </c>
      <c r="B2484" s="21">
        <v>0.5</v>
      </c>
    </row>
    <row r="2485" ht="15.75" customHeight="1">
      <c r="A2485" s="21">
        <f t="shared" si="1"/>
        <v>2484</v>
      </c>
    </row>
    <row r="2486" ht="15.75" customHeight="1">
      <c r="A2486" s="21">
        <f t="shared" si="1"/>
        <v>2485</v>
      </c>
      <c r="B2486" s="21">
        <v>0.0</v>
      </c>
    </row>
    <row r="2487" ht="15.75" customHeight="1">
      <c r="A2487" s="21">
        <f t="shared" si="1"/>
        <v>2486</v>
      </c>
    </row>
    <row r="2488" ht="15.75" customHeight="1">
      <c r="A2488" s="21">
        <f t="shared" si="1"/>
        <v>2487</v>
      </c>
      <c r="B2488" s="21">
        <v>0.5</v>
      </c>
    </row>
    <row r="2489" ht="15.75" customHeight="1">
      <c r="A2489" s="21">
        <f t="shared" si="1"/>
        <v>2488</v>
      </c>
      <c r="B2489" s="21" t="s">
        <v>33</v>
      </c>
    </row>
    <row r="2490" ht="15.75" customHeight="1">
      <c r="A2490" s="21">
        <f t="shared" si="1"/>
        <v>2489</v>
      </c>
      <c r="B2490" s="21">
        <v>0.5</v>
      </c>
    </row>
    <row r="2491" ht="15.75" customHeight="1">
      <c r="A2491" s="21">
        <f t="shared" si="1"/>
        <v>2490</v>
      </c>
      <c r="B2491" s="21">
        <v>0.0</v>
      </c>
    </row>
    <row r="2492" ht="15.75" customHeight="1">
      <c r="A2492" s="21">
        <f t="shared" si="1"/>
        <v>2491</v>
      </c>
      <c r="B2492" s="21" t="s">
        <v>33</v>
      </c>
    </row>
    <row r="2493" ht="15.75" customHeight="1">
      <c r="A2493" s="21">
        <f t="shared" si="1"/>
        <v>2492</v>
      </c>
      <c r="B2493" s="21">
        <v>0.5</v>
      </c>
    </row>
    <row r="2494" ht="15.75" customHeight="1">
      <c r="A2494" s="21">
        <f t="shared" si="1"/>
        <v>2493</v>
      </c>
      <c r="B2494" s="21">
        <v>3.5</v>
      </c>
    </row>
    <row r="2495" ht="15.75" customHeight="1">
      <c r="A2495" s="21">
        <f t="shared" si="1"/>
        <v>2494</v>
      </c>
    </row>
    <row r="2496" ht="15.75" customHeight="1">
      <c r="A2496" s="21">
        <f t="shared" si="1"/>
        <v>2495</v>
      </c>
    </row>
    <row r="2497" ht="15.75" customHeight="1">
      <c r="A2497" s="21">
        <f t="shared" si="1"/>
        <v>2496</v>
      </c>
      <c r="B2497" s="21">
        <v>1.0</v>
      </c>
    </row>
    <row r="2498" ht="15.75" customHeight="1">
      <c r="A2498" s="21">
        <f t="shared" si="1"/>
        <v>2497</v>
      </c>
      <c r="B2498" s="21">
        <v>0.5</v>
      </c>
    </row>
    <row r="2499" ht="15.75" customHeight="1">
      <c r="A2499" s="21">
        <f t="shared" si="1"/>
        <v>2498</v>
      </c>
    </row>
    <row r="2500" ht="15.75" customHeight="1">
      <c r="A2500" s="21">
        <f t="shared" si="1"/>
        <v>2499</v>
      </c>
      <c r="B2500" s="21">
        <v>4.5</v>
      </c>
    </row>
    <row r="2501" ht="15.75" customHeight="1">
      <c r="A2501" s="21">
        <f t="shared" si="1"/>
        <v>2500</v>
      </c>
    </row>
    <row r="2502" ht="15.75" customHeight="1">
      <c r="A2502" s="21">
        <f t="shared" si="1"/>
        <v>2501</v>
      </c>
      <c r="B2502" s="21">
        <v>0.5</v>
      </c>
    </row>
    <row r="2503" ht="15.75" customHeight="1">
      <c r="A2503" s="21">
        <f t="shared" si="1"/>
        <v>2502</v>
      </c>
    </row>
    <row r="2504" ht="15.75" customHeight="1">
      <c r="A2504" s="21">
        <f t="shared" si="1"/>
        <v>2503</v>
      </c>
    </row>
    <row r="2505" ht="15.75" customHeight="1">
      <c r="A2505" s="21">
        <f t="shared" si="1"/>
        <v>2504</v>
      </c>
      <c r="B2505" s="21">
        <v>1.5</v>
      </c>
    </row>
    <row r="2506" ht="15.75" customHeight="1">
      <c r="A2506" s="21">
        <f t="shared" si="1"/>
        <v>2505</v>
      </c>
    </row>
    <row r="2507" ht="15.75" customHeight="1">
      <c r="A2507" s="21">
        <f t="shared" si="1"/>
        <v>2506</v>
      </c>
    </row>
    <row r="2508" ht="15.75" customHeight="1">
      <c r="A2508" s="21">
        <f t="shared" si="1"/>
        <v>2507</v>
      </c>
    </row>
    <row r="2509" ht="15.75" customHeight="1">
      <c r="A2509" s="21">
        <f t="shared" si="1"/>
        <v>2508</v>
      </c>
      <c r="B2509" s="21">
        <v>0.5</v>
      </c>
    </row>
    <row r="2510" ht="15.75" customHeight="1">
      <c r="A2510" s="21">
        <f t="shared" si="1"/>
        <v>2509</v>
      </c>
      <c r="B2510" s="21" t="s">
        <v>33</v>
      </c>
    </row>
    <row r="2511" ht="15.75" customHeight="1">
      <c r="A2511" s="21">
        <f t="shared" si="1"/>
        <v>2510</v>
      </c>
      <c r="B2511" s="21">
        <v>0.5</v>
      </c>
    </row>
    <row r="2512" ht="15.75" customHeight="1">
      <c r="A2512" s="21">
        <f t="shared" si="1"/>
        <v>2511</v>
      </c>
      <c r="B2512" s="21">
        <v>7.5</v>
      </c>
    </row>
    <row r="2513" ht="15.75" customHeight="1">
      <c r="A2513" s="21">
        <f t="shared" si="1"/>
        <v>2512</v>
      </c>
      <c r="B2513" s="21">
        <v>0.0</v>
      </c>
    </row>
    <row r="2514" ht="15.75" customHeight="1">
      <c r="A2514" s="21">
        <f t="shared" si="1"/>
        <v>2513</v>
      </c>
      <c r="B2514" s="21">
        <v>1.0</v>
      </c>
    </row>
    <row r="2515" ht="15.75" customHeight="1">
      <c r="A2515" s="21">
        <f t="shared" si="1"/>
        <v>2514</v>
      </c>
      <c r="B2515" s="21" t="s">
        <v>33</v>
      </c>
    </row>
    <row r="2516" ht="15.75" customHeight="1">
      <c r="A2516" s="21">
        <f t="shared" si="1"/>
        <v>2515</v>
      </c>
      <c r="B2516" s="21" t="s">
        <v>33</v>
      </c>
    </row>
    <row r="2517" ht="15.75" customHeight="1">
      <c r="A2517" s="21">
        <f t="shared" si="1"/>
        <v>2516</v>
      </c>
      <c r="B2517" s="21" t="s">
        <v>33</v>
      </c>
    </row>
    <row r="2518" ht="15.75" customHeight="1">
      <c r="A2518" s="21">
        <f t="shared" si="1"/>
        <v>2517</v>
      </c>
      <c r="B2518" s="21" t="s">
        <v>33</v>
      </c>
    </row>
    <row r="2519" ht="15.75" customHeight="1">
      <c r="A2519" s="21">
        <f t="shared" si="1"/>
        <v>2518</v>
      </c>
      <c r="B2519" s="21">
        <v>1.5</v>
      </c>
    </row>
    <row r="2520" ht="15.75" customHeight="1">
      <c r="A2520" s="21">
        <f t="shared" si="1"/>
        <v>2519</v>
      </c>
      <c r="B2520" s="21">
        <v>0.5</v>
      </c>
    </row>
    <row r="2521" ht="15.75" customHeight="1">
      <c r="A2521" s="21">
        <f t="shared" si="1"/>
        <v>2520</v>
      </c>
      <c r="B2521" s="21">
        <v>0.0</v>
      </c>
    </row>
    <row r="2522" ht="15.75" customHeight="1">
      <c r="A2522" s="21">
        <f t="shared" si="1"/>
        <v>2521</v>
      </c>
      <c r="B2522" s="21" t="s">
        <v>33</v>
      </c>
    </row>
    <row r="2523" ht="15.75" customHeight="1">
      <c r="A2523" s="21">
        <f t="shared" si="1"/>
        <v>2522</v>
      </c>
      <c r="B2523" s="21" t="s">
        <v>33</v>
      </c>
    </row>
    <row r="2524" ht="15.75" customHeight="1">
      <c r="A2524" s="21">
        <f t="shared" si="1"/>
        <v>2523</v>
      </c>
      <c r="B2524" s="21">
        <v>2.5</v>
      </c>
    </row>
    <row r="2525" ht="15.75" customHeight="1">
      <c r="A2525" s="21">
        <f t="shared" si="1"/>
        <v>2524</v>
      </c>
      <c r="B2525" s="21">
        <v>4.0</v>
      </c>
    </row>
    <row r="2526" ht="15.75" customHeight="1">
      <c r="A2526" s="21">
        <f t="shared" si="1"/>
        <v>2525</v>
      </c>
      <c r="B2526" s="21" t="s">
        <v>33</v>
      </c>
    </row>
    <row r="2527" ht="15.75" customHeight="1">
      <c r="A2527" s="21">
        <f t="shared" si="1"/>
        <v>2526</v>
      </c>
      <c r="B2527" s="21" t="s">
        <v>33</v>
      </c>
    </row>
    <row r="2528" ht="15.75" customHeight="1">
      <c r="A2528" s="21">
        <f t="shared" si="1"/>
        <v>2527</v>
      </c>
      <c r="B2528" s="21">
        <v>0.5</v>
      </c>
    </row>
    <row r="2529" ht="15.75" customHeight="1">
      <c r="A2529" s="21">
        <f t="shared" si="1"/>
        <v>2528</v>
      </c>
      <c r="B2529" s="21" t="s">
        <v>33</v>
      </c>
    </row>
    <row r="2530" ht="15.75" customHeight="1">
      <c r="A2530" s="21">
        <f t="shared" si="1"/>
        <v>2529</v>
      </c>
      <c r="B2530" s="21">
        <v>0.5</v>
      </c>
    </row>
    <row r="2531" ht="15.75" customHeight="1">
      <c r="A2531" s="21">
        <f t="shared" si="1"/>
        <v>2530</v>
      </c>
      <c r="B2531" s="21">
        <v>1.0</v>
      </c>
    </row>
    <row r="2532" ht="15.75" customHeight="1">
      <c r="A2532" s="21">
        <f t="shared" si="1"/>
        <v>2531</v>
      </c>
      <c r="B2532" s="21" t="s">
        <v>33</v>
      </c>
    </row>
    <row r="2533" ht="15.75" customHeight="1">
      <c r="A2533" s="21">
        <f t="shared" si="1"/>
        <v>2532</v>
      </c>
      <c r="B2533" s="21" t="s">
        <v>33</v>
      </c>
    </row>
    <row r="2534" ht="15.75" customHeight="1">
      <c r="A2534" s="21">
        <f t="shared" si="1"/>
        <v>2533</v>
      </c>
      <c r="B2534" s="21" t="s">
        <v>33</v>
      </c>
    </row>
    <row r="2535" ht="15.75" customHeight="1">
      <c r="A2535" s="21">
        <f t="shared" si="1"/>
        <v>2534</v>
      </c>
      <c r="B2535" s="21" t="s">
        <v>33</v>
      </c>
    </row>
    <row r="2536" ht="15.75" customHeight="1">
      <c r="A2536" s="21">
        <f t="shared" si="1"/>
        <v>2535</v>
      </c>
      <c r="B2536" s="21" t="s">
        <v>33</v>
      </c>
    </row>
    <row r="2537" ht="15.75" customHeight="1">
      <c r="A2537" s="21">
        <f t="shared" si="1"/>
        <v>2536</v>
      </c>
      <c r="B2537" s="21">
        <v>0.0</v>
      </c>
    </row>
    <row r="2538" ht="15.75" customHeight="1">
      <c r="A2538" s="21">
        <f t="shared" si="1"/>
        <v>2537</v>
      </c>
    </row>
    <row r="2539" ht="15.75" customHeight="1">
      <c r="A2539" s="21">
        <f t="shared" si="1"/>
        <v>2538</v>
      </c>
      <c r="B2539" s="21">
        <v>0.0</v>
      </c>
    </row>
    <row r="2540" ht="15.75" customHeight="1">
      <c r="A2540" s="21">
        <f t="shared" si="1"/>
        <v>2539</v>
      </c>
    </row>
    <row r="2541" ht="15.75" customHeight="1">
      <c r="A2541" s="21">
        <f t="shared" si="1"/>
        <v>2540</v>
      </c>
    </row>
    <row r="2542" ht="15.75" customHeight="1">
      <c r="A2542" s="21">
        <f t="shared" si="1"/>
        <v>2541</v>
      </c>
      <c r="B2542" s="21">
        <v>0.0</v>
      </c>
    </row>
    <row r="2543" ht="15.75" customHeight="1">
      <c r="A2543" s="21">
        <f t="shared" si="1"/>
        <v>2542</v>
      </c>
      <c r="B2543" s="21">
        <v>6.0</v>
      </c>
    </row>
    <row r="2544" ht="15.75" customHeight="1">
      <c r="A2544" s="21">
        <f t="shared" si="1"/>
        <v>2543</v>
      </c>
      <c r="B2544" s="21">
        <v>0.0</v>
      </c>
    </row>
    <row r="2545" ht="15.75" customHeight="1">
      <c r="A2545" s="21">
        <f t="shared" si="1"/>
        <v>2544</v>
      </c>
    </row>
    <row r="2546" ht="15.75" customHeight="1">
      <c r="A2546" s="21">
        <f t="shared" si="1"/>
        <v>2545</v>
      </c>
    </row>
    <row r="2547" ht="15.75" customHeight="1">
      <c r="A2547" s="21">
        <f t="shared" si="1"/>
        <v>2546</v>
      </c>
    </row>
    <row r="2548" ht="15.75" customHeight="1">
      <c r="A2548" s="21">
        <f t="shared" si="1"/>
        <v>2547</v>
      </c>
      <c r="B2548" s="21">
        <v>0.5</v>
      </c>
    </row>
    <row r="2549" ht="15.75" customHeight="1">
      <c r="A2549" s="21">
        <f t="shared" si="1"/>
        <v>2548</v>
      </c>
    </row>
    <row r="2550" ht="15.75" customHeight="1">
      <c r="A2550" s="21">
        <f t="shared" si="1"/>
        <v>2549</v>
      </c>
    </row>
    <row r="2551" ht="15.75" customHeight="1">
      <c r="A2551" s="21">
        <f t="shared" si="1"/>
        <v>2550</v>
      </c>
    </row>
    <row r="2552" ht="15.75" customHeight="1">
      <c r="A2552" s="21">
        <f t="shared" si="1"/>
        <v>2551</v>
      </c>
    </row>
    <row r="2553" ht="15.75" customHeight="1">
      <c r="A2553" s="21">
        <f t="shared" si="1"/>
        <v>2552</v>
      </c>
    </row>
    <row r="2554" ht="15.75" customHeight="1">
      <c r="A2554" s="21">
        <f t="shared" si="1"/>
        <v>2553</v>
      </c>
      <c r="B2554" s="21">
        <v>0.5</v>
      </c>
    </row>
    <row r="2555" ht="15.75" customHeight="1">
      <c r="A2555" s="21">
        <f t="shared" si="1"/>
        <v>2554</v>
      </c>
    </row>
    <row r="2556" ht="15.75" customHeight="1">
      <c r="A2556" s="21">
        <f t="shared" si="1"/>
        <v>2555</v>
      </c>
      <c r="B2556" s="21">
        <v>0.5</v>
      </c>
    </row>
    <row r="2557" ht="15.75" customHeight="1">
      <c r="A2557" s="21">
        <f t="shared" si="1"/>
        <v>2556</v>
      </c>
    </row>
    <row r="2558" ht="15.75" customHeight="1">
      <c r="A2558" s="21">
        <f t="shared" si="1"/>
        <v>2557</v>
      </c>
    </row>
    <row r="2559" ht="15.75" customHeight="1">
      <c r="A2559" s="21">
        <f t="shared" si="1"/>
        <v>2558</v>
      </c>
      <c r="B2559" s="21">
        <v>0.5</v>
      </c>
    </row>
    <row r="2560" ht="15.75" customHeight="1">
      <c r="A2560" s="21">
        <f t="shared" si="1"/>
        <v>2559</v>
      </c>
      <c r="B2560" s="21">
        <v>0.0</v>
      </c>
    </row>
    <row r="2561" ht="15.75" customHeight="1">
      <c r="A2561" s="21">
        <f t="shared" si="1"/>
        <v>2560</v>
      </c>
      <c r="B2561" s="21">
        <v>2.0</v>
      </c>
    </row>
    <row r="2562" ht="15.75" customHeight="1">
      <c r="A2562" s="21">
        <f t="shared" si="1"/>
        <v>2561</v>
      </c>
      <c r="B2562" s="21">
        <v>11.0</v>
      </c>
    </row>
    <row r="2563" ht="15.75" customHeight="1">
      <c r="A2563" s="21">
        <f t="shared" si="1"/>
        <v>2562</v>
      </c>
    </row>
    <row r="2564" ht="15.75" customHeight="1">
      <c r="A2564" s="21">
        <f t="shared" si="1"/>
        <v>2563</v>
      </c>
    </row>
    <row r="2565" ht="15.75" customHeight="1">
      <c r="A2565" s="21">
        <f t="shared" si="1"/>
        <v>2564</v>
      </c>
    </row>
    <row r="2566" ht="15.75" customHeight="1">
      <c r="A2566" s="21">
        <f t="shared" si="1"/>
        <v>2565</v>
      </c>
    </row>
    <row r="2567" ht="15.75" customHeight="1">
      <c r="A2567" s="21">
        <f t="shared" si="1"/>
        <v>2566</v>
      </c>
    </row>
    <row r="2568" ht="15.75" customHeight="1">
      <c r="A2568" s="21">
        <f t="shared" si="1"/>
        <v>2567</v>
      </c>
    </row>
    <row r="2569" ht="15.75" customHeight="1">
      <c r="A2569" s="21">
        <f t="shared" si="1"/>
        <v>2568</v>
      </c>
    </row>
    <row r="2570" ht="15.75" customHeight="1">
      <c r="A2570" s="21">
        <f t="shared" si="1"/>
        <v>2569</v>
      </c>
    </row>
    <row r="2571" ht="15.75" customHeight="1">
      <c r="A2571" s="21">
        <f t="shared" si="1"/>
        <v>2570</v>
      </c>
      <c r="B2571" s="21">
        <v>5.5</v>
      </c>
    </row>
    <row r="2572" ht="15.75" customHeight="1">
      <c r="A2572" s="21">
        <f t="shared" si="1"/>
        <v>2571</v>
      </c>
    </row>
    <row r="2573" ht="15.75" customHeight="1">
      <c r="A2573" s="21">
        <f t="shared" si="1"/>
        <v>2572</v>
      </c>
    </row>
    <row r="2574" ht="15.75" customHeight="1">
      <c r="A2574" s="21">
        <f t="shared" si="1"/>
        <v>2573</v>
      </c>
    </row>
    <row r="2575" ht="15.75" customHeight="1">
      <c r="A2575" s="21">
        <f t="shared" si="1"/>
        <v>2574</v>
      </c>
      <c r="B2575" s="21">
        <v>3.0</v>
      </c>
    </row>
    <row r="2576" ht="15.75" customHeight="1">
      <c r="A2576" s="21">
        <f t="shared" si="1"/>
        <v>2575</v>
      </c>
    </row>
    <row r="2577" ht="15.75" customHeight="1">
      <c r="A2577" s="21">
        <f t="shared" si="1"/>
        <v>2576</v>
      </c>
    </row>
    <row r="2578" ht="15.75" customHeight="1">
      <c r="A2578" s="21">
        <f t="shared" si="1"/>
        <v>2577</v>
      </c>
    </row>
    <row r="2579" ht="15.75" customHeight="1">
      <c r="A2579" s="21">
        <f t="shared" si="1"/>
        <v>2578</v>
      </c>
    </row>
    <row r="2580" ht="15.75" customHeight="1">
      <c r="A2580" s="21">
        <f t="shared" si="1"/>
        <v>2579</v>
      </c>
    </row>
    <row r="2581" ht="15.75" customHeight="1">
      <c r="A2581" s="21">
        <f t="shared" si="1"/>
        <v>2580</v>
      </c>
      <c r="B2581" s="21">
        <v>2.5</v>
      </c>
    </row>
    <row r="2582" ht="15.75" customHeight="1">
      <c r="A2582" s="21">
        <f t="shared" si="1"/>
        <v>2581</v>
      </c>
    </row>
    <row r="2583" ht="15.75" customHeight="1">
      <c r="A2583" s="21">
        <f t="shared" si="1"/>
        <v>2582</v>
      </c>
    </row>
    <row r="2584" ht="15.75" customHeight="1">
      <c r="A2584" s="21">
        <f t="shared" si="1"/>
        <v>2583</v>
      </c>
      <c r="B2584" s="21">
        <v>2.0</v>
      </c>
    </row>
    <row r="2585" ht="15.75" customHeight="1">
      <c r="A2585" s="21">
        <f t="shared" si="1"/>
        <v>2584</v>
      </c>
    </row>
    <row r="2586" ht="15.75" customHeight="1">
      <c r="A2586" s="21">
        <f t="shared" si="1"/>
        <v>2585</v>
      </c>
    </row>
    <row r="2587" ht="15.75" customHeight="1">
      <c r="A2587" s="21">
        <f t="shared" si="1"/>
        <v>2586</v>
      </c>
    </row>
    <row r="2588" ht="15.75" customHeight="1">
      <c r="A2588" s="21">
        <f t="shared" si="1"/>
        <v>2587</v>
      </c>
    </row>
    <row r="2589" ht="15.75" customHeight="1">
      <c r="A2589" s="21">
        <f t="shared" si="1"/>
        <v>2588</v>
      </c>
    </row>
    <row r="2590" ht="15.75" customHeight="1">
      <c r="A2590" s="21">
        <f t="shared" si="1"/>
        <v>2589</v>
      </c>
      <c r="B2590" s="21">
        <v>14.0</v>
      </c>
    </row>
    <row r="2591" ht="15.75" customHeight="1">
      <c r="A2591" s="21">
        <f t="shared" si="1"/>
        <v>2590</v>
      </c>
    </row>
    <row r="2592" ht="15.75" customHeight="1">
      <c r="A2592" s="21">
        <f t="shared" si="1"/>
        <v>2591</v>
      </c>
      <c r="B2592" s="21">
        <v>0.5</v>
      </c>
    </row>
    <row r="2593" ht="15.75" customHeight="1">
      <c r="A2593" s="21">
        <f t="shared" si="1"/>
        <v>2592</v>
      </c>
    </row>
    <row r="2594" ht="15.75" customHeight="1">
      <c r="A2594" s="21">
        <f t="shared" si="1"/>
        <v>2593</v>
      </c>
      <c r="B2594" s="21">
        <v>2.5</v>
      </c>
    </row>
    <row r="2595" ht="15.75" customHeight="1">
      <c r="A2595" s="21">
        <f t="shared" si="1"/>
        <v>2594</v>
      </c>
    </row>
    <row r="2596" ht="15.75" customHeight="1">
      <c r="A2596" s="21">
        <f t="shared" si="1"/>
        <v>2595</v>
      </c>
    </row>
    <row r="2597" ht="15.75" customHeight="1">
      <c r="A2597" s="21">
        <f t="shared" si="1"/>
        <v>2596</v>
      </c>
      <c r="B2597" s="21">
        <v>5.5</v>
      </c>
    </row>
    <row r="2598" ht="15.75" customHeight="1">
      <c r="A2598" s="21">
        <f t="shared" si="1"/>
        <v>2597</v>
      </c>
    </row>
    <row r="2599" ht="15.75" customHeight="1">
      <c r="A2599" s="21">
        <f t="shared" si="1"/>
        <v>2598</v>
      </c>
      <c r="B2599" s="21">
        <v>0.5</v>
      </c>
    </row>
    <row r="2600" ht="15.75" customHeight="1">
      <c r="A2600" s="21">
        <f t="shared" si="1"/>
        <v>2599</v>
      </c>
    </row>
    <row r="2601" ht="15.75" customHeight="1">
      <c r="A2601" s="21">
        <f t="shared" si="1"/>
        <v>2600</v>
      </c>
    </row>
    <row r="2602" ht="15.75" customHeight="1">
      <c r="A2602" s="21">
        <f t="shared" si="1"/>
        <v>2601</v>
      </c>
    </row>
    <row r="2603" ht="15.75" customHeight="1">
      <c r="A2603" s="21">
        <f t="shared" si="1"/>
        <v>2602</v>
      </c>
      <c r="B2603" s="21">
        <v>1.2</v>
      </c>
    </row>
    <row r="2604" ht="15.75" customHeight="1">
      <c r="A2604" s="21">
        <f t="shared" si="1"/>
        <v>2603</v>
      </c>
      <c r="B2604" s="21">
        <v>4.0</v>
      </c>
    </row>
    <row r="2605" ht="15.75" customHeight="1">
      <c r="A2605" s="21">
        <f t="shared" si="1"/>
        <v>2604</v>
      </c>
    </row>
    <row r="2606" ht="15.75" customHeight="1">
      <c r="A2606" s="21">
        <f t="shared" si="1"/>
        <v>2605</v>
      </c>
      <c r="B2606" s="21">
        <v>0.0</v>
      </c>
    </row>
    <row r="2607" ht="15.75" customHeight="1">
      <c r="A2607" s="21">
        <f t="shared" si="1"/>
        <v>2606</v>
      </c>
      <c r="B2607" s="21">
        <v>0.5</v>
      </c>
    </row>
    <row r="2608" ht="15.75" customHeight="1">
      <c r="A2608" s="21">
        <f t="shared" si="1"/>
        <v>2607</v>
      </c>
      <c r="B2608" s="21">
        <v>1.0</v>
      </c>
    </row>
    <row r="2609" ht="15.75" customHeight="1">
      <c r="A2609" s="21">
        <f t="shared" si="1"/>
        <v>2608</v>
      </c>
    </row>
    <row r="2610" ht="15.75" customHeight="1">
      <c r="A2610" s="21">
        <f t="shared" si="1"/>
        <v>2609</v>
      </c>
      <c r="B2610" s="21">
        <v>0.5</v>
      </c>
    </row>
    <row r="2611" ht="15.75" customHeight="1">
      <c r="A2611" s="21">
        <f t="shared" si="1"/>
        <v>2610</v>
      </c>
    </row>
    <row r="2612" ht="15.75" customHeight="1">
      <c r="A2612" s="21">
        <f t="shared" si="1"/>
        <v>2611</v>
      </c>
    </row>
    <row r="2613" ht="15.75" customHeight="1">
      <c r="A2613" s="21">
        <f t="shared" si="1"/>
        <v>2612</v>
      </c>
    </row>
    <row r="2614" ht="15.75" customHeight="1">
      <c r="A2614" s="21">
        <f t="shared" si="1"/>
        <v>2613</v>
      </c>
    </row>
    <row r="2615" ht="15.75" customHeight="1">
      <c r="A2615" s="21">
        <f t="shared" si="1"/>
        <v>2614</v>
      </c>
      <c r="B2615" s="21">
        <v>0.5</v>
      </c>
    </row>
    <row r="2616" ht="15.75" customHeight="1">
      <c r="A2616" s="21">
        <f t="shared" si="1"/>
        <v>2615</v>
      </c>
    </row>
    <row r="2617" ht="15.75" customHeight="1">
      <c r="A2617" s="21">
        <f t="shared" si="1"/>
        <v>2616</v>
      </c>
    </row>
    <row r="2618" ht="15.75" customHeight="1">
      <c r="A2618" s="21">
        <f t="shared" si="1"/>
        <v>2617</v>
      </c>
      <c r="B2618" s="21">
        <v>1.0</v>
      </c>
    </row>
    <row r="2619" ht="15.75" customHeight="1">
      <c r="A2619" s="21">
        <f t="shared" si="1"/>
        <v>2618</v>
      </c>
    </row>
    <row r="2620" ht="15.75" customHeight="1">
      <c r="A2620" s="21">
        <f t="shared" si="1"/>
        <v>2619</v>
      </c>
      <c r="B2620" s="21">
        <v>2.0</v>
      </c>
    </row>
    <row r="2621" ht="15.75" customHeight="1">
      <c r="A2621" s="21">
        <f t="shared" si="1"/>
        <v>2620</v>
      </c>
    </row>
    <row r="2622" ht="15.75" customHeight="1">
      <c r="A2622" s="21">
        <f t="shared" si="1"/>
        <v>2621</v>
      </c>
    </row>
    <row r="2623" ht="15.75" customHeight="1">
      <c r="A2623" s="21">
        <f t="shared" si="1"/>
        <v>2622</v>
      </c>
      <c r="B2623" s="21">
        <v>0.5</v>
      </c>
    </row>
    <row r="2624" ht="15.75" customHeight="1">
      <c r="A2624" s="21">
        <f t="shared" si="1"/>
        <v>2623</v>
      </c>
    </row>
    <row r="2625" ht="15.75" customHeight="1">
      <c r="A2625" s="21">
        <f t="shared" si="1"/>
        <v>2624</v>
      </c>
    </row>
    <row r="2626" ht="15.75" customHeight="1">
      <c r="A2626" s="21">
        <f t="shared" si="1"/>
        <v>2625</v>
      </c>
      <c r="B2626" s="21">
        <v>1.0</v>
      </c>
    </row>
    <row r="2627" ht="15.75" customHeight="1">
      <c r="A2627" s="21">
        <f t="shared" si="1"/>
        <v>2626</v>
      </c>
    </row>
    <row r="2628" ht="15.75" customHeight="1">
      <c r="A2628" s="21">
        <f t="shared" si="1"/>
        <v>2627</v>
      </c>
    </row>
    <row r="2629" ht="15.75" customHeight="1">
      <c r="A2629" s="21">
        <f t="shared" si="1"/>
        <v>2628</v>
      </c>
      <c r="B2629" s="21">
        <v>0.0</v>
      </c>
    </row>
    <row r="2630" ht="15.75" customHeight="1">
      <c r="A2630" s="21">
        <f t="shared" si="1"/>
        <v>2629</v>
      </c>
      <c r="B2630" s="21">
        <v>1.0</v>
      </c>
    </row>
    <row r="2631" ht="15.75" customHeight="1">
      <c r="A2631" s="21">
        <f t="shared" si="1"/>
        <v>2630</v>
      </c>
      <c r="B2631" s="21">
        <v>1.5</v>
      </c>
    </row>
    <row r="2632" ht="15.75" customHeight="1">
      <c r="A2632" s="21">
        <f t="shared" si="1"/>
        <v>2631</v>
      </c>
    </row>
    <row r="2633" ht="15.75" customHeight="1">
      <c r="A2633" s="21">
        <f t="shared" si="1"/>
        <v>2632</v>
      </c>
    </row>
    <row r="2634" ht="15.75" customHeight="1">
      <c r="A2634" s="21">
        <f t="shared" si="1"/>
        <v>2633</v>
      </c>
      <c r="B2634" s="21">
        <v>0.0</v>
      </c>
    </row>
    <row r="2635" ht="15.75" customHeight="1">
      <c r="A2635" s="21">
        <f t="shared" si="1"/>
        <v>2634</v>
      </c>
      <c r="B2635" s="21">
        <v>0.0</v>
      </c>
    </row>
    <row r="2636" ht="15.75" customHeight="1">
      <c r="A2636" s="21">
        <f t="shared" si="1"/>
        <v>2635</v>
      </c>
      <c r="B2636" s="21">
        <v>0.5</v>
      </c>
    </row>
    <row r="2637" ht="15.75" customHeight="1">
      <c r="A2637" s="21">
        <f t="shared" si="1"/>
        <v>2636</v>
      </c>
    </row>
    <row r="2638" ht="15.75" customHeight="1">
      <c r="A2638" s="21">
        <f t="shared" si="1"/>
        <v>2637</v>
      </c>
    </row>
    <row r="2639" ht="15.75" customHeight="1">
      <c r="A2639" s="21">
        <f t="shared" si="1"/>
        <v>2638</v>
      </c>
      <c r="B2639" s="21">
        <v>0.0</v>
      </c>
    </row>
    <row r="2640" ht="15.75" customHeight="1">
      <c r="A2640" s="21">
        <f t="shared" si="1"/>
        <v>2639</v>
      </c>
    </row>
    <row r="2641" ht="15.75" customHeight="1">
      <c r="A2641" s="21">
        <f t="shared" si="1"/>
        <v>2640</v>
      </c>
    </row>
    <row r="2642" ht="15.75" customHeight="1">
      <c r="A2642" s="21">
        <f t="shared" si="1"/>
        <v>2641</v>
      </c>
      <c r="B2642" s="21">
        <v>0.5</v>
      </c>
    </row>
    <row r="2643" ht="15.75" customHeight="1">
      <c r="A2643" s="21">
        <f t="shared" si="1"/>
        <v>2642</v>
      </c>
    </row>
    <row r="2644" ht="15.75" customHeight="1">
      <c r="A2644" s="21">
        <f t="shared" si="1"/>
        <v>2643</v>
      </c>
    </row>
    <row r="2645" ht="15.75" customHeight="1">
      <c r="A2645" s="21">
        <f t="shared" si="1"/>
        <v>2644</v>
      </c>
    </row>
    <row r="2646" ht="15.75" customHeight="1">
      <c r="A2646" s="21">
        <f t="shared" si="1"/>
        <v>2645</v>
      </c>
      <c r="B2646" s="21">
        <v>1.0</v>
      </c>
    </row>
    <row r="2647" ht="15.75" customHeight="1">
      <c r="A2647" s="21">
        <f t="shared" si="1"/>
        <v>2646</v>
      </c>
    </row>
    <row r="2648" ht="15.75" customHeight="1">
      <c r="A2648" s="21">
        <f t="shared" si="1"/>
        <v>2647</v>
      </c>
    </row>
    <row r="2649" ht="15.75" customHeight="1">
      <c r="A2649" s="21">
        <f t="shared" si="1"/>
        <v>2648</v>
      </c>
    </row>
    <row r="2650" ht="15.75" customHeight="1">
      <c r="A2650" s="21">
        <f t="shared" si="1"/>
        <v>2649</v>
      </c>
      <c r="B2650" s="21">
        <v>1.5</v>
      </c>
    </row>
    <row r="2651" ht="15.75" customHeight="1">
      <c r="A2651" s="21">
        <f t="shared" si="1"/>
        <v>2650</v>
      </c>
    </row>
    <row r="2652" ht="15.75" customHeight="1">
      <c r="A2652" s="21">
        <f t="shared" si="1"/>
        <v>2651</v>
      </c>
    </row>
    <row r="2653" ht="15.75" customHeight="1">
      <c r="A2653" s="21">
        <f t="shared" si="1"/>
        <v>2652</v>
      </c>
    </row>
    <row r="2654" ht="15.75" customHeight="1">
      <c r="A2654" s="21">
        <f t="shared" si="1"/>
        <v>2653</v>
      </c>
    </row>
    <row r="2655" ht="15.75" customHeight="1">
      <c r="A2655" s="21">
        <f t="shared" si="1"/>
        <v>2654</v>
      </c>
    </row>
    <row r="2656" ht="15.75" customHeight="1">
      <c r="A2656" s="21">
        <f t="shared" si="1"/>
        <v>2655</v>
      </c>
      <c r="B2656" s="21">
        <v>1.5</v>
      </c>
    </row>
    <row r="2657" ht="15.75" customHeight="1">
      <c r="A2657" s="21">
        <f t="shared" si="1"/>
        <v>2656</v>
      </c>
    </row>
    <row r="2658" ht="15.75" customHeight="1">
      <c r="A2658" s="21">
        <f t="shared" si="1"/>
        <v>2657</v>
      </c>
      <c r="B2658" s="21">
        <v>0.0</v>
      </c>
    </row>
    <row r="2659" ht="15.75" customHeight="1">
      <c r="A2659" s="21">
        <f t="shared" si="1"/>
        <v>2658</v>
      </c>
    </row>
    <row r="2660" ht="15.75" customHeight="1">
      <c r="A2660" s="21">
        <f t="shared" si="1"/>
        <v>2659</v>
      </c>
    </row>
    <row r="2661" ht="15.75" customHeight="1">
      <c r="A2661" s="21">
        <f t="shared" si="1"/>
        <v>2660</v>
      </c>
    </row>
    <row r="2662" ht="15.75" customHeight="1">
      <c r="A2662" s="21">
        <f t="shared" si="1"/>
        <v>2661</v>
      </c>
      <c r="B2662" s="21">
        <v>1.0</v>
      </c>
    </row>
    <row r="2663" ht="15.75" customHeight="1">
      <c r="A2663" s="21">
        <f t="shared" si="1"/>
        <v>2662</v>
      </c>
    </row>
    <row r="2664" ht="15.75" customHeight="1">
      <c r="A2664" s="21">
        <f t="shared" si="1"/>
        <v>2663</v>
      </c>
    </row>
    <row r="2665" ht="15.75" customHeight="1">
      <c r="A2665" s="21">
        <f t="shared" si="1"/>
        <v>2664</v>
      </c>
      <c r="B2665" s="21">
        <v>0.5</v>
      </c>
    </row>
    <row r="2666" ht="15.75" customHeight="1">
      <c r="A2666" s="21">
        <f t="shared" si="1"/>
        <v>2665</v>
      </c>
      <c r="B2666" s="21">
        <v>0.5</v>
      </c>
    </row>
    <row r="2667" ht="15.75" customHeight="1">
      <c r="A2667" s="21">
        <f t="shared" si="1"/>
        <v>2666</v>
      </c>
      <c r="B2667" s="21">
        <v>0.0</v>
      </c>
    </row>
    <row r="2668" ht="15.75" customHeight="1">
      <c r="A2668" s="21">
        <f t="shared" si="1"/>
        <v>2667</v>
      </c>
      <c r="B2668" s="21">
        <v>0.0</v>
      </c>
    </row>
    <row r="2669" ht="15.75" customHeight="1">
      <c r="A2669" s="21">
        <f t="shared" si="1"/>
        <v>2668</v>
      </c>
      <c r="B2669" s="21">
        <v>1.0</v>
      </c>
    </row>
    <row r="2670" ht="15.75" customHeight="1">
      <c r="A2670" s="21">
        <f t="shared" si="1"/>
        <v>2669</v>
      </c>
    </row>
    <row r="2671" ht="15.75" customHeight="1">
      <c r="A2671" s="21">
        <f t="shared" si="1"/>
        <v>2670</v>
      </c>
      <c r="B2671" s="21">
        <v>0.5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2017-07-18T21:11:07Z</dcterms:created>
  <dc:creator>Sabbagh, Sayeh (UI Health Care)</dc:creator>
</cp:coreProperties>
</file>