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us\Documents\Markus\HTL\DA\Modular-Battery-Management-System\Slave-Modules\Hardware\Components\"/>
    </mc:Choice>
  </mc:AlternateContent>
  <xr:revisionPtr revIDLastSave="0" documentId="13_ncr:1_{9FB981DF-F89C-4BB3-8DC8-4F11A3F7000C}" xr6:coauthVersionLast="47" xr6:coauthVersionMax="47" xr10:uidLastSave="{00000000-0000-0000-0000-000000000000}"/>
  <bookViews>
    <workbookView xWindow="-108" yWindow="-108" windowWidth="23256" windowHeight="12456" xr2:uid="{E58E4D73-EC83-4195-88D7-2459E3D48215}"/>
  </bookViews>
  <sheets>
    <sheet name="Slave_PCB" sheetId="1" r:id="rId1"/>
  </sheets>
  <definedNames>
    <definedName name="_xlnm.Print_Titles" localSheetId="0">Slave_PCB!$2:$2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K24" i="1"/>
  <c r="K25" i="1" s="1"/>
</calcChain>
</file>

<file path=xl/sharedStrings.xml><?xml version="1.0" encoding="utf-8"?>
<sst xmlns="http://schemas.openxmlformats.org/spreadsheetml/2006/main" count="104" uniqueCount="73">
  <si>
    <t>Comment</t>
  </si>
  <si>
    <t>Description</t>
  </si>
  <si>
    <t>Designator</t>
  </si>
  <si>
    <t>Footprint</t>
  </si>
  <si>
    <t>Cap</t>
  </si>
  <si>
    <t>Capacitor</t>
  </si>
  <si>
    <t>CA1, CA1_1, CA11, CA11_1, CG1, CG1_1, CRST1, CRST1_1</t>
  </si>
  <si>
    <t>0603</t>
  </si>
  <si>
    <t>100nF</t>
  </si>
  <si>
    <t>CA21, CA21_1</t>
  </si>
  <si>
    <t>10nF</t>
  </si>
  <si>
    <t>CBOT1, CBOT1_1, CTOP1, CTOP1_1</t>
  </si>
  <si>
    <t>100pF</t>
  </si>
  <si>
    <t>CVCC1, CVCC1_1</t>
  </si>
  <si>
    <t>1206</t>
  </si>
  <si>
    <t>10µF</t>
  </si>
  <si>
    <t>ATTINY261A-SU</t>
  </si>
  <si>
    <t>Integrated Circuit</t>
  </si>
  <si>
    <t>IC11, IC11_1</t>
  </si>
  <si>
    <t>TSSOP-20T (MO-153 AC)</t>
  </si>
  <si>
    <t>Connector</t>
  </si>
  <si>
    <t>J21, J21_1</t>
  </si>
  <si>
    <t>JST-PHR</t>
  </si>
  <si>
    <t>SML-P24</t>
  </si>
  <si>
    <t>Dual Color LED</t>
  </si>
  <si>
    <t>LED11, LED11_1</t>
  </si>
  <si>
    <t>1010 LED</t>
  </si>
  <si>
    <t>MOSFET (N-Channel)</t>
  </si>
  <si>
    <t>Q11, Q11_1</t>
  </si>
  <si>
    <t>SOT-23 (TO-236)</t>
  </si>
  <si>
    <t>Res</t>
  </si>
  <si>
    <t>Resistor</t>
  </si>
  <si>
    <t>RA11, RA11_1, RA21, RA21_1, RFB1, RFB1_1, RFT1, RFT1_1, RPD1, RPD1_1</t>
  </si>
  <si>
    <t>100K</t>
  </si>
  <si>
    <t>RAVCC1, RAVCC1_1, RVCC1, RVCC1_1</t>
  </si>
  <si>
    <t>47R</t>
  </si>
  <si>
    <t>RBB1, RBB1_1, RBT1, RBT1_1</t>
  </si>
  <si>
    <t>470K</t>
  </si>
  <si>
    <t>RDB1, RDB1_1, RDT1, RDT1_1</t>
  </si>
  <si>
    <t>10K</t>
  </si>
  <si>
    <t>RG1, RG1_1, RLED1, RLED1_1</t>
  </si>
  <si>
    <t>1k</t>
  </si>
  <si>
    <t>RL1, RL1_1</t>
  </si>
  <si>
    <t>1020 (Reversed)</t>
  </si>
  <si>
    <t>36R</t>
  </si>
  <si>
    <t>MMST2907A-7-F</t>
  </si>
  <si>
    <t>PNP</t>
  </si>
  <si>
    <t>TB1, TB1_1</t>
  </si>
  <si>
    <t>SOT-323 (SC-70)</t>
  </si>
  <si>
    <t>BC817-40W-7</t>
  </si>
  <si>
    <t>NPN</t>
  </si>
  <si>
    <t>TT1, TT1_1</t>
  </si>
  <si>
    <t>Anzahl</t>
  </si>
  <si>
    <t>Wert</t>
  </si>
  <si>
    <t>1x Slave</t>
  </si>
  <si>
    <t>RS</t>
  </si>
  <si>
    <t>Reichelt</t>
  </si>
  <si>
    <t>ATTINY 261A-SU</t>
  </si>
  <si>
    <t>JST PH2P STS</t>
  </si>
  <si>
    <t>JST PH2P BU</t>
  </si>
  <si>
    <t>/</t>
  </si>
  <si>
    <t>B2B-PH-SM4-TB_LF__SN_(Buchse)</t>
  </si>
  <si>
    <t>JST PH2P BU(Stecker)</t>
  </si>
  <si>
    <t>JST PH2P BU(Stecker Crimpkontakt)</t>
  </si>
  <si>
    <t>JST PH CKB</t>
  </si>
  <si>
    <t>NTR4503NG</t>
  </si>
  <si>
    <t>Preis pro Stück (€)</t>
  </si>
  <si>
    <t>Leiterplatte</t>
  </si>
  <si>
    <t>Stencil</t>
  </si>
  <si>
    <t>Lieferung PCB</t>
  </si>
  <si>
    <t>Gesamtpreis (€)</t>
  </si>
  <si>
    <t>Preis pro Platine(2xSlave) (€)</t>
  </si>
  <si>
    <t>Anzahl für 20 Platinen (2x Slaves)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</si>
</sst>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0" xfId="1"/>
    <xf numFmtId="0" fontId="0" fillId="0" borderId="0" xfId="0" applyAlignment="1">
      <alignment horizontal="center"/>
    </xf>
    <xf numFmtId="0" fontId="1" fillId="0" borderId="1" xfId="1" applyBorder="1"/>
    <xf numFmtId="0" fontId="1" fillId="0" borderId="1" xfId="1" applyBorder="1" applyAlignment="1">
      <alignment horizontal="left" vertical="center" wrapText="1" indent="1"/>
    </xf>
    <xf numFmtId="0" fontId="1" fillId="0" borderId="1" xfId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0" fontId="0" fillId="2" borderId="3" xfId="0" applyFill="1" applyBorder="1"/>
    <xf numFmtId="2" fontId="0" fillId="0" borderId="0" xfId="0" applyNumberFormat="1"/>
    <xf numFmtId="0" fontId="0" fillId="0" borderId="2" xfId="0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t.rs-online.com/web/p/products/2423912/" TargetMode="External"/><Relationship Id="rId13" Type="http://schemas.openxmlformats.org/officeDocument/2006/relationships/hyperlink" Target="https://at.rs-online.com/web/p/products/2423917/" TargetMode="External"/><Relationship Id="rId3" Type="http://schemas.openxmlformats.org/officeDocument/2006/relationships/hyperlink" Target="https://at.rs-online.com/web/p/products/1246882/" TargetMode="External"/><Relationship Id="rId7" Type="http://schemas.openxmlformats.org/officeDocument/2006/relationships/hyperlink" Target="https://www.reichelt.at/at/de/jst-crimpkontakt-buchse-ph-jst-ph-ckb-p185071.html?&amp;nbc=1" TargetMode="External"/><Relationship Id="rId12" Type="http://schemas.openxmlformats.org/officeDocument/2006/relationships/hyperlink" Target="https://at.rs-online.com/web/p/products/1995443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at.rs-online.com/web/p/products/7514543/" TargetMode="External"/><Relationship Id="rId16" Type="http://schemas.openxmlformats.org/officeDocument/2006/relationships/hyperlink" Target="https://at.rs-online.com/web/p/keramik-vielschichtkondensatoren/1356524?redirect-relevancy-data=7365617263685F636173636164655F6F726465723D31267365617263685F696E746572666163655F6E616D653D4931384E525353746F636B4E756D626572267365617263685F6D617463685F6D6F64653D6D61746368616C6C267365617263685F7061747465726E5F6D6174636865643D5E2828282872737C5253295B205D3F293F285C647B337D5B5C2D5C735D3F5C647B332C347D5B705061415D3F29297C283235285C647B387D7C5C647B317D5C2D5C647B377D29292924267365617263685F747970653D52535F53544F434B5F4E554D424552267365617263685F77696C645F63617264696E675F6D6F64653D4E4F4E45267365617263685F6B6579776F72643D31333536353234267365617263685F6B6579776F72645F6170703D3133353635323426" TargetMode="External"/><Relationship Id="rId1" Type="http://schemas.openxmlformats.org/officeDocument/2006/relationships/hyperlink" Target="https://at.rs-online.com/web/p/products/7513493/" TargetMode="External"/><Relationship Id="rId6" Type="http://schemas.openxmlformats.org/officeDocument/2006/relationships/hyperlink" Target="https://www.reichelt.at/at/de/jst-buchsengehaeuse-1x2-polig-ph-jst-ph2p-bu-p185041.html?&amp;nbc=1" TargetMode="External"/><Relationship Id="rId11" Type="http://schemas.openxmlformats.org/officeDocument/2006/relationships/hyperlink" Target="https://at.rs-online.com/web/p/products/2426811/" TargetMode="External"/><Relationship Id="rId5" Type="http://schemas.openxmlformats.org/officeDocument/2006/relationships/hyperlink" Target="https://www.reichelt.at/at/de/8-bit-attiny-avr-risc-mikrocontroller-2-kb-20-mhz-so-20-attiny-261a-su-p121844.html?&amp;nbc=1" TargetMode="External"/><Relationship Id="rId15" Type="http://schemas.openxmlformats.org/officeDocument/2006/relationships/hyperlink" Target="https://at.rs-online.com/web/p/products/2280509/" TargetMode="External"/><Relationship Id="rId10" Type="http://schemas.openxmlformats.org/officeDocument/2006/relationships/hyperlink" Target="https://at.rs-online.com/web/p/products/9013513/" TargetMode="External"/><Relationship Id="rId4" Type="http://schemas.openxmlformats.org/officeDocument/2006/relationships/hyperlink" Target="https://www.reichelt.at/at/de/jst-stiftleiste-smd-gerade-1x2-polig-ph-jst-ph2p-sts-p185063.html?&amp;nbc=1" TargetMode="External"/><Relationship Id="rId9" Type="http://schemas.openxmlformats.org/officeDocument/2006/relationships/hyperlink" Target="https://at.rs-online.com/web/p/products/1978010/" TargetMode="External"/><Relationship Id="rId14" Type="http://schemas.openxmlformats.org/officeDocument/2006/relationships/hyperlink" Target="https://at.rs-online.com/web/p/products/78047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D8C9-F28C-4E8D-8572-6CE895792FA3}">
  <dimension ref="A1:QE25"/>
  <sheetViews>
    <sheetView tabSelected="1" topLeftCell="B1" zoomScale="115" zoomScaleNormal="115" workbookViewId="0">
      <selection activeCell="F3" sqref="F3"/>
    </sheetView>
  </sheetViews>
  <sheetFormatPr baseColWidth="10" defaultRowHeight="14.4" x14ac:dyDescent="0.3"/>
  <cols>
    <col min="1" max="1" width="34.44140625" customWidth="1"/>
    <col min="2" max="2" width="19.44140625" customWidth="1"/>
    <col min="3" max="3" width="63.33203125" customWidth="1"/>
    <col min="4" max="5" width="19.44140625" customWidth="1"/>
    <col min="6" max="6" width="16.33203125" customWidth="1"/>
    <col min="7" max="7" width="27.5546875" customWidth="1"/>
    <col min="9" max="9" width="15.6640625" customWidth="1"/>
    <col min="10" max="10" width="27.109375" customWidth="1"/>
    <col min="11" max="11" width="19.6640625" customWidth="1"/>
  </cols>
  <sheetData>
    <row r="1" spans="1:447" x14ac:dyDescent="0.3">
      <c r="A1" s="13" t="s">
        <v>54</v>
      </c>
      <c r="B1" s="13"/>
      <c r="C1" s="13"/>
      <c r="D1" s="13"/>
      <c r="E1" s="13"/>
      <c r="F1" s="13"/>
      <c r="G1" s="6" t="s">
        <v>72</v>
      </c>
    </row>
    <row r="2" spans="1:447" s="4" customForma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52</v>
      </c>
      <c r="F2" s="3" t="s">
        <v>53</v>
      </c>
      <c r="G2" s="3" t="s">
        <v>52</v>
      </c>
      <c r="H2" s="3" t="s">
        <v>55</v>
      </c>
      <c r="I2" s="11" t="s">
        <v>56</v>
      </c>
      <c r="J2" s="3" t="s">
        <v>66</v>
      </c>
      <c r="K2" s="3" t="s">
        <v>70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</row>
    <row r="3" spans="1:447" x14ac:dyDescent="0.3">
      <c r="A3" s="2" t="s">
        <v>4</v>
      </c>
      <c r="B3" s="2" t="s">
        <v>5</v>
      </c>
      <c r="C3" s="2" t="s">
        <v>6</v>
      </c>
      <c r="D3" s="2" t="s">
        <v>7</v>
      </c>
      <c r="E3" s="1">
        <v>8</v>
      </c>
      <c r="F3" s="2" t="s">
        <v>8</v>
      </c>
      <c r="G3" s="2">
        <v>160</v>
      </c>
      <c r="H3" s="7">
        <v>2423917</v>
      </c>
      <c r="I3" s="1"/>
      <c r="J3" s="1">
        <v>2.1000000000000001E-2</v>
      </c>
      <c r="K3" s="1">
        <v>4.2</v>
      </c>
    </row>
    <row r="4" spans="1:447" x14ac:dyDescent="0.3">
      <c r="A4" s="2" t="s">
        <v>4</v>
      </c>
      <c r="B4" s="2" t="s">
        <v>5</v>
      </c>
      <c r="C4" s="2" t="s">
        <v>9</v>
      </c>
      <c r="D4" s="2" t="s">
        <v>7</v>
      </c>
      <c r="E4" s="1">
        <v>2</v>
      </c>
      <c r="F4" s="2" t="s">
        <v>10</v>
      </c>
      <c r="G4" s="2">
        <v>40</v>
      </c>
      <c r="H4" s="7">
        <v>2423912</v>
      </c>
      <c r="I4" s="1"/>
      <c r="J4" s="1">
        <v>0.01</v>
      </c>
      <c r="K4" s="1">
        <v>1</v>
      </c>
    </row>
    <row r="5" spans="1:447" x14ac:dyDescent="0.3">
      <c r="A5" s="2" t="s">
        <v>4</v>
      </c>
      <c r="B5" s="2" t="s">
        <v>5</v>
      </c>
      <c r="C5" s="2" t="s">
        <v>11</v>
      </c>
      <c r="D5" s="2" t="s">
        <v>7</v>
      </c>
      <c r="E5" s="1">
        <v>4</v>
      </c>
      <c r="F5" s="2" t="s">
        <v>12</v>
      </c>
      <c r="G5" s="2">
        <v>80</v>
      </c>
      <c r="H5" s="7">
        <v>1356524</v>
      </c>
      <c r="I5" s="1"/>
      <c r="J5" s="1">
        <v>1.2E-2</v>
      </c>
      <c r="K5" s="1">
        <v>1.2</v>
      </c>
    </row>
    <row r="6" spans="1:447" x14ac:dyDescent="0.3">
      <c r="A6" s="2" t="s">
        <v>4</v>
      </c>
      <c r="B6" s="2" t="s">
        <v>5</v>
      </c>
      <c r="C6" s="2" t="s">
        <v>13</v>
      </c>
      <c r="D6" s="2" t="s">
        <v>14</v>
      </c>
      <c r="E6" s="1">
        <v>2</v>
      </c>
      <c r="F6" s="2" t="s">
        <v>15</v>
      </c>
      <c r="G6" s="2">
        <v>40</v>
      </c>
      <c r="H6" s="7">
        <v>1721545</v>
      </c>
      <c r="I6" s="1"/>
      <c r="J6" s="1">
        <v>0.10199999999999999</v>
      </c>
      <c r="K6" s="1">
        <v>5.0999999999999996</v>
      </c>
    </row>
    <row r="7" spans="1:447" ht="14.4" customHeight="1" x14ac:dyDescent="0.3">
      <c r="A7" s="2" t="s">
        <v>16</v>
      </c>
      <c r="B7" s="2" t="s">
        <v>17</v>
      </c>
      <c r="C7" s="2" t="s">
        <v>18</v>
      </c>
      <c r="D7" s="2" t="s">
        <v>19</v>
      </c>
      <c r="E7" s="1">
        <v>2</v>
      </c>
      <c r="F7" s="1"/>
      <c r="G7" s="1">
        <v>40</v>
      </c>
      <c r="H7" s="1"/>
      <c r="I7" s="8" t="s">
        <v>57</v>
      </c>
      <c r="J7" s="1">
        <v>1.27</v>
      </c>
      <c r="K7" s="1">
        <v>50.76</v>
      </c>
    </row>
    <row r="8" spans="1:447" x14ac:dyDescent="0.3">
      <c r="A8" s="2" t="s">
        <v>61</v>
      </c>
      <c r="B8" s="2" t="s">
        <v>20</v>
      </c>
      <c r="C8" s="2" t="s">
        <v>21</v>
      </c>
      <c r="D8" s="2" t="s">
        <v>22</v>
      </c>
      <c r="E8" s="1">
        <v>2</v>
      </c>
      <c r="F8" s="1"/>
      <c r="G8" s="1">
        <v>40</v>
      </c>
      <c r="H8" s="1"/>
      <c r="I8" s="8" t="s">
        <v>58</v>
      </c>
      <c r="J8" s="1">
        <v>0.22</v>
      </c>
      <c r="K8" s="1">
        <v>8.7200000000000006</v>
      </c>
    </row>
    <row r="9" spans="1:447" x14ac:dyDescent="0.3">
      <c r="A9" s="2" t="s">
        <v>62</v>
      </c>
      <c r="B9" s="2" t="s">
        <v>20</v>
      </c>
      <c r="C9" s="2" t="s">
        <v>21</v>
      </c>
      <c r="D9" s="2" t="s">
        <v>60</v>
      </c>
      <c r="E9" s="1">
        <v>2</v>
      </c>
      <c r="F9" s="1"/>
      <c r="G9" s="1">
        <v>40</v>
      </c>
      <c r="H9" s="1"/>
      <c r="I9" s="8" t="s">
        <v>59</v>
      </c>
      <c r="J9" s="1">
        <v>0.05</v>
      </c>
      <c r="K9" s="1">
        <v>2</v>
      </c>
    </row>
    <row r="10" spans="1:447" x14ac:dyDescent="0.3">
      <c r="A10" s="2" t="s">
        <v>63</v>
      </c>
      <c r="B10" s="2" t="s">
        <v>20</v>
      </c>
      <c r="C10" s="2" t="s">
        <v>21</v>
      </c>
      <c r="D10" s="2" t="s">
        <v>60</v>
      </c>
      <c r="E10" s="1">
        <v>4</v>
      </c>
      <c r="F10" s="1"/>
      <c r="G10" s="1">
        <v>80</v>
      </c>
      <c r="H10" s="1"/>
      <c r="I10" s="9" t="s">
        <v>64</v>
      </c>
      <c r="J10" s="1">
        <v>0.06</v>
      </c>
      <c r="K10" s="1">
        <v>4.72</v>
      </c>
    </row>
    <row r="11" spans="1:447" x14ac:dyDescent="0.3">
      <c r="A11" s="2" t="s">
        <v>23</v>
      </c>
      <c r="B11" s="2" t="s">
        <v>24</v>
      </c>
      <c r="C11" s="2" t="s">
        <v>25</v>
      </c>
      <c r="D11" s="2" t="s">
        <v>26</v>
      </c>
      <c r="E11" s="1">
        <v>2</v>
      </c>
      <c r="F11" s="1"/>
      <c r="G11" s="1">
        <v>40</v>
      </c>
      <c r="H11" s="7">
        <v>1246882</v>
      </c>
      <c r="I11" s="10"/>
      <c r="J11" s="1">
        <v>0.32</v>
      </c>
      <c r="K11" s="1">
        <v>16</v>
      </c>
    </row>
    <row r="12" spans="1:447" x14ac:dyDescent="0.3">
      <c r="A12" s="2" t="s">
        <v>65</v>
      </c>
      <c r="B12" s="2" t="s">
        <v>27</v>
      </c>
      <c r="C12" s="2" t="s">
        <v>28</v>
      </c>
      <c r="D12" s="2" t="s">
        <v>29</v>
      </c>
      <c r="E12" s="1">
        <v>2</v>
      </c>
      <c r="F12" s="1"/>
      <c r="G12" s="1">
        <v>40</v>
      </c>
      <c r="H12" s="7">
        <v>7804751</v>
      </c>
      <c r="I12" s="1"/>
      <c r="J12" s="1">
        <v>8.3000000000000004E-2</v>
      </c>
      <c r="K12" s="1">
        <v>4.1500000000000004</v>
      </c>
    </row>
    <row r="13" spans="1:447" x14ac:dyDescent="0.3">
      <c r="A13" s="2" t="s">
        <v>30</v>
      </c>
      <c r="B13" s="2" t="s">
        <v>31</v>
      </c>
      <c r="C13" s="2" t="s">
        <v>32</v>
      </c>
      <c r="D13" s="2" t="s">
        <v>7</v>
      </c>
      <c r="E13" s="1">
        <v>10</v>
      </c>
      <c r="F13" s="2" t="s">
        <v>33</v>
      </c>
      <c r="G13" s="2">
        <v>200</v>
      </c>
      <c r="H13" s="7">
        <v>1978010</v>
      </c>
      <c r="I13" s="1"/>
      <c r="J13" s="1">
        <v>8.0000000000000002E-3</v>
      </c>
      <c r="K13" s="1">
        <v>4</v>
      </c>
    </row>
    <row r="14" spans="1:447" x14ac:dyDescent="0.3">
      <c r="A14" s="2" t="s">
        <v>30</v>
      </c>
      <c r="B14" s="2" t="s">
        <v>31</v>
      </c>
      <c r="C14" s="2" t="s">
        <v>34</v>
      </c>
      <c r="D14" s="2" t="s">
        <v>7</v>
      </c>
      <c r="E14" s="1">
        <v>4</v>
      </c>
      <c r="F14" s="2" t="s">
        <v>35</v>
      </c>
      <c r="G14" s="2">
        <v>80</v>
      </c>
      <c r="H14" s="7">
        <v>9013513</v>
      </c>
      <c r="I14" s="1"/>
      <c r="J14" s="1">
        <v>2E-3</v>
      </c>
      <c r="K14" s="1">
        <v>0.2</v>
      </c>
    </row>
    <row r="15" spans="1:447" x14ac:dyDescent="0.3">
      <c r="A15" s="2" t="s">
        <v>30</v>
      </c>
      <c r="B15" s="2" t="s">
        <v>31</v>
      </c>
      <c r="C15" s="2" t="s">
        <v>36</v>
      </c>
      <c r="D15" s="2" t="s">
        <v>7</v>
      </c>
      <c r="E15" s="1">
        <v>4</v>
      </c>
      <c r="F15" s="2" t="s">
        <v>37</v>
      </c>
      <c r="G15" s="2">
        <v>80</v>
      </c>
      <c r="H15" s="7">
        <v>2426811</v>
      </c>
      <c r="I15" s="1"/>
      <c r="J15" s="1">
        <v>5.0000000000000001E-3</v>
      </c>
      <c r="K15" s="1">
        <v>0.5</v>
      </c>
    </row>
    <row r="16" spans="1:447" x14ac:dyDescent="0.3">
      <c r="A16" s="2" t="s">
        <v>30</v>
      </c>
      <c r="B16" s="2" t="s">
        <v>31</v>
      </c>
      <c r="C16" s="2" t="s">
        <v>38</v>
      </c>
      <c r="D16" s="2" t="s">
        <v>7</v>
      </c>
      <c r="E16" s="1">
        <v>4</v>
      </c>
      <c r="F16" s="2" t="s">
        <v>39</v>
      </c>
      <c r="G16" s="2">
        <v>80</v>
      </c>
      <c r="H16" s="7">
        <v>1995443</v>
      </c>
      <c r="I16" s="1"/>
      <c r="J16" s="1">
        <v>8.0000000000000002E-3</v>
      </c>
      <c r="K16" s="1">
        <v>0.8</v>
      </c>
    </row>
    <row r="17" spans="1:11" x14ac:dyDescent="0.3">
      <c r="A17" s="2" t="s">
        <v>30</v>
      </c>
      <c r="B17" s="2" t="s">
        <v>31</v>
      </c>
      <c r="C17" s="2" t="s">
        <v>40</v>
      </c>
      <c r="D17" s="2" t="s">
        <v>7</v>
      </c>
      <c r="E17" s="1">
        <v>4</v>
      </c>
      <c r="F17" s="2" t="s">
        <v>41</v>
      </c>
      <c r="G17" s="2">
        <v>80</v>
      </c>
      <c r="H17" s="7">
        <v>6789875</v>
      </c>
      <c r="I17" s="1"/>
      <c r="J17" s="1">
        <v>4.0000000000000001E-3</v>
      </c>
      <c r="K17" s="1">
        <v>0.4</v>
      </c>
    </row>
    <row r="18" spans="1:11" x14ac:dyDescent="0.3">
      <c r="A18" s="2" t="s">
        <v>30</v>
      </c>
      <c r="B18" s="2" t="s">
        <v>31</v>
      </c>
      <c r="C18" s="2" t="s">
        <v>42</v>
      </c>
      <c r="D18" s="2" t="s">
        <v>43</v>
      </c>
      <c r="E18" s="1">
        <v>2</v>
      </c>
      <c r="F18" s="2" t="s">
        <v>44</v>
      </c>
      <c r="G18" s="2">
        <v>40</v>
      </c>
      <c r="H18" s="5">
        <v>2280509</v>
      </c>
      <c r="I18" s="1"/>
      <c r="J18" s="1">
        <v>0.60099999999999998</v>
      </c>
      <c r="K18" s="1">
        <v>24.04</v>
      </c>
    </row>
    <row r="19" spans="1:11" x14ac:dyDescent="0.3">
      <c r="A19" s="2" t="s">
        <v>45</v>
      </c>
      <c r="B19" s="2" t="s">
        <v>46</v>
      </c>
      <c r="C19" s="2" t="s">
        <v>47</v>
      </c>
      <c r="D19" s="2" t="s">
        <v>48</v>
      </c>
      <c r="E19" s="1">
        <v>2</v>
      </c>
      <c r="F19" s="1"/>
      <c r="G19" s="1">
        <v>40</v>
      </c>
      <c r="H19" s="7">
        <v>7514543</v>
      </c>
      <c r="I19" s="1"/>
      <c r="J19" s="1">
        <v>2.4E-2</v>
      </c>
      <c r="K19" s="1">
        <v>2.4</v>
      </c>
    </row>
    <row r="20" spans="1:11" x14ac:dyDescent="0.3">
      <c r="A20" s="2" t="s">
        <v>49</v>
      </c>
      <c r="B20" s="2" t="s">
        <v>50</v>
      </c>
      <c r="C20" s="2" t="s">
        <v>51</v>
      </c>
      <c r="D20" s="2" t="s">
        <v>48</v>
      </c>
      <c r="E20" s="1">
        <v>2</v>
      </c>
      <c r="F20" s="1"/>
      <c r="G20" s="1">
        <v>40</v>
      </c>
      <c r="H20" s="7">
        <v>7513493</v>
      </c>
      <c r="I20" s="1"/>
      <c r="J20" s="1">
        <v>1.2E-2</v>
      </c>
      <c r="K20" s="1">
        <v>1.2</v>
      </c>
    </row>
    <row r="21" spans="1:11" x14ac:dyDescent="0.3">
      <c r="A21" s="1" t="s">
        <v>67</v>
      </c>
      <c r="B21" s="1"/>
      <c r="C21" s="1"/>
      <c r="D21" s="1"/>
      <c r="E21" s="1">
        <v>1</v>
      </c>
      <c r="F21" s="1"/>
      <c r="G21" s="1">
        <v>20</v>
      </c>
      <c r="H21" s="1"/>
      <c r="I21" s="1"/>
      <c r="J21" s="1">
        <f>K21/20</f>
        <v>0.33100000000000002</v>
      </c>
      <c r="K21" s="1">
        <v>6.62</v>
      </c>
    </row>
    <row r="22" spans="1:11" x14ac:dyDescent="0.3">
      <c r="A22" s="1" t="s">
        <v>68</v>
      </c>
      <c r="B22" s="1"/>
      <c r="C22" s="1"/>
      <c r="D22" s="1"/>
      <c r="E22" s="1"/>
      <c r="F22" s="1"/>
      <c r="G22" s="1">
        <v>1</v>
      </c>
      <c r="H22" s="1"/>
      <c r="I22" s="1"/>
      <c r="J22" s="1"/>
      <c r="K22" s="1">
        <v>6.6</v>
      </c>
    </row>
    <row r="23" spans="1:11" x14ac:dyDescent="0.3">
      <c r="A23" s="1" t="s">
        <v>69</v>
      </c>
      <c r="B23" s="1"/>
      <c r="C23" s="1"/>
      <c r="D23" s="1"/>
      <c r="E23" s="1"/>
      <c r="F23" s="1"/>
      <c r="G23" s="1"/>
      <c r="H23" s="1"/>
      <c r="I23" s="1"/>
      <c r="J23" s="1"/>
      <c r="K23" s="1">
        <v>17</v>
      </c>
    </row>
    <row r="24" spans="1:11" x14ac:dyDescent="0.3">
      <c r="J24" t="s">
        <v>70</v>
      </c>
      <c r="K24">
        <f>SUM(K3:K23)</f>
        <v>161.61000000000001</v>
      </c>
    </row>
    <row r="25" spans="1:11" x14ac:dyDescent="0.3">
      <c r="J25" t="s">
        <v>71</v>
      </c>
      <c r="K25" s="12">
        <f>K24/20</f>
        <v>8.0805000000000007</v>
      </c>
    </row>
  </sheetData>
  <mergeCells count="1">
    <mergeCell ref="A1:F1"/>
  </mergeCells>
  <hyperlinks>
    <hyperlink ref="H20" r:id="rId1" tooltip="DiodesZetex BC817-40W-7 SMD, NPN Transistor 45 V / 500 mA 100 MHz, SOT-323 (SC-70) 3-Pin" display="https://at.rs-online.com/web/p/products/7513493/" xr:uid="{19DB7A47-D720-46AE-B25D-BB3BFB0E8B58}"/>
    <hyperlink ref="H19" r:id="rId2" tooltip="DiodesZetex MMST2907A-7-F SMD, PNP Transistor –60 V / -600 mA 200 MHz, SOT-323 (SC-70) 3-Pin" display="https://at.rs-online.com/web/p/products/7514543/" xr:uid="{820B7D01-7FF2-4D94-A1FF-D8AB3CF4D0CB}"/>
    <hyperlink ref="H11" r:id="rId3" tooltip="ROHM SMD LED Rot, Gelb-Grün 2,1 V, 2,2 V, 4-Pin 1010 (0404)" display="https://at.rs-online.com/web/p/products/1246882/" xr:uid="{5C05E5D9-B162-46B1-83CB-7E5F3DDF8F2C}"/>
    <hyperlink ref="I8" r:id="rId4" tooltip="JST - Stiftleiste, SMD, gerade, 1x2-polig - PH" display="https://www.reichelt.at/at/de/jst-stiftleiste-smd-gerade-1x2-polig-ph-jst-ph2p-sts-p185063.html?&amp;nbc=1" xr:uid="{559B152C-0FC0-4F44-9710-2C13EA6A8C66}"/>
    <hyperlink ref="I7" r:id="rId5" tooltip="8-Bit-ATtiny AVR-RISC Mikrocontroller, 2 KB, 20 MHz, SO-20" display="https://www.reichelt.at/at/de/8-bit-attiny-avr-risc-mikrocontroller-2-kb-20-mhz-so-20-attiny-261a-su-p121844.html?&amp;nbc=1" xr:uid="{948F28BD-2581-41A0-83BA-F7BE2AA43F2E}"/>
    <hyperlink ref="I9" r:id="rId6" tooltip="JST - Buchsengehäuse, 1x2-polig - PH" display="https://www.reichelt.at/at/de/jst-buchsengehaeuse-1x2-polig-ph-jst-ph2p-bu-p185041.html?&amp;nbc=1" xr:uid="{3DB4D95C-41ED-4885-8FD8-94ECA8C76A5D}"/>
    <hyperlink ref="I10" r:id="rId7" tooltip="JST - Crimpkontakt, Buchse - PH" display="https://www.reichelt.at/at/de/jst-crimpkontakt-buchse-ph-jst-ph-ckb-p185071.html?&amp;nbc=1" xr:uid="{89060CC4-A592-4E23-9992-E455A83420AA}"/>
    <hyperlink ref="H4" r:id="rId8" tooltip="Yageo, CC, SMD MLCC, Vielschicht Keramikkondensator X7R, 10nF ±10% / 50V dc, Gehäuse 0603 (1608M)" display="https://at.rs-online.com/web/p/products/2423912/" xr:uid="{18229570-5739-4EBC-8355-5B6A3450EC0F}"/>
    <hyperlink ref="H13" r:id="rId9" tooltip="Yageo, , AEC-Q200 Dickschicht Widerstand 100kΩ ±1% / 0.1W, 0603 Gehäuse" display="https://at.rs-online.com/web/p/products/1978010/" xr:uid="{1302F644-6318-461C-8A63-76106EC7C334}"/>
    <hyperlink ref="H14" r:id="rId10" tooltip="ROHM MCR Dickschicht SMD-Widerstand 47Ω ±1% / 0.1W ±100ppm/°C, 0603 (1608M) Gehäuse" display="https://at.rs-online.com/web/p/products/9013513/" xr:uid="{62FA8835-0ABB-4326-8984-CC0659497C5F}"/>
    <hyperlink ref="H15" r:id="rId11" tooltip="Yageo Dickschicht SMD Festwiderstand 470kΩ ±5% / 0.1W, 0603 (1608M) Gehäuse" display="https://at.rs-online.com/web/p/products/2426811/" xr:uid="{D2BCE654-A1EE-4D87-8CEC-9AB6084A0D28}"/>
    <hyperlink ref="H16" r:id="rId12" tooltip="Yageo Dickschicht SMD-Widerstand 10kΩ ±1% / 0.1 W, 0.2 W, 0603 (1608M) Gehäuse" display="https://at.rs-online.com/web/p/products/1995443/" xr:uid="{48987F9C-DC3B-4099-8F0A-4333ABB94DD0}"/>
    <hyperlink ref="H3" r:id="rId13" tooltip="Yageo, CC, SMD MLCC, Vielschicht Keramikkondensator X7R, 100nF ±10% / 100V dc, Gehäuse 0603 (1608M)" display="https://at.rs-online.com/web/p/products/2423917/" xr:uid="{B586545C-13AC-4C84-9547-C6B599D3F72A}"/>
    <hyperlink ref="H12" r:id="rId14" tooltip="onsemi NTR4503NG N-Kanal, SMD MOSFET 30 V / 2,5 A 730 mW, 3-Pin SOT-23" display="https://at.rs-online.com/web/p/products/7804751/" xr:uid="{B5DB20E3-51F2-4E71-90A5-ED0C9FF8F3BB}"/>
    <hyperlink ref="H18" r:id="rId15" tooltip="Panasonic Dickschicht Widerstand 36Ω ±1% / 1W, 1020 Gehäuse" display="https://at.rs-online.com/web/p/products/2280509/" xr:uid="{260BD34E-360E-460C-978B-67BE09C8C9B9}"/>
    <hyperlink ref="H5" r:id="rId16" display="1356524" xr:uid="{A0BE2943-D8E0-413F-9291-144D5227C764}"/>
  </hyperlinks>
  <pageMargins left="0.7" right="0.7" top="0.78740157499999996" bottom="0.78740157499999996" header="0.3" footer="0.3"/>
  <pageSetup paperSize="9" orientation="portrait" horizontalDpi="0" verticalDpi="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Slave_PCB</vt:lpstr>
      <vt:lpstr>Slave_PCB!Drucktitel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markus.tucek@htlstp.at</dc:creator>
  <cp:lastModifiedBy>markus.tucek@htlstp.at</cp:lastModifiedBy>
  <dcterms:created xsi:type="dcterms:W3CDTF">2023-09-20T17:53:05Z</dcterms:created>
  <dcterms:modified xsi:type="dcterms:W3CDTF">2023-11-22T14:25:04Z</dcterms:modified>
</cp:coreProperties>
</file>