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WTH_AACHEN\DDS Docs\2nd sem\Analytics project\Project_1_penaltyShot (1)\3rd meeting\"/>
    </mc:Choice>
  </mc:AlternateContent>
  <xr:revisionPtr revIDLastSave="0" documentId="13_ncr:1_{88EA1AF8-C437-4369-AA31-1E253E87FFD7}" xr6:coauthVersionLast="47" xr6:coauthVersionMax="47" xr10:uidLastSave="{00000000-0000-0000-0000-000000000000}"/>
  <bookViews>
    <workbookView xWindow="-120" yWindow="-120" windowWidth="29040" windowHeight="15720" xr2:uid="{239B7090-A325-4CB7-96D4-384294747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18" i="1" a="1"/>
  <c r="L18" i="1" s="1"/>
  <c r="L9" i="1" a="1"/>
  <c r="L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10" i="1" a="1"/>
  <c r="L10" i="1" s="1"/>
  <c r="L12" i="1" a="1"/>
  <c r="L12" i="1" s="1"/>
  <c r="L13" i="1" a="1"/>
  <c r="L13" i="1" s="1"/>
  <c r="L26" i="1" a="1"/>
  <c r="L26" i="1" s="1"/>
  <c r="L14" i="1" a="1"/>
  <c r="L14" i="1" s="1"/>
  <c r="L15" i="1" a="1"/>
  <c r="L15" i="1" s="1"/>
  <c r="L16" i="1" a="1"/>
  <c r="L16" i="1" s="1"/>
  <c r="L17" i="1" a="1"/>
  <c r="L17" i="1" s="1"/>
  <c r="K3" i="1" a="1"/>
  <c r="K3" i="1" s="1"/>
  <c r="K4" i="1" a="1"/>
  <c r="K4" i="1" s="1"/>
  <c r="K5" i="1" a="1"/>
  <c r="K5" i="1" s="1"/>
  <c r="M5" i="1" s="1"/>
  <c r="K6" i="1" a="1"/>
  <c r="K6" i="1" s="1"/>
  <c r="K7" i="1" a="1"/>
  <c r="K7" i="1" s="1"/>
  <c r="M7" i="1" s="1"/>
  <c r="K8" i="1" a="1"/>
  <c r="K8" i="1" s="1"/>
  <c r="M8" i="1" s="1"/>
  <c r="K18" i="1" a="1"/>
  <c r="K18" i="1" s="1"/>
  <c r="K9" i="1" a="1"/>
  <c r="K9" i="1" s="1"/>
  <c r="K20" i="1" a="1"/>
  <c r="K20" i="1" s="1"/>
  <c r="M20" i="1" s="1"/>
  <c r="K21" i="1" a="1"/>
  <c r="K21" i="1" s="1"/>
  <c r="M21" i="1" s="1"/>
  <c r="K22" i="1" a="1"/>
  <c r="K22" i="1" s="1"/>
  <c r="M22" i="1" s="1"/>
  <c r="K23" i="1" a="1"/>
  <c r="K23" i="1" s="1"/>
  <c r="M23" i="1" s="1"/>
  <c r="K24" i="1" a="1"/>
  <c r="K24" i="1" s="1"/>
  <c r="K25" i="1" a="1"/>
  <c r="K25" i="1" s="1"/>
  <c r="K12" i="1" a="1"/>
  <c r="K12" i="1" s="1"/>
  <c r="K13" i="1" a="1"/>
  <c r="K13" i="1" s="1"/>
  <c r="M13" i="1" s="1"/>
  <c r="K26" i="1" a="1"/>
  <c r="K26" i="1" s="1"/>
  <c r="K14" i="1" a="1"/>
  <c r="K14" i="1" s="1"/>
  <c r="M14" i="1" s="1"/>
  <c r="K15" i="1" a="1"/>
  <c r="K15" i="1" s="1"/>
  <c r="K16" i="1" a="1"/>
  <c r="K16" i="1" s="1"/>
  <c r="K17" i="1" a="1"/>
  <c r="K17" i="1" s="1"/>
  <c r="L2" i="1" a="1"/>
  <c r="L2" i="1" s="1"/>
  <c r="K2" i="1" a="1"/>
  <c r="K2" i="1" s="1"/>
  <c r="M9" i="1" l="1"/>
  <c r="M15" i="1"/>
  <c r="M24" i="1"/>
  <c r="M17" i="1"/>
  <c r="M2" i="1"/>
  <c r="M26" i="1"/>
  <c r="M6" i="1"/>
  <c r="M18" i="1"/>
  <c r="M16" i="1"/>
  <c r="M12" i="1"/>
  <c r="M4" i="1"/>
  <c r="M11" i="1"/>
  <c r="M3" i="1"/>
  <c r="M10" i="1"/>
  <c r="M25" i="1"/>
  <c r="M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<sst xmlns="http://schemas.openxmlformats.org/spreadsheetml/2006/main" count="43" uniqueCount="38">
  <si>
    <t>ID</t>
  </si>
  <si>
    <t>TL</t>
  </si>
  <si>
    <t>TC</t>
  </si>
  <si>
    <t>TR</t>
  </si>
  <si>
    <t>DL</t>
  </si>
  <si>
    <t>DC</t>
  </si>
  <si>
    <t>DR</t>
  </si>
  <si>
    <t>chosen</t>
  </si>
  <si>
    <t>predicted by the model</t>
  </si>
  <si>
    <t>original value</t>
  </si>
  <si>
    <t>Value Matches or not?</t>
  </si>
  <si>
    <t>playerid</t>
  </si>
  <si>
    <t>name</t>
  </si>
  <si>
    <t>Alberto Moreno</t>
  </si>
  <si>
    <t>Rashford</t>
  </si>
  <si>
    <t>Parejo</t>
  </si>
  <si>
    <t>Cavani</t>
  </si>
  <si>
    <t>Gomez</t>
  </si>
  <si>
    <t>Fred</t>
  </si>
  <si>
    <t>Albiol</t>
  </si>
  <si>
    <t>Dalot</t>
  </si>
  <si>
    <t>Alonso</t>
  </si>
  <si>
    <t>Milner</t>
  </si>
  <si>
    <t>Thiago</t>
  </si>
  <si>
    <t>Reece James</t>
  </si>
  <si>
    <t>Firmino</t>
  </si>
  <si>
    <t>Dembélé</t>
  </si>
  <si>
    <t>Pjanić</t>
  </si>
  <si>
    <t>puig</t>
  </si>
  <si>
    <t>Lewandowski</t>
  </si>
  <si>
    <t>Alaba</t>
  </si>
  <si>
    <t>Hummels</t>
  </si>
  <si>
    <t>Kessie</t>
  </si>
  <si>
    <t>Veretout</t>
  </si>
  <si>
    <t>Berardi</t>
  </si>
  <si>
    <t>Messi</t>
  </si>
  <si>
    <t>Ronaldo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</si>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</sst>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10">
    <dxf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C8419-C830-476B-A6FC-107553249F59}" name="Table1" displayName="Table1" ref="A1:M26" totalsRowShown="0">
  <tableColumns count="13">
    <tableColumn id="1" xr3:uid="{4D497FB9-C68B-409A-A1F7-ADF81EE9C6CE}" name="ID"/>
    <tableColumn id="2" xr3:uid="{373BC123-954D-437D-83DF-6D60C602842E}" name="playerid"/>
    <tableColumn id="3" xr3:uid="{05E4D1E8-D7F8-4B3F-AB57-2FAD2C604259}" name="name" dataDxfId="8"/>
    <tableColumn id="4" xr3:uid="{A20353FF-1210-4D8B-B26F-BADB14F3048A}" name="TL" dataDxfId="7"/>
    <tableColumn id="5" xr3:uid="{8A6ED3F4-8E5D-4B89-AFCA-0D507940EDDF}" name="TC" dataDxfId="6"/>
    <tableColumn id="6" xr3:uid="{3EDB29EF-4EE6-4CA4-A0F9-EFC0C72B14F2}" name="TR" dataDxfId="5"/>
    <tableColumn id="7" xr3:uid="{65052F5F-CF00-432E-9ECC-9E9773EFBA90}" name="DL" dataDxfId="4"/>
    <tableColumn id="8" xr3:uid="{F4B8DC51-E18D-4C42-847F-AD864C4500EF}" name="DC" dataDxfId="3"/>
    <tableColumn id="9" xr3:uid="{C8914037-A908-4AD3-833B-9F3457BF0CE5}" name="DR" dataDxfId="2"/>
    <tableColumn id="10" xr3:uid="{5E1D6FD8-ED7C-4E69-B8D4-05A0386571AE}" name="chosen" dataDxfId="1"/>
    <tableColumn id="11" xr3:uid="{35FE9ACB-BF22-41EA-A1B4-4E1D8BF1B6D1}" name="predicted by the model">
      <calculatedColumnFormula array="1">INDEX($D$1:$I$1,0,MATCH(MAX($D2:$I2),$D2:$I2,0))</calculatedColumnFormula>
    </tableColumn>
    <tableColumn id="12" xr3:uid="{0F865CC6-2BBD-4AEC-8CA9-BAC615CC6C55}" name="original value">
      <calculatedColumnFormula array="1">INDEX($D$1:$I$1,0,MATCH(J2,D2:I2,0))</calculatedColumnFormula>
    </tableColumn>
    <tableColumn id="13" xr3:uid="{B2912F8D-397C-4C14-8532-299BF9A80311}" name="Value Matches or not?" dataDxfId="0">
      <calculatedColumnFormula>K2=L2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DC67-4A8D-4C3A-A50D-35085E8D6C49}">
  <dimension ref="A1:M35"/>
  <sheetViews>
    <sheetView tabSelected="1" workbookViewId="0">
      <selection activeCell="J32" sqref="J32"/>
    </sheetView>
  </sheetViews>
  <sheetFormatPr defaultRowHeight="15" x14ac:dyDescent="0.25"/>
  <cols>
    <col min="1" max="1" width="11.85546875" bestFit="1" customWidth="1"/>
    <col min="2" max="2" width="10.42578125" customWidth="1"/>
    <col min="3" max="3" width="12.28515625" bestFit="1" customWidth="1"/>
    <col min="9" max="9" width="11" bestFit="1" customWidth="1"/>
    <col min="10" max="10" width="12" bestFit="1" customWidth="1"/>
    <col min="11" max="11" width="23.85546875" customWidth="1"/>
    <col min="12" max="12" width="17.5703125" bestFit="1" customWidth="1"/>
    <col min="13" max="13" width="49.85546875" bestFit="1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14</v>
      </c>
      <c r="C2" t="s">
        <v>13</v>
      </c>
      <c r="D2" s="1">
        <v>5.1282460000000002E-2</v>
      </c>
      <c r="E2" s="1">
        <v>9.447902E-4</v>
      </c>
      <c r="F2" s="1">
        <v>6.3989379999999998E-2</v>
      </c>
      <c r="G2" s="1">
        <v>0.70140409999999997</v>
      </c>
      <c r="H2" s="1">
        <v>5.7357940000000003E-2</v>
      </c>
      <c r="I2" s="1">
        <v>0.12502128000000001</v>
      </c>
      <c r="J2" s="1">
        <v>0.12502128000000001</v>
      </c>
      <c r="K2" t="str" cm="1">
        <f t="array" ref="K2">INDEX($D$1:$I$1,0,MATCH(MAX($D2:$I2),$D2:$I2,0))</f>
        <v>DL</v>
      </c>
      <c r="L2" t="str" cm="1">
        <f t="array" ref="L2">INDEX($D$1:$I$1,0,MATCH(J2,D2:I2,0))</f>
        <v>DR</v>
      </c>
      <c r="M2" t="b">
        <f>K2=L2</f>
        <v>0</v>
      </c>
    </row>
    <row r="3" spans="1:13" x14ac:dyDescent="0.25">
      <c r="A3">
        <v>2</v>
      </c>
      <c r="B3">
        <v>355</v>
      </c>
      <c r="C3" t="s">
        <v>14</v>
      </c>
      <c r="D3" s="1">
        <v>0.14865797</v>
      </c>
      <c r="E3" s="1">
        <v>4.2282504800000002E-2</v>
      </c>
      <c r="F3" s="1">
        <v>8.2491739999999994E-2</v>
      </c>
      <c r="G3" s="1">
        <v>0.36807299999999998</v>
      </c>
      <c r="H3" s="1">
        <v>5.1199700000000001E-2</v>
      </c>
      <c r="I3" s="1">
        <v>0.30729508</v>
      </c>
      <c r="J3" s="1">
        <v>0.36807299999999998</v>
      </c>
      <c r="K3" t="str" cm="1">
        <f t="array" ref="K3">INDEX($D$1:$I$1,0,MATCH(MAX($D3:$I3),$D3:$I3,0))</f>
        <v>DL</v>
      </c>
      <c r="L3" t="str" cm="1">
        <f t="array" ref="L3">INDEX($D$1:$I$1,0,MATCH(J3,D3:I3,0))</f>
        <v>DL</v>
      </c>
      <c r="M3" t="b">
        <f t="shared" ref="M3:M17" si="0">K3=L3</f>
        <v>1</v>
      </c>
    </row>
    <row r="4" spans="1:13" x14ac:dyDescent="0.25">
      <c r="A4">
        <v>3</v>
      </c>
      <c r="B4">
        <v>327</v>
      </c>
      <c r="C4" t="s">
        <v>15</v>
      </c>
      <c r="D4" s="1">
        <v>0.15093522000000001</v>
      </c>
      <c r="E4" s="1">
        <v>1.9876523100000001E-2</v>
      </c>
      <c r="F4" s="1">
        <v>5.7301240000000003E-2</v>
      </c>
      <c r="G4" s="1">
        <v>0.29463329999999999</v>
      </c>
      <c r="H4" s="1">
        <v>5.0982060000000003E-2</v>
      </c>
      <c r="I4" s="1">
        <v>0.42627166</v>
      </c>
      <c r="J4" s="1">
        <v>0.29463329999999999</v>
      </c>
      <c r="K4" t="str" cm="1">
        <f t="array" ref="K4">INDEX($D$1:$I$1,0,MATCH(MAX($D4:$I4),$D4:$I4,0))</f>
        <v>DR</v>
      </c>
      <c r="L4" t="str" cm="1">
        <f t="array" ref="L4">INDEX($D$1:$I$1,0,MATCH(J4,D4:I4,0))</f>
        <v>DL</v>
      </c>
      <c r="M4" t="b">
        <f t="shared" si="0"/>
        <v>0</v>
      </c>
    </row>
    <row r="5" spans="1:13" x14ac:dyDescent="0.25">
      <c r="A5">
        <v>4</v>
      </c>
      <c r="B5">
        <v>89</v>
      </c>
      <c r="C5" t="s">
        <v>16</v>
      </c>
      <c r="D5" s="1">
        <v>0.20465941000000001</v>
      </c>
      <c r="E5" s="1">
        <v>1.3308766200000001E-2</v>
      </c>
      <c r="F5" s="1">
        <v>3.4352710000000002E-2</v>
      </c>
      <c r="G5" s="1">
        <v>0.51642675999999998</v>
      </c>
      <c r="H5" s="1">
        <v>5.1128069999999998E-2</v>
      </c>
      <c r="I5" s="1">
        <v>0.18012428</v>
      </c>
      <c r="J5" s="1">
        <v>0.51642675999999998</v>
      </c>
      <c r="K5" t="str" cm="1">
        <f t="array" ref="K5">INDEX($D$1:$I$1,0,MATCH(MAX($D5:$I5),$D5:$I5,0))</f>
        <v>DL</v>
      </c>
      <c r="L5" t="str" cm="1">
        <f t="array" ref="L5">INDEX($D$1:$I$1,0,MATCH(J5,D5:I5,0))</f>
        <v>DL</v>
      </c>
      <c r="M5" t="b">
        <f t="shared" si="0"/>
        <v>1</v>
      </c>
    </row>
    <row r="6" spans="1:13" x14ac:dyDescent="0.25">
      <c r="A6">
        <v>5</v>
      </c>
      <c r="B6">
        <v>172</v>
      </c>
      <c r="C6" t="s">
        <v>17</v>
      </c>
      <c r="D6" s="1">
        <v>0.14865797</v>
      </c>
      <c r="E6" s="1">
        <v>4.2282504800000002E-2</v>
      </c>
      <c r="F6" s="1">
        <v>8.2491739999999994E-2</v>
      </c>
      <c r="G6" s="1">
        <v>0.36807299999999998</v>
      </c>
      <c r="H6" s="1">
        <v>5.1199689999999999E-2</v>
      </c>
      <c r="I6" s="1">
        <v>0.30729508</v>
      </c>
      <c r="J6" s="1">
        <v>5.1199689999999999E-2</v>
      </c>
      <c r="K6" t="str" cm="1">
        <f t="array" ref="K6">INDEX($D$1:$I$1,0,MATCH(MAX($D6:$I6),$D6:$I6,0))</f>
        <v>DL</v>
      </c>
      <c r="L6" t="str" cm="1">
        <f t="array" ref="L6">INDEX($D$1:$I$1,0,MATCH(J6,D6:I6,0))</f>
        <v>DC</v>
      </c>
      <c r="M6" t="b">
        <f t="shared" si="0"/>
        <v>0</v>
      </c>
    </row>
    <row r="7" spans="1:13" x14ac:dyDescent="0.25">
      <c r="A7">
        <v>6</v>
      </c>
      <c r="B7">
        <v>151</v>
      </c>
      <c r="C7" t="s">
        <v>18</v>
      </c>
      <c r="D7" s="1">
        <v>7.5738730000000004E-2</v>
      </c>
      <c r="E7" s="1">
        <v>9.0648796000000007E-3</v>
      </c>
      <c r="F7" s="1">
        <v>0.24972541000000001</v>
      </c>
      <c r="G7" s="1">
        <v>0.3519408</v>
      </c>
      <c r="H7" s="1">
        <v>3.8932840000000003E-2</v>
      </c>
      <c r="I7" s="1">
        <v>0.27459736000000001</v>
      </c>
      <c r="J7" s="1">
        <v>0.27459736000000001</v>
      </c>
      <c r="K7" t="str" cm="1">
        <f t="array" ref="K7">INDEX($D$1:$I$1,0,MATCH(MAX($D7:$I7),$D7:$I7,0))</f>
        <v>DL</v>
      </c>
      <c r="L7" t="str" cm="1">
        <f t="array" ref="L7">INDEX($D$1:$I$1,0,MATCH(J7,D7:I7,0))</f>
        <v>DR</v>
      </c>
      <c r="M7" t="b">
        <f t="shared" si="0"/>
        <v>0</v>
      </c>
    </row>
    <row r="8" spans="1:13" x14ac:dyDescent="0.25">
      <c r="A8">
        <v>7</v>
      </c>
      <c r="B8">
        <v>15</v>
      </c>
      <c r="C8" t="s">
        <v>19</v>
      </c>
      <c r="D8" s="1">
        <v>0.14865797</v>
      </c>
      <c r="E8" s="1">
        <v>4.2282504800000002E-2</v>
      </c>
      <c r="F8" s="1">
        <v>8.2491739999999994E-2</v>
      </c>
      <c r="G8" s="1">
        <v>0.36807299999999998</v>
      </c>
      <c r="H8" s="1">
        <v>5.1199700000000001E-2</v>
      </c>
      <c r="I8" s="1">
        <v>0.30729507</v>
      </c>
      <c r="J8" s="1">
        <v>0.30729507</v>
      </c>
      <c r="K8" t="str" cm="1">
        <f t="array" ref="K8">INDEX($D$1:$I$1,0,MATCH(MAX($D8:$I8),$D8:$I8,0))</f>
        <v>DL</v>
      </c>
      <c r="L8" t="str" cm="1">
        <f t="array" ref="L8">INDEX($D$1:$I$1,0,MATCH(J8,D8:I8,0))</f>
        <v>DR</v>
      </c>
      <c r="M8" t="b">
        <f t="shared" si="0"/>
        <v>0</v>
      </c>
    </row>
    <row r="9" spans="1:13" x14ac:dyDescent="0.25">
      <c r="A9">
        <v>8</v>
      </c>
      <c r="B9">
        <v>20</v>
      </c>
      <c r="C9" t="s">
        <v>21</v>
      </c>
      <c r="D9" s="1">
        <v>9.6900459999999994E-2</v>
      </c>
      <c r="E9" s="1">
        <v>7.2168115300000002E-2</v>
      </c>
      <c r="F9" s="1">
        <v>0.11963600000000001</v>
      </c>
      <c r="G9" s="1">
        <v>0.42666374000000001</v>
      </c>
      <c r="H9" s="1">
        <v>5.2240200000000001E-2</v>
      </c>
      <c r="I9" s="1">
        <v>0.23239145999999999</v>
      </c>
      <c r="J9" s="1">
        <v>0.42666374000000001</v>
      </c>
      <c r="K9" t="str" cm="1">
        <f t="array" ref="K9">INDEX($D$1:$I$1,0,MATCH(MAX($D9:$I9),$D9:$I9,0))</f>
        <v>DL</v>
      </c>
      <c r="L9" t="str" cm="1">
        <f t="array" ref="L9">INDEX($D$1:$I$1,0,MATCH(J9,D9:I9,0))</f>
        <v>DL</v>
      </c>
      <c r="M9" t="b">
        <f t="shared" si="0"/>
        <v>1</v>
      </c>
    </row>
    <row r="10" spans="1:13" x14ac:dyDescent="0.25">
      <c r="A10">
        <v>9</v>
      </c>
      <c r="B10">
        <v>265</v>
      </c>
      <c r="C10" t="s">
        <v>29</v>
      </c>
      <c r="D10" s="1">
        <v>0.15940582</v>
      </c>
      <c r="E10" s="1">
        <v>5.0866702399999998E-2</v>
      </c>
      <c r="F10" s="1">
        <v>4.9179519999999997E-2</v>
      </c>
      <c r="G10" s="1">
        <v>0.22207614000000001</v>
      </c>
      <c r="H10" s="1">
        <v>5.0430339999999997E-2</v>
      </c>
      <c r="I10" s="1">
        <v>0.4680415</v>
      </c>
      <c r="J10" s="1">
        <v>0.4680415</v>
      </c>
      <c r="K10" t="s">
        <v>6</v>
      </c>
      <c r="L10" t="str" cm="1">
        <f t="array" ref="L10">INDEX($D$1:$I$1,0,MATCH(J10,D10:I10,0))</f>
        <v>DR</v>
      </c>
      <c r="M10" t="b">
        <f t="shared" si="0"/>
        <v>1</v>
      </c>
    </row>
    <row r="11" spans="1:13" x14ac:dyDescent="0.25">
      <c r="A11">
        <v>10</v>
      </c>
      <c r="B11">
        <v>11</v>
      </c>
      <c r="C11" t="s">
        <v>30</v>
      </c>
      <c r="D11" s="1">
        <v>7.5738730000000004E-2</v>
      </c>
      <c r="E11" s="1">
        <v>9.0648796000000007E-3</v>
      </c>
      <c r="F11" s="1">
        <v>0.27459737000000001</v>
      </c>
      <c r="G11" s="1">
        <v>0.3519408</v>
      </c>
      <c r="H11" s="1">
        <v>3.8932840000000003E-2</v>
      </c>
      <c r="I11" s="1">
        <v>0.24972539999999999</v>
      </c>
      <c r="J11" s="1">
        <v>0.24972539999999999</v>
      </c>
      <c r="K11" t="s">
        <v>4</v>
      </c>
      <c r="L11" t="s">
        <v>4</v>
      </c>
      <c r="M11" t="b">
        <f t="shared" si="0"/>
        <v>1</v>
      </c>
    </row>
    <row r="12" spans="1:13" x14ac:dyDescent="0.25">
      <c r="A12">
        <v>11</v>
      </c>
      <c r="B12">
        <v>213</v>
      </c>
      <c r="C12" t="s">
        <v>31</v>
      </c>
      <c r="D12" s="1">
        <v>0.18745772999999999</v>
      </c>
      <c r="E12" s="1">
        <v>1.05294728E-2</v>
      </c>
      <c r="F12" s="1">
        <v>3.3290430000000003E-2</v>
      </c>
      <c r="G12" s="1">
        <v>0.61389603000000004</v>
      </c>
      <c r="H12" s="1">
        <v>4.384499E-2</v>
      </c>
      <c r="I12" s="1">
        <v>0.11098135000000001</v>
      </c>
      <c r="J12" s="1">
        <v>0.61389603000000004</v>
      </c>
      <c r="K12" t="str" cm="1">
        <f t="array" ref="K12">INDEX($D$1:$I$1,0,MATCH(MAX($D12:$I12),$D12:$I12,0))</f>
        <v>DL</v>
      </c>
      <c r="L12" t="str" cm="1">
        <f t="array" ref="L12">INDEX($D$1:$I$1,0,MATCH(J12,D12:I12,0))</f>
        <v>DL</v>
      </c>
      <c r="M12" t="b">
        <f t="shared" si="0"/>
        <v>1</v>
      </c>
    </row>
    <row r="13" spans="1:13" x14ac:dyDescent="0.25">
      <c r="A13">
        <v>12</v>
      </c>
      <c r="B13">
        <v>242</v>
      </c>
      <c r="C13" t="s">
        <v>32</v>
      </c>
      <c r="D13" s="1">
        <v>6.0444289999999998E-2</v>
      </c>
      <c r="E13" s="1">
        <v>0.13279904640000001</v>
      </c>
      <c r="F13" s="1">
        <v>0.18829272</v>
      </c>
      <c r="G13" s="1">
        <v>0.35034510000000002</v>
      </c>
      <c r="H13" s="1">
        <v>0.10045809</v>
      </c>
      <c r="I13" s="1">
        <v>0.16766070999999999</v>
      </c>
      <c r="J13" s="1">
        <v>0.18829272</v>
      </c>
      <c r="K13" t="str" cm="1">
        <f t="array" ref="K13">INDEX($D$1:$I$1,0,MATCH(MAX($D13:$I13),$D13:$I13,0))</f>
        <v>DL</v>
      </c>
      <c r="L13" t="str" cm="1">
        <f t="array" ref="L13">INDEX($D$1:$I$1,0,MATCH(J13,D13:I13,0))</f>
        <v>TR</v>
      </c>
      <c r="M13" t="b">
        <f t="shared" si="0"/>
        <v>0</v>
      </c>
    </row>
    <row r="14" spans="1:13" x14ac:dyDescent="0.25">
      <c r="A14">
        <v>13</v>
      </c>
      <c r="B14">
        <v>56</v>
      </c>
      <c r="C14" t="s">
        <v>34</v>
      </c>
      <c r="D14" s="1">
        <v>5.9228860000000001E-2</v>
      </c>
      <c r="E14" s="1">
        <v>7.1570999999999996E-3</v>
      </c>
      <c r="F14" s="1">
        <v>0.13858311000000001</v>
      </c>
      <c r="G14" s="1">
        <v>0.65400729999999996</v>
      </c>
      <c r="H14" s="1">
        <v>8.4186479999999994E-2</v>
      </c>
      <c r="I14" s="1">
        <v>5.6837119999999998E-2</v>
      </c>
      <c r="J14" s="1">
        <v>7.1570999999999996E-3</v>
      </c>
      <c r="K14" t="str" cm="1">
        <f t="array" ref="K14">INDEX($D$1:$I$1,0,MATCH(MAX($D14:$I14),$D14:$I14,0))</f>
        <v>DL</v>
      </c>
      <c r="L14" t="str" cm="1">
        <f t="array" ref="L14">INDEX($D$1:$I$1,0,MATCH(J14,D14:I14,0))</f>
        <v>TC</v>
      </c>
      <c r="M14" t="b">
        <f t="shared" si="0"/>
        <v>0</v>
      </c>
    </row>
    <row r="15" spans="1:13" x14ac:dyDescent="0.25">
      <c r="A15">
        <v>14</v>
      </c>
      <c r="B15">
        <v>293</v>
      </c>
      <c r="C15" t="s">
        <v>35</v>
      </c>
      <c r="D15" s="1">
        <v>8.5640359999999999E-2</v>
      </c>
      <c r="E15" s="1">
        <v>9.6048512000000003E-3</v>
      </c>
      <c r="F15" s="1">
        <v>0.41219499999999998</v>
      </c>
      <c r="G15" s="1">
        <v>0.37417226999999997</v>
      </c>
      <c r="H15" s="1">
        <v>4.2956019999999998E-2</v>
      </c>
      <c r="I15" s="1">
        <v>7.5431529999999997E-2</v>
      </c>
      <c r="J15" s="1">
        <v>0.41219499999999998</v>
      </c>
      <c r="K15" t="str" cm="1">
        <f t="array" ref="K15">INDEX($D$1:$I$1,0,MATCH(MAX($D15:$I15),$D15:$I15,0))</f>
        <v>TR</v>
      </c>
      <c r="L15" t="str" cm="1">
        <f t="array" ref="L15">INDEX($D$1:$I$1,0,MATCH(J15,D15:I15,0))</f>
        <v>TR</v>
      </c>
      <c r="M15" t="b">
        <f t="shared" si="0"/>
        <v>1</v>
      </c>
    </row>
    <row r="16" spans="1:13" x14ac:dyDescent="0.25">
      <c r="A16">
        <v>15</v>
      </c>
      <c r="B16">
        <v>367</v>
      </c>
      <c r="C16" t="s">
        <v>36</v>
      </c>
      <c r="D16" s="1">
        <v>7.8150720000000007E-2</v>
      </c>
      <c r="E16" s="1">
        <v>2.7461329999999999E-2</v>
      </c>
      <c r="F16" s="1">
        <v>0.1275519</v>
      </c>
      <c r="G16" s="1">
        <v>0.47423490000000001</v>
      </c>
      <c r="H16" s="1">
        <v>0.10950542000000001</v>
      </c>
      <c r="I16" s="1">
        <v>0.18309569000000001</v>
      </c>
      <c r="J16" s="1">
        <v>2.7461329999999999E-2</v>
      </c>
      <c r="K16" t="str" cm="1">
        <f t="array" ref="K16">INDEX($D$1:$I$1,0,MATCH(MAX($D16:$I16),$D16:$I16,0))</f>
        <v>DL</v>
      </c>
      <c r="L16" t="str" cm="1">
        <f t="array" ref="L16">INDEX($D$1:$I$1,0,MATCH(J16,D16:I16,0))</f>
        <v>TC</v>
      </c>
      <c r="M16" t="b">
        <f t="shared" si="0"/>
        <v>0</v>
      </c>
    </row>
    <row r="17" spans="1:13" x14ac:dyDescent="0.25">
      <c r="A17">
        <v>16</v>
      </c>
      <c r="B17">
        <v>419</v>
      </c>
      <c r="C17" t="s">
        <v>37</v>
      </c>
      <c r="D17" s="1">
        <v>4.3765169999999999E-2</v>
      </c>
      <c r="E17" s="1">
        <v>0.1827311717</v>
      </c>
      <c r="F17" s="1">
        <v>0.11529018000000001</v>
      </c>
      <c r="G17" s="1">
        <v>0.20341719999999999</v>
      </c>
      <c r="H17" s="1">
        <v>9.7868860000000002E-2</v>
      </c>
      <c r="I17" s="1">
        <v>0.35692740000000001</v>
      </c>
      <c r="J17" s="1">
        <v>0.35692740000000001</v>
      </c>
      <c r="K17" t="str" cm="1">
        <f t="array" ref="K17">INDEX($D$1:$I$1,0,MATCH(MAX($D17:$I17),$D17:$I17,0))</f>
        <v>DR</v>
      </c>
      <c r="L17" t="str" cm="1">
        <f t="array" ref="L17">INDEX($D$1:$I$1,0,MATCH(J17,D17:I17,0))</f>
        <v>DR</v>
      </c>
      <c r="M17" t="b">
        <f t="shared" si="0"/>
        <v>1</v>
      </c>
    </row>
    <row r="18" spans="1:13" x14ac:dyDescent="0.25">
      <c r="A18">
        <v>17</v>
      </c>
      <c r="C18" s="2" t="s">
        <v>20</v>
      </c>
      <c r="D18" s="1">
        <v>0.14865797</v>
      </c>
      <c r="E18" s="1">
        <v>4.2282504800000002E-2</v>
      </c>
      <c r="F18" s="1">
        <v>8.2491729999999999E-2</v>
      </c>
      <c r="G18" s="1">
        <v>0.36807299999999998</v>
      </c>
      <c r="H18" s="1">
        <v>5.1199700000000001E-2</v>
      </c>
      <c r="I18" s="1">
        <v>0.30729508</v>
      </c>
      <c r="J18" s="1">
        <v>8.2491729999999999E-2</v>
      </c>
      <c r="K18" t="str" cm="1">
        <f t="array" ref="K18">INDEX($D$1:$I$1,0,MATCH(MAX($D18:$I18),$D18:$I18,0))</f>
        <v>DL</v>
      </c>
      <c r="L18" t="str" cm="1">
        <f t="array" ref="L18">INDEX($D$1:$I$1,0,MATCH(J18,D18:I18,0))</f>
        <v>TR</v>
      </c>
      <c r="M18" s="2" t="b">
        <f>K18=L18</f>
        <v>0</v>
      </c>
    </row>
    <row r="19" spans="1:13" x14ac:dyDescent="0.25">
      <c r="A19">
        <v>18</v>
      </c>
      <c r="C19" s="2" t="s">
        <v>22</v>
      </c>
      <c r="D19" s="1">
        <v>0.16188662000000001</v>
      </c>
      <c r="E19" s="1">
        <v>2.4466104400000001E-2</v>
      </c>
      <c r="F19" s="1">
        <v>0.5737681</v>
      </c>
      <c r="G19" s="1">
        <v>8.2546900000000006E-2</v>
      </c>
      <c r="H19" s="1">
        <v>5.8916669999999997E-2</v>
      </c>
      <c r="I19" s="1">
        <v>9.9402309999999994E-2</v>
      </c>
      <c r="J19" s="1">
        <v>0.56999999999999995</v>
      </c>
      <c r="K19" t="s">
        <v>3</v>
      </c>
      <c r="L19" t="s">
        <v>3</v>
      </c>
      <c r="M19" s="2" t="b">
        <f>K19=L19</f>
        <v>1</v>
      </c>
    </row>
    <row r="20" spans="1:13" x14ac:dyDescent="0.25">
      <c r="A20">
        <v>19</v>
      </c>
      <c r="C20" s="2" t="s">
        <v>23</v>
      </c>
      <c r="D20" s="1">
        <v>0.18262610000000001</v>
      </c>
      <c r="E20" s="1">
        <v>6.3176521099999994E-2</v>
      </c>
      <c r="F20" s="1">
        <v>7.6253009999999996E-2</v>
      </c>
      <c r="G20" s="1">
        <v>0.18728702999999999</v>
      </c>
      <c r="H20" s="1">
        <v>8.102173E-2</v>
      </c>
      <c r="I20" s="1">
        <v>0.40963559999999999</v>
      </c>
      <c r="J20" s="1">
        <v>0.18728702999999999</v>
      </c>
      <c r="K20" t="str" cm="1">
        <f t="array" ref="K20">INDEX($D$1:$I$1,0,MATCH(MAX($D20:$I20),$D20:$I20,0))</f>
        <v>DR</v>
      </c>
      <c r="L20" t="str" cm="1">
        <f t="array" ref="L20">INDEX($D$1:$I$1,0,MATCH(J20,D20:I20,0))</f>
        <v>DL</v>
      </c>
      <c r="M20" s="2" t="b">
        <f>K20=L20</f>
        <v>0</v>
      </c>
    </row>
    <row r="21" spans="1:13" x14ac:dyDescent="0.25">
      <c r="A21">
        <v>20</v>
      </c>
      <c r="C21" s="2" t="s">
        <v>24</v>
      </c>
      <c r="D21" s="1">
        <v>0.16786392999999999</v>
      </c>
      <c r="E21" s="1">
        <v>1.158146E-2</v>
      </c>
      <c r="F21" s="1">
        <v>8.9296749999999994E-2</v>
      </c>
      <c r="G21" s="1">
        <v>0.62727010000000005</v>
      </c>
      <c r="H21" s="1">
        <v>4.2324569999999999E-2</v>
      </c>
      <c r="I21" s="1">
        <v>6.1663170000000003E-2</v>
      </c>
      <c r="J21" s="1">
        <v>1.158146E-2</v>
      </c>
      <c r="K21" t="str" cm="1">
        <f t="array" ref="K21">INDEX($D$1:$I$1,0,MATCH(MAX($D21:$I21),$D21:$I21,0))</f>
        <v>DL</v>
      </c>
      <c r="L21" t="str" cm="1">
        <f t="array" ref="L21">INDEX($D$1:$I$1,0,MATCH(J21,D21:I21,0))</f>
        <v>TC</v>
      </c>
      <c r="M21" s="2" t="b">
        <f>K21=L21</f>
        <v>0</v>
      </c>
    </row>
    <row r="22" spans="1:13" x14ac:dyDescent="0.25">
      <c r="A22">
        <v>21</v>
      </c>
      <c r="C22" s="2" t="s">
        <v>25</v>
      </c>
      <c r="D22" s="1">
        <v>4.8594100000000001E-2</v>
      </c>
      <c r="E22" s="1">
        <v>1.6276128999999999E-3</v>
      </c>
      <c r="F22" s="1">
        <v>4.8594190000000002E-2</v>
      </c>
      <c r="G22" s="1">
        <v>0.77457290000000001</v>
      </c>
      <c r="H22" s="1">
        <v>4.2657279999999999E-2</v>
      </c>
      <c r="I22" s="1">
        <v>8.540594E-2</v>
      </c>
      <c r="J22" s="1">
        <v>4.8594100000000001E-2</v>
      </c>
      <c r="K22" t="str" cm="1">
        <f t="array" ref="K22">INDEX($D$1:$I$1,0,MATCH(MAX($D22:$I22),$D22:$I22,0))</f>
        <v>DL</v>
      </c>
      <c r="L22" t="str" cm="1">
        <f t="array" ref="L22">INDEX($D$1:$I$1,0,MATCH(J22,D22:I22,0))</f>
        <v>TL</v>
      </c>
      <c r="M22" s="2" t="b">
        <f>K22=L22</f>
        <v>0</v>
      </c>
    </row>
    <row r="23" spans="1:13" x14ac:dyDescent="0.25">
      <c r="A23">
        <v>22</v>
      </c>
      <c r="C23" s="2" t="s">
        <v>26</v>
      </c>
      <c r="D23" s="1">
        <v>0.16850164000000001</v>
      </c>
      <c r="E23" s="1">
        <v>4.05987846E-2</v>
      </c>
      <c r="F23" s="1">
        <v>0.14439668999999999</v>
      </c>
      <c r="G23" s="1">
        <v>0.27249709999999999</v>
      </c>
      <c r="H23" s="1">
        <v>8.7269399999999997E-2</v>
      </c>
      <c r="I23" s="1">
        <v>0.28673641</v>
      </c>
      <c r="J23" s="1">
        <v>0.28673641</v>
      </c>
      <c r="K23" t="str" cm="1">
        <f t="array" ref="K23">INDEX($D$1:$I$1,0,MATCH(MAX($D23:$I23),$D23:$I23,0))</f>
        <v>DR</v>
      </c>
      <c r="L23" t="str" cm="1">
        <f t="array" ref="L23">INDEX($D$1:$I$1,0,MATCH(J23,D23:I23,0))</f>
        <v>DR</v>
      </c>
      <c r="M23" s="2" t="b">
        <f>K23=L23</f>
        <v>1</v>
      </c>
    </row>
    <row r="24" spans="1:13" x14ac:dyDescent="0.25">
      <c r="A24">
        <v>23</v>
      </c>
      <c r="C24" s="2" t="s">
        <v>27</v>
      </c>
      <c r="D24" s="1">
        <v>6.6115359999999998E-2</v>
      </c>
      <c r="E24" s="1">
        <v>8.2838919999999997E-4</v>
      </c>
      <c r="F24" s="1">
        <v>4.1549089999999997E-2</v>
      </c>
      <c r="G24" s="1">
        <v>0.77543289999999998</v>
      </c>
      <c r="H24" s="1">
        <v>6.2024179999999998E-2</v>
      </c>
      <c r="I24" s="1">
        <v>5.405008E-2</v>
      </c>
      <c r="J24" s="1">
        <v>0.77543289999999998</v>
      </c>
      <c r="K24" t="str" cm="1">
        <f t="array" ref="K24">INDEX($D$1:$I$1,0,MATCH(MAX($D24:$I24),$D24:$I24,0))</f>
        <v>DL</v>
      </c>
      <c r="L24" t="str" cm="1">
        <f t="array" ref="L24">INDEX($D$1:$I$1,0,MATCH(J24,D24:I24,0))</f>
        <v>DL</v>
      </c>
      <c r="M24" s="2" t="b">
        <f>K24=L24</f>
        <v>1</v>
      </c>
    </row>
    <row r="25" spans="1:13" x14ac:dyDescent="0.25">
      <c r="A25">
        <v>24</v>
      </c>
      <c r="C25" s="2" t="s">
        <v>28</v>
      </c>
      <c r="D25" s="1">
        <v>0.11653202999999999</v>
      </c>
      <c r="E25" s="1">
        <v>3.6642870700000003E-2</v>
      </c>
      <c r="F25" s="1">
        <v>0.26748693000000001</v>
      </c>
      <c r="G25" s="1">
        <v>0.31868419999999997</v>
      </c>
      <c r="H25" s="1">
        <v>6.6968239999999998E-2</v>
      </c>
      <c r="I25" s="1">
        <v>0.19368573</v>
      </c>
      <c r="J25" s="1">
        <v>0.19368573</v>
      </c>
      <c r="K25" t="str" cm="1">
        <f t="array" ref="K25">INDEX($D$1:$I$1,0,MATCH(MAX($D25:$I25),$D25:$I25,0))</f>
        <v>DL</v>
      </c>
      <c r="L25" t="str" cm="1">
        <f t="array" ref="L25">INDEX($D$1:$I$1,0,MATCH(J25,D25:I25,0))</f>
        <v>DR</v>
      </c>
      <c r="M25" s="2" t="b">
        <f>K25=L25</f>
        <v>0</v>
      </c>
    </row>
    <row r="26" spans="1:13" x14ac:dyDescent="0.25">
      <c r="A26">
        <v>25</v>
      </c>
      <c r="C26" s="2" t="s">
        <v>33</v>
      </c>
      <c r="D26" s="1">
        <v>2.148251E-2</v>
      </c>
      <c r="E26" s="1">
        <v>1.5854355600000002E-2</v>
      </c>
      <c r="F26" s="1">
        <v>3.3188219999999997E-2</v>
      </c>
      <c r="G26" s="1">
        <v>0.31420516999999998</v>
      </c>
      <c r="H26" s="1">
        <v>0.15304788999999999</v>
      </c>
      <c r="I26" s="1">
        <v>0.46222184999999999</v>
      </c>
      <c r="J26" s="1">
        <v>0.31420516999999998</v>
      </c>
      <c r="K26" t="str" cm="1">
        <f t="array" ref="K26">INDEX($D$1:$I$1,0,MATCH(MAX($D26:$I26),$D26:$I26,0))</f>
        <v>DR</v>
      </c>
      <c r="L26" t="str" cm="1">
        <f t="array" ref="L26">INDEX($D$1:$I$1,0,MATCH(J26,D26:I26,0))</f>
        <v>DL</v>
      </c>
      <c r="M26" s="2" t="b">
        <f>K26=L26</f>
        <v>0</v>
      </c>
    </row>
    <row r="29" spans="1:13" x14ac:dyDescent="0.25">
      <c r="I29" s="1"/>
    </row>
    <row r="31" spans="1:13" x14ac:dyDescent="0.25">
      <c r="I31" s="1"/>
    </row>
    <row r="32" spans="1:13" x14ac:dyDescent="0.25">
      <c r="H32" s="1"/>
      <c r="I32" s="1"/>
    </row>
    <row r="33" spans="11:12" x14ac:dyDescent="0.25">
      <c r="K33" s="1"/>
    </row>
    <row r="35" spans="11:12" x14ac:dyDescent="0.25">
      <c r="K35" s="1"/>
      <c r="L35" s="1"/>
    </row>
  </sheetData>
  <conditionalFormatting sqref="M2:M26">
    <cfRule type="cellIs" dxfId="9" priority="1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Aashish Kalyanaraman</dc:creator>
  <cp:lastModifiedBy>Aravind Aashish Kalyanaraman</cp:lastModifiedBy>
  <dcterms:created xsi:type="dcterms:W3CDTF">2022-07-31T18:50:16Z</dcterms:created>
  <dcterms:modified xsi:type="dcterms:W3CDTF">2022-08-04T20:14:00Z</dcterms:modified>
</cp:coreProperties>
</file>