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enovo\Downloads\excel sheet\"/>
    </mc:Choice>
  </mc:AlternateContent>
  <xr:revisionPtr revIDLastSave="0" documentId="13_ncr:1_{17CC2646-CB5B-48C5-8877-93D052842F3B}" xr6:coauthVersionLast="47" xr6:coauthVersionMax="47" xr10:uidLastSave="{00000000-0000-0000-0000-000000000000}"/>
  <bookViews>
    <workbookView xWindow="-120" yWindow="-120" windowWidth="20730" windowHeight="11310" tabRatio="820" xr2:uid="{00000000-000D-0000-FFFF-FFFF00000000}"/>
  </bookViews>
  <sheets>
    <sheet name="February 2024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7" i="4" l="1"/>
  <c r="AJ57" i="4" s="1"/>
  <c r="AK57" i="4" s="1"/>
  <c r="AB56" i="4"/>
  <c r="AJ56" i="4" s="1"/>
  <c r="AK56" i="4" s="1"/>
  <c r="AB55" i="4"/>
  <c r="AJ55" i="4" s="1"/>
  <c r="AK55" i="4" s="1"/>
  <c r="AB54" i="4"/>
  <c r="AJ54" i="4" s="1"/>
  <c r="AK54" i="4" s="1"/>
  <c r="AB53" i="4"/>
  <c r="AJ53" i="4" s="1"/>
  <c r="AK53" i="4" s="1"/>
  <c r="AB52" i="4"/>
  <c r="AJ52" i="4" s="1"/>
  <c r="AK52" i="4" s="1"/>
  <c r="AB51" i="4"/>
  <c r="AJ51" i="4" s="1"/>
  <c r="AK51" i="4" s="1"/>
  <c r="AB50" i="4"/>
  <c r="AJ50" i="4" s="1"/>
  <c r="AK50" i="4" s="1"/>
  <c r="AB49" i="4"/>
  <c r="AJ49" i="4" s="1"/>
  <c r="AK49" i="4" s="1"/>
  <c r="AB48" i="4"/>
  <c r="AJ48" i="4" s="1"/>
  <c r="AK48" i="4" s="1"/>
  <c r="AB47" i="4"/>
  <c r="AJ47" i="4" s="1"/>
  <c r="AK47" i="4" s="1"/>
  <c r="AB46" i="4"/>
  <c r="AJ46" i="4" s="1"/>
  <c r="AK46" i="4" s="1"/>
  <c r="AB45" i="4"/>
  <c r="AJ45" i="4" s="1"/>
  <c r="AK45" i="4" s="1"/>
  <c r="AB44" i="4"/>
  <c r="AJ44" i="4" s="1"/>
  <c r="AK44" i="4" s="1"/>
  <c r="AB43" i="4"/>
  <c r="AJ43" i="4" s="1"/>
  <c r="AK43" i="4" s="1"/>
  <c r="AB42" i="4"/>
  <c r="AJ42" i="4" s="1"/>
  <c r="AK42" i="4" s="1"/>
  <c r="AB41" i="4"/>
  <c r="AJ41" i="4" s="1"/>
  <c r="AK41" i="4" s="1"/>
  <c r="AB40" i="4"/>
  <c r="AJ40" i="4" s="1"/>
  <c r="AK40" i="4" s="1"/>
  <c r="AB39" i="4"/>
  <c r="AJ39" i="4" s="1"/>
  <c r="AK39" i="4" s="1"/>
  <c r="AB38" i="4"/>
  <c r="AJ38" i="4" s="1"/>
  <c r="AK38" i="4" s="1"/>
  <c r="AB37" i="4"/>
  <c r="AJ37" i="4" s="1"/>
  <c r="AK37" i="4" s="1"/>
  <c r="AB36" i="4"/>
  <c r="AJ36" i="4" s="1"/>
  <c r="AK36" i="4" s="1"/>
  <c r="AB35" i="4"/>
  <c r="AJ35" i="4" s="1"/>
  <c r="AK35" i="4" s="1"/>
  <c r="AB34" i="4"/>
  <c r="AJ34" i="4" s="1"/>
  <c r="AK34" i="4" s="1"/>
  <c r="AB33" i="4"/>
  <c r="AJ33" i="4" s="1"/>
  <c r="AK33" i="4" s="1"/>
  <c r="AB32" i="4"/>
  <c r="AJ32" i="4" s="1"/>
  <c r="AK32" i="4" s="1"/>
  <c r="AB31" i="4"/>
  <c r="AJ31" i="4" s="1"/>
  <c r="AK31" i="4" s="1"/>
  <c r="AB30" i="4"/>
  <c r="AJ30" i="4" s="1"/>
  <c r="AK30" i="4" s="1"/>
  <c r="AB29" i="4"/>
  <c r="AJ29" i="4" s="1"/>
  <c r="AK29" i="4" s="1"/>
  <c r="AB28" i="4"/>
  <c r="AJ28" i="4" s="1"/>
  <c r="AK28" i="4" s="1"/>
  <c r="AB27" i="4"/>
  <c r="AJ27" i="4" s="1"/>
  <c r="AK27" i="4" s="1"/>
  <c r="AB26" i="4"/>
  <c r="AJ26" i="4" s="1"/>
  <c r="AK26" i="4" s="1"/>
  <c r="AB25" i="4"/>
  <c r="AJ25" i="4" s="1"/>
  <c r="AK25" i="4" s="1"/>
  <c r="AB24" i="4"/>
  <c r="AJ24" i="4" s="1"/>
  <c r="AK24" i="4" s="1"/>
  <c r="AB23" i="4"/>
  <c r="AJ23" i="4" s="1"/>
  <c r="AK23" i="4" s="1"/>
  <c r="AB22" i="4"/>
  <c r="AJ22" i="4" s="1"/>
  <c r="AK22" i="4" s="1"/>
  <c r="AB21" i="4"/>
  <c r="AJ21" i="4" s="1"/>
  <c r="AK21" i="4" s="1"/>
  <c r="AB20" i="4"/>
  <c r="AJ20" i="4" s="1"/>
  <c r="AK20" i="4" s="1"/>
  <c r="AB19" i="4"/>
  <c r="AJ19" i="4" s="1"/>
  <c r="AK19" i="4" s="1"/>
  <c r="AB18" i="4"/>
  <c r="AJ18" i="4" s="1"/>
  <c r="AK18" i="4" s="1"/>
  <c r="AB17" i="4"/>
  <c r="AJ17" i="4" s="1"/>
  <c r="AK17" i="4" s="1"/>
  <c r="AB16" i="4"/>
  <c r="AJ16" i="4" s="1"/>
  <c r="AK16" i="4" s="1"/>
  <c r="AB15" i="4"/>
  <c r="AJ15" i="4" s="1"/>
  <c r="AK15" i="4" s="1"/>
  <c r="AB14" i="4"/>
  <c r="AJ14" i="4" s="1"/>
  <c r="AK14" i="4" s="1"/>
  <c r="AB13" i="4"/>
  <c r="AJ13" i="4" s="1"/>
  <c r="AK13" i="4" s="1"/>
  <c r="AB12" i="4"/>
  <c r="AJ12" i="4" s="1"/>
  <c r="AK12" i="4" s="1"/>
  <c r="AB11" i="4"/>
  <c r="AJ11" i="4" s="1"/>
  <c r="AK11" i="4" s="1"/>
  <c r="AB10" i="4"/>
  <c r="AJ10" i="4" s="1"/>
  <c r="AK10" i="4" s="1"/>
  <c r="AB9" i="4"/>
  <c r="AJ9" i="4" s="1"/>
  <c r="AK9" i="4" s="1"/>
  <c r="AB8" i="4"/>
  <c r="AJ8" i="4" s="1"/>
  <c r="AK8" i="4" s="1"/>
  <c r="AB7" i="4"/>
  <c r="AJ7" i="4" s="1"/>
  <c r="AK7" i="4" s="1"/>
  <c r="AB6" i="4"/>
  <c r="AJ6" i="4" s="1"/>
  <c r="AK6" i="4" s="1"/>
  <c r="AB5" i="4"/>
  <c r="AJ5" i="4" s="1"/>
  <c r="AK5" i="4" s="1"/>
  <c r="AB4" i="4"/>
  <c r="AJ4" i="4" s="1"/>
  <c r="AK4" i="4" s="1"/>
  <c r="AB3" i="4"/>
  <c r="AJ3" i="4" s="1"/>
  <c r="AK3" i="4" s="1"/>
  <c r="AB2" i="4"/>
  <c r="AJ2" i="4" s="1"/>
  <c r="AK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D5D1752A-513E-4FAF-B672-C2F00D299716}">
      <text>
        <r>
          <rPr>
            <sz val="10"/>
            <color rgb="FF000000"/>
            <rFont val="Arial"/>
            <family val="2"/>
          </rPr>
          <t>ALL OWNERS NAMES-ADDRESS AND CONTACT INFO</t>
        </r>
      </text>
    </comment>
  </commentList>
</comments>
</file>

<file path=xl/sharedStrings.xml><?xml version="1.0" encoding="utf-8"?>
<sst xmlns="http://schemas.openxmlformats.org/spreadsheetml/2006/main" count="887" uniqueCount="476">
  <si>
    <t>DATE</t>
  </si>
  <si>
    <t>UNIQUE_ID</t>
  </si>
  <si>
    <t>Type</t>
  </si>
  <si>
    <t>PropertySubType</t>
  </si>
  <si>
    <t>Senior</t>
  </si>
  <si>
    <t>Disabled Veteran</t>
  </si>
  <si>
    <t>Homestead Exemption</t>
  </si>
  <si>
    <t>Referred By</t>
  </si>
  <si>
    <t>Re-Review Again</t>
  </si>
  <si>
    <t>FIRST NAME</t>
  </si>
  <si>
    <t>LAST NAME</t>
  </si>
  <si>
    <t>Owner1FullName</t>
  </si>
  <si>
    <t>Owner2FullName</t>
  </si>
  <si>
    <t>StreetAddress</t>
  </si>
  <si>
    <t>City</t>
  </si>
  <si>
    <t>StateOrProvince</t>
  </si>
  <si>
    <t>PostalCode</t>
  </si>
  <si>
    <t>PARCEL #/OPA #</t>
  </si>
  <si>
    <t>County</t>
  </si>
  <si>
    <t>State</t>
  </si>
  <si>
    <t>Municipality</t>
  </si>
  <si>
    <t>Reassessed in 2023 yes/no</t>
  </si>
  <si>
    <t>Deadline to appeal</t>
  </si>
  <si>
    <t>Homestead Exemption Filed</t>
  </si>
  <si>
    <t>Assessment</t>
  </si>
  <si>
    <t>CLR (if any)</t>
  </si>
  <si>
    <t>Assessed Market Value</t>
  </si>
  <si>
    <t>Estimated Market Value</t>
  </si>
  <si>
    <t>Current Taxes</t>
  </si>
  <si>
    <t>ConfidenceScore</t>
  </si>
  <si>
    <t>Sale Date</t>
  </si>
  <si>
    <t>Sale Price</t>
  </si>
  <si>
    <t>NOTES</t>
  </si>
  <si>
    <t>COUNTY LINK</t>
  </si>
  <si>
    <t>Appeal YES/NO-does owner need to SIGN APPEAL FORM</t>
  </si>
  <si>
    <t>Postcard Sent?</t>
  </si>
  <si>
    <t>Entered into HUBSPOT</t>
  </si>
  <si>
    <t>ITS FEE</t>
  </si>
  <si>
    <t>CD or Appraisal required</t>
  </si>
  <si>
    <t>Appraisal Fee</t>
  </si>
  <si>
    <t xml:space="preserve">Date Contract Sent </t>
  </si>
  <si>
    <t>Date Contract Rcvd</t>
  </si>
  <si>
    <t>NOTES FOR APPRAISER FOR APPRAISAL CHANNEL</t>
  </si>
  <si>
    <t xml:space="preserve">Appraisal Ordered </t>
  </si>
  <si>
    <t>Appraisal Name/Contact Info/Date of Appraisal</t>
  </si>
  <si>
    <t xml:space="preserve">Appeal Filed </t>
  </si>
  <si>
    <t xml:space="preserve">Attorney Name </t>
  </si>
  <si>
    <t>Hearing Date/Time</t>
  </si>
  <si>
    <t>Appraisal/CD sent to Board</t>
  </si>
  <si>
    <t>appraised value</t>
  </si>
  <si>
    <t>savings based on appraisal</t>
  </si>
  <si>
    <t>new assessment</t>
  </si>
  <si>
    <t>actual savings %</t>
  </si>
  <si>
    <t>Savings $</t>
  </si>
  <si>
    <t>Invoiced Amount</t>
  </si>
  <si>
    <t>invoiced Date</t>
  </si>
  <si>
    <t>PAID</t>
  </si>
  <si>
    <t>Residential</t>
  </si>
  <si>
    <t>Single Family Residence</t>
  </si>
  <si>
    <t xml:space="preserve">MATTHEW / </t>
  </si>
  <si>
    <t>T</t>
  </si>
  <si>
    <t xml:space="preserve">JOHN / </t>
  </si>
  <si>
    <t xml:space="preserve">ROBERT / </t>
  </si>
  <si>
    <t xml:space="preserve">STEVE / </t>
  </si>
  <si>
    <t>Townhouse</t>
  </si>
  <si>
    <t>JOHNSON / JOHNSON</t>
  </si>
  <si>
    <t xml:space="preserve">STEVEN / </t>
  </si>
  <si>
    <t xml:space="preserve">JOHNSON / </t>
  </si>
  <si>
    <t xml:space="preserve">WILLIAM / </t>
  </si>
  <si>
    <t>Washington</t>
  </si>
  <si>
    <t xml:space="preserve">RYAN / </t>
  </si>
  <si>
    <t xml:space="preserve">CHRISTOPHER / </t>
  </si>
  <si>
    <t>Duplex</t>
  </si>
  <si>
    <t xml:space="preserve">PETER / </t>
  </si>
  <si>
    <t xml:space="preserve">BRIAN / </t>
  </si>
  <si>
    <t>MARTIN / MARTIN</t>
  </si>
  <si>
    <t>ROCHESTER</t>
  </si>
  <si>
    <t xml:space="preserve">THOMPSON / </t>
  </si>
  <si>
    <t xml:space="preserve">LINDA / </t>
  </si>
  <si>
    <t>Scott</t>
  </si>
  <si>
    <t xml:space="preserve">GARRETT / </t>
  </si>
  <si>
    <t>JEFFREY / ELIZABETH</t>
  </si>
  <si>
    <t>OSBORNE / OSBORNE</t>
  </si>
  <si>
    <t>BRENNAN / BRENNAN</t>
  </si>
  <si>
    <t xml:space="preserve">LIU / </t>
  </si>
  <si>
    <t xml:space="preserve">VIJAY / </t>
  </si>
  <si>
    <t>SODERGREN / SODERGREN</t>
  </si>
  <si>
    <t>JOHN / LINDA</t>
  </si>
  <si>
    <t>COHEN / COHEN</t>
  </si>
  <si>
    <t>SAINT PAUL</t>
  </si>
  <si>
    <t>THOMPSON STEVEN</t>
  </si>
  <si>
    <t xml:space="preserve">RAOUL / </t>
  </si>
  <si>
    <t xml:space="preserve">SWANSON / </t>
  </si>
  <si>
    <t xml:space="preserve">SOHAIL / </t>
  </si>
  <si>
    <t>KEVIN / SARA</t>
  </si>
  <si>
    <t>OLSEN / OLSEN</t>
  </si>
  <si>
    <t>DOYLE / DOYLE</t>
  </si>
  <si>
    <t>LOWE / LOWE</t>
  </si>
  <si>
    <t>MARK / RACHEL</t>
  </si>
  <si>
    <t xml:space="preserve">ANTON / </t>
  </si>
  <si>
    <t>MN</t>
  </si>
  <si>
    <t>Dakota</t>
  </si>
  <si>
    <t>HAMEL</t>
  </si>
  <si>
    <t>55340</t>
  </si>
  <si>
    <t>Hennepin</t>
  </si>
  <si>
    <t>MINNEAPOLIS</t>
  </si>
  <si>
    <t>MAPLE GROVE</t>
  </si>
  <si>
    <t>55311</t>
  </si>
  <si>
    <t>EDINA</t>
  </si>
  <si>
    <t>55410</t>
  </si>
  <si>
    <t>55446</t>
  </si>
  <si>
    <t>MAPLE PLAIN</t>
  </si>
  <si>
    <t>55359</t>
  </si>
  <si>
    <t>EXCELSIOR</t>
  </si>
  <si>
    <t>55331</t>
  </si>
  <si>
    <t>PRIOR LAKE</t>
  </si>
  <si>
    <t>55372</t>
  </si>
  <si>
    <t>LAKE ELMO</t>
  </si>
  <si>
    <t>55042</t>
  </si>
  <si>
    <t>Ramsey</t>
  </si>
  <si>
    <t>55436</t>
  </si>
  <si>
    <t>55416</t>
  </si>
  <si>
    <t>WAYZATA</t>
  </si>
  <si>
    <t>55391</t>
  </si>
  <si>
    <t>Olmsted</t>
  </si>
  <si>
    <t>55127</t>
  </si>
  <si>
    <t>55124</t>
  </si>
  <si>
    <t>55409</t>
  </si>
  <si>
    <t>MOUND</t>
  </si>
  <si>
    <t>55364</t>
  </si>
  <si>
    <t>55110</t>
  </si>
  <si>
    <t>DULUTH</t>
  </si>
  <si>
    <t>St Louis</t>
  </si>
  <si>
    <t>55424</t>
  </si>
  <si>
    <t>BYRON / MARY</t>
  </si>
  <si>
    <t>EDEN PRAIRIE</t>
  </si>
  <si>
    <t>55347</t>
  </si>
  <si>
    <t>55902</t>
  </si>
  <si>
    <t>55125</t>
  </si>
  <si>
    <t>ROGERS</t>
  </si>
  <si>
    <t>55374</t>
  </si>
  <si>
    <t>MINNETONKA</t>
  </si>
  <si>
    <t>55345</t>
  </si>
  <si>
    <t>55803</t>
  </si>
  <si>
    <t>COTTAGE GROVE</t>
  </si>
  <si>
    <t>55016</t>
  </si>
  <si>
    <t>55439</t>
  </si>
  <si>
    <t>JOHN / TAMMY</t>
  </si>
  <si>
    <t xml:space="preserve">KALAIARASI / </t>
  </si>
  <si>
    <t xml:space="preserve">ASOKAN / </t>
  </si>
  <si>
    <t>VENGAN ASOKAN K</t>
  </si>
  <si>
    <t>VENGAN A</t>
  </si>
  <si>
    <t>15227 PLUMSTONE DR</t>
  </si>
  <si>
    <t>28-116-22-31-0209</t>
  </si>
  <si>
    <t>15227   PLUMSTONE DR , Hennepin , MN , 55347</t>
  </si>
  <si>
    <t>LUKE / DEVIN</t>
  </si>
  <si>
    <t>SODERGREN LUKE R</t>
  </si>
  <si>
    <t>SODERGREN DEVIN M</t>
  </si>
  <si>
    <t>3       LARKSPUR LN , Ramsey , MN , 55127</t>
  </si>
  <si>
    <t>3 LARKSPUR LN</t>
  </si>
  <si>
    <t>18-30-22-33-0003</t>
  </si>
  <si>
    <t>LOWE JOHN</t>
  </si>
  <si>
    <t>LOWE LINDA</t>
  </si>
  <si>
    <t>9912  WELLINGTON TERRACE , Washington , MN , 55125</t>
  </si>
  <si>
    <t>9912 WELLINGTON TER</t>
  </si>
  <si>
    <t>22-028-21-44-0072</t>
  </si>
  <si>
    <t>JOHN / SHIBANI</t>
  </si>
  <si>
    <t>BISSON / BISSON</t>
  </si>
  <si>
    <t>BISSON JOHN</t>
  </si>
  <si>
    <t>BISSON SHIBANI</t>
  </si>
  <si>
    <t>6567  FOUNTAIN LANE N , Hennepin , MN , 55311</t>
  </si>
  <si>
    <t>6567 FOUNTAIN LN N</t>
  </si>
  <si>
    <t>32-119-22-24-0034</t>
  </si>
  <si>
    <t>TIMOTHY / STEPHANIE</t>
  </si>
  <si>
    <t>BRUSS / BRUSS</t>
  </si>
  <si>
    <t>BRUSS TIMOTHY</t>
  </si>
  <si>
    <t>6015    WINKER LN , Scott , MN , 55372</t>
  </si>
  <si>
    <t>6015 WINKER LN</t>
  </si>
  <si>
    <t>08-105003-0</t>
  </si>
  <si>
    <t>JAMAL / RENEE</t>
  </si>
  <si>
    <t>RUSHDY / RUSHDY</t>
  </si>
  <si>
    <t>RUSHDY D RUSHDY J</t>
  </si>
  <si>
    <t>RUSHDY R M</t>
  </si>
  <si>
    <t>17151  ACORN RIDGE , Hennepin , MN , 55347</t>
  </si>
  <si>
    <t>17151 ACORN RDG</t>
  </si>
  <si>
    <t>29-116-22-24-0014</t>
  </si>
  <si>
    <t>DANIELSON / MAXON</t>
  </si>
  <si>
    <t>DANIELSON MARK THOMAS</t>
  </si>
  <si>
    <t>MAXON RACHEL MARIE</t>
  </si>
  <si>
    <t>14590   STARLITE DR , Hennepin , MN , 55374</t>
  </si>
  <si>
    <t>14590 STARLITE DR</t>
  </si>
  <si>
    <t>10-120-23-14-0010</t>
  </si>
  <si>
    <t>CHERYL / MARC</t>
  </si>
  <si>
    <t>HADAWAY / HADAWAY</t>
  </si>
  <si>
    <t>HADAWAY J HADAWAY C</t>
  </si>
  <si>
    <t>HADAWAY M</t>
  </si>
  <si>
    <t>3692    WOODLAND COVE PKWY , Hennepin , MN , 55331</t>
  </si>
  <si>
    <t>3692 WOODLAND COVE PKWY</t>
  </si>
  <si>
    <t>27-117-24-31-0032</t>
  </si>
  <si>
    <t>JOHNSON BYRON</t>
  </si>
  <si>
    <t>JOHNSON MARY</t>
  </si>
  <si>
    <t>3147  LAFAYETTE RIDGE RD , Hennepin , MN , 55391</t>
  </si>
  <si>
    <t>3147 LAFAYETTE RIDGE RD</t>
  </si>
  <si>
    <t>16-117-23-33-0009</t>
  </si>
  <si>
    <t>BRADLEY / ERIN</t>
  </si>
  <si>
    <t>CLOUSER / BAKKEN</t>
  </si>
  <si>
    <t>CLOUSER T CLOUSER B</t>
  </si>
  <si>
    <t>CLOUSER BAKKEN E</t>
  </si>
  <si>
    <t>4234    ZENITH AVE S , Hennepin , MN , 55410</t>
  </si>
  <si>
    <t>4234 ZENITH AVE S</t>
  </si>
  <si>
    <t>08-028-24-31-0155</t>
  </si>
  <si>
    <t>WODNY / WODNY</t>
  </si>
  <si>
    <t>WODNY JOHN</t>
  </si>
  <si>
    <t>320E OWATONNA ST , St Louis , MN , 55803</t>
  </si>
  <si>
    <t>320 E OWATONNA ST</t>
  </si>
  <si>
    <t>010-4710-00455</t>
  </si>
  <si>
    <t>ZACHARY / KELLY</t>
  </si>
  <si>
    <t>OLSEN ZACHARY A</t>
  </si>
  <si>
    <t>OLSEN KELLY Q</t>
  </si>
  <si>
    <t>5421    HIGHWOOD DR W , Hennepin , MN , 55436</t>
  </si>
  <si>
    <t>5421 HIGHWOOD DR W</t>
  </si>
  <si>
    <t>32-117-21-22-0023</t>
  </si>
  <si>
    <t xml:space="preserve">SCHMIT / </t>
  </si>
  <si>
    <t>SCHMIT J SCHMIT R</t>
  </si>
  <si>
    <t>SCHMIT M</t>
  </si>
  <si>
    <t>11001  GIRARD CURVE , Hennepin , MN , 55431</t>
  </si>
  <si>
    <t>11001 GIRARD CURV</t>
  </si>
  <si>
    <t>55431</t>
  </si>
  <si>
    <t>28-027-24-12-0010</t>
  </si>
  <si>
    <t xml:space="preserve">SUBHANI / </t>
  </si>
  <si>
    <t>SUBHANI SOHAIL</t>
  </si>
  <si>
    <t>SUBHANI FERYAL</t>
  </si>
  <si>
    <t>2034    THEA LN SW , Olmsted , MN , 55902</t>
  </si>
  <si>
    <t>2034 THEA LN SW</t>
  </si>
  <si>
    <t>64.22.24.081929</t>
  </si>
  <si>
    <t>THOMPSON KATRINA</t>
  </si>
  <si>
    <t>18519   PATHFINDER DR , Hennepin , MN , 55347</t>
  </si>
  <si>
    <t>18519 PATHFINDER DR</t>
  </si>
  <si>
    <t>30-116-22-31-0018</t>
  </si>
  <si>
    <t xml:space="preserve">CHENGJUN / </t>
  </si>
  <si>
    <t>COOK JOAN M</t>
  </si>
  <si>
    <t>COOK BRADLEY L</t>
  </si>
  <si>
    <t>18230   BEARPATH TRL , Hennepin , MN , 55347</t>
  </si>
  <si>
    <t>18230 BEARPATH TRL</t>
  </si>
  <si>
    <t>19-116-22-12-0034</t>
  </si>
  <si>
    <t>JOHNSON J JOHNSON W</t>
  </si>
  <si>
    <t>JOHNSON M H</t>
  </si>
  <si>
    <t>14201   BRANDBURY WALK , Hennepin , MN , 55345</t>
  </si>
  <si>
    <t>14201 BRANDBURY WALK</t>
  </si>
  <si>
    <t>27-117-22-23-0066</t>
  </si>
  <si>
    <t xml:space="preserve">VOGT / </t>
  </si>
  <si>
    <t>VOGT R VOGT C</t>
  </si>
  <si>
    <t>VOGT A S</t>
  </si>
  <si>
    <t>4524  W 56TH ST , Hennepin , MN , 55424</t>
  </si>
  <si>
    <t>4524 W 56TH ST</t>
  </si>
  <si>
    <t>19-028-24-21-0084</t>
  </si>
  <si>
    <t xml:space="preserve">SAND / </t>
  </si>
  <si>
    <t>SAND LINDA L</t>
  </si>
  <si>
    <t>6416    HILL A WAY CT , Hennepin , MN , 55439</t>
  </si>
  <si>
    <t>6416 HILL A WAY CT</t>
  </si>
  <si>
    <t>07-116-21-12-0049</t>
  </si>
  <si>
    <t>JEFFREY / STEPHEN</t>
  </si>
  <si>
    <t>DOYLE JEFFREY STEPHEN</t>
  </si>
  <si>
    <t>DOYLE NATASHA ANTONIA</t>
  </si>
  <si>
    <t>14724   GLENDALE RD , Hennepin , MN , 55345</t>
  </si>
  <si>
    <t>14724 GLENDALE RD</t>
  </si>
  <si>
    <t>33-117-22-14-0054</t>
  </si>
  <si>
    <t>MICHAEL / DAPHNE</t>
  </si>
  <si>
    <t>COHEN J COHEN M</t>
  </si>
  <si>
    <t>COHEN D A</t>
  </si>
  <si>
    <t>6050  KIMBERLY LANE N , Hennepin , MN , 55446</t>
  </si>
  <si>
    <t>6050 KIMBERLY LN N</t>
  </si>
  <si>
    <t>05-118-22-22-0046</t>
  </si>
  <si>
    <t>RYAN / MEGAN</t>
  </si>
  <si>
    <t>FLYNN / FLYNN</t>
  </si>
  <si>
    <t>FLYNN RYAN</t>
  </si>
  <si>
    <t>FLYNN MEGAN</t>
  </si>
  <si>
    <t>3508  W 55TH ST , Hennepin , MN , 55410</t>
  </si>
  <si>
    <t>3508 W 55TH ST</t>
  </si>
  <si>
    <t>20-028-24-22-0059</t>
  </si>
  <si>
    <t xml:space="preserve">GILBERTSON / </t>
  </si>
  <si>
    <t>GILBERTSON GARRETT</t>
  </si>
  <si>
    <t>3626    HARRIET AVE , Hennepin , MN , 55409</t>
  </si>
  <si>
    <t>3626 HARRIET AVE</t>
  </si>
  <si>
    <t>03-028-24-33-0008</t>
  </si>
  <si>
    <t>CHARLES / LINDSEY</t>
  </si>
  <si>
    <t>THISS / THISS</t>
  </si>
  <si>
    <t>THISS CHARLES J</t>
  </si>
  <si>
    <t>THISS LINDSEY M</t>
  </si>
  <si>
    <t>6744    INDIAN WAY W , Hennepin , MN , 55439</t>
  </si>
  <si>
    <t>6744 INDIAN WAY W</t>
  </si>
  <si>
    <t>06-116-21-32-0063</t>
  </si>
  <si>
    <t>JOSEPH / LAUREN</t>
  </si>
  <si>
    <t>BRENNAN JOSEPH B</t>
  </si>
  <si>
    <t>BRENNAN LAUREN E</t>
  </si>
  <si>
    <t>5724    KEMRICH DR , Hennepin , MN , 55439</t>
  </si>
  <si>
    <t>5724 KEMRICH DR</t>
  </si>
  <si>
    <t>08-116-21-24-0055</t>
  </si>
  <si>
    <t>JUSTIN / ABIGALE</t>
  </si>
  <si>
    <t>PIPRUDE / PIPRUDE</t>
  </si>
  <si>
    <t>PIPRUDE JUSTIN</t>
  </si>
  <si>
    <t>PIPRUDE ABIGALE</t>
  </si>
  <si>
    <t>5713    CONCORD AVE , Hennepin , MN , 55424</t>
  </si>
  <si>
    <t>5713 CONCORD AVE</t>
  </si>
  <si>
    <t>19-028-24-24-0024</t>
  </si>
  <si>
    <t>GLENN / JENNIFER</t>
  </si>
  <si>
    <t>JACKOLA / SHOFNER</t>
  </si>
  <si>
    <t>JACKOLA GLENN DAVID</t>
  </si>
  <si>
    <t>SHOFNER JENNIFER L</t>
  </si>
  <si>
    <t>2785    DEAN PKWY , Hennepin , MN , 55416</t>
  </si>
  <si>
    <t>2785 DEAN PKWY</t>
  </si>
  <si>
    <t>32-029-24-42-0052</t>
  </si>
  <si>
    <t xml:space="preserve">CAIRNS / </t>
  </si>
  <si>
    <t>CAIRNS BRIAN R</t>
  </si>
  <si>
    <t>CAIRNS MELISSA</t>
  </si>
  <si>
    <t>9  BAYHILL RD , Washington , MN , 55110</t>
  </si>
  <si>
    <t>9 BAYHILL RD</t>
  </si>
  <si>
    <t>05-030-21-23-0014</t>
  </si>
  <si>
    <t>MARTIN D MARTIN J</t>
  </si>
  <si>
    <t>MARTIN E A</t>
  </si>
  <si>
    <t>4510  ENCHANTED DR , Hennepin , MN , 55364</t>
  </si>
  <si>
    <t>4510 ENCHANTED DR</t>
  </si>
  <si>
    <t>30-117-23-32-0018</t>
  </si>
  <si>
    <t xml:space="preserve">PASULKA / </t>
  </si>
  <si>
    <t>PASULKA MATTHEW P</t>
  </si>
  <si>
    <t>PASULKA ALEKSANDRA A</t>
  </si>
  <si>
    <t>2125  HOLLYBUSH RD , Hennepin , MN , 55340</t>
  </si>
  <si>
    <t>2125 HOLLYBUSH RD</t>
  </si>
  <si>
    <t>22-118-23-21-0006</t>
  </si>
  <si>
    <t>CATHERINE / ARI</t>
  </si>
  <si>
    <t>BROOKS / WOLFE</t>
  </si>
  <si>
    <t>WOLFE CATHERINE</t>
  </si>
  <si>
    <t>WOLFE ARI</t>
  </si>
  <si>
    <t>4137    YORK AVE S , Hennepin , MN , 55410</t>
  </si>
  <si>
    <t>4137 YORK AVE S</t>
  </si>
  <si>
    <t>08-028-24-24-0163</t>
  </si>
  <si>
    <t>BENJAMIN / CHRISTINA</t>
  </si>
  <si>
    <t>BACKBERG / BACKBERG</t>
  </si>
  <si>
    <t>BACKBERG BENJAMIN A</t>
  </si>
  <si>
    <t>BACKBERG CHRISTINA</t>
  </si>
  <si>
    <t>5693  LINDEN AVE N , Washington , MN , 55042</t>
  </si>
  <si>
    <t>5693 LINDEN AVE N</t>
  </si>
  <si>
    <t>01-029-21-14-0011</t>
  </si>
  <si>
    <t>BENJAMIN / MEGHAN</t>
  </si>
  <si>
    <t>MAYER / HERMANN</t>
  </si>
  <si>
    <t>MAYER BENJAMIN M</t>
  </si>
  <si>
    <t>HERMANN MEGHAN J</t>
  </si>
  <si>
    <t>2914    CASCO PT RD , Hennepin , MN , 55391</t>
  </si>
  <si>
    <t>2914 CASCO POINT RD</t>
  </si>
  <si>
    <t>20-117-23-31-0031</t>
  </si>
  <si>
    <t>JEFFREY / LYNETTE</t>
  </si>
  <si>
    <t>MAYHEW / MAYHEW</t>
  </si>
  <si>
    <t>MAYHEW JEFFREY R</t>
  </si>
  <si>
    <t>MAYHEW LYNETTE</t>
  </si>
  <si>
    <t>45  CRISTOFORI CIRCLE , Hennepin , MN , 55359</t>
  </si>
  <si>
    <t>45 CRISTOFORI CIR</t>
  </si>
  <si>
    <t>31-118-23-43-0012</t>
  </si>
  <si>
    <t xml:space="preserve">JERIS / </t>
  </si>
  <si>
    <t xml:space="preserve">STUELAND / </t>
  </si>
  <si>
    <t>BAGCHI T BAGCHI A</t>
  </si>
  <si>
    <t>BAGCHI JER J</t>
  </si>
  <si>
    <t>5637    BEARD AVE S , Hennepin , MN , 55410</t>
  </si>
  <si>
    <t>5637 BEARD AVE S</t>
  </si>
  <si>
    <t>20-028-24-24-0103</t>
  </si>
  <si>
    <t xml:space="preserve">KONSTANTIN / </t>
  </si>
  <si>
    <t xml:space="preserve">KOGAN / </t>
  </si>
  <si>
    <t>KOGAN KONSTANTIN</t>
  </si>
  <si>
    <t>KOGAN ELENA</t>
  </si>
  <si>
    <t>15205  HOLDRIDGE RD E , Hennepin , MN , 55391</t>
  </si>
  <si>
    <t>15205 HOLDRIDGE RD E</t>
  </si>
  <si>
    <t>04-117-22-34-0027</t>
  </si>
  <si>
    <t>JASON / SARAH</t>
  </si>
  <si>
    <t>WELLER / DAUGHERTY WELLER</t>
  </si>
  <si>
    <t>WELLER A WELLER J</t>
  </si>
  <si>
    <t>WELLER S E</t>
  </si>
  <si>
    <t>4623    CASCO AVE , Hennepin , MN , 55424</t>
  </si>
  <si>
    <t>4623 CASCO AVE</t>
  </si>
  <si>
    <t>18-028-24-13-0065</t>
  </si>
  <si>
    <t xml:space="preserve">OMMEN / </t>
  </si>
  <si>
    <t>OMMEN STEVE R</t>
  </si>
  <si>
    <t>1447  STOPPEL LN SW , Olmsted , MN , 55902</t>
  </si>
  <si>
    <t>1447 STOPPEL LN SW</t>
  </si>
  <si>
    <t>64.09.24.054269</t>
  </si>
  <si>
    <t>ELIZABETH / PETER</t>
  </si>
  <si>
    <t>GENSMER / GENSMER</t>
  </si>
  <si>
    <t>GENSMER GENSMER E</t>
  </si>
  <si>
    <t>GENSMER P J</t>
  </si>
  <si>
    <t>28045   BOULDER BRIDGE DR , Hennepin , MN , 55331</t>
  </si>
  <si>
    <t>28045 BOULDER BRIDGE DR</t>
  </si>
  <si>
    <t>31-117-23-42-0044</t>
  </si>
  <si>
    <t xml:space="preserve">KESA / </t>
  </si>
  <si>
    <t xml:space="preserve">CHANNOY / </t>
  </si>
  <si>
    <t>THOMAS AND LYNNE MCNUTT TRUST</t>
  </si>
  <si>
    <t>6555    JOLIET AVE S , Washington , MN , 55016</t>
  </si>
  <si>
    <t>6555 JOLIET AVE S</t>
  </si>
  <si>
    <t>03-027-21-41-0045</t>
  </si>
  <si>
    <t>HACKLER / HACKLER</t>
  </si>
  <si>
    <t>HACKLER KEVIN</t>
  </si>
  <si>
    <t>HACKLER SARA</t>
  </si>
  <si>
    <t>4615  ARDEN AVE , Hennepin , MN , 55424</t>
  </si>
  <si>
    <t>4615 ARDEN AVE</t>
  </si>
  <si>
    <t>18-028-24-13-0104</t>
  </si>
  <si>
    <t xml:space="preserve">PAVER / </t>
  </si>
  <si>
    <t>PAVER RAOUL</t>
  </si>
  <si>
    <t>PAVER LAURA</t>
  </si>
  <si>
    <t>175     GOLDEN VIEW DR , Hennepin , MN , 55356</t>
  </si>
  <si>
    <t>175 GOLDEN VIEW DR</t>
  </si>
  <si>
    <t>LONG LAKE</t>
  </si>
  <si>
    <t>55356</t>
  </si>
  <si>
    <t>33-118-23-43-0025</t>
  </si>
  <si>
    <t xml:space="preserve">KARNAUKHOV / </t>
  </si>
  <si>
    <t>KAMAUKHOV ANTON</t>
  </si>
  <si>
    <t>KARNAUKHOVA VIKTORIVA</t>
  </si>
  <si>
    <t>3901    ZENITH AVE S , Hennepin , MN , 55410</t>
  </si>
  <si>
    <t>3901 ZENITH AVE S</t>
  </si>
  <si>
    <t>08-028-24-21-0099</t>
  </si>
  <si>
    <t xml:space="preserve">SKOGLUND / </t>
  </si>
  <si>
    <t>SKOGLUND C SKOGLUND J</t>
  </si>
  <si>
    <t>SKOGLUND S</t>
  </si>
  <si>
    <t>10      GIDEONS PT RD , Hennepin , MN , 55331</t>
  </si>
  <si>
    <t>10 GIDEONS POINT RD</t>
  </si>
  <si>
    <t>28-117-23-14-0065</t>
  </si>
  <si>
    <t xml:space="preserve">WIPF / </t>
  </si>
  <si>
    <t>WIPF RYAN CURTIS</t>
  </si>
  <si>
    <t>2715    PENCE LN , Hennepin , MN , 55331</t>
  </si>
  <si>
    <t>2715 PENCE LN</t>
  </si>
  <si>
    <t>21-117-23-32-0007</t>
  </si>
  <si>
    <t>SWANSON MATTHEW A</t>
  </si>
  <si>
    <t>SWANSON CLAIRE</t>
  </si>
  <si>
    <t>16500   BLACK OAKS CIR , Hennepin , MN , 55391</t>
  </si>
  <si>
    <t>16500 BLACK OAKS CIR</t>
  </si>
  <si>
    <t>05-117-22-12-0032</t>
  </si>
  <si>
    <t xml:space="preserve">ESKUCHE / </t>
  </si>
  <si>
    <t>ESKUCHE PETER S</t>
  </si>
  <si>
    <t>ESKUCHE KRISTIN A</t>
  </si>
  <si>
    <t>4710    OLD KENT RD , Hennepin , MN , 55331</t>
  </si>
  <si>
    <t>4710 OLD KENT RD</t>
  </si>
  <si>
    <t>25-117-23-21-0034</t>
  </si>
  <si>
    <t>MARC / LEAH</t>
  </si>
  <si>
    <t>OSBORNE MARC</t>
  </si>
  <si>
    <t>OSBORNE LEAH NELSON</t>
  </si>
  <si>
    <t>5512    DONCASTER WAY , Hennepin , MN , 55436</t>
  </si>
  <si>
    <t>5512 DONCASTER WAY</t>
  </si>
  <si>
    <t>32-117-21-12-0041</t>
  </si>
  <si>
    <t>ASHLEY / ADAM</t>
  </si>
  <si>
    <t>ELENBAAS / ELENBAAS</t>
  </si>
  <si>
    <t>ELENBAAS ADAM</t>
  </si>
  <si>
    <t>ELENBAAS ASHLEY</t>
  </si>
  <si>
    <t>18508   RIDGEWOOD RD , Hennepin , MN , 55391</t>
  </si>
  <si>
    <t>18508 RIDGEWOOD RD</t>
  </si>
  <si>
    <t>19-117-22-31-0004</t>
  </si>
  <si>
    <t>MAGGI / JEFFREY</t>
  </si>
  <si>
    <t>SEYBOLD / SEYBOLD</t>
  </si>
  <si>
    <t>SEYBOLD JEFFREY</t>
  </si>
  <si>
    <t>SEYBOLD MAGGI A</t>
  </si>
  <si>
    <t>5840    RIDGE RD , Hennepin , MN , 55331</t>
  </si>
  <si>
    <t>5840 RIDGE RD</t>
  </si>
  <si>
    <t>36-117-23-31-0025</t>
  </si>
  <si>
    <t>MAI / GILLES</t>
  </si>
  <si>
    <t>LEE / MOUA</t>
  </si>
  <si>
    <t>GILLES MOUA TRUST</t>
  </si>
  <si>
    <t>10675   CAVALLO RIDGE , Hennepin , MN , 55347</t>
  </si>
  <si>
    <t>10675 CAVALLO RDG</t>
  </si>
  <si>
    <t>36-116-22-31-0048</t>
  </si>
  <si>
    <t xml:space="preserve">MUTHU KRISHNA / </t>
  </si>
  <si>
    <t>KRISHNA VIJAY</t>
  </si>
  <si>
    <t>5889    156TH WAY , Dakota , MN , 55124</t>
  </si>
  <si>
    <t>5889 156TH WAY</t>
  </si>
  <si>
    <t>01-55892-07-060</t>
  </si>
  <si>
    <t>Savings percentage</t>
  </si>
  <si>
    <t>Savings amount</t>
  </si>
  <si>
    <t>ADDRESS</t>
  </si>
  <si>
    <t>Total Contracts</t>
  </si>
  <si>
    <t>Event- manual</t>
  </si>
  <si>
    <t>Client-manual</t>
  </si>
  <si>
    <t>Referral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</si>
</sst>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m/d/yy"/>
    <numFmt numFmtId="165" formatCode="&quot;$&quot;#,##0.00"/>
    <numFmt numFmtId="166" formatCode="_([$$-409]* #,##0.00_);_([$$-409]* \(#,##0.00\);_([$$-409]* &quot;-&quot;??_);_(@_)"/>
    <numFmt numFmtId="167" formatCode="&quot;$&quot;#,##0"/>
    <numFmt numFmtId="168" formatCode="[$-409]d\-mmm;@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9">
    <xf numFmtId="0" fontId="0" fillId="0" borderId="0" xfId="0"/>
    <xf numFmtId="10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2" fontId="3" fillId="0" borderId="0" xfId="0" applyNumberFormat="1" applyFont="1"/>
    <xf numFmtId="14" fontId="1" fillId="0" borderId="1" xfId="0" applyNumberFormat="1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44" fontId="1" fillId="0" borderId="1" xfId="0" applyNumberFormat="1" applyFont="1" applyBorder="1" applyAlignment="1">
      <alignment horizontal="center" wrapText="1"/>
    </xf>
    <xf numFmtId="168" fontId="1" fillId="0" borderId="1" xfId="0" applyNumberFormat="1" applyFont="1" applyBorder="1" applyAlignment="1">
      <alignment horizontal="right" wrapText="1"/>
    </xf>
    <xf numFmtId="164" fontId="7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center" wrapText="1"/>
    </xf>
    <xf numFmtId="9" fontId="7" fillId="0" borderId="1" xfId="0" applyNumberFormat="1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166" fontId="7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right" wrapText="1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168" fontId="3" fillId="0" borderId="0" xfId="0" applyNumberFormat="1" applyFont="1" applyAlignment="1">
      <alignment horizontal="right" wrapText="1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wrapText="1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center" inden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9" fontId="0" fillId="0" borderId="0" xfId="0" applyNumberForma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44" fontId="1" fillId="0" borderId="1" xfId="1" applyFont="1" applyFill="1" applyBorder="1" applyAlignment="1">
      <alignment horizontal="right" wrapText="1"/>
    </xf>
    <xf numFmtId="165" fontId="1" fillId="0" borderId="1" xfId="0" applyNumberFormat="1" applyFont="1" applyBorder="1" applyAlignment="1">
      <alignment horizontal="left" wrapText="1"/>
    </xf>
    <xf numFmtId="0" fontId="2" fillId="0" borderId="1" xfId="2" applyNumberFormat="1" applyFont="1" applyFill="1" applyBorder="1" applyAlignment="1">
      <alignment horizontal="right" wrapText="1"/>
    </xf>
    <xf numFmtId="44" fontId="0" fillId="0" borderId="0" xfId="1" applyFont="1" applyFill="1"/>
    <xf numFmtId="165" fontId="0" fillId="0" borderId="0" xfId="0" applyNumberFormat="1" applyAlignment="1">
      <alignment horizontal="right"/>
    </xf>
    <xf numFmtId="0" fontId="0" fillId="0" borderId="0" xfId="2" applyNumberFormat="1" applyFont="1" applyFill="1" applyAlignment="1">
      <alignment horizontal="right"/>
    </xf>
    <xf numFmtId="44" fontId="1" fillId="0" borderId="0" xfId="1" applyFont="1" applyAlignment="1">
      <alignment horizontal="right" wrapText="1"/>
    </xf>
    <xf numFmtId="14" fontId="1" fillId="0" borderId="0" xfId="0" applyNumberFormat="1" applyFont="1" applyAlignment="1">
      <alignment horizontal="center" wrapText="1"/>
    </xf>
    <xf numFmtId="166" fontId="9" fillId="0" borderId="0" xfId="0" applyNumberFormat="1" applyFont="1" applyAlignment="1">
      <alignment horizontal="center" wrapText="1"/>
    </xf>
    <xf numFmtId="44" fontId="9" fillId="0" borderId="0" xfId="0" applyNumberFormat="1" applyFont="1" applyAlignment="1">
      <alignment horizontal="center" wrapText="1"/>
    </xf>
    <xf numFmtId="9" fontId="9" fillId="0" borderId="0" xfId="0" applyNumberFormat="1" applyFont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F7A8"/>
      <color rgb="FFFF4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526E-DE85-462D-BF44-FC38D565E4B9}">
  <sheetPr>
    <tabColor rgb="FFFFC000"/>
  </sheetPr>
  <dimension ref="A1:BL57"/>
  <sheetViews>
    <sheetView tabSelected="1" zoomScale="87" zoomScaleNormal="87" workbookViewId="0">
      <pane ySplit="1" topLeftCell="A2" activePane="bottomLeft" state="frozen"/>
      <selection activeCell="N1" sqref="N1"/>
      <selection pane="bottomLeft" activeCell="D8" sqref="D8"/>
    </sheetView>
  </sheetViews>
  <sheetFormatPr defaultColWidth="14.42578125" defaultRowHeight="12.75" x14ac:dyDescent="0.2"/>
  <cols>
    <col min="1" max="1" width="12.85546875" customWidth="1"/>
    <col min="2" max="2" width="15.42578125" customWidth="1"/>
    <col min="3" max="3" width="14.7109375" customWidth="1"/>
    <col min="4" max="4" width="22.7109375" customWidth="1"/>
    <col min="5" max="5" width="21.85546875" customWidth="1"/>
    <col min="6" max="6" width="24" customWidth="1"/>
    <col min="7" max="7" width="26.42578125" customWidth="1"/>
    <col min="8" max="8" width="16.28515625" customWidth="1"/>
    <col min="9" max="9" width="11.7109375" bestFit="1" customWidth="1"/>
    <col min="10" max="10" width="24.28515625" customWidth="1"/>
    <col min="11" max="11" width="33.28515625" customWidth="1"/>
    <col min="12" max="12" width="41.28515625" customWidth="1"/>
    <col min="13" max="13" width="36.85546875" customWidth="1"/>
    <col min="14" max="14" width="50.42578125" customWidth="1"/>
    <col min="15" max="15" width="28.28515625" customWidth="1"/>
    <col min="16" max="16" width="20.7109375" customWidth="1"/>
    <col min="17" max="17" width="17.85546875" customWidth="1"/>
    <col min="18" max="18" width="13.28515625" customWidth="1"/>
    <col min="19" max="19" width="19.85546875" customWidth="1"/>
    <col min="20" max="20" width="14" customWidth="1"/>
    <col min="21" max="21" width="8" bestFit="1" customWidth="1"/>
    <col min="22" max="22" width="14.28515625" customWidth="1"/>
    <col min="23" max="23" width="16.140625" customWidth="1"/>
    <col min="24" max="24" width="11.85546875" bestFit="1" customWidth="1"/>
    <col min="25" max="25" width="13.42578125" customWidth="1"/>
    <col min="26" max="26" width="15.140625" customWidth="1"/>
    <col min="27" max="27" width="11.85546875" customWidth="1"/>
    <col min="28" max="28" width="13.140625" bestFit="1" customWidth="1"/>
    <col min="29" max="29" width="19.42578125" customWidth="1"/>
    <col min="30" max="30" width="13.85546875" bestFit="1" customWidth="1"/>
    <col min="31" max="31" width="10.140625" bestFit="1" customWidth="1"/>
    <col min="32" max="32" width="13" customWidth="1"/>
    <col min="33" max="33" width="10.140625" customWidth="1"/>
    <col min="34" max="34" width="21.42578125" customWidth="1"/>
    <col min="35" max="35" width="18.140625" customWidth="1"/>
    <col min="36" max="36" width="21.42578125" customWidth="1"/>
    <col min="37" max="37" width="19.7109375" customWidth="1"/>
    <col min="38" max="38" width="17.28515625" bestFit="1" customWidth="1"/>
    <col min="39" max="39" width="20" bestFit="1" customWidth="1"/>
    <col min="40" max="40" width="12" bestFit="1" customWidth="1"/>
    <col min="41" max="41" width="11.42578125" bestFit="1" customWidth="1"/>
    <col min="42" max="42" width="13.28515625" bestFit="1" customWidth="1"/>
    <col min="43" max="43" width="13.7109375" bestFit="1" customWidth="1"/>
    <col min="44" max="44" width="16.42578125" bestFit="1" customWidth="1"/>
    <col min="45" max="45" width="21.140625" bestFit="1" customWidth="1"/>
    <col min="46" max="46" width="32.140625" bestFit="1" customWidth="1"/>
    <col min="47" max="47" width="19.7109375" bestFit="1" customWidth="1"/>
    <col min="48" max="48" width="15.28515625" bestFit="1" customWidth="1"/>
    <col min="49" max="49" width="13.5703125" bestFit="1" customWidth="1"/>
    <col min="50" max="50" width="20.42578125" bestFit="1" customWidth="1"/>
    <col min="51" max="51" width="16.7109375" bestFit="1" customWidth="1"/>
    <col min="52" max="52" width="20.7109375" bestFit="1" customWidth="1"/>
    <col min="53" max="53" width="17.28515625" bestFit="1" customWidth="1"/>
    <col min="54" max="54" width="11.28515625" bestFit="1" customWidth="1"/>
    <col min="55" max="55" width="14.5703125" bestFit="1" customWidth="1"/>
    <col min="56" max="56" width="17" bestFit="1" customWidth="1"/>
    <col min="57" max="57" width="14.85546875" bestFit="1" customWidth="1"/>
    <col min="58" max="58" width="13.42578125" bestFit="1" customWidth="1"/>
  </cols>
  <sheetData>
    <row r="1" spans="1:64" s="5" customFormat="1" ht="60" x14ac:dyDescent="0.25">
      <c r="A1" s="4" t="s">
        <v>0</v>
      </c>
      <c r="B1" s="4" t="s">
        <v>1</v>
      </c>
      <c r="C1" s="10" t="s">
        <v>2</v>
      </c>
      <c r="D1" s="50" t="s">
        <v>3</v>
      </c>
      <c r="E1" s="10" t="s">
        <v>4</v>
      </c>
      <c r="F1" s="10" t="s">
        <v>5</v>
      </c>
      <c r="G1" s="6" t="s">
        <v>6</v>
      </c>
      <c r="H1" s="6" t="s">
        <v>7</v>
      </c>
      <c r="I1" s="63" t="s">
        <v>8</v>
      </c>
      <c r="J1" s="10" t="s">
        <v>9</v>
      </c>
      <c r="K1" s="7" t="s">
        <v>10</v>
      </c>
      <c r="L1" s="50" t="s">
        <v>11</v>
      </c>
      <c r="M1" s="50" t="s">
        <v>12</v>
      </c>
      <c r="N1" s="67" t="s">
        <v>471</v>
      </c>
      <c r="O1" s="50" t="s">
        <v>13</v>
      </c>
      <c r="P1" s="50" t="s">
        <v>14</v>
      </c>
      <c r="Q1" s="50" t="s">
        <v>15</v>
      </c>
      <c r="R1" s="51" t="s">
        <v>16</v>
      </c>
      <c r="S1" s="68" t="s">
        <v>17</v>
      </c>
      <c r="T1" s="8" t="s">
        <v>18</v>
      </c>
      <c r="U1" s="9" t="s">
        <v>19</v>
      </c>
      <c r="V1" s="8" t="s">
        <v>20</v>
      </c>
      <c r="W1" s="10" t="s">
        <v>21</v>
      </c>
      <c r="X1" s="11" t="s">
        <v>22</v>
      </c>
      <c r="Y1" s="12" t="s">
        <v>23</v>
      </c>
      <c r="Z1" s="53" t="s">
        <v>24</v>
      </c>
      <c r="AA1" s="13" t="s">
        <v>25</v>
      </c>
      <c r="AB1" s="62" t="s">
        <v>26</v>
      </c>
      <c r="AC1" s="56" t="s">
        <v>27</v>
      </c>
      <c r="AD1" s="57" t="s">
        <v>28</v>
      </c>
      <c r="AE1" s="58" t="s">
        <v>29</v>
      </c>
      <c r="AF1" s="58" t="s">
        <v>30</v>
      </c>
      <c r="AG1" s="58" t="s">
        <v>31</v>
      </c>
      <c r="AH1" s="6" t="s">
        <v>32</v>
      </c>
      <c r="AI1" s="6" t="s">
        <v>33</v>
      </c>
      <c r="AJ1" s="6" t="s">
        <v>472</v>
      </c>
      <c r="AK1" s="14" t="s">
        <v>469</v>
      </c>
      <c r="AL1" s="14" t="s">
        <v>470</v>
      </c>
      <c r="AM1" s="15" t="s">
        <v>34</v>
      </c>
      <c r="AN1" s="15" t="s">
        <v>35</v>
      </c>
      <c r="AO1" s="16" t="s">
        <v>36</v>
      </c>
      <c r="AP1" s="1" t="s">
        <v>37</v>
      </c>
      <c r="AQ1" s="1" t="s">
        <v>38</v>
      </c>
      <c r="AR1" s="2" t="s">
        <v>39</v>
      </c>
      <c r="AS1" s="17" t="s">
        <v>40</v>
      </c>
      <c r="AT1" s="18" t="s">
        <v>41</v>
      </c>
      <c r="AU1" s="18" t="s">
        <v>42</v>
      </c>
      <c r="AV1" s="18" t="s">
        <v>43</v>
      </c>
      <c r="AW1" s="18" t="s">
        <v>44</v>
      </c>
      <c r="AX1" s="19" t="s">
        <v>45</v>
      </c>
      <c r="AY1" s="20" t="s">
        <v>46</v>
      </c>
      <c r="AZ1" s="21" t="s">
        <v>47</v>
      </c>
      <c r="BA1" s="22" t="s">
        <v>48</v>
      </c>
      <c r="BB1" s="23" t="s">
        <v>49</v>
      </c>
      <c r="BC1" s="24" t="s">
        <v>50</v>
      </c>
      <c r="BD1" s="64" t="s">
        <v>51</v>
      </c>
      <c r="BE1" s="64" t="s">
        <v>52</v>
      </c>
      <c r="BF1" s="64" t="s">
        <v>53</v>
      </c>
      <c r="BG1" s="64" t="s">
        <v>54</v>
      </c>
      <c r="BH1" s="65" t="s">
        <v>55</v>
      </c>
      <c r="BI1" s="66" t="s">
        <v>56</v>
      </c>
      <c r="BJ1" s="65" t="s">
        <v>473</v>
      </c>
      <c r="BK1" s="65" t="s">
        <v>474</v>
      </c>
      <c r="BL1" s="65" t="s">
        <v>475</v>
      </c>
    </row>
    <row r="2" spans="1:64" ht="15" customHeight="1" x14ac:dyDescent="0.2">
      <c r="A2" s="25">
        <v>45000</v>
      </c>
      <c r="B2">
        <v>8390937072</v>
      </c>
      <c r="C2" t="s">
        <v>57</v>
      </c>
      <c r="D2" s="27" t="s">
        <v>58</v>
      </c>
      <c r="E2" s="27"/>
      <c r="F2" s="27"/>
      <c r="G2" s="27" t="s">
        <v>60</v>
      </c>
      <c r="H2" s="28"/>
      <c r="I2" s="49">
        <v>45350</v>
      </c>
      <c r="J2" s="26" t="s">
        <v>148</v>
      </c>
      <c r="K2" s="29" t="s">
        <v>149</v>
      </c>
      <c r="L2" s="27" t="s">
        <v>150</v>
      </c>
      <c r="M2" s="27" t="s">
        <v>151</v>
      </c>
      <c r="N2" s="30" t="s">
        <v>154</v>
      </c>
      <c r="O2" t="s">
        <v>152</v>
      </c>
      <c r="P2" t="s">
        <v>135</v>
      </c>
      <c r="Q2" t="s">
        <v>100</v>
      </c>
      <c r="R2" s="52" t="s">
        <v>136</v>
      </c>
      <c r="S2" s="31" t="s">
        <v>153</v>
      </c>
      <c r="T2" s="32" t="s">
        <v>104</v>
      </c>
      <c r="U2" t="s">
        <v>100</v>
      </c>
      <c r="V2" s="32"/>
      <c r="W2" s="32"/>
      <c r="X2" s="48">
        <v>45410</v>
      </c>
      <c r="Y2" s="33"/>
      <c r="Z2" s="54">
        <v>515300</v>
      </c>
      <c r="AA2" s="3">
        <v>1</v>
      </c>
      <c r="AB2" s="55">
        <f t="shared" ref="AB2:AB57" si="0">Z2*AA2</f>
        <v>515300</v>
      </c>
      <c r="AC2" s="59">
        <v>717008</v>
      </c>
      <c r="AD2" s="60">
        <v>6307.64</v>
      </c>
      <c r="AE2" s="61">
        <v>81</v>
      </c>
      <c r="AF2" s="61"/>
      <c r="AG2" s="61"/>
      <c r="AH2" s="28"/>
      <c r="AI2" s="28"/>
      <c r="AJ2" s="39">
        <f t="shared" ref="AJ2:AJ37" si="1">SUM(AB2-AC2)/AB2</f>
        <v>-0.39143799728313605</v>
      </c>
      <c r="AK2" s="35">
        <f t="shared" ref="AK2:AK57" si="2">AD2*AJ2</f>
        <v>-2469.0499691830005</v>
      </c>
      <c r="AL2" s="36"/>
      <c r="AM2" s="37"/>
      <c r="AN2" s="38"/>
      <c r="AO2" s="39"/>
      <c r="AP2" s="39"/>
      <c r="AQ2" s="35"/>
      <c r="AR2" s="40"/>
      <c r="AS2" s="40"/>
      <c r="AT2" s="40"/>
      <c r="AU2" s="40"/>
      <c r="AV2" s="41"/>
      <c r="AW2" s="42"/>
      <c r="AZ2" s="43"/>
      <c r="BA2" s="44"/>
      <c r="BB2" s="34"/>
      <c r="BC2" s="45"/>
      <c r="BD2" s="34"/>
      <c r="BE2" s="46"/>
      <c r="BF2" s="47"/>
    </row>
    <row r="3" spans="1:64" ht="15" customHeight="1" x14ac:dyDescent="0.2">
      <c r="A3" s="25">
        <v>45000</v>
      </c>
      <c r="B3">
        <v>826970622</v>
      </c>
      <c r="C3" t="s">
        <v>57</v>
      </c>
      <c r="D3" s="27" t="s">
        <v>58</v>
      </c>
      <c r="E3" s="27"/>
      <c r="F3" s="27"/>
      <c r="G3" s="27"/>
      <c r="H3" s="28"/>
      <c r="I3" s="49">
        <v>45350</v>
      </c>
      <c r="J3" s="26" t="s">
        <v>155</v>
      </c>
      <c r="K3" s="29" t="s">
        <v>86</v>
      </c>
      <c r="L3" s="27" t="s">
        <v>156</v>
      </c>
      <c r="M3" s="27" t="s">
        <v>157</v>
      </c>
      <c r="N3" s="30" t="s">
        <v>158</v>
      </c>
      <c r="O3" t="s">
        <v>159</v>
      </c>
      <c r="P3" t="s">
        <v>89</v>
      </c>
      <c r="Q3" t="s">
        <v>100</v>
      </c>
      <c r="R3" s="52" t="s">
        <v>125</v>
      </c>
      <c r="S3" s="31" t="s">
        <v>160</v>
      </c>
      <c r="T3" s="32" t="s">
        <v>119</v>
      </c>
      <c r="U3" t="s">
        <v>100</v>
      </c>
      <c r="V3" s="32"/>
      <c r="W3" s="32"/>
      <c r="X3" s="48">
        <v>45410</v>
      </c>
      <c r="Y3" s="33"/>
      <c r="Z3" s="54">
        <v>938300</v>
      </c>
      <c r="AA3" s="3">
        <v>1</v>
      </c>
      <c r="AB3" s="55">
        <f t="shared" si="0"/>
        <v>938300</v>
      </c>
      <c r="AC3" s="59">
        <v>1152828</v>
      </c>
      <c r="AD3" s="60">
        <v>11308</v>
      </c>
      <c r="AE3" s="61">
        <v>81</v>
      </c>
      <c r="AF3" s="61"/>
      <c r="AG3" s="61"/>
      <c r="AH3" s="28"/>
      <c r="AI3" s="28"/>
      <c r="AJ3" s="39">
        <f t="shared" si="1"/>
        <v>-0.22863476500053287</v>
      </c>
      <c r="AK3" s="35">
        <f t="shared" si="2"/>
        <v>-2585.4019226260257</v>
      </c>
      <c r="AL3" s="36"/>
      <c r="AM3" s="37"/>
      <c r="AN3" s="38"/>
      <c r="AO3" s="39"/>
      <c r="AP3" s="39"/>
      <c r="AQ3" s="35"/>
      <c r="AR3" s="40"/>
      <c r="AS3" s="40"/>
      <c r="AT3" s="40"/>
      <c r="AU3" s="40"/>
      <c r="AV3" s="41"/>
      <c r="AW3" s="42"/>
      <c r="AZ3" s="43"/>
      <c r="BA3" s="44"/>
      <c r="BB3" s="34"/>
      <c r="BC3" s="45"/>
      <c r="BD3" s="34"/>
      <c r="BE3" s="46"/>
      <c r="BF3" s="47"/>
    </row>
    <row r="4" spans="1:64" ht="15" customHeight="1" x14ac:dyDescent="0.2">
      <c r="A4" s="25">
        <v>45000</v>
      </c>
      <c r="B4">
        <v>1764041113</v>
      </c>
      <c r="C4" t="s">
        <v>57</v>
      </c>
      <c r="D4" s="27" t="s">
        <v>58</v>
      </c>
      <c r="E4" s="27"/>
      <c r="F4" s="27"/>
      <c r="G4" s="27" t="s">
        <v>60</v>
      </c>
      <c r="H4" s="28"/>
      <c r="I4" s="49">
        <v>45350</v>
      </c>
      <c r="J4" s="26" t="s">
        <v>87</v>
      </c>
      <c r="K4" s="29" t="s">
        <v>97</v>
      </c>
      <c r="L4" s="27" t="s">
        <v>161</v>
      </c>
      <c r="M4" s="27" t="s">
        <v>162</v>
      </c>
      <c r="N4" s="30" t="s">
        <v>163</v>
      </c>
      <c r="O4" t="s">
        <v>164</v>
      </c>
      <c r="P4" t="s">
        <v>89</v>
      </c>
      <c r="Q4" t="s">
        <v>100</v>
      </c>
      <c r="R4" s="52" t="s">
        <v>138</v>
      </c>
      <c r="S4" s="31" t="s">
        <v>165</v>
      </c>
      <c r="T4" s="32" t="s">
        <v>69</v>
      </c>
      <c r="U4" t="s">
        <v>100</v>
      </c>
      <c r="V4" s="32"/>
      <c r="W4" s="32"/>
      <c r="X4" s="48">
        <v>45410</v>
      </c>
      <c r="Y4" s="33"/>
      <c r="Z4" s="54">
        <v>517300</v>
      </c>
      <c r="AA4" s="3">
        <v>1</v>
      </c>
      <c r="AB4" s="55">
        <f t="shared" si="0"/>
        <v>517300</v>
      </c>
      <c r="AC4" s="59">
        <v>712439</v>
      </c>
      <c r="AD4" s="60">
        <v>6940</v>
      </c>
      <c r="AE4" s="61">
        <v>85</v>
      </c>
      <c r="AF4" s="61"/>
      <c r="AG4" s="61"/>
      <c r="AH4" s="28"/>
      <c r="AI4" s="28"/>
      <c r="AJ4" s="39">
        <f t="shared" si="1"/>
        <v>-0.37722598105548039</v>
      </c>
      <c r="AK4" s="35">
        <f t="shared" si="2"/>
        <v>-2617.948308525034</v>
      </c>
      <c r="AL4" s="36"/>
      <c r="AM4" s="37"/>
      <c r="AN4" s="38"/>
      <c r="AO4" s="39"/>
      <c r="AP4" s="39"/>
      <c r="AQ4" s="35"/>
      <c r="AR4" s="40"/>
      <c r="AS4" s="40"/>
      <c r="AT4" s="40"/>
      <c r="AU4" s="40"/>
      <c r="AV4" s="41"/>
      <c r="AW4" s="42"/>
      <c r="AZ4" s="43"/>
      <c r="BA4" s="44"/>
      <c r="BB4" s="34"/>
      <c r="BC4" s="45"/>
      <c r="BD4" s="34"/>
      <c r="BE4" s="46"/>
      <c r="BF4" s="47"/>
    </row>
    <row r="5" spans="1:64" ht="15" customHeight="1" x14ac:dyDescent="0.2">
      <c r="A5" s="25">
        <v>45000</v>
      </c>
      <c r="B5">
        <v>8618012666</v>
      </c>
      <c r="C5" t="s">
        <v>57</v>
      </c>
      <c r="D5" s="27" t="s">
        <v>58</v>
      </c>
      <c r="E5" s="27"/>
      <c r="F5" s="27"/>
      <c r="G5" s="27" t="s">
        <v>60</v>
      </c>
      <c r="H5" s="28"/>
      <c r="I5" s="49">
        <v>45350</v>
      </c>
      <c r="J5" s="26" t="s">
        <v>166</v>
      </c>
      <c r="K5" s="29" t="s">
        <v>167</v>
      </c>
      <c r="L5" s="27" t="s">
        <v>168</v>
      </c>
      <c r="M5" s="27" t="s">
        <v>169</v>
      </c>
      <c r="N5" s="30" t="s">
        <v>170</v>
      </c>
      <c r="O5" t="s">
        <v>171</v>
      </c>
      <c r="P5" t="s">
        <v>106</v>
      </c>
      <c r="Q5" t="s">
        <v>100</v>
      </c>
      <c r="R5" s="52" t="s">
        <v>107</v>
      </c>
      <c r="S5" s="31" t="s">
        <v>172</v>
      </c>
      <c r="T5" s="32" t="s">
        <v>104</v>
      </c>
      <c r="U5" t="s">
        <v>100</v>
      </c>
      <c r="V5" s="32"/>
      <c r="W5" s="32"/>
      <c r="X5" s="48">
        <v>45410</v>
      </c>
      <c r="Y5" s="33"/>
      <c r="Z5" s="54">
        <v>538000</v>
      </c>
      <c r="AA5" s="3">
        <v>1</v>
      </c>
      <c r="AB5" s="55">
        <f t="shared" si="0"/>
        <v>538000</v>
      </c>
      <c r="AC5" s="59">
        <v>745581</v>
      </c>
      <c r="AD5" s="60">
        <v>6885.84</v>
      </c>
      <c r="AE5" s="61">
        <v>81</v>
      </c>
      <c r="AF5" s="61"/>
      <c r="AG5" s="61"/>
      <c r="AH5" s="28"/>
      <c r="AI5" s="28"/>
      <c r="AJ5" s="39">
        <f t="shared" si="1"/>
        <v>-0.38583828996282526</v>
      </c>
      <c r="AK5" s="35">
        <f t="shared" si="2"/>
        <v>-2656.8207305576207</v>
      </c>
      <c r="AL5" s="36"/>
      <c r="AM5" s="37"/>
      <c r="AN5" s="38"/>
      <c r="AO5" s="39"/>
      <c r="AP5" s="39"/>
      <c r="AQ5" s="35"/>
      <c r="AR5" s="40"/>
      <c r="AS5" s="40"/>
      <c r="AT5" s="40"/>
      <c r="AU5" s="40"/>
      <c r="AV5" s="41"/>
      <c r="AW5" s="42"/>
      <c r="AZ5" s="43"/>
      <c r="BA5" s="44"/>
      <c r="BB5" s="34"/>
      <c r="BC5" s="45"/>
      <c r="BD5" s="34"/>
      <c r="BE5" s="46"/>
      <c r="BF5" s="47"/>
    </row>
    <row r="6" spans="1:64" ht="15" customHeight="1" x14ac:dyDescent="0.2">
      <c r="A6" s="25">
        <v>45000</v>
      </c>
      <c r="B6">
        <v>8710554671</v>
      </c>
      <c r="C6" t="s">
        <v>57</v>
      </c>
      <c r="D6" s="27" t="s">
        <v>58</v>
      </c>
      <c r="E6" s="27"/>
      <c r="F6" s="27"/>
      <c r="G6" s="27" t="s">
        <v>60</v>
      </c>
      <c r="H6" s="28"/>
      <c r="I6" s="49">
        <v>45350</v>
      </c>
      <c r="J6" s="26" t="s">
        <v>173</v>
      </c>
      <c r="K6" s="29" t="s">
        <v>174</v>
      </c>
      <c r="L6" s="27" t="s">
        <v>175</v>
      </c>
      <c r="M6" s="27"/>
      <c r="N6" s="30" t="s">
        <v>176</v>
      </c>
      <c r="O6" t="s">
        <v>177</v>
      </c>
      <c r="P6" t="s">
        <v>115</v>
      </c>
      <c r="Q6" t="s">
        <v>100</v>
      </c>
      <c r="R6" s="52" t="s">
        <v>116</v>
      </c>
      <c r="S6" s="31" t="s">
        <v>178</v>
      </c>
      <c r="T6" s="32" t="s">
        <v>79</v>
      </c>
      <c r="U6" t="s">
        <v>100</v>
      </c>
      <c r="V6" s="32"/>
      <c r="W6" s="32"/>
      <c r="X6" s="48">
        <v>45410</v>
      </c>
      <c r="Y6" s="33"/>
      <c r="Z6" s="54">
        <v>895100</v>
      </c>
      <c r="AA6" s="3">
        <v>1</v>
      </c>
      <c r="AB6" s="55">
        <f t="shared" si="0"/>
        <v>895100</v>
      </c>
      <c r="AC6" s="59">
        <v>1199827</v>
      </c>
      <c r="AD6" s="60">
        <v>7996</v>
      </c>
      <c r="AE6" s="61">
        <v>90</v>
      </c>
      <c r="AF6" s="61"/>
      <c r="AG6" s="61"/>
      <c r="AH6" s="28"/>
      <c r="AI6" s="28"/>
      <c r="AJ6" s="39">
        <f t="shared" si="1"/>
        <v>-0.34043905708859346</v>
      </c>
      <c r="AK6" s="35">
        <f t="shared" si="2"/>
        <v>-2722.1507004803934</v>
      </c>
      <c r="AL6" s="36"/>
      <c r="AM6" s="37"/>
      <c r="AN6" s="38"/>
      <c r="AO6" s="39"/>
      <c r="AP6" s="39"/>
      <c r="AQ6" s="35"/>
      <c r="AR6" s="40"/>
      <c r="AS6" s="40"/>
      <c r="AT6" s="40"/>
      <c r="AU6" s="40"/>
      <c r="AV6" s="41"/>
      <c r="AW6" s="42"/>
      <c r="AZ6" s="43"/>
      <c r="BA6" s="44"/>
      <c r="BB6" s="34"/>
      <c r="BC6" s="45"/>
      <c r="BD6" s="34"/>
      <c r="BE6" s="46"/>
      <c r="BF6" s="47"/>
    </row>
    <row r="7" spans="1:64" ht="15" customHeight="1" x14ac:dyDescent="0.2">
      <c r="A7" s="25">
        <v>45000</v>
      </c>
      <c r="B7">
        <v>8278130111</v>
      </c>
      <c r="C7" t="s">
        <v>57</v>
      </c>
      <c r="D7" s="27" t="s">
        <v>58</v>
      </c>
      <c r="E7" s="27"/>
      <c r="F7" s="27"/>
      <c r="G7" s="27" t="s">
        <v>60</v>
      </c>
      <c r="H7" s="28"/>
      <c r="I7" s="49">
        <v>45350</v>
      </c>
      <c r="J7" s="26" t="s">
        <v>179</v>
      </c>
      <c r="K7" s="29" t="s">
        <v>180</v>
      </c>
      <c r="L7" s="27" t="s">
        <v>181</v>
      </c>
      <c r="M7" s="27" t="s">
        <v>182</v>
      </c>
      <c r="N7" s="30" t="s">
        <v>183</v>
      </c>
      <c r="O7" t="s">
        <v>184</v>
      </c>
      <c r="P7" t="s">
        <v>135</v>
      </c>
      <c r="Q7" t="s">
        <v>100</v>
      </c>
      <c r="R7" s="52" t="s">
        <v>136</v>
      </c>
      <c r="S7" s="31" t="s">
        <v>185</v>
      </c>
      <c r="T7" s="32" t="s">
        <v>104</v>
      </c>
      <c r="U7" t="s">
        <v>100</v>
      </c>
      <c r="V7" s="32"/>
      <c r="W7" s="32"/>
      <c r="X7" s="48">
        <v>45410</v>
      </c>
      <c r="Y7" s="33"/>
      <c r="Z7" s="54">
        <v>692300</v>
      </c>
      <c r="AA7" s="3">
        <v>1</v>
      </c>
      <c r="AB7" s="55">
        <f t="shared" si="0"/>
        <v>692300</v>
      </c>
      <c r="AC7" s="59">
        <v>902911</v>
      </c>
      <c r="AD7" s="60">
        <v>9011.5400000000009</v>
      </c>
      <c r="AE7" s="61">
        <v>81</v>
      </c>
      <c r="AF7" s="61"/>
      <c r="AG7" s="61"/>
      <c r="AH7" s="28"/>
      <c r="AI7" s="28"/>
      <c r="AJ7" s="39">
        <f t="shared" si="1"/>
        <v>-0.30421926910299002</v>
      </c>
      <c r="AK7" s="35">
        <f t="shared" si="2"/>
        <v>-2741.484112292359</v>
      </c>
      <c r="AL7" s="36"/>
      <c r="AM7" s="37"/>
      <c r="AN7" s="38"/>
      <c r="AO7" s="39"/>
      <c r="AP7" s="39"/>
      <c r="AQ7" s="35"/>
      <c r="AR7" s="40"/>
      <c r="AS7" s="40"/>
      <c r="AT7" s="40"/>
      <c r="AU7" s="40"/>
      <c r="AV7" s="41"/>
      <c r="AW7" s="42"/>
      <c r="AZ7" s="43"/>
      <c r="BA7" s="44"/>
      <c r="BB7" s="34"/>
      <c r="BC7" s="45"/>
      <c r="BD7" s="34"/>
      <c r="BE7" s="46"/>
      <c r="BF7" s="47"/>
    </row>
    <row r="8" spans="1:64" ht="15" customHeight="1" x14ac:dyDescent="0.2">
      <c r="A8" s="25">
        <v>45000</v>
      </c>
      <c r="B8">
        <v>5414300221</v>
      </c>
      <c r="C8" t="s">
        <v>57</v>
      </c>
      <c r="D8" s="27" t="s">
        <v>58</v>
      </c>
      <c r="E8" s="27"/>
      <c r="F8" s="27"/>
      <c r="G8" s="27" t="s">
        <v>60</v>
      </c>
      <c r="H8" s="28"/>
      <c r="I8" s="49">
        <v>45350</v>
      </c>
      <c r="J8" s="26" t="s">
        <v>98</v>
      </c>
      <c r="K8" s="29" t="s">
        <v>186</v>
      </c>
      <c r="L8" s="27" t="s">
        <v>187</v>
      </c>
      <c r="M8" s="27" t="s">
        <v>188</v>
      </c>
      <c r="N8" s="30" t="s">
        <v>189</v>
      </c>
      <c r="O8" t="s">
        <v>190</v>
      </c>
      <c r="P8" t="s">
        <v>139</v>
      </c>
      <c r="Q8" t="s">
        <v>100</v>
      </c>
      <c r="R8" s="52" t="s">
        <v>140</v>
      </c>
      <c r="S8" s="31" t="s">
        <v>191</v>
      </c>
      <c r="T8" s="32" t="s">
        <v>104</v>
      </c>
      <c r="U8" t="s">
        <v>100</v>
      </c>
      <c r="V8" s="32"/>
      <c r="W8" s="32"/>
      <c r="X8" s="48">
        <v>45410</v>
      </c>
      <c r="Y8" s="33"/>
      <c r="Z8" s="54">
        <v>397000</v>
      </c>
      <c r="AA8" s="3">
        <v>1</v>
      </c>
      <c r="AB8" s="55">
        <f t="shared" si="0"/>
        <v>397000</v>
      </c>
      <c r="AC8" s="59">
        <v>598570</v>
      </c>
      <c r="AD8" s="60">
        <v>5529.16</v>
      </c>
      <c r="AE8" s="61">
        <v>79</v>
      </c>
      <c r="AF8" s="61"/>
      <c r="AG8" s="61"/>
      <c r="AH8" s="28"/>
      <c r="AI8" s="28"/>
      <c r="AJ8" s="39">
        <f t="shared" si="1"/>
        <v>-0.50773299748110834</v>
      </c>
      <c r="AK8" s="35">
        <f t="shared" si="2"/>
        <v>-2807.3369803526448</v>
      </c>
      <c r="AL8" s="36"/>
      <c r="AM8" s="37"/>
      <c r="AN8" s="38"/>
      <c r="AO8" s="39"/>
      <c r="AP8" s="39"/>
      <c r="AQ8" s="35"/>
      <c r="AR8" s="40"/>
      <c r="AS8" s="40"/>
      <c r="AT8" s="40"/>
      <c r="AU8" s="40"/>
      <c r="AV8" s="41"/>
      <c r="AW8" s="42"/>
      <c r="AZ8" s="43"/>
      <c r="BA8" s="44"/>
      <c r="BB8" s="34"/>
      <c r="BC8" s="45"/>
      <c r="BD8" s="34"/>
      <c r="BE8" s="46"/>
      <c r="BF8" s="47"/>
    </row>
    <row r="9" spans="1:64" ht="15" customHeight="1" x14ac:dyDescent="0.2">
      <c r="A9" s="25">
        <v>45000</v>
      </c>
      <c r="B9">
        <v>4762160121</v>
      </c>
      <c r="C9" t="s">
        <v>57</v>
      </c>
      <c r="D9" s="27" t="s">
        <v>58</v>
      </c>
      <c r="E9" s="27"/>
      <c r="F9" s="27"/>
      <c r="G9" s="27" t="s">
        <v>60</v>
      </c>
      <c r="H9" s="28"/>
      <c r="I9" s="49">
        <v>45350</v>
      </c>
      <c r="J9" s="26" t="s">
        <v>192</v>
      </c>
      <c r="K9" s="29" t="s">
        <v>193</v>
      </c>
      <c r="L9" s="27" t="s">
        <v>194</v>
      </c>
      <c r="M9" s="27" t="s">
        <v>195</v>
      </c>
      <c r="N9" s="30" t="s">
        <v>196</v>
      </c>
      <c r="O9" t="s">
        <v>197</v>
      </c>
      <c r="P9" t="s">
        <v>113</v>
      </c>
      <c r="Q9" t="s">
        <v>100</v>
      </c>
      <c r="R9" s="52" t="s">
        <v>114</v>
      </c>
      <c r="S9" s="31" t="s">
        <v>198</v>
      </c>
      <c r="T9" s="32" t="s">
        <v>104</v>
      </c>
      <c r="U9" t="s">
        <v>100</v>
      </c>
      <c r="V9" s="32"/>
      <c r="W9" s="32"/>
      <c r="X9" s="48">
        <v>45410</v>
      </c>
      <c r="Y9" s="33"/>
      <c r="Z9" s="54">
        <v>1032000</v>
      </c>
      <c r="AA9" s="3">
        <v>1</v>
      </c>
      <c r="AB9" s="55">
        <f t="shared" si="0"/>
        <v>1032000</v>
      </c>
      <c r="AC9" s="59">
        <v>1291740</v>
      </c>
      <c r="AD9" s="60">
        <v>11369.64</v>
      </c>
      <c r="AE9" s="61">
        <v>80</v>
      </c>
      <c r="AF9" s="61"/>
      <c r="AG9" s="61"/>
      <c r="AH9" s="28"/>
      <c r="AI9" s="28"/>
      <c r="AJ9" s="39">
        <f t="shared" si="1"/>
        <v>-0.2516860465116279</v>
      </c>
      <c r="AK9" s="35">
        <f t="shared" si="2"/>
        <v>-2861.5797418604648</v>
      </c>
      <c r="AL9" s="36"/>
      <c r="AM9" s="37"/>
      <c r="AN9" s="38"/>
      <c r="AO9" s="39"/>
      <c r="AP9" s="39"/>
      <c r="AQ9" s="35"/>
      <c r="AR9" s="40"/>
      <c r="AS9" s="40"/>
      <c r="AT9" s="40"/>
      <c r="AU9" s="40"/>
      <c r="AV9" s="41"/>
      <c r="AW9" s="42"/>
      <c r="AZ9" s="43"/>
      <c r="BA9" s="44"/>
      <c r="BB9" s="34"/>
      <c r="BC9" s="45"/>
      <c r="BD9" s="34"/>
      <c r="BE9" s="46"/>
      <c r="BF9" s="47"/>
    </row>
    <row r="10" spans="1:64" ht="15" customHeight="1" x14ac:dyDescent="0.2">
      <c r="A10" s="25">
        <v>45000</v>
      </c>
      <c r="B10">
        <v>975080216</v>
      </c>
      <c r="C10" t="s">
        <v>57</v>
      </c>
      <c r="D10" s="27" t="s">
        <v>58</v>
      </c>
      <c r="E10" s="27"/>
      <c r="F10" s="27"/>
      <c r="G10" s="27" t="s">
        <v>60</v>
      </c>
      <c r="H10" s="28"/>
      <c r="I10" s="49">
        <v>45350</v>
      </c>
      <c r="J10" s="26" t="s">
        <v>134</v>
      </c>
      <c r="K10" s="29" t="s">
        <v>65</v>
      </c>
      <c r="L10" s="27" t="s">
        <v>199</v>
      </c>
      <c r="M10" s="27" t="s">
        <v>200</v>
      </c>
      <c r="N10" s="30" t="s">
        <v>201</v>
      </c>
      <c r="O10" t="s">
        <v>202</v>
      </c>
      <c r="P10" t="s">
        <v>122</v>
      </c>
      <c r="Q10" t="s">
        <v>100</v>
      </c>
      <c r="R10" s="52" t="s">
        <v>123</v>
      </c>
      <c r="S10" s="31" t="s">
        <v>203</v>
      </c>
      <c r="T10" s="32" t="s">
        <v>104</v>
      </c>
      <c r="U10" t="s">
        <v>100</v>
      </c>
      <c r="V10" s="32"/>
      <c r="W10" s="32"/>
      <c r="X10" s="48">
        <v>45410</v>
      </c>
      <c r="Y10" s="33"/>
      <c r="Z10" s="54">
        <v>692000</v>
      </c>
      <c r="AA10" s="3">
        <v>1</v>
      </c>
      <c r="AB10" s="55">
        <f t="shared" si="0"/>
        <v>692000</v>
      </c>
      <c r="AC10" s="59">
        <v>929875</v>
      </c>
      <c r="AD10" s="60">
        <v>8333.5</v>
      </c>
      <c r="AE10" s="61">
        <v>83</v>
      </c>
      <c r="AF10" s="61"/>
      <c r="AG10" s="61"/>
      <c r="AH10" s="28"/>
      <c r="AI10" s="28"/>
      <c r="AJ10" s="39">
        <f t="shared" si="1"/>
        <v>-0.34375</v>
      </c>
      <c r="AK10" s="35">
        <f t="shared" si="2"/>
        <v>-2864.640625</v>
      </c>
      <c r="AL10" s="36"/>
      <c r="AM10" s="37"/>
      <c r="AN10" s="38"/>
      <c r="AO10" s="39"/>
      <c r="AP10" s="39"/>
      <c r="AQ10" s="35"/>
      <c r="AR10" s="40"/>
      <c r="AS10" s="40"/>
      <c r="AT10" s="40"/>
      <c r="AU10" s="40"/>
      <c r="AV10" s="41"/>
      <c r="AW10" s="42"/>
      <c r="AZ10" s="43"/>
      <c r="BA10" s="44"/>
      <c r="BB10" s="34"/>
      <c r="BC10" s="45"/>
      <c r="BD10" s="34"/>
      <c r="BE10" s="46"/>
      <c r="BF10" s="47"/>
    </row>
    <row r="11" spans="1:64" ht="15" customHeight="1" x14ac:dyDescent="0.2">
      <c r="A11" s="25">
        <v>45000</v>
      </c>
      <c r="B11">
        <v>7548600620</v>
      </c>
      <c r="C11" t="s">
        <v>57</v>
      </c>
      <c r="D11" s="27" t="s">
        <v>58</v>
      </c>
      <c r="E11" s="27"/>
      <c r="F11" s="27"/>
      <c r="G11" s="27" t="s">
        <v>60</v>
      </c>
      <c r="H11" s="28"/>
      <c r="I11" s="49">
        <v>45350</v>
      </c>
      <c r="J11" s="26" t="s">
        <v>204</v>
      </c>
      <c r="K11" s="29" t="s">
        <v>205</v>
      </c>
      <c r="L11" s="27" t="s">
        <v>206</v>
      </c>
      <c r="M11" s="27" t="s">
        <v>207</v>
      </c>
      <c r="N11" s="30" t="s">
        <v>208</v>
      </c>
      <c r="O11" t="s">
        <v>209</v>
      </c>
      <c r="P11" t="s">
        <v>105</v>
      </c>
      <c r="Q11" t="s">
        <v>100</v>
      </c>
      <c r="R11" s="52" t="s">
        <v>109</v>
      </c>
      <c r="S11" s="31" t="s">
        <v>210</v>
      </c>
      <c r="T11" s="32" t="s">
        <v>104</v>
      </c>
      <c r="U11" t="s">
        <v>100</v>
      </c>
      <c r="V11" s="32"/>
      <c r="W11" s="32"/>
      <c r="X11" s="48">
        <v>45410</v>
      </c>
      <c r="Y11" s="33"/>
      <c r="Z11" s="54">
        <v>1320000</v>
      </c>
      <c r="AA11" s="3">
        <v>1</v>
      </c>
      <c r="AB11" s="55">
        <f t="shared" si="0"/>
        <v>1320000</v>
      </c>
      <c r="AC11" s="59">
        <v>1501921</v>
      </c>
      <c r="AD11" s="60">
        <v>20855.7</v>
      </c>
      <c r="AE11" s="61">
        <v>84</v>
      </c>
      <c r="AF11" s="61"/>
      <c r="AG11" s="61"/>
      <c r="AH11" s="28"/>
      <c r="AI11" s="28"/>
      <c r="AJ11" s="39">
        <f t="shared" si="1"/>
        <v>-0.13781893939393938</v>
      </c>
      <c r="AK11" s="35">
        <f t="shared" si="2"/>
        <v>-2874.3104543181817</v>
      </c>
      <c r="AL11" s="36"/>
      <c r="AM11" s="37"/>
      <c r="AN11" s="38"/>
      <c r="AO11" s="39"/>
      <c r="AP11" s="39"/>
      <c r="AQ11" s="35"/>
      <c r="AR11" s="40"/>
      <c r="AS11" s="40"/>
      <c r="AT11" s="40"/>
      <c r="AU11" s="40"/>
      <c r="AV11" s="41"/>
      <c r="AW11" s="42"/>
      <c r="AZ11" s="43"/>
      <c r="BA11" s="44"/>
      <c r="BB11" s="34"/>
      <c r="BC11" s="45"/>
      <c r="BD11" s="34"/>
      <c r="BE11" s="46"/>
      <c r="BF11" s="47"/>
    </row>
    <row r="12" spans="1:64" ht="15" customHeight="1" x14ac:dyDescent="0.2">
      <c r="A12" s="25">
        <v>45000</v>
      </c>
      <c r="B12">
        <v>8548560866</v>
      </c>
      <c r="C12" t="s">
        <v>57</v>
      </c>
      <c r="D12" s="27" t="s">
        <v>58</v>
      </c>
      <c r="E12" s="27"/>
      <c r="F12" s="27"/>
      <c r="G12" s="27" t="s">
        <v>60</v>
      </c>
      <c r="H12" s="28"/>
      <c r="I12" s="49">
        <v>45350</v>
      </c>
      <c r="J12" s="26" t="s">
        <v>147</v>
      </c>
      <c r="K12" s="29" t="s">
        <v>211</v>
      </c>
      <c r="L12" s="27" t="s">
        <v>212</v>
      </c>
      <c r="M12" s="27"/>
      <c r="N12" s="30" t="s">
        <v>213</v>
      </c>
      <c r="O12" t="s">
        <v>214</v>
      </c>
      <c r="P12" t="s">
        <v>131</v>
      </c>
      <c r="Q12" t="s">
        <v>100</v>
      </c>
      <c r="R12" s="52" t="s">
        <v>143</v>
      </c>
      <c r="S12" s="31" t="s">
        <v>215</v>
      </c>
      <c r="T12" s="32" t="s">
        <v>132</v>
      </c>
      <c r="U12" t="s">
        <v>100</v>
      </c>
      <c r="V12" s="32"/>
      <c r="W12" s="32"/>
      <c r="X12" s="48">
        <v>45410</v>
      </c>
      <c r="Y12" s="33"/>
      <c r="Z12" s="54">
        <v>4300</v>
      </c>
      <c r="AA12" s="3">
        <v>1</v>
      </c>
      <c r="AB12" s="55">
        <f t="shared" si="0"/>
        <v>4300</v>
      </c>
      <c r="AC12" s="59">
        <v>181330</v>
      </c>
      <c r="AD12" s="60">
        <v>70</v>
      </c>
      <c r="AE12" s="61">
        <v>71</v>
      </c>
      <c r="AF12" s="61"/>
      <c r="AG12" s="61"/>
      <c r="AH12" s="28"/>
      <c r="AI12" s="28"/>
      <c r="AJ12" s="39">
        <f t="shared" si="1"/>
        <v>-41.169767441860465</v>
      </c>
      <c r="AK12" s="35">
        <f t="shared" si="2"/>
        <v>-2881.8837209302324</v>
      </c>
      <c r="AL12" s="36"/>
      <c r="AM12" s="37"/>
      <c r="AN12" s="38"/>
      <c r="AO12" s="39"/>
      <c r="AP12" s="39"/>
      <c r="AQ12" s="35"/>
      <c r="AR12" s="40"/>
      <c r="AS12" s="40"/>
      <c r="AT12" s="40"/>
      <c r="AU12" s="40"/>
      <c r="AV12" s="41"/>
      <c r="AW12" s="42"/>
      <c r="AZ12" s="43"/>
      <c r="BA12" s="44"/>
      <c r="BB12" s="34"/>
      <c r="BC12" s="45"/>
      <c r="BD12" s="34"/>
      <c r="BE12" s="46"/>
      <c r="BF12" s="47"/>
    </row>
    <row r="13" spans="1:64" ht="15" customHeight="1" x14ac:dyDescent="0.2">
      <c r="A13" s="25">
        <v>45000</v>
      </c>
      <c r="B13">
        <v>3048210121</v>
      </c>
      <c r="C13" t="s">
        <v>57</v>
      </c>
      <c r="D13" s="27" t="s">
        <v>58</v>
      </c>
      <c r="E13" s="27"/>
      <c r="F13" s="27"/>
      <c r="G13" s="27" t="s">
        <v>60</v>
      </c>
      <c r="H13" s="28"/>
      <c r="I13" s="49">
        <v>45350</v>
      </c>
      <c r="J13" s="26" t="s">
        <v>216</v>
      </c>
      <c r="K13" s="29" t="s">
        <v>95</v>
      </c>
      <c r="L13" s="27" t="s">
        <v>217</v>
      </c>
      <c r="M13" s="27" t="s">
        <v>218</v>
      </c>
      <c r="N13" s="30" t="s">
        <v>219</v>
      </c>
      <c r="O13" t="s">
        <v>220</v>
      </c>
      <c r="P13" t="s">
        <v>105</v>
      </c>
      <c r="Q13" t="s">
        <v>100</v>
      </c>
      <c r="R13" s="52" t="s">
        <v>120</v>
      </c>
      <c r="S13" s="31" t="s">
        <v>221</v>
      </c>
      <c r="T13" s="32" t="s">
        <v>104</v>
      </c>
      <c r="U13" t="s">
        <v>100</v>
      </c>
      <c r="V13" s="32"/>
      <c r="W13" s="32"/>
      <c r="X13" s="48">
        <v>45410</v>
      </c>
      <c r="Y13" s="33"/>
      <c r="Z13" s="54">
        <v>797700</v>
      </c>
      <c r="AA13" s="3">
        <v>1</v>
      </c>
      <c r="AB13" s="55">
        <f t="shared" si="0"/>
        <v>797700</v>
      </c>
      <c r="AC13" s="59">
        <v>1009182</v>
      </c>
      <c r="AD13" s="60">
        <v>11028.14</v>
      </c>
      <c r="AE13" s="61">
        <v>79</v>
      </c>
      <c r="AF13" s="61"/>
      <c r="AG13" s="61"/>
      <c r="AH13" s="28"/>
      <c r="AI13" s="28"/>
      <c r="AJ13" s="39">
        <f t="shared" si="1"/>
        <v>-0.26511470477623167</v>
      </c>
      <c r="AK13" s="35">
        <f t="shared" si="2"/>
        <v>-2923.7220803309515</v>
      </c>
      <c r="AL13" s="36"/>
      <c r="AM13" s="37"/>
      <c r="AN13" s="38"/>
      <c r="AO13" s="39"/>
      <c r="AP13" s="39"/>
      <c r="AQ13" s="35"/>
      <c r="AR13" s="40"/>
      <c r="AS13" s="40"/>
      <c r="AT13" s="40"/>
      <c r="AU13" s="40"/>
      <c r="AV13" s="41"/>
      <c r="AW13" s="42"/>
      <c r="AZ13" s="43"/>
      <c r="BA13" s="44"/>
      <c r="BB13" s="34"/>
      <c r="BC13" s="45"/>
      <c r="BD13" s="34"/>
      <c r="BE13" s="46"/>
      <c r="BF13" s="47"/>
    </row>
    <row r="14" spans="1:64" ht="15" customHeight="1" x14ac:dyDescent="0.2">
      <c r="A14" s="25">
        <v>45000</v>
      </c>
      <c r="B14">
        <v>8340445772</v>
      </c>
      <c r="C14" t="s">
        <v>57</v>
      </c>
      <c r="D14" s="27" t="s">
        <v>58</v>
      </c>
      <c r="E14" s="27"/>
      <c r="F14" s="27"/>
      <c r="G14" s="27" t="s">
        <v>60</v>
      </c>
      <c r="H14" s="28"/>
      <c r="I14" s="49">
        <v>45350</v>
      </c>
      <c r="J14" s="26" t="s">
        <v>216</v>
      </c>
      <c r="K14" s="29" t="s">
        <v>95</v>
      </c>
      <c r="L14" s="27" t="s">
        <v>217</v>
      </c>
      <c r="M14" s="27" t="s">
        <v>218</v>
      </c>
      <c r="N14" s="30" t="s">
        <v>219</v>
      </c>
      <c r="O14" t="s">
        <v>220</v>
      </c>
      <c r="P14" t="s">
        <v>105</v>
      </c>
      <c r="Q14" t="s">
        <v>100</v>
      </c>
      <c r="R14" s="52" t="s">
        <v>120</v>
      </c>
      <c r="S14" s="31" t="s">
        <v>221</v>
      </c>
      <c r="T14" s="32" t="s">
        <v>104</v>
      </c>
      <c r="U14" t="s">
        <v>100</v>
      </c>
      <c r="V14" s="32"/>
      <c r="W14" s="32"/>
      <c r="X14" s="48">
        <v>45410</v>
      </c>
      <c r="Y14" s="33"/>
      <c r="Z14" s="54">
        <v>797700</v>
      </c>
      <c r="AA14" s="3">
        <v>1</v>
      </c>
      <c r="AB14" s="55">
        <f t="shared" si="0"/>
        <v>797700</v>
      </c>
      <c r="AC14" s="59">
        <v>1009182</v>
      </c>
      <c r="AD14" s="60">
        <v>11028.14</v>
      </c>
      <c r="AE14" s="61">
        <v>79</v>
      </c>
      <c r="AF14" s="61"/>
      <c r="AG14" s="61"/>
      <c r="AH14" s="28"/>
      <c r="AI14" s="28"/>
      <c r="AJ14" s="39">
        <f t="shared" si="1"/>
        <v>-0.26511470477623167</v>
      </c>
      <c r="AK14" s="35">
        <f t="shared" si="2"/>
        <v>-2923.7220803309515</v>
      </c>
      <c r="AL14" s="36"/>
      <c r="AM14" s="37"/>
      <c r="AN14" s="38"/>
      <c r="AO14" s="39"/>
      <c r="AP14" s="39"/>
      <c r="AQ14" s="35"/>
      <c r="AR14" s="40"/>
      <c r="AS14" s="40"/>
      <c r="AT14" s="40"/>
      <c r="AU14" s="40"/>
      <c r="AV14" s="41"/>
      <c r="AW14" s="42"/>
      <c r="AZ14" s="43"/>
      <c r="BA14" s="44"/>
      <c r="BB14" s="34"/>
      <c r="BC14" s="45"/>
      <c r="BD14" s="34"/>
      <c r="BE14" s="46"/>
      <c r="BF14" s="47"/>
    </row>
    <row r="15" spans="1:64" ht="15" customHeight="1" x14ac:dyDescent="0.2">
      <c r="A15" s="25">
        <v>45000</v>
      </c>
      <c r="B15">
        <v>4197002166</v>
      </c>
      <c r="C15" t="s">
        <v>57</v>
      </c>
      <c r="D15" s="27" t="s">
        <v>58</v>
      </c>
      <c r="E15" s="27"/>
      <c r="F15" s="27"/>
      <c r="G15" s="27" t="s">
        <v>60</v>
      </c>
      <c r="H15" s="28"/>
      <c r="I15" s="49">
        <v>45350</v>
      </c>
      <c r="J15" s="26" t="s">
        <v>62</v>
      </c>
      <c r="K15" s="29" t="s">
        <v>222</v>
      </c>
      <c r="L15" s="27" t="s">
        <v>223</v>
      </c>
      <c r="M15" s="27" t="s">
        <v>224</v>
      </c>
      <c r="N15" s="30" t="s">
        <v>225</v>
      </c>
      <c r="O15" t="s">
        <v>226</v>
      </c>
      <c r="P15" t="s">
        <v>105</v>
      </c>
      <c r="Q15" t="s">
        <v>100</v>
      </c>
      <c r="R15" s="52" t="s">
        <v>227</v>
      </c>
      <c r="S15" s="31" t="s">
        <v>228</v>
      </c>
      <c r="T15" s="32" t="s">
        <v>104</v>
      </c>
      <c r="U15" t="s">
        <v>100</v>
      </c>
      <c r="V15" s="32"/>
      <c r="W15" s="32"/>
      <c r="X15" s="48">
        <v>45410</v>
      </c>
      <c r="Y15" s="33"/>
      <c r="Z15" s="54">
        <v>613100</v>
      </c>
      <c r="AA15" s="3">
        <v>1</v>
      </c>
      <c r="AB15" s="55">
        <f t="shared" si="0"/>
        <v>613100</v>
      </c>
      <c r="AC15" s="59">
        <v>832639</v>
      </c>
      <c r="AD15" s="60">
        <v>8165.3</v>
      </c>
      <c r="AE15" s="61">
        <v>88</v>
      </c>
      <c r="AF15" s="61"/>
      <c r="AG15" s="61"/>
      <c r="AH15" s="28"/>
      <c r="AI15" s="28"/>
      <c r="AJ15" s="39">
        <f t="shared" si="1"/>
        <v>-0.35808024792040449</v>
      </c>
      <c r="AK15" s="35">
        <f t="shared" si="2"/>
        <v>-2923.8326483444789</v>
      </c>
      <c r="AL15" s="36"/>
      <c r="AM15" s="37"/>
      <c r="AN15" s="38"/>
      <c r="AO15" s="39"/>
      <c r="AP15" s="39"/>
      <c r="AQ15" s="35"/>
      <c r="AR15" s="40"/>
      <c r="AS15" s="40"/>
      <c r="AT15" s="40"/>
      <c r="AU15" s="40"/>
      <c r="AV15" s="41"/>
      <c r="AW15" s="42"/>
      <c r="AZ15" s="43"/>
      <c r="BA15" s="44"/>
      <c r="BB15" s="34"/>
      <c r="BC15" s="45"/>
      <c r="BD15" s="34"/>
      <c r="BE15" s="46"/>
      <c r="BF15" s="47"/>
    </row>
    <row r="16" spans="1:64" ht="15" customHeight="1" x14ac:dyDescent="0.2">
      <c r="A16" s="25">
        <v>45000</v>
      </c>
      <c r="B16">
        <v>8250626872</v>
      </c>
      <c r="C16" t="s">
        <v>57</v>
      </c>
      <c r="D16" s="27" t="s">
        <v>58</v>
      </c>
      <c r="E16" s="27"/>
      <c r="F16" s="27"/>
      <c r="G16" s="27" t="s">
        <v>60</v>
      </c>
      <c r="H16" s="28"/>
      <c r="I16" s="49">
        <v>45350</v>
      </c>
      <c r="J16" s="26" t="s">
        <v>93</v>
      </c>
      <c r="K16" s="29" t="s">
        <v>229</v>
      </c>
      <c r="L16" s="27" t="s">
        <v>230</v>
      </c>
      <c r="M16" s="27" t="s">
        <v>231</v>
      </c>
      <c r="N16" s="30" t="s">
        <v>232</v>
      </c>
      <c r="O16" t="s">
        <v>233</v>
      </c>
      <c r="P16" t="s">
        <v>76</v>
      </c>
      <c r="Q16" t="s">
        <v>100</v>
      </c>
      <c r="R16" s="52" t="s">
        <v>137</v>
      </c>
      <c r="S16" s="31" t="s">
        <v>234</v>
      </c>
      <c r="T16" s="32" t="s">
        <v>124</v>
      </c>
      <c r="U16" t="s">
        <v>100</v>
      </c>
      <c r="V16" s="32"/>
      <c r="W16" s="32"/>
      <c r="X16" s="48">
        <v>45410</v>
      </c>
      <c r="Y16" s="33"/>
      <c r="Z16" s="54">
        <v>442100</v>
      </c>
      <c r="AA16" s="3">
        <v>1</v>
      </c>
      <c r="AB16" s="55">
        <f t="shared" si="0"/>
        <v>442100</v>
      </c>
      <c r="AC16" s="59">
        <v>656137</v>
      </c>
      <c r="AD16" s="60">
        <v>6082</v>
      </c>
      <c r="AE16" s="61">
        <v>97</v>
      </c>
      <c r="AF16" s="61"/>
      <c r="AG16" s="61"/>
      <c r="AH16" s="28"/>
      <c r="AI16" s="28"/>
      <c r="AJ16" s="39">
        <f t="shared" si="1"/>
        <v>-0.48413707306039355</v>
      </c>
      <c r="AK16" s="35">
        <f t="shared" si="2"/>
        <v>-2944.5216783533137</v>
      </c>
      <c r="AL16" s="36"/>
      <c r="AM16" s="37"/>
      <c r="AN16" s="38"/>
      <c r="AO16" s="39"/>
      <c r="AP16" s="39"/>
      <c r="AQ16" s="35"/>
      <c r="AR16" s="40"/>
      <c r="AS16" s="40"/>
      <c r="AT16" s="40"/>
      <c r="AU16" s="40"/>
      <c r="AV16" s="41"/>
      <c r="AW16" s="42"/>
      <c r="AZ16" s="43"/>
      <c r="BA16" s="44"/>
      <c r="BB16" s="34"/>
      <c r="BC16" s="45"/>
      <c r="BD16" s="34"/>
      <c r="BE16" s="46"/>
      <c r="BF16" s="47"/>
    </row>
    <row r="17" spans="1:58" ht="15" customHeight="1" x14ac:dyDescent="0.2">
      <c r="A17" s="25">
        <v>45000</v>
      </c>
      <c r="B17">
        <v>2578670621</v>
      </c>
      <c r="C17" t="s">
        <v>57</v>
      </c>
      <c r="D17" s="27" t="s">
        <v>58</v>
      </c>
      <c r="E17" s="27"/>
      <c r="F17" s="27"/>
      <c r="G17" s="27" t="s">
        <v>60</v>
      </c>
      <c r="H17" s="28"/>
      <c r="I17" s="49">
        <v>45350</v>
      </c>
      <c r="J17" s="26" t="s">
        <v>66</v>
      </c>
      <c r="K17" s="29" t="s">
        <v>77</v>
      </c>
      <c r="L17" s="27" t="s">
        <v>90</v>
      </c>
      <c r="M17" s="27" t="s">
        <v>235</v>
      </c>
      <c r="N17" s="30" t="s">
        <v>236</v>
      </c>
      <c r="O17" t="s">
        <v>237</v>
      </c>
      <c r="P17" t="s">
        <v>135</v>
      </c>
      <c r="Q17" t="s">
        <v>100</v>
      </c>
      <c r="R17" s="52" t="s">
        <v>136</v>
      </c>
      <c r="S17" s="31" t="s">
        <v>238</v>
      </c>
      <c r="T17" s="32" t="s">
        <v>104</v>
      </c>
      <c r="U17" t="s">
        <v>100</v>
      </c>
      <c r="V17" s="32"/>
      <c r="W17" s="32"/>
      <c r="X17" s="48">
        <v>45410</v>
      </c>
      <c r="Y17" s="33"/>
      <c r="Z17" s="54">
        <v>567100</v>
      </c>
      <c r="AA17" s="3">
        <v>1</v>
      </c>
      <c r="AB17" s="55">
        <f t="shared" si="0"/>
        <v>567100</v>
      </c>
      <c r="AC17" s="59">
        <v>804104</v>
      </c>
      <c r="AD17" s="60">
        <v>7151.7</v>
      </c>
      <c r="AE17" s="61">
        <v>73</v>
      </c>
      <c r="AF17" s="61"/>
      <c r="AG17" s="61"/>
      <c r="AH17" s="28"/>
      <c r="AI17" s="28"/>
      <c r="AJ17" s="39">
        <f t="shared" si="1"/>
        <v>-0.41792276494445424</v>
      </c>
      <c r="AK17" s="35">
        <f t="shared" si="2"/>
        <v>-2988.8582380532534</v>
      </c>
      <c r="AL17" s="36"/>
      <c r="AM17" s="37"/>
      <c r="AN17" s="38"/>
      <c r="AO17" s="39"/>
      <c r="AP17" s="39"/>
      <c r="AQ17" s="35"/>
      <c r="AR17" s="40"/>
      <c r="AS17" s="40"/>
      <c r="AT17" s="40"/>
      <c r="AU17" s="40"/>
      <c r="AV17" s="41"/>
      <c r="AW17" s="42"/>
      <c r="AZ17" s="43"/>
      <c r="BA17" s="44"/>
      <c r="BB17" s="34"/>
      <c r="BC17" s="45"/>
      <c r="BD17" s="34"/>
      <c r="BE17" s="46"/>
      <c r="BF17" s="47"/>
    </row>
    <row r="18" spans="1:58" ht="15" customHeight="1" x14ac:dyDescent="0.2">
      <c r="A18" s="25">
        <v>45000</v>
      </c>
      <c r="B18">
        <v>8772270221</v>
      </c>
      <c r="C18" t="s">
        <v>57</v>
      </c>
      <c r="D18" s="27" t="s">
        <v>58</v>
      </c>
      <c r="E18" s="27"/>
      <c r="F18" s="27"/>
      <c r="G18" s="27" t="s">
        <v>60</v>
      </c>
      <c r="H18" s="28"/>
      <c r="I18" s="49">
        <v>45350</v>
      </c>
      <c r="J18" s="26" t="s">
        <v>239</v>
      </c>
      <c r="K18" s="29" t="s">
        <v>84</v>
      </c>
      <c r="L18" s="27" t="s">
        <v>240</v>
      </c>
      <c r="M18" s="27" t="s">
        <v>241</v>
      </c>
      <c r="N18" s="30" t="s">
        <v>242</v>
      </c>
      <c r="O18" t="s">
        <v>243</v>
      </c>
      <c r="P18" t="s">
        <v>135</v>
      </c>
      <c r="Q18" t="s">
        <v>100</v>
      </c>
      <c r="R18" s="52" t="s">
        <v>136</v>
      </c>
      <c r="S18" s="31" t="s">
        <v>244</v>
      </c>
      <c r="T18" s="32" t="s">
        <v>104</v>
      </c>
      <c r="U18" t="s">
        <v>100</v>
      </c>
      <c r="V18" s="32"/>
      <c r="W18" s="32"/>
      <c r="X18" s="48">
        <v>45410</v>
      </c>
      <c r="Y18" s="33"/>
      <c r="Z18" s="54">
        <v>1356600</v>
      </c>
      <c r="AA18" s="3">
        <v>1</v>
      </c>
      <c r="AB18" s="55">
        <f t="shared" si="0"/>
        <v>1356600</v>
      </c>
      <c r="AC18" s="59">
        <v>1571868</v>
      </c>
      <c r="AD18" s="60">
        <v>18879.939999999999</v>
      </c>
      <c r="AE18" s="61">
        <v>84</v>
      </c>
      <c r="AF18" s="61"/>
      <c r="AG18" s="61"/>
      <c r="AH18" s="28"/>
      <c r="AI18" s="28"/>
      <c r="AJ18" s="39">
        <f t="shared" si="1"/>
        <v>-0.15868199911543565</v>
      </c>
      <c r="AK18" s="35">
        <f t="shared" si="2"/>
        <v>-2995.906622379478</v>
      </c>
      <c r="AL18" s="36"/>
      <c r="AM18" s="37"/>
      <c r="AN18" s="38"/>
      <c r="AO18" s="39"/>
      <c r="AP18" s="39"/>
      <c r="AQ18" s="35"/>
      <c r="AR18" s="40"/>
      <c r="AS18" s="40"/>
      <c r="AT18" s="40"/>
      <c r="AU18" s="40"/>
      <c r="AV18" s="41"/>
      <c r="AW18" s="42"/>
      <c r="AZ18" s="43"/>
      <c r="BA18" s="44"/>
      <c r="BB18" s="34"/>
      <c r="BC18" s="45"/>
      <c r="BD18" s="34"/>
      <c r="BE18" s="46"/>
      <c r="BF18" s="47"/>
    </row>
    <row r="19" spans="1:58" ht="15" customHeight="1" x14ac:dyDescent="0.2">
      <c r="A19" s="25">
        <v>45000</v>
      </c>
      <c r="B19">
        <v>8500914571</v>
      </c>
      <c r="C19" t="s">
        <v>57</v>
      </c>
      <c r="D19" s="27" t="s">
        <v>58</v>
      </c>
      <c r="E19" s="27"/>
      <c r="F19" s="27"/>
      <c r="G19" s="27" t="s">
        <v>60</v>
      </c>
      <c r="H19" s="28"/>
      <c r="I19" s="49">
        <v>45350</v>
      </c>
      <c r="J19" s="26" t="s">
        <v>68</v>
      </c>
      <c r="K19" s="29" t="s">
        <v>67</v>
      </c>
      <c r="L19" s="27" t="s">
        <v>245</v>
      </c>
      <c r="M19" s="27" t="s">
        <v>246</v>
      </c>
      <c r="N19" s="30" t="s">
        <v>247</v>
      </c>
      <c r="O19" t="s">
        <v>248</v>
      </c>
      <c r="P19" t="s">
        <v>141</v>
      </c>
      <c r="Q19" t="s">
        <v>100</v>
      </c>
      <c r="R19" s="52" t="s">
        <v>142</v>
      </c>
      <c r="S19" s="31" t="s">
        <v>249</v>
      </c>
      <c r="T19" s="32" t="s">
        <v>104</v>
      </c>
      <c r="U19" t="s">
        <v>100</v>
      </c>
      <c r="V19" s="32"/>
      <c r="W19" s="32"/>
      <c r="X19" s="48">
        <v>45410</v>
      </c>
      <c r="Y19" s="33"/>
      <c r="Z19" s="54">
        <v>534200</v>
      </c>
      <c r="AA19" s="3">
        <v>1</v>
      </c>
      <c r="AB19" s="55">
        <f t="shared" si="0"/>
        <v>534200</v>
      </c>
      <c r="AC19" s="59">
        <v>770437</v>
      </c>
      <c r="AD19" s="60">
        <v>6798.04</v>
      </c>
      <c r="AE19" s="61">
        <v>80</v>
      </c>
      <c r="AF19" s="61"/>
      <c r="AG19" s="61"/>
      <c r="AH19" s="28"/>
      <c r="AI19" s="28"/>
      <c r="AJ19" s="39">
        <f t="shared" si="1"/>
        <v>-0.44222575814301762</v>
      </c>
      <c r="AK19" s="35">
        <f t="shared" si="2"/>
        <v>-3006.2683928865595</v>
      </c>
      <c r="AL19" s="36"/>
      <c r="AM19" s="37"/>
      <c r="AN19" s="38"/>
      <c r="AO19" s="39"/>
      <c r="AP19" s="39"/>
      <c r="AQ19" s="35"/>
      <c r="AR19" s="40"/>
      <c r="AS19" s="40"/>
      <c r="AT19" s="40"/>
      <c r="AU19" s="40"/>
      <c r="AV19" s="41"/>
      <c r="AW19" s="42"/>
      <c r="AZ19" s="43"/>
      <c r="BA19" s="44"/>
      <c r="BB19" s="34"/>
      <c r="BC19" s="45"/>
      <c r="BD19" s="34"/>
      <c r="BE19" s="46"/>
      <c r="BF19" s="47"/>
    </row>
    <row r="20" spans="1:58" ht="15" customHeight="1" x14ac:dyDescent="0.2">
      <c r="A20" s="25">
        <v>45000</v>
      </c>
      <c r="B20">
        <v>8300716672</v>
      </c>
      <c r="C20" t="s">
        <v>57</v>
      </c>
      <c r="D20" s="27" t="s">
        <v>58</v>
      </c>
      <c r="E20" s="27"/>
      <c r="F20" s="27"/>
      <c r="G20" s="27" t="s">
        <v>60</v>
      </c>
      <c r="H20" s="28"/>
      <c r="I20" s="49">
        <v>45350</v>
      </c>
      <c r="J20" s="26" t="s">
        <v>71</v>
      </c>
      <c r="K20" s="29" t="s">
        <v>250</v>
      </c>
      <c r="L20" s="27" t="s">
        <v>251</v>
      </c>
      <c r="M20" s="27" t="s">
        <v>252</v>
      </c>
      <c r="N20" s="30" t="s">
        <v>253</v>
      </c>
      <c r="O20" t="s">
        <v>254</v>
      </c>
      <c r="P20" t="s">
        <v>105</v>
      </c>
      <c r="Q20" t="s">
        <v>100</v>
      </c>
      <c r="R20" s="52" t="s">
        <v>133</v>
      </c>
      <c r="S20" s="31" t="s">
        <v>255</v>
      </c>
      <c r="T20" s="32" t="s">
        <v>104</v>
      </c>
      <c r="U20" t="s">
        <v>100</v>
      </c>
      <c r="V20" s="32"/>
      <c r="W20" s="32"/>
      <c r="X20" s="48">
        <v>45410</v>
      </c>
      <c r="Y20" s="33"/>
      <c r="Z20" s="54">
        <v>1122900</v>
      </c>
      <c r="AA20" s="3">
        <v>1</v>
      </c>
      <c r="AB20" s="55">
        <f t="shared" si="0"/>
        <v>1122900</v>
      </c>
      <c r="AC20" s="59">
        <v>1324192</v>
      </c>
      <c r="AD20" s="60">
        <v>16875.86</v>
      </c>
      <c r="AE20" s="61">
        <v>81</v>
      </c>
      <c r="AF20" s="61"/>
      <c r="AG20" s="61"/>
      <c r="AH20" s="28"/>
      <c r="AI20" s="28"/>
      <c r="AJ20" s="39">
        <f t="shared" si="1"/>
        <v>-0.17926084246148366</v>
      </c>
      <c r="AK20" s="35">
        <f t="shared" si="2"/>
        <v>-3025.1808808620535</v>
      </c>
      <c r="AL20" s="36"/>
      <c r="AM20" s="37"/>
      <c r="AN20" s="38"/>
      <c r="AO20" s="39"/>
      <c r="AP20" s="39"/>
      <c r="AQ20" s="35"/>
      <c r="AR20" s="40"/>
      <c r="AS20" s="40"/>
      <c r="AT20" s="40"/>
      <c r="AU20" s="40"/>
      <c r="AV20" s="41"/>
      <c r="AW20" s="42"/>
      <c r="AZ20" s="43"/>
      <c r="BA20" s="44"/>
      <c r="BB20" s="34"/>
      <c r="BC20" s="45"/>
      <c r="BD20" s="34"/>
      <c r="BE20" s="46"/>
      <c r="BF20" s="47"/>
    </row>
    <row r="21" spans="1:58" ht="15" customHeight="1" x14ac:dyDescent="0.2">
      <c r="A21" s="25">
        <v>45000</v>
      </c>
      <c r="B21">
        <v>3281420321</v>
      </c>
      <c r="C21" t="s">
        <v>57</v>
      </c>
      <c r="D21" s="27" t="s">
        <v>58</v>
      </c>
      <c r="E21" s="27"/>
      <c r="F21" s="27"/>
      <c r="G21" s="27"/>
      <c r="H21" s="28"/>
      <c r="I21" s="49">
        <v>45350</v>
      </c>
      <c r="J21" s="26" t="s">
        <v>78</v>
      </c>
      <c r="K21" s="29" t="s">
        <v>256</v>
      </c>
      <c r="L21" s="27" t="s">
        <v>257</v>
      </c>
      <c r="M21" s="27"/>
      <c r="N21" s="30" t="s">
        <v>258</v>
      </c>
      <c r="O21" t="s">
        <v>259</v>
      </c>
      <c r="P21" t="s">
        <v>105</v>
      </c>
      <c r="Q21" t="s">
        <v>100</v>
      </c>
      <c r="R21" s="52" t="s">
        <v>146</v>
      </c>
      <c r="S21" s="31" t="s">
        <v>260</v>
      </c>
      <c r="T21" s="32" t="s">
        <v>104</v>
      </c>
      <c r="U21" t="s">
        <v>100</v>
      </c>
      <c r="V21" s="32"/>
      <c r="W21" s="32"/>
      <c r="X21" s="48">
        <v>45410</v>
      </c>
      <c r="Y21" s="33"/>
      <c r="Z21" s="54">
        <v>433700</v>
      </c>
      <c r="AA21" s="3">
        <v>1</v>
      </c>
      <c r="AB21" s="55">
        <f t="shared" si="0"/>
        <v>433700</v>
      </c>
      <c r="AC21" s="59">
        <v>670509</v>
      </c>
      <c r="AD21" s="60">
        <v>5565.36</v>
      </c>
      <c r="AE21" s="61">
        <v>81</v>
      </c>
      <c r="AF21" s="61"/>
      <c r="AG21" s="61"/>
      <c r="AH21" s="28"/>
      <c r="AI21" s="28"/>
      <c r="AJ21" s="39">
        <f t="shared" si="1"/>
        <v>-0.54602029052340328</v>
      </c>
      <c r="AK21" s="35">
        <f t="shared" si="2"/>
        <v>-3038.7994840673277</v>
      </c>
      <c r="AL21" s="36"/>
      <c r="AM21" s="37"/>
      <c r="AN21" s="38"/>
      <c r="AO21" s="39"/>
      <c r="AP21" s="39"/>
      <c r="AQ21" s="35"/>
      <c r="AR21" s="40"/>
      <c r="AS21" s="40"/>
      <c r="AT21" s="40"/>
      <c r="AU21" s="40"/>
      <c r="AV21" s="41"/>
      <c r="AW21" s="42"/>
      <c r="AZ21" s="43"/>
      <c r="BA21" s="44"/>
      <c r="BB21" s="34"/>
      <c r="BC21" s="45"/>
      <c r="BD21" s="34"/>
      <c r="BE21" s="46"/>
      <c r="BF21" s="47"/>
    </row>
    <row r="22" spans="1:58" ht="15" customHeight="1" x14ac:dyDescent="0.2">
      <c r="A22" s="25">
        <v>45000</v>
      </c>
      <c r="B22">
        <v>1628050921</v>
      </c>
      <c r="C22" t="s">
        <v>57</v>
      </c>
      <c r="D22" s="27" t="s">
        <v>58</v>
      </c>
      <c r="E22" s="27"/>
      <c r="F22" s="27"/>
      <c r="G22" s="27" t="s">
        <v>60</v>
      </c>
      <c r="H22" s="28"/>
      <c r="I22" s="49">
        <v>45350</v>
      </c>
      <c r="J22" s="26" t="s">
        <v>261</v>
      </c>
      <c r="K22" s="29" t="s">
        <v>96</v>
      </c>
      <c r="L22" s="27" t="s">
        <v>262</v>
      </c>
      <c r="M22" s="27" t="s">
        <v>263</v>
      </c>
      <c r="N22" s="30" t="s">
        <v>264</v>
      </c>
      <c r="O22" t="s">
        <v>265</v>
      </c>
      <c r="P22" t="s">
        <v>141</v>
      </c>
      <c r="Q22" t="s">
        <v>100</v>
      </c>
      <c r="R22" s="52" t="s">
        <v>142</v>
      </c>
      <c r="S22" s="31" t="s">
        <v>266</v>
      </c>
      <c r="T22" s="32" t="s">
        <v>104</v>
      </c>
      <c r="U22" t="s">
        <v>100</v>
      </c>
      <c r="V22" s="32"/>
      <c r="W22" s="32"/>
      <c r="X22" s="48">
        <v>45410</v>
      </c>
      <c r="Y22" s="33"/>
      <c r="Z22" s="54">
        <v>890800</v>
      </c>
      <c r="AA22" s="3">
        <v>1</v>
      </c>
      <c r="AB22" s="55">
        <f t="shared" si="0"/>
        <v>890800</v>
      </c>
      <c r="AC22" s="59">
        <v>1115355</v>
      </c>
      <c r="AD22" s="60">
        <v>12262.82</v>
      </c>
      <c r="AE22" s="61">
        <v>92</v>
      </c>
      <c r="AF22" s="61"/>
      <c r="AG22" s="61"/>
      <c r="AH22" s="28"/>
      <c r="AI22" s="28"/>
      <c r="AJ22" s="39">
        <f t="shared" si="1"/>
        <v>-0.25208239784463404</v>
      </c>
      <c r="AK22" s="35">
        <f t="shared" si="2"/>
        <v>-3091.2410699371353</v>
      </c>
      <c r="AL22" s="36"/>
      <c r="AM22" s="37"/>
      <c r="AN22" s="38"/>
      <c r="AO22" s="39"/>
      <c r="AP22" s="39"/>
      <c r="AQ22" s="35"/>
      <c r="AR22" s="40"/>
      <c r="AS22" s="40"/>
      <c r="AT22" s="40"/>
      <c r="AU22" s="40"/>
      <c r="AV22" s="41"/>
      <c r="AW22" s="42"/>
      <c r="AZ22" s="43"/>
      <c r="BA22" s="44"/>
      <c r="BB22" s="34"/>
      <c r="BC22" s="45"/>
      <c r="BD22" s="34"/>
      <c r="BE22" s="46"/>
      <c r="BF22" s="47"/>
    </row>
    <row r="23" spans="1:58" ht="15" customHeight="1" x14ac:dyDescent="0.2">
      <c r="A23" s="25">
        <v>45000</v>
      </c>
      <c r="B23">
        <v>6029240120</v>
      </c>
      <c r="C23" t="s">
        <v>57</v>
      </c>
      <c r="D23" s="27" t="s">
        <v>58</v>
      </c>
      <c r="E23" s="27"/>
      <c r="F23" s="27"/>
      <c r="G23" s="27" t="s">
        <v>60</v>
      </c>
      <c r="H23" s="28"/>
      <c r="I23" s="49">
        <v>45350</v>
      </c>
      <c r="J23" s="26" t="s">
        <v>267</v>
      </c>
      <c r="K23" s="29" t="s">
        <v>88</v>
      </c>
      <c r="L23" s="27" t="s">
        <v>268</v>
      </c>
      <c r="M23" s="27" t="s">
        <v>269</v>
      </c>
      <c r="N23" s="30" t="s">
        <v>270</v>
      </c>
      <c r="O23" t="s">
        <v>271</v>
      </c>
      <c r="P23" t="s">
        <v>105</v>
      </c>
      <c r="Q23" t="s">
        <v>100</v>
      </c>
      <c r="R23" s="52" t="s">
        <v>110</v>
      </c>
      <c r="S23" s="31" t="s">
        <v>272</v>
      </c>
      <c r="T23" s="32" t="s">
        <v>104</v>
      </c>
      <c r="U23" t="s">
        <v>100</v>
      </c>
      <c r="V23" s="32"/>
      <c r="W23" s="32"/>
      <c r="X23" s="48">
        <v>45410</v>
      </c>
      <c r="Y23" s="33"/>
      <c r="Z23" s="54">
        <v>633000</v>
      </c>
      <c r="AA23" s="3">
        <v>1</v>
      </c>
      <c r="AB23" s="55">
        <f t="shared" si="0"/>
        <v>633000</v>
      </c>
      <c r="AC23" s="59">
        <v>880028</v>
      </c>
      <c r="AD23" s="60">
        <v>8095.34</v>
      </c>
      <c r="AE23" s="61">
        <v>73</v>
      </c>
      <c r="AF23" s="61"/>
      <c r="AG23" s="61"/>
      <c r="AH23" s="28"/>
      <c r="AI23" s="28"/>
      <c r="AJ23" s="39">
        <f t="shared" si="1"/>
        <v>-0.39024960505529227</v>
      </c>
      <c r="AK23" s="35">
        <f t="shared" si="2"/>
        <v>-3159.2032377883097</v>
      </c>
      <c r="AL23" s="36"/>
      <c r="AM23" s="37"/>
      <c r="AN23" s="38"/>
      <c r="AO23" s="39"/>
      <c r="AP23" s="39"/>
      <c r="AQ23" s="35"/>
      <c r="AR23" s="40"/>
      <c r="AS23" s="40"/>
      <c r="AT23" s="40"/>
      <c r="AU23" s="40"/>
      <c r="AV23" s="41"/>
      <c r="AW23" s="42"/>
      <c r="AZ23" s="43"/>
      <c r="BA23" s="44"/>
      <c r="BB23" s="34"/>
      <c r="BC23" s="45"/>
      <c r="BD23" s="34"/>
      <c r="BE23" s="46"/>
      <c r="BF23" s="47"/>
    </row>
    <row r="24" spans="1:58" ht="15" customHeight="1" x14ac:dyDescent="0.2">
      <c r="A24" s="25">
        <v>45000</v>
      </c>
      <c r="B24">
        <v>7029470421</v>
      </c>
      <c r="C24" t="s">
        <v>57</v>
      </c>
      <c r="D24" s="27" t="s">
        <v>58</v>
      </c>
      <c r="E24" s="27"/>
      <c r="F24" s="27"/>
      <c r="G24" s="27" t="s">
        <v>60</v>
      </c>
      <c r="H24" s="28"/>
      <c r="I24" s="49">
        <v>45350</v>
      </c>
      <c r="J24" s="26" t="s">
        <v>273</v>
      </c>
      <c r="K24" s="29" t="s">
        <v>274</v>
      </c>
      <c r="L24" s="27" t="s">
        <v>275</v>
      </c>
      <c r="M24" s="27" t="s">
        <v>276</v>
      </c>
      <c r="N24" s="30" t="s">
        <v>277</v>
      </c>
      <c r="O24" t="s">
        <v>278</v>
      </c>
      <c r="P24" t="s">
        <v>108</v>
      </c>
      <c r="Q24" t="s">
        <v>100</v>
      </c>
      <c r="R24" s="52" t="s">
        <v>109</v>
      </c>
      <c r="S24" s="31" t="s">
        <v>279</v>
      </c>
      <c r="T24" s="32" t="s">
        <v>104</v>
      </c>
      <c r="U24" t="s">
        <v>100</v>
      </c>
      <c r="V24" s="32"/>
      <c r="W24" s="32"/>
      <c r="X24" s="48">
        <v>45410</v>
      </c>
      <c r="Y24" s="33"/>
      <c r="Z24" s="54">
        <v>919800</v>
      </c>
      <c r="AA24" s="3">
        <v>1</v>
      </c>
      <c r="AB24" s="55">
        <f t="shared" si="0"/>
        <v>919800</v>
      </c>
      <c r="AC24" s="59">
        <v>1144116</v>
      </c>
      <c r="AD24" s="60">
        <v>12960.3</v>
      </c>
      <c r="AE24" s="61">
        <v>81</v>
      </c>
      <c r="AF24" s="61"/>
      <c r="AG24" s="61"/>
      <c r="AH24" s="28"/>
      <c r="AI24" s="28"/>
      <c r="AJ24" s="39">
        <f t="shared" si="1"/>
        <v>-0.24387475538160469</v>
      </c>
      <c r="AK24" s="35">
        <f t="shared" si="2"/>
        <v>-3160.6899921722111</v>
      </c>
      <c r="AL24" s="36"/>
      <c r="AM24" s="37"/>
      <c r="AN24" s="38"/>
      <c r="AO24" s="39"/>
      <c r="AP24" s="39"/>
      <c r="AQ24" s="35"/>
      <c r="AR24" s="40"/>
      <c r="AS24" s="40"/>
      <c r="AT24" s="40"/>
      <c r="AU24" s="40"/>
      <c r="AV24" s="41"/>
      <c r="AW24" s="42"/>
      <c r="AZ24" s="43"/>
      <c r="BA24" s="44"/>
      <c r="BB24" s="34"/>
      <c r="BC24" s="45"/>
      <c r="BD24" s="34"/>
      <c r="BE24" s="46"/>
      <c r="BF24" s="47"/>
    </row>
    <row r="25" spans="1:58" ht="15" customHeight="1" x14ac:dyDescent="0.2">
      <c r="A25" s="25">
        <v>45000</v>
      </c>
      <c r="B25">
        <v>7674500122</v>
      </c>
      <c r="C25" t="s">
        <v>57</v>
      </c>
      <c r="D25" s="27" t="s">
        <v>72</v>
      </c>
      <c r="E25" s="27"/>
      <c r="F25" s="27"/>
      <c r="G25" s="27"/>
      <c r="H25" s="28"/>
      <c r="I25" s="49">
        <v>45350</v>
      </c>
      <c r="J25" s="26" t="s">
        <v>80</v>
      </c>
      <c r="K25" s="29" t="s">
        <v>280</v>
      </c>
      <c r="L25" s="27" t="s">
        <v>281</v>
      </c>
      <c r="M25" s="27"/>
      <c r="N25" s="30" t="s">
        <v>282</v>
      </c>
      <c r="O25" t="s">
        <v>283</v>
      </c>
      <c r="P25" t="s">
        <v>105</v>
      </c>
      <c r="Q25" t="s">
        <v>100</v>
      </c>
      <c r="R25" s="52" t="s">
        <v>127</v>
      </c>
      <c r="S25" s="31" t="s">
        <v>284</v>
      </c>
      <c r="T25" s="32" t="s">
        <v>104</v>
      </c>
      <c r="U25" t="s">
        <v>100</v>
      </c>
      <c r="V25" s="32"/>
      <c r="W25" s="32"/>
      <c r="X25" s="48">
        <v>45410</v>
      </c>
      <c r="Y25" s="33"/>
      <c r="Z25" s="54">
        <v>374000</v>
      </c>
      <c r="AA25" s="3">
        <v>1</v>
      </c>
      <c r="AB25" s="55">
        <f t="shared" si="0"/>
        <v>374000</v>
      </c>
      <c r="AC25" s="59">
        <v>505504</v>
      </c>
      <c r="AD25" s="60">
        <v>9238.32</v>
      </c>
      <c r="AE25" s="61">
        <v>92</v>
      </c>
      <c r="AF25" s="61"/>
      <c r="AG25" s="61"/>
      <c r="AH25" s="28"/>
      <c r="AI25" s="28"/>
      <c r="AJ25" s="39">
        <f t="shared" si="1"/>
        <v>-0.35161497326203206</v>
      </c>
      <c r="AK25" s="35">
        <f t="shared" si="2"/>
        <v>-3248.3316397860958</v>
      </c>
      <c r="AL25" s="36"/>
      <c r="AM25" s="37"/>
      <c r="AN25" s="38"/>
      <c r="AO25" s="39"/>
      <c r="AP25" s="39"/>
      <c r="AQ25" s="35"/>
      <c r="AR25" s="40"/>
      <c r="AS25" s="40"/>
      <c r="AT25" s="40"/>
      <c r="AU25" s="40"/>
      <c r="AV25" s="41"/>
      <c r="AW25" s="42"/>
      <c r="AZ25" s="43"/>
      <c r="BA25" s="44"/>
      <c r="BB25" s="34"/>
      <c r="BC25" s="45"/>
      <c r="BD25" s="34"/>
      <c r="BE25" s="46"/>
      <c r="BF25" s="47"/>
    </row>
    <row r="26" spans="1:58" ht="15" customHeight="1" x14ac:dyDescent="0.2">
      <c r="A26" s="25">
        <v>45000</v>
      </c>
      <c r="B26">
        <v>2814221121</v>
      </c>
      <c r="C26" t="s">
        <v>57</v>
      </c>
      <c r="D26" s="27" t="s">
        <v>58</v>
      </c>
      <c r="E26" s="27"/>
      <c r="F26" s="27"/>
      <c r="G26" s="27" t="s">
        <v>60</v>
      </c>
      <c r="H26" s="28"/>
      <c r="I26" s="49">
        <v>45350</v>
      </c>
      <c r="J26" s="26" t="s">
        <v>285</v>
      </c>
      <c r="K26" s="29" t="s">
        <v>286</v>
      </c>
      <c r="L26" s="27" t="s">
        <v>287</v>
      </c>
      <c r="M26" s="27" t="s">
        <v>288</v>
      </c>
      <c r="N26" s="30" t="s">
        <v>289</v>
      </c>
      <c r="O26" t="s">
        <v>290</v>
      </c>
      <c r="P26" t="s">
        <v>105</v>
      </c>
      <c r="Q26" t="s">
        <v>100</v>
      </c>
      <c r="R26" s="52" t="s">
        <v>146</v>
      </c>
      <c r="S26" s="31" t="s">
        <v>291</v>
      </c>
      <c r="T26" s="32" t="s">
        <v>104</v>
      </c>
      <c r="U26" t="s">
        <v>100</v>
      </c>
      <c r="V26" s="32"/>
      <c r="W26" s="32"/>
      <c r="X26" s="48">
        <v>45410</v>
      </c>
      <c r="Y26" s="33"/>
      <c r="Z26" s="54">
        <v>621500</v>
      </c>
      <c r="AA26" s="3">
        <v>1</v>
      </c>
      <c r="AB26" s="55">
        <f t="shared" si="0"/>
        <v>621500</v>
      </c>
      <c r="AC26" s="59">
        <v>865071</v>
      </c>
      <c r="AD26" s="60">
        <v>8298.7999999999993</v>
      </c>
      <c r="AE26" s="61">
        <v>78</v>
      </c>
      <c r="AF26" s="61"/>
      <c r="AG26" s="61"/>
      <c r="AH26" s="28"/>
      <c r="AI26" s="28"/>
      <c r="AJ26" s="39">
        <f t="shared" si="1"/>
        <v>-0.39190828640386161</v>
      </c>
      <c r="AK26" s="35">
        <f t="shared" si="2"/>
        <v>-3252.3684872083663</v>
      </c>
      <c r="AL26" s="36"/>
      <c r="AM26" s="37"/>
      <c r="AN26" s="38"/>
      <c r="AO26" s="39"/>
      <c r="AP26" s="39"/>
      <c r="AQ26" s="35"/>
      <c r="AR26" s="40"/>
      <c r="AS26" s="40"/>
      <c r="AT26" s="40"/>
      <c r="AU26" s="40"/>
      <c r="AV26" s="41"/>
      <c r="AW26" s="42"/>
      <c r="AZ26" s="43"/>
      <c r="BA26" s="44"/>
      <c r="BB26" s="34"/>
      <c r="BC26" s="45"/>
      <c r="BD26" s="34"/>
      <c r="BE26" s="46"/>
      <c r="BF26" s="47"/>
    </row>
    <row r="27" spans="1:58" ht="15" customHeight="1" x14ac:dyDescent="0.2">
      <c r="A27" s="25">
        <v>45000</v>
      </c>
      <c r="B27">
        <v>4121920821</v>
      </c>
      <c r="C27" t="s">
        <v>57</v>
      </c>
      <c r="D27" s="27" t="s">
        <v>58</v>
      </c>
      <c r="E27" s="27"/>
      <c r="F27" s="27"/>
      <c r="G27" s="27" t="s">
        <v>60</v>
      </c>
      <c r="H27" s="28"/>
      <c r="I27" s="49">
        <v>45350</v>
      </c>
      <c r="J27" s="26" t="s">
        <v>292</v>
      </c>
      <c r="K27" s="29" t="s">
        <v>83</v>
      </c>
      <c r="L27" s="27" t="s">
        <v>293</v>
      </c>
      <c r="M27" s="27" t="s">
        <v>294</v>
      </c>
      <c r="N27" s="30" t="s">
        <v>295</v>
      </c>
      <c r="O27" t="s">
        <v>296</v>
      </c>
      <c r="P27" t="s">
        <v>105</v>
      </c>
      <c r="Q27" t="s">
        <v>100</v>
      </c>
      <c r="R27" s="52" t="s">
        <v>146</v>
      </c>
      <c r="S27" s="31" t="s">
        <v>297</v>
      </c>
      <c r="T27" s="32" t="s">
        <v>104</v>
      </c>
      <c r="U27" t="s">
        <v>100</v>
      </c>
      <c r="V27" s="32"/>
      <c r="W27" s="32"/>
      <c r="X27" s="48">
        <v>45410</v>
      </c>
      <c r="Y27" s="33"/>
      <c r="Z27" s="54">
        <v>657800</v>
      </c>
      <c r="AA27" s="3">
        <v>1</v>
      </c>
      <c r="AB27" s="55">
        <f t="shared" si="0"/>
        <v>657800</v>
      </c>
      <c r="AC27" s="59">
        <v>903819</v>
      </c>
      <c r="AD27" s="60">
        <v>8861.4599999999991</v>
      </c>
      <c r="AE27" s="61">
        <v>80</v>
      </c>
      <c r="AF27" s="61"/>
      <c r="AG27" s="61"/>
      <c r="AH27" s="28"/>
      <c r="AI27" s="28"/>
      <c r="AJ27" s="39">
        <f t="shared" si="1"/>
        <v>-0.37400273639404075</v>
      </c>
      <c r="AK27" s="35">
        <f t="shared" si="2"/>
        <v>-3314.2102884463361</v>
      </c>
      <c r="AL27" s="36"/>
      <c r="AM27" s="37"/>
      <c r="AN27" s="38"/>
      <c r="AO27" s="39"/>
      <c r="AP27" s="39"/>
      <c r="AQ27" s="35"/>
      <c r="AR27" s="40"/>
      <c r="AS27" s="40"/>
      <c r="AT27" s="40"/>
      <c r="AU27" s="40"/>
      <c r="AV27" s="41"/>
      <c r="AW27" s="42"/>
      <c r="AZ27" s="43"/>
      <c r="BA27" s="44"/>
      <c r="BB27" s="34"/>
      <c r="BC27" s="45"/>
      <c r="BD27" s="34"/>
      <c r="BE27" s="46"/>
      <c r="BF27" s="47"/>
    </row>
    <row r="28" spans="1:58" ht="15" customHeight="1" x14ac:dyDescent="0.2">
      <c r="A28" s="25">
        <v>45000</v>
      </c>
      <c r="B28">
        <v>1156910821</v>
      </c>
      <c r="C28" t="s">
        <v>57</v>
      </c>
      <c r="D28" s="27" t="s">
        <v>58</v>
      </c>
      <c r="E28" s="27"/>
      <c r="F28" s="27"/>
      <c r="G28" s="27" t="s">
        <v>60</v>
      </c>
      <c r="H28" s="28"/>
      <c r="I28" s="49">
        <v>45350</v>
      </c>
      <c r="J28" s="26" t="s">
        <v>298</v>
      </c>
      <c r="K28" s="29" t="s">
        <v>299</v>
      </c>
      <c r="L28" s="27" t="s">
        <v>300</v>
      </c>
      <c r="M28" s="27" t="s">
        <v>301</v>
      </c>
      <c r="N28" s="30" t="s">
        <v>302</v>
      </c>
      <c r="O28" t="s">
        <v>303</v>
      </c>
      <c r="P28" t="s">
        <v>105</v>
      </c>
      <c r="Q28" t="s">
        <v>100</v>
      </c>
      <c r="R28" s="52" t="s">
        <v>133</v>
      </c>
      <c r="S28" s="31" t="s">
        <v>304</v>
      </c>
      <c r="T28" s="32" t="s">
        <v>104</v>
      </c>
      <c r="U28" t="s">
        <v>100</v>
      </c>
      <c r="V28" s="32"/>
      <c r="W28" s="32"/>
      <c r="X28" s="48">
        <v>45410</v>
      </c>
      <c r="Y28" s="33"/>
      <c r="Z28" s="54">
        <v>1170000</v>
      </c>
      <c r="AA28" s="3">
        <v>1</v>
      </c>
      <c r="AB28" s="55">
        <f t="shared" si="0"/>
        <v>1170000</v>
      </c>
      <c r="AC28" s="59">
        <v>1406282</v>
      </c>
      <c r="AD28" s="60">
        <v>16848.2</v>
      </c>
      <c r="AE28" s="61">
        <v>79</v>
      </c>
      <c r="AF28" s="61"/>
      <c r="AG28" s="61"/>
      <c r="AH28" s="28"/>
      <c r="AI28" s="28"/>
      <c r="AJ28" s="39">
        <f t="shared" si="1"/>
        <v>-0.20195042735042734</v>
      </c>
      <c r="AK28" s="35">
        <f t="shared" si="2"/>
        <v>-3402.5011900854702</v>
      </c>
      <c r="AL28" s="36"/>
      <c r="AM28" s="37"/>
      <c r="AN28" s="38"/>
      <c r="AO28" s="39"/>
      <c r="AP28" s="39"/>
      <c r="AQ28" s="35"/>
      <c r="AR28" s="40"/>
      <c r="AS28" s="40"/>
      <c r="AT28" s="40"/>
      <c r="AU28" s="40"/>
      <c r="AV28" s="41"/>
      <c r="AW28" s="42"/>
      <c r="AZ28" s="43"/>
      <c r="BA28" s="44"/>
      <c r="BB28" s="34"/>
      <c r="BC28" s="45"/>
      <c r="BD28" s="34"/>
      <c r="BE28" s="46"/>
      <c r="BF28" s="47"/>
    </row>
    <row r="29" spans="1:58" ht="15" customHeight="1" x14ac:dyDescent="0.2">
      <c r="A29" s="25">
        <v>45000</v>
      </c>
      <c r="B29">
        <v>9561341221</v>
      </c>
      <c r="C29" t="s">
        <v>57</v>
      </c>
      <c r="D29" s="27" t="s">
        <v>58</v>
      </c>
      <c r="E29" s="27"/>
      <c r="F29" s="27"/>
      <c r="G29" s="27" t="s">
        <v>60</v>
      </c>
      <c r="H29" s="28"/>
      <c r="I29" s="49">
        <v>45350</v>
      </c>
      <c r="J29" s="26" t="s">
        <v>305</v>
      </c>
      <c r="K29" s="29" t="s">
        <v>306</v>
      </c>
      <c r="L29" s="27" t="s">
        <v>307</v>
      </c>
      <c r="M29" s="27" t="s">
        <v>308</v>
      </c>
      <c r="N29" s="30" t="s">
        <v>309</v>
      </c>
      <c r="O29" t="s">
        <v>310</v>
      </c>
      <c r="P29" t="s">
        <v>105</v>
      </c>
      <c r="Q29" t="s">
        <v>100</v>
      </c>
      <c r="R29" s="52" t="s">
        <v>121</v>
      </c>
      <c r="S29" s="31" t="s">
        <v>311</v>
      </c>
      <c r="T29" s="32" t="s">
        <v>104</v>
      </c>
      <c r="U29" t="s">
        <v>100</v>
      </c>
      <c r="V29" s="32"/>
      <c r="W29" s="32"/>
      <c r="X29" s="48">
        <v>45410</v>
      </c>
      <c r="Y29" s="33"/>
      <c r="Z29" s="54">
        <v>1004000</v>
      </c>
      <c r="AA29" s="3">
        <v>1</v>
      </c>
      <c r="AB29" s="55">
        <f t="shared" si="0"/>
        <v>1004000</v>
      </c>
      <c r="AC29" s="59">
        <v>1229005</v>
      </c>
      <c r="AD29" s="60">
        <v>15488.6</v>
      </c>
      <c r="AE29" s="61">
        <v>80</v>
      </c>
      <c r="AF29" s="61"/>
      <c r="AG29" s="61"/>
      <c r="AH29" s="28"/>
      <c r="AI29" s="28"/>
      <c r="AJ29" s="39">
        <f t="shared" si="1"/>
        <v>-0.22410856573705179</v>
      </c>
      <c r="AK29" s="35">
        <f t="shared" si="2"/>
        <v>-3471.1279312749002</v>
      </c>
      <c r="AL29" s="36"/>
      <c r="AM29" s="37"/>
      <c r="AN29" s="38"/>
      <c r="AO29" s="39"/>
      <c r="AP29" s="39"/>
      <c r="AQ29" s="35"/>
      <c r="AR29" s="40"/>
      <c r="AS29" s="40"/>
      <c r="AT29" s="40"/>
      <c r="AU29" s="40"/>
      <c r="AV29" s="41"/>
      <c r="AW29" s="42"/>
      <c r="AZ29" s="43"/>
      <c r="BA29" s="44"/>
      <c r="BB29" s="34"/>
      <c r="BC29" s="45"/>
      <c r="BD29" s="34"/>
      <c r="BE29" s="46"/>
      <c r="BF29" s="47"/>
    </row>
    <row r="30" spans="1:58" ht="15" customHeight="1" x14ac:dyDescent="0.2">
      <c r="A30" s="25">
        <v>45000</v>
      </c>
      <c r="B30">
        <v>4957531866</v>
      </c>
      <c r="C30" t="s">
        <v>57</v>
      </c>
      <c r="D30" s="27" t="s">
        <v>58</v>
      </c>
      <c r="E30" s="27"/>
      <c r="F30" s="27"/>
      <c r="G30" s="27" t="s">
        <v>60</v>
      </c>
      <c r="H30" s="28"/>
      <c r="I30" s="49">
        <v>45350</v>
      </c>
      <c r="J30" s="26" t="s">
        <v>74</v>
      </c>
      <c r="K30" s="29" t="s">
        <v>312</v>
      </c>
      <c r="L30" s="27" t="s">
        <v>313</v>
      </c>
      <c r="M30" s="27" t="s">
        <v>314</v>
      </c>
      <c r="N30" s="30" t="s">
        <v>315</v>
      </c>
      <c r="O30" t="s">
        <v>316</v>
      </c>
      <c r="P30" t="s">
        <v>89</v>
      </c>
      <c r="Q30" t="s">
        <v>100</v>
      </c>
      <c r="R30" s="52" t="s">
        <v>130</v>
      </c>
      <c r="S30" s="31" t="s">
        <v>317</v>
      </c>
      <c r="T30" s="32" t="s">
        <v>69</v>
      </c>
      <c r="U30" t="s">
        <v>100</v>
      </c>
      <c r="V30" s="32"/>
      <c r="W30" s="32"/>
      <c r="X30" s="48">
        <v>45410</v>
      </c>
      <c r="Y30" s="33"/>
      <c r="Z30" s="54">
        <v>686100</v>
      </c>
      <c r="AA30" s="3">
        <v>1</v>
      </c>
      <c r="AB30" s="55">
        <f t="shared" si="0"/>
        <v>686100</v>
      </c>
      <c r="AC30" s="59">
        <v>990283</v>
      </c>
      <c r="AD30" s="60">
        <v>7934</v>
      </c>
      <c r="AE30" s="61">
        <v>87</v>
      </c>
      <c r="AF30" s="61"/>
      <c r="AG30" s="61"/>
      <c r="AH30" s="28"/>
      <c r="AI30" s="28"/>
      <c r="AJ30" s="39">
        <f t="shared" si="1"/>
        <v>-0.44335082349511734</v>
      </c>
      <c r="AK30" s="35">
        <f t="shared" si="2"/>
        <v>-3517.5454336102612</v>
      </c>
      <c r="AL30" s="36"/>
      <c r="AM30" s="37"/>
      <c r="AN30" s="38"/>
      <c r="AO30" s="39"/>
      <c r="AP30" s="39"/>
      <c r="AQ30" s="35"/>
      <c r="AR30" s="40"/>
      <c r="AS30" s="40"/>
      <c r="AT30" s="40"/>
      <c r="AU30" s="40"/>
      <c r="AV30" s="41"/>
      <c r="AW30" s="42"/>
      <c r="AZ30" s="43"/>
      <c r="BA30" s="44"/>
      <c r="BB30" s="34"/>
      <c r="BC30" s="45"/>
      <c r="BD30" s="34"/>
      <c r="BE30" s="46"/>
      <c r="BF30" s="47"/>
    </row>
    <row r="31" spans="1:58" ht="15" customHeight="1" x14ac:dyDescent="0.2">
      <c r="A31" s="25">
        <v>45000</v>
      </c>
      <c r="B31">
        <v>8878871966</v>
      </c>
      <c r="C31" t="s">
        <v>57</v>
      </c>
      <c r="D31" s="27" t="s">
        <v>58</v>
      </c>
      <c r="E31" s="27"/>
      <c r="F31" s="27"/>
      <c r="G31" s="27" t="s">
        <v>60</v>
      </c>
      <c r="H31" s="28"/>
      <c r="I31" s="49">
        <v>45350</v>
      </c>
      <c r="J31" s="26" t="s">
        <v>81</v>
      </c>
      <c r="K31" s="29" t="s">
        <v>75</v>
      </c>
      <c r="L31" s="27" t="s">
        <v>318</v>
      </c>
      <c r="M31" s="27" t="s">
        <v>319</v>
      </c>
      <c r="N31" s="30" t="s">
        <v>320</v>
      </c>
      <c r="O31" t="s">
        <v>321</v>
      </c>
      <c r="P31" t="s">
        <v>128</v>
      </c>
      <c r="Q31" t="s">
        <v>100</v>
      </c>
      <c r="R31" s="52" t="s">
        <v>129</v>
      </c>
      <c r="S31" s="31" t="s">
        <v>322</v>
      </c>
      <c r="T31" s="32" t="s">
        <v>104</v>
      </c>
      <c r="U31" t="s">
        <v>100</v>
      </c>
      <c r="V31" s="32"/>
      <c r="W31" s="32"/>
      <c r="X31" s="48">
        <v>45410</v>
      </c>
      <c r="Y31" s="33"/>
      <c r="Z31" s="54">
        <v>629000</v>
      </c>
      <c r="AA31" s="3">
        <v>1</v>
      </c>
      <c r="AB31" s="55">
        <f t="shared" si="0"/>
        <v>629000</v>
      </c>
      <c r="AC31" s="59">
        <v>958196</v>
      </c>
      <c r="AD31" s="60">
        <v>6868.94</v>
      </c>
      <c r="AE31" s="61">
        <v>81</v>
      </c>
      <c r="AF31" s="61"/>
      <c r="AG31" s="61"/>
      <c r="AH31" s="28"/>
      <c r="AI31" s="28"/>
      <c r="AJ31" s="39">
        <f t="shared" si="1"/>
        <v>-0.52336406995230522</v>
      </c>
      <c r="AK31" s="35">
        <f t="shared" si="2"/>
        <v>-3594.956394658187</v>
      </c>
      <c r="AL31" s="36"/>
      <c r="AM31" s="37"/>
      <c r="AN31" s="38"/>
      <c r="AO31" s="39"/>
      <c r="AP31" s="39"/>
      <c r="AQ31" s="35"/>
      <c r="AR31" s="40"/>
      <c r="AS31" s="40"/>
      <c r="AT31" s="40"/>
      <c r="AU31" s="40"/>
      <c r="AV31" s="41"/>
      <c r="AW31" s="42"/>
      <c r="AZ31" s="43"/>
      <c r="BA31" s="44"/>
      <c r="BB31" s="34"/>
      <c r="BC31" s="45"/>
      <c r="BD31" s="34"/>
      <c r="BE31" s="46"/>
      <c r="BF31" s="47"/>
    </row>
    <row r="32" spans="1:58" ht="15" customHeight="1" x14ac:dyDescent="0.2">
      <c r="A32" s="25">
        <v>45000</v>
      </c>
      <c r="B32">
        <v>8788871966</v>
      </c>
      <c r="C32" t="s">
        <v>57</v>
      </c>
      <c r="D32" s="27" t="s">
        <v>58</v>
      </c>
      <c r="E32" s="27"/>
      <c r="F32" s="27"/>
      <c r="G32" s="27" t="s">
        <v>60</v>
      </c>
      <c r="H32" s="28"/>
      <c r="I32" s="49">
        <v>45350</v>
      </c>
      <c r="J32" s="26" t="s">
        <v>81</v>
      </c>
      <c r="K32" s="29" t="s">
        <v>75</v>
      </c>
      <c r="L32" s="27" t="s">
        <v>318</v>
      </c>
      <c r="M32" s="27" t="s">
        <v>319</v>
      </c>
      <c r="N32" s="30" t="s">
        <v>320</v>
      </c>
      <c r="O32" t="s">
        <v>321</v>
      </c>
      <c r="P32" t="s">
        <v>128</v>
      </c>
      <c r="Q32" t="s">
        <v>100</v>
      </c>
      <c r="R32" s="52" t="s">
        <v>129</v>
      </c>
      <c r="S32" s="31" t="s">
        <v>322</v>
      </c>
      <c r="T32" s="32" t="s">
        <v>104</v>
      </c>
      <c r="U32" t="s">
        <v>100</v>
      </c>
      <c r="V32" s="32"/>
      <c r="W32" s="32"/>
      <c r="X32" s="48">
        <v>45410</v>
      </c>
      <c r="Y32" s="33"/>
      <c r="Z32" s="54">
        <v>629000</v>
      </c>
      <c r="AA32" s="3">
        <v>1</v>
      </c>
      <c r="AB32" s="55">
        <f t="shared" si="0"/>
        <v>629000</v>
      </c>
      <c r="AC32" s="59">
        <v>958196</v>
      </c>
      <c r="AD32" s="60">
        <v>6868.94</v>
      </c>
      <c r="AE32" s="61">
        <v>81</v>
      </c>
      <c r="AF32" s="61"/>
      <c r="AG32" s="61"/>
      <c r="AH32" s="28"/>
      <c r="AI32" s="28"/>
      <c r="AJ32" s="39">
        <f t="shared" si="1"/>
        <v>-0.52336406995230522</v>
      </c>
      <c r="AK32" s="35">
        <f t="shared" si="2"/>
        <v>-3594.956394658187</v>
      </c>
      <c r="AL32" s="36"/>
      <c r="AM32" s="37"/>
      <c r="AN32" s="38"/>
      <c r="AO32" s="39"/>
      <c r="AP32" s="39"/>
      <c r="AQ32" s="35"/>
      <c r="AR32" s="40"/>
      <c r="AS32" s="40"/>
      <c r="AT32" s="40"/>
      <c r="AU32" s="40"/>
      <c r="AV32" s="41"/>
      <c r="AW32" s="42"/>
      <c r="AZ32" s="43"/>
      <c r="BA32" s="44"/>
      <c r="BB32" s="34"/>
      <c r="BC32" s="45"/>
      <c r="BD32" s="34"/>
      <c r="BE32" s="46"/>
      <c r="BF32" s="47"/>
    </row>
    <row r="33" spans="1:58" ht="15" customHeight="1" x14ac:dyDescent="0.2">
      <c r="A33" s="25">
        <v>45000</v>
      </c>
      <c r="B33">
        <v>8298370566</v>
      </c>
      <c r="C33" t="s">
        <v>57</v>
      </c>
      <c r="D33" s="27" t="s">
        <v>58</v>
      </c>
      <c r="E33" s="27"/>
      <c r="F33" s="27"/>
      <c r="G33" s="27" t="s">
        <v>60</v>
      </c>
      <c r="H33" s="28"/>
      <c r="I33" s="49">
        <v>45350</v>
      </c>
      <c r="J33" s="26" t="s">
        <v>81</v>
      </c>
      <c r="K33" s="29" t="s">
        <v>75</v>
      </c>
      <c r="L33" s="27" t="s">
        <v>318</v>
      </c>
      <c r="M33" s="27" t="s">
        <v>319</v>
      </c>
      <c r="N33" s="30" t="s">
        <v>320</v>
      </c>
      <c r="O33" t="s">
        <v>321</v>
      </c>
      <c r="P33" t="s">
        <v>128</v>
      </c>
      <c r="Q33" t="s">
        <v>100</v>
      </c>
      <c r="R33" s="52" t="s">
        <v>129</v>
      </c>
      <c r="S33" s="31" t="s">
        <v>322</v>
      </c>
      <c r="T33" s="32" t="s">
        <v>104</v>
      </c>
      <c r="U33" t="s">
        <v>100</v>
      </c>
      <c r="V33" s="32"/>
      <c r="W33" s="32"/>
      <c r="X33" s="48">
        <v>45410</v>
      </c>
      <c r="Y33" s="33"/>
      <c r="Z33" s="54">
        <v>629000</v>
      </c>
      <c r="AA33" s="3">
        <v>1</v>
      </c>
      <c r="AB33" s="55">
        <f t="shared" si="0"/>
        <v>629000</v>
      </c>
      <c r="AC33" s="59">
        <v>958196</v>
      </c>
      <c r="AD33" s="60">
        <v>6868.94</v>
      </c>
      <c r="AE33" s="61">
        <v>81</v>
      </c>
      <c r="AF33" s="61"/>
      <c r="AG33" s="61"/>
      <c r="AH33" s="28"/>
      <c r="AI33" s="28"/>
      <c r="AJ33" s="39">
        <f t="shared" si="1"/>
        <v>-0.52336406995230522</v>
      </c>
      <c r="AK33" s="35">
        <f t="shared" si="2"/>
        <v>-3594.956394658187</v>
      </c>
      <c r="AL33" s="36"/>
      <c r="AM33" s="37"/>
      <c r="AN33" s="38"/>
      <c r="AO33" s="39"/>
      <c r="AP33" s="39"/>
      <c r="AQ33" s="35"/>
      <c r="AR33" s="40"/>
      <c r="AS33" s="40"/>
      <c r="AT33" s="40"/>
      <c r="AU33" s="40"/>
      <c r="AV33" s="41"/>
      <c r="AW33" s="42"/>
      <c r="AZ33" s="43"/>
      <c r="BA33" s="44"/>
      <c r="BB33" s="34"/>
      <c r="BC33" s="45"/>
      <c r="BD33" s="34"/>
      <c r="BE33" s="46"/>
      <c r="BF33" s="47"/>
    </row>
    <row r="34" spans="1:58" ht="15" customHeight="1" x14ac:dyDescent="0.2">
      <c r="A34" s="25">
        <v>45000</v>
      </c>
      <c r="B34">
        <v>9388090919</v>
      </c>
      <c r="C34" t="s">
        <v>57</v>
      </c>
      <c r="D34" s="27" t="s">
        <v>58</v>
      </c>
      <c r="E34" s="27"/>
      <c r="F34" s="27"/>
      <c r="G34" s="27"/>
      <c r="H34" s="28"/>
      <c r="I34" s="49">
        <v>45350</v>
      </c>
      <c r="J34" s="26" t="s">
        <v>59</v>
      </c>
      <c r="K34" s="29" t="s">
        <v>323</v>
      </c>
      <c r="L34" s="27" t="s">
        <v>324</v>
      </c>
      <c r="M34" s="27" t="s">
        <v>325</v>
      </c>
      <c r="N34" s="30" t="s">
        <v>326</v>
      </c>
      <c r="O34" t="s">
        <v>327</v>
      </c>
      <c r="P34" t="s">
        <v>102</v>
      </c>
      <c r="Q34" t="s">
        <v>100</v>
      </c>
      <c r="R34" s="52" t="s">
        <v>103</v>
      </c>
      <c r="S34" s="31" t="s">
        <v>328</v>
      </c>
      <c r="T34" s="32" t="s">
        <v>104</v>
      </c>
      <c r="U34" t="s">
        <v>100</v>
      </c>
      <c r="V34" s="32"/>
      <c r="W34" s="32"/>
      <c r="X34" s="48">
        <v>45410</v>
      </c>
      <c r="Y34" s="33"/>
      <c r="Z34" s="54">
        <v>1150000</v>
      </c>
      <c r="AA34" s="3">
        <v>1</v>
      </c>
      <c r="AB34" s="55">
        <f t="shared" si="0"/>
        <v>1150000</v>
      </c>
      <c r="AC34" s="59">
        <v>1455316</v>
      </c>
      <c r="AD34" s="60">
        <v>14286.9</v>
      </c>
      <c r="AE34" s="61">
        <v>83</v>
      </c>
      <c r="AF34" s="61"/>
      <c r="AG34" s="61"/>
      <c r="AH34" s="28"/>
      <c r="AI34" s="28"/>
      <c r="AJ34" s="39">
        <f t="shared" si="1"/>
        <v>-0.26549217391304347</v>
      </c>
      <c r="AK34" s="35">
        <f t="shared" si="2"/>
        <v>-3793.0601394782607</v>
      </c>
      <c r="AL34" s="36"/>
      <c r="AM34" s="37"/>
      <c r="AN34" s="38"/>
      <c r="AO34" s="39"/>
      <c r="AP34" s="39"/>
      <c r="AQ34" s="35"/>
      <c r="AR34" s="40"/>
      <c r="AS34" s="40"/>
      <c r="AT34" s="40"/>
      <c r="AU34" s="40"/>
      <c r="AV34" s="41"/>
      <c r="AW34" s="42"/>
      <c r="AZ34" s="43"/>
      <c r="BA34" s="44"/>
      <c r="BB34" s="34"/>
      <c r="BC34" s="45"/>
      <c r="BD34" s="34"/>
      <c r="BE34" s="46"/>
      <c r="BF34" s="47"/>
    </row>
    <row r="35" spans="1:58" ht="15" customHeight="1" x14ac:dyDescent="0.2">
      <c r="A35" s="25">
        <v>45000</v>
      </c>
      <c r="B35">
        <v>8877670720</v>
      </c>
      <c r="C35" t="s">
        <v>57</v>
      </c>
      <c r="D35" s="27" t="s">
        <v>58</v>
      </c>
      <c r="E35" s="27"/>
      <c r="F35" s="27"/>
      <c r="G35" s="27" t="s">
        <v>60</v>
      </c>
      <c r="H35" s="28"/>
      <c r="I35" s="49">
        <v>45350</v>
      </c>
      <c r="J35" s="26" t="s">
        <v>329</v>
      </c>
      <c r="K35" s="29" t="s">
        <v>330</v>
      </c>
      <c r="L35" s="27" t="s">
        <v>331</v>
      </c>
      <c r="M35" s="27" t="s">
        <v>332</v>
      </c>
      <c r="N35" s="30" t="s">
        <v>333</v>
      </c>
      <c r="O35" t="s">
        <v>334</v>
      </c>
      <c r="P35" t="s">
        <v>105</v>
      </c>
      <c r="Q35" t="s">
        <v>100</v>
      </c>
      <c r="R35" s="52" t="s">
        <v>109</v>
      </c>
      <c r="S35" s="31" t="s">
        <v>335</v>
      </c>
      <c r="T35" s="32" t="s">
        <v>104</v>
      </c>
      <c r="U35" t="s">
        <v>100</v>
      </c>
      <c r="V35" s="32"/>
      <c r="W35" s="32"/>
      <c r="X35" s="48">
        <v>45410</v>
      </c>
      <c r="Y35" s="33"/>
      <c r="Z35" s="54">
        <v>890000</v>
      </c>
      <c r="AA35" s="3">
        <v>1</v>
      </c>
      <c r="AB35" s="55">
        <f t="shared" si="0"/>
        <v>890000</v>
      </c>
      <c r="AC35" s="59">
        <v>1139644</v>
      </c>
      <c r="AD35" s="60">
        <v>13552.38</v>
      </c>
      <c r="AE35" s="61">
        <v>84</v>
      </c>
      <c r="AF35" s="61"/>
      <c r="AG35" s="61"/>
      <c r="AH35" s="28"/>
      <c r="AI35" s="28"/>
      <c r="AJ35" s="39">
        <f t="shared" si="1"/>
        <v>-0.28049887640449439</v>
      </c>
      <c r="AK35" s="35">
        <f t="shared" si="2"/>
        <v>-3801.4273626067416</v>
      </c>
      <c r="AL35" s="36"/>
      <c r="AM35" s="37"/>
      <c r="AN35" s="38"/>
      <c r="AO35" s="39"/>
      <c r="AP35" s="39"/>
      <c r="AQ35" s="35"/>
      <c r="AR35" s="40"/>
      <c r="AS35" s="40"/>
      <c r="AT35" s="40"/>
      <c r="AU35" s="40"/>
      <c r="AV35" s="41"/>
      <c r="AW35" s="42"/>
      <c r="AZ35" s="43"/>
      <c r="BA35" s="44"/>
      <c r="BB35" s="34"/>
      <c r="BC35" s="45"/>
      <c r="BD35" s="34"/>
      <c r="BE35" s="46"/>
      <c r="BF35" s="47"/>
    </row>
    <row r="36" spans="1:58" ht="15" customHeight="1" x14ac:dyDescent="0.2">
      <c r="A36" s="25">
        <v>45000</v>
      </c>
      <c r="B36">
        <v>8265210613</v>
      </c>
      <c r="C36" t="s">
        <v>57</v>
      </c>
      <c r="D36" s="27" t="s">
        <v>58</v>
      </c>
      <c r="E36" s="27"/>
      <c r="F36" s="27"/>
      <c r="G36" s="27"/>
      <c r="H36" s="28"/>
      <c r="I36" s="49">
        <v>45350</v>
      </c>
      <c r="J36" s="26" t="s">
        <v>336</v>
      </c>
      <c r="K36" s="29" t="s">
        <v>337</v>
      </c>
      <c r="L36" s="27" t="s">
        <v>338</v>
      </c>
      <c r="M36" s="27" t="s">
        <v>339</v>
      </c>
      <c r="N36" s="30" t="s">
        <v>340</v>
      </c>
      <c r="O36" t="s">
        <v>341</v>
      </c>
      <c r="P36" t="s">
        <v>117</v>
      </c>
      <c r="Q36" t="s">
        <v>100</v>
      </c>
      <c r="R36" s="52" t="s">
        <v>118</v>
      </c>
      <c r="S36" s="31" t="s">
        <v>342</v>
      </c>
      <c r="T36" s="32" t="s">
        <v>69</v>
      </c>
      <c r="U36" t="s">
        <v>100</v>
      </c>
      <c r="V36" s="32"/>
      <c r="W36" s="32"/>
      <c r="X36" s="48">
        <v>45410</v>
      </c>
      <c r="Y36" s="33"/>
      <c r="Z36" s="54">
        <v>783900</v>
      </c>
      <c r="AA36" s="3">
        <v>1</v>
      </c>
      <c r="AB36" s="55">
        <f t="shared" si="0"/>
        <v>783900</v>
      </c>
      <c r="AC36" s="59">
        <v>1084063</v>
      </c>
      <c r="AD36" s="60">
        <v>10324</v>
      </c>
      <c r="AE36" s="61">
        <v>87</v>
      </c>
      <c r="AF36" s="61"/>
      <c r="AG36" s="61"/>
      <c r="AH36" s="28"/>
      <c r="AI36" s="28"/>
      <c r="AJ36" s="39">
        <f t="shared" si="1"/>
        <v>-0.38290980992473528</v>
      </c>
      <c r="AK36" s="35">
        <f t="shared" si="2"/>
        <v>-3953.1608776629669</v>
      </c>
      <c r="AL36" s="36"/>
      <c r="AM36" s="37"/>
      <c r="AN36" s="38"/>
      <c r="AO36" s="39"/>
      <c r="AP36" s="39"/>
      <c r="AQ36" s="35"/>
      <c r="AR36" s="40"/>
      <c r="AS36" s="40"/>
      <c r="AT36" s="40"/>
      <c r="AU36" s="40"/>
      <c r="AV36" s="41"/>
      <c r="AW36" s="42"/>
      <c r="AZ36" s="43"/>
      <c r="BA36" s="44"/>
      <c r="BB36" s="34"/>
      <c r="BC36" s="45"/>
      <c r="BD36" s="34"/>
      <c r="BE36" s="46"/>
      <c r="BF36" s="47"/>
    </row>
    <row r="37" spans="1:58" ht="15" customHeight="1" x14ac:dyDescent="0.2">
      <c r="A37" s="25">
        <v>45000</v>
      </c>
      <c r="B37">
        <v>4493520421</v>
      </c>
      <c r="C37" t="s">
        <v>57</v>
      </c>
      <c r="D37" s="27" t="s">
        <v>58</v>
      </c>
      <c r="E37" s="27"/>
      <c r="F37" s="27"/>
      <c r="G37" s="27" t="s">
        <v>60</v>
      </c>
      <c r="H37" s="28"/>
      <c r="I37" s="49">
        <v>45350</v>
      </c>
      <c r="J37" s="26" t="s">
        <v>343</v>
      </c>
      <c r="K37" s="29" t="s">
        <v>344</v>
      </c>
      <c r="L37" s="27" t="s">
        <v>345</v>
      </c>
      <c r="M37" s="27" t="s">
        <v>346</v>
      </c>
      <c r="N37" s="30" t="s">
        <v>347</v>
      </c>
      <c r="O37" t="s">
        <v>348</v>
      </c>
      <c r="P37" t="s">
        <v>122</v>
      </c>
      <c r="Q37" t="s">
        <v>100</v>
      </c>
      <c r="R37" s="52" t="s">
        <v>123</v>
      </c>
      <c r="S37" s="31" t="s">
        <v>349</v>
      </c>
      <c r="T37" s="32" t="s">
        <v>104</v>
      </c>
      <c r="U37" t="s">
        <v>100</v>
      </c>
      <c r="V37" s="32"/>
      <c r="W37" s="32"/>
      <c r="X37" s="48">
        <v>45410</v>
      </c>
      <c r="Y37" s="33"/>
      <c r="Z37" s="54">
        <v>1413000</v>
      </c>
      <c r="AA37" s="3">
        <v>1</v>
      </c>
      <c r="AB37" s="55">
        <f t="shared" si="0"/>
        <v>1413000</v>
      </c>
      <c r="AC37" s="59">
        <v>1791463</v>
      </c>
      <c r="AD37" s="60">
        <v>15335.14</v>
      </c>
      <c r="AE37" s="61">
        <v>83</v>
      </c>
      <c r="AF37" s="61"/>
      <c r="AG37" s="61"/>
      <c r="AH37" s="28"/>
      <c r="AI37" s="28"/>
      <c r="AJ37" s="39">
        <f t="shared" si="1"/>
        <v>-0.26784359518754425</v>
      </c>
      <c r="AK37" s="35">
        <f t="shared" si="2"/>
        <v>-4107.4190303043169</v>
      </c>
      <c r="AL37" s="36"/>
      <c r="AM37" s="37"/>
      <c r="AN37" s="38"/>
      <c r="AO37" s="39"/>
      <c r="AP37" s="39"/>
      <c r="AQ37" s="35"/>
      <c r="AR37" s="40"/>
      <c r="AS37" s="40"/>
      <c r="AT37" s="40"/>
      <c r="AU37" s="40"/>
      <c r="AV37" s="41"/>
      <c r="AW37" s="42"/>
      <c r="AZ37" s="43"/>
      <c r="BA37" s="44"/>
      <c r="BB37" s="34"/>
      <c r="BC37" s="45"/>
      <c r="BD37" s="34"/>
      <c r="BE37" s="46"/>
      <c r="BF37" s="47"/>
    </row>
    <row r="38" spans="1:58" ht="15" customHeight="1" x14ac:dyDescent="0.2">
      <c r="A38" s="25">
        <v>45000</v>
      </c>
      <c r="B38">
        <v>4777861866</v>
      </c>
      <c r="C38" t="s">
        <v>57</v>
      </c>
      <c r="D38" s="27" t="s">
        <v>58</v>
      </c>
      <c r="E38" s="27"/>
      <c r="F38" s="27"/>
      <c r="G38" s="27" t="s">
        <v>60</v>
      </c>
      <c r="H38" s="28"/>
      <c r="I38" s="49">
        <v>45350</v>
      </c>
      <c r="J38" s="26" t="s">
        <v>350</v>
      </c>
      <c r="K38" s="29" t="s">
        <v>351</v>
      </c>
      <c r="L38" s="27" t="s">
        <v>352</v>
      </c>
      <c r="M38" s="27" t="s">
        <v>353</v>
      </c>
      <c r="N38" s="30" t="s">
        <v>354</v>
      </c>
      <c r="O38" t="s">
        <v>355</v>
      </c>
      <c r="P38" t="s">
        <v>111</v>
      </c>
      <c r="Q38" t="s">
        <v>100</v>
      </c>
      <c r="R38" s="52" t="s">
        <v>112</v>
      </c>
      <c r="S38" s="31" t="s">
        <v>356</v>
      </c>
      <c r="T38" s="32" t="s">
        <v>104</v>
      </c>
      <c r="U38" t="s">
        <v>100</v>
      </c>
      <c r="V38" s="32"/>
      <c r="W38" s="32"/>
      <c r="X38" s="48">
        <v>45410</v>
      </c>
      <c r="Y38" s="33"/>
      <c r="Z38" s="54">
        <v>1173000</v>
      </c>
      <c r="AA38" s="3">
        <v>1</v>
      </c>
      <c r="AB38" s="55">
        <f t="shared" si="0"/>
        <v>1173000</v>
      </c>
      <c r="AC38" s="59">
        <v>1518440</v>
      </c>
      <c r="AD38" s="60">
        <v>14144.06</v>
      </c>
      <c r="AE38" s="61">
        <v>81</v>
      </c>
      <c r="AF38" s="61"/>
      <c r="AG38" s="61"/>
      <c r="AH38" s="28"/>
      <c r="AI38" s="28"/>
      <c r="AJ38" s="39">
        <f t="shared" ref="AJ38:AJ57" si="3">SUM(AB38-AC38)/AB38</f>
        <v>-0.29449275362318839</v>
      </c>
      <c r="AK38" s="35">
        <f t="shared" si="2"/>
        <v>-4165.3231768115938</v>
      </c>
      <c r="AL38" s="36"/>
      <c r="AM38" s="37"/>
      <c r="AN38" s="38"/>
      <c r="AO38" s="39"/>
      <c r="AP38" s="39"/>
      <c r="AQ38" s="35"/>
      <c r="AR38" s="40"/>
      <c r="AS38" s="40"/>
      <c r="AT38" s="40"/>
      <c r="AU38" s="40"/>
      <c r="AV38" s="41"/>
      <c r="AW38" s="42"/>
      <c r="AZ38" s="43"/>
      <c r="BA38" s="44"/>
      <c r="BB38" s="34"/>
      <c r="BC38" s="45"/>
      <c r="BD38" s="34"/>
      <c r="BE38" s="46"/>
      <c r="BF38" s="47"/>
    </row>
    <row r="39" spans="1:58" ht="15" customHeight="1" x14ac:dyDescent="0.2">
      <c r="A39" s="25">
        <v>45000</v>
      </c>
      <c r="B39">
        <v>8606600521</v>
      </c>
      <c r="C39" t="s">
        <v>57</v>
      </c>
      <c r="D39" s="27" t="s">
        <v>58</v>
      </c>
      <c r="E39" s="27"/>
      <c r="F39" s="27"/>
      <c r="G39" s="27" t="s">
        <v>60</v>
      </c>
      <c r="H39" s="28"/>
      <c r="I39" s="49">
        <v>45350</v>
      </c>
      <c r="J39" s="26" t="s">
        <v>357</v>
      </c>
      <c r="K39" s="29" t="s">
        <v>358</v>
      </c>
      <c r="L39" s="27" t="s">
        <v>359</v>
      </c>
      <c r="M39" s="27" t="s">
        <v>360</v>
      </c>
      <c r="N39" s="30" t="s">
        <v>361</v>
      </c>
      <c r="O39" t="s">
        <v>362</v>
      </c>
      <c r="P39" t="s">
        <v>108</v>
      </c>
      <c r="Q39" t="s">
        <v>100</v>
      </c>
      <c r="R39" s="52" t="s">
        <v>109</v>
      </c>
      <c r="S39" s="31" t="s">
        <v>363</v>
      </c>
      <c r="T39" s="32" t="s">
        <v>104</v>
      </c>
      <c r="U39" t="s">
        <v>100</v>
      </c>
      <c r="V39" s="32"/>
      <c r="W39" s="32"/>
      <c r="X39" s="48">
        <v>45410</v>
      </c>
      <c r="Y39" s="33"/>
      <c r="Z39" s="54">
        <v>1006300</v>
      </c>
      <c r="AA39" s="3">
        <v>1</v>
      </c>
      <c r="AB39" s="55">
        <f t="shared" si="0"/>
        <v>1006300</v>
      </c>
      <c r="AC39" s="59">
        <v>1300734</v>
      </c>
      <c r="AD39" s="60">
        <v>14304.36</v>
      </c>
      <c r="AE39" s="61">
        <v>84</v>
      </c>
      <c r="AF39" s="61"/>
      <c r="AG39" s="61"/>
      <c r="AH39" s="28"/>
      <c r="AI39" s="28"/>
      <c r="AJ39" s="39">
        <f t="shared" si="3"/>
        <v>-0.29259067872403854</v>
      </c>
      <c r="AK39" s="35">
        <f t="shared" si="2"/>
        <v>-4185.3224011129878</v>
      </c>
      <c r="AL39" s="36"/>
      <c r="AM39" s="37"/>
      <c r="AN39" s="38"/>
      <c r="AO39" s="39"/>
      <c r="AP39" s="39"/>
      <c r="AQ39" s="35"/>
      <c r="AR39" s="40"/>
      <c r="AS39" s="40"/>
      <c r="AT39" s="40"/>
      <c r="AU39" s="40"/>
      <c r="AV39" s="41"/>
      <c r="AW39" s="42"/>
      <c r="AZ39" s="43"/>
      <c r="BA39" s="44"/>
      <c r="BB39" s="34"/>
      <c r="BC39" s="45"/>
      <c r="BD39" s="34"/>
      <c r="BE39" s="46"/>
      <c r="BF39" s="47"/>
    </row>
    <row r="40" spans="1:58" ht="15" customHeight="1" x14ac:dyDescent="0.2">
      <c r="A40" s="25">
        <v>45000</v>
      </c>
      <c r="B40">
        <v>8188711066</v>
      </c>
      <c r="C40" t="s">
        <v>57</v>
      </c>
      <c r="D40" s="27" t="s">
        <v>58</v>
      </c>
      <c r="E40" s="27"/>
      <c r="F40" s="27"/>
      <c r="G40" s="27" t="s">
        <v>60</v>
      </c>
      <c r="H40" s="28"/>
      <c r="I40" s="49">
        <v>45350</v>
      </c>
      <c r="J40" s="26" t="s">
        <v>364</v>
      </c>
      <c r="K40" s="29" t="s">
        <v>365</v>
      </c>
      <c r="L40" s="27" t="s">
        <v>366</v>
      </c>
      <c r="M40" s="27" t="s">
        <v>367</v>
      </c>
      <c r="N40" s="30" t="s">
        <v>368</v>
      </c>
      <c r="O40" t="s">
        <v>369</v>
      </c>
      <c r="P40" t="s">
        <v>122</v>
      </c>
      <c r="Q40" t="s">
        <v>100</v>
      </c>
      <c r="R40" s="52" t="s">
        <v>123</v>
      </c>
      <c r="S40" s="31" t="s">
        <v>370</v>
      </c>
      <c r="T40" s="32" t="s">
        <v>104</v>
      </c>
      <c r="U40" t="s">
        <v>100</v>
      </c>
      <c r="V40" s="32"/>
      <c r="W40" s="32"/>
      <c r="X40" s="48">
        <v>45410</v>
      </c>
      <c r="Y40" s="33"/>
      <c r="Z40" s="54">
        <v>711800</v>
      </c>
      <c r="AA40" s="3">
        <v>1</v>
      </c>
      <c r="AB40" s="55">
        <f t="shared" si="0"/>
        <v>711800</v>
      </c>
      <c r="AC40" s="59">
        <v>1028691</v>
      </c>
      <c r="AD40" s="60">
        <v>10084.52</v>
      </c>
      <c r="AE40" s="61">
        <v>81</v>
      </c>
      <c r="AF40" s="61"/>
      <c r="AG40" s="61"/>
      <c r="AH40" s="28"/>
      <c r="AI40" s="28"/>
      <c r="AJ40" s="39">
        <f t="shared" si="3"/>
        <v>-0.44519668446192751</v>
      </c>
      <c r="AK40" s="35">
        <f t="shared" si="2"/>
        <v>-4489.5948683899969</v>
      </c>
      <c r="AL40" s="36"/>
      <c r="AM40" s="37"/>
      <c r="AN40" s="38"/>
      <c r="AO40" s="39"/>
      <c r="AP40" s="39"/>
      <c r="AQ40" s="35"/>
      <c r="AR40" s="40"/>
      <c r="AS40" s="40"/>
      <c r="AT40" s="40"/>
      <c r="AU40" s="40"/>
      <c r="AV40" s="41"/>
      <c r="AW40" s="42"/>
      <c r="AZ40" s="43"/>
      <c r="BA40" s="44"/>
      <c r="BB40" s="34"/>
      <c r="BC40" s="45"/>
      <c r="BD40" s="34"/>
      <c r="BE40" s="46"/>
      <c r="BF40" s="47"/>
    </row>
    <row r="41" spans="1:58" ht="15" customHeight="1" x14ac:dyDescent="0.2">
      <c r="A41" s="25">
        <v>45000</v>
      </c>
      <c r="B41">
        <v>8068330866</v>
      </c>
      <c r="C41" t="s">
        <v>57</v>
      </c>
      <c r="D41" s="27" t="s">
        <v>58</v>
      </c>
      <c r="E41" s="27"/>
      <c r="F41" s="27"/>
      <c r="G41" s="27" t="s">
        <v>60</v>
      </c>
      <c r="H41" s="28"/>
      <c r="I41" s="49">
        <v>45350</v>
      </c>
      <c r="J41" s="26" t="s">
        <v>364</v>
      </c>
      <c r="K41" s="29" t="s">
        <v>365</v>
      </c>
      <c r="L41" s="27" t="s">
        <v>366</v>
      </c>
      <c r="M41" s="27" t="s">
        <v>367</v>
      </c>
      <c r="N41" s="30" t="s">
        <v>368</v>
      </c>
      <c r="O41" t="s">
        <v>369</v>
      </c>
      <c r="P41" t="s">
        <v>122</v>
      </c>
      <c r="Q41" t="s">
        <v>100</v>
      </c>
      <c r="R41" s="52" t="s">
        <v>123</v>
      </c>
      <c r="S41" s="31" t="s">
        <v>370</v>
      </c>
      <c r="T41" s="32" t="s">
        <v>104</v>
      </c>
      <c r="U41" t="s">
        <v>100</v>
      </c>
      <c r="V41" s="32"/>
      <c r="W41" s="32"/>
      <c r="X41" s="48">
        <v>45410</v>
      </c>
      <c r="Y41" s="33"/>
      <c r="Z41" s="54">
        <v>711800</v>
      </c>
      <c r="AA41" s="3">
        <v>1</v>
      </c>
      <c r="AB41" s="55">
        <f t="shared" si="0"/>
        <v>711800</v>
      </c>
      <c r="AC41" s="59">
        <v>1028691</v>
      </c>
      <c r="AD41" s="60">
        <v>10084.52</v>
      </c>
      <c r="AE41" s="61">
        <v>81</v>
      </c>
      <c r="AF41" s="61"/>
      <c r="AG41" s="61"/>
      <c r="AH41" s="28"/>
      <c r="AI41" s="28"/>
      <c r="AJ41" s="39">
        <f t="shared" si="3"/>
        <v>-0.44519668446192751</v>
      </c>
      <c r="AK41" s="35">
        <f t="shared" si="2"/>
        <v>-4489.5948683899969</v>
      </c>
      <c r="AL41" s="36"/>
      <c r="AM41" s="37"/>
      <c r="AN41" s="38"/>
      <c r="AO41" s="39"/>
      <c r="AP41" s="39"/>
      <c r="AQ41" s="35"/>
      <c r="AR41" s="40"/>
      <c r="AS41" s="40"/>
      <c r="AT41" s="40"/>
      <c r="AU41" s="40"/>
      <c r="AV41" s="41"/>
      <c r="AW41" s="42"/>
      <c r="AZ41" s="43"/>
      <c r="BA41" s="44"/>
      <c r="BB41" s="34"/>
      <c r="BC41" s="45"/>
      <c r="BD41" s="34"/>
      <c r="BE41" s="46"/>
      <c r="BF41" s="47"/>
    </row>
    <row r="42" spans="1:58" ht="15" customHeight="1" x14ac:dyDescent="0.2">
      <c r="A42" s="25">
        <v>45000</v>
      </c>
      <c r="B42">
        <v>4677720621</v>
      </c>
      <c r="C42" t="s">
        <v>57</v>
      </c>
      <c r="D42" s="27" t="s">
        <v>58</v>
      </c>
      <c r="E42" s="27"/>
      <c r="F42" s="27"/>
      <c r="G42" s="27" t="s">
        <v>60</v>
      </c>
      <c r="H42" s="28"/>
      <c r="I42" s="49">
        <v>45350</v>
      </c>
      <c r="J42" s="26" t="s">
        <v>371</v>
      </c>
      <c r="K42" s="29" t="s">
        <v>372</v>
      </c>
      <c r="L42" s="27" t="s">
        <v>373</v>
      </c>
      <c r="M42" s="27" t="s">
        <v>374</v>
      </c>
      <c r="N42" s="30" t="s">
        <v>375</v>
      </c>
      <c r="O42" t="s">
        <v>376</v>
      </c>
      <c r="P42" t="s">
        <v>105</v>
      </c>
      <c r="Q42" t="s">
        <v>100</v>
      </c>
      <c r="R42" s="52" t="s">
        <v>133</v>
      </c>
      <c r="S42" s="31" t="s">
        <v>377</v>
      </c>
      <c r="T42" s="32" t="s">
        <v>104</v>
      </c>
      <c r="U42" t="s">
        <v>100</v>
      </c>
      <c r="V42" s="32"/>
      <c r="W42" s="32"/>
      <c r="X42" s="48">
        <v>45410</v>
      </c>
      <c r="Y42" s="33"/>
      <c r="Z42" s="54">
        <v>1245100</v>
      </c>
      <c r="AA42" s="3">
        <v>1</v>
      </c>
      <c r="AB42" s="55">
        <f t="shared" si="0"/>
        <v>1245100</v>
      </c>
      <c r="AC42" s="59">
        <v>1557865</v>
      </c>
      <c r="AD42" s="60">
        <v>18015.62</v>
      </c>
      <c r="AE42" s="61">
        <v>83</v>
      </c>
      <c r="AF42" s="61"/>
      <c r="AG42" s="61"/>
      <c r="AH42" s="28"/>
      <c r="AI42" s="28"/>
      <c r="AJ42" s="39">
        <f t="shared" si="3"/>
        <v>-0.25119669102883302</v>
      </c>
      <c r="AK42" s="35">
        <f t="shared" si="2"/>
        <v>-4525.4641308328646</v>
      </c>
      <c r="AL42" s="36"/>
      <c r="AM42" s="37"/>
      <c r="AN42" s="38"/>
      <c r="AO42" s="39"/>
      <c r="AP42" s="39"/>
      <c r="AQ42" s="35"/>
      <c r="AR42" s="40"/>
      <c r="AS42" s="40"/>
      <c r="AT42" s="40"/>
      <c r="AU42" s="40"/>
      <c r="AV42" s="41"/>
      <c r="AW42" s="42"/>
      <c r="AZ42" s="43"/>
      <c r="BA42" s="44"/>
      <c r="BB42" s="34"/>
      <c r="BC42" s="45"/>
      <c r="BD42" s="34"/>
      <c r="BE42" s="46"/>
      <c r="BF42" s="47"/>
    </row>
    <row r="43" spans="1:58" ht="15" customHeight="1" x14ac:dyDescent="0.2">
      <c r="A43" s="25">
        <v>45000</v>
      </c>
      <c r="B43">
        <v>7911600620</v>
      </c>
      <c r="C43" t="s">
        <v>57</v>
      </c>
      <c r="D43" s="27" t="s">
        <v>58</v>
      </c>
      <c r="E43" s="27"/>
      <c r="F43" s="27"/>
      <c r="G43" s="27" t="s">
        <v>60</v>
      </c>
      <c r="H43" s="28"/>
      <c r="I43" s="49">
        <v>45350</v>
      </c>
      <c r="J43" s="26" t="s">
        <v>63</v>
      </c>
      <c r="K43" s="29" t="s">
        <v>378</v>
      </c>
      <c r="L43" s="27" t="s">
        <v>379</v>
      </c>
      <c r="M43" s="27"/>
      <c r="N43" s="30" t="s">
        <v>380</v>
      </c>
      <c r="O43" t="s">
        <v>381</v>
      </c>
      <c r="P43" t="s">
        <v>76</v>
      </c>
      <c r="Q43" t="s">
        <v>100</v>
      </c>
      <c r="R43" s="52" t="s">
        <v>137</v>
      </c>
      <c r="S43" s="31" t="s">
        <v>382</v>
      </c>
      <c r="T43" s="32" t="s">
        <v>124</v>
      </c>
      <c r="U43" t="s">
        <v>100</v>
      </c>
      <c r="V43" s="32"/>
      <c r="W43" s="32"/>
      <c r="X43" s="48">
        <v>45410</v>
      </c>
      <c r="Y43" s="33"/>
      <c r="Z43" s="54">
        <v>939000</v>
      </c>
      <c r="AA43" s="3">
        <v>1</v>
      </c>
      <c r="AB43" s="55">
        <f t="shared" si="0"/>
        <v>939000</v>
      </c>
      <c r="AC43" s="59">
        <v>1241667</v>
      </c>
      <c r="AD43" s="60">
        <v>14218</v>
      </c>
      <c r="AE43" s="61">
        <v>88</v>
      </c>
      <c r="AF43" s="61"/>
      <c r="AG43" s="61"/>
      <c r="AH43" s="28"/>
      <c r="AI43" s="28"/>
      <c r="AJ43" s="39">
        <f t="shared" si="3"/>
        <v>-0.32232907348242812</v>
      </c>
      <c r="AK43" s="35">
        <f t="shared" si="2"/>
        <v>-4582.8747667731632</v>
      </c>
      <c r="AL43" s="36"/>
      <c r="AM43" s="37"/>
      <c r="AN43" s="38"/>
      <c r="AO43" s="39"/>
      <c r="AP43" s="39"/>
      <c r="AQ43" s="35"/>
      <c r="AR43" s="40"/>
      <c r="AS43" s="40"/>
      <c r="AT43" s="40"/>
      <c r="AU43" s="40"/>
      <c r="AV43" s="41"/>
      <c r="AW43" s="42"/>
      <c r="AZ43" s="43"/>
      <c r="BA43" s="44"/>
      <c r="BB43" s="34"/>
      <c r="BC43" s="45"/>
      <c r="BD43" s="34"/>
      <c r="BE43" s="46"/>
      <c r="BF43" s="47"/>
    </row>
    <row r="44" spans="1:58" ht="15" customHeight="1" x14ac:dyDescent="0.2">
      <c r="A44" s="25">
        <v>45000</v>
      </c>
      <c r="B44">
        <v>5935670720</v>
      </c>
      <c r="C44" t="s">
        <v>57</v>
      </c>
      <c r="D44" s="27" t="s">
        <v>58</v>
      </c>
      <c r="E44" s="27"/>
      <c r="F44" s="27"/>
      <c r="G44" s="27" t="s">
        <v>60</v>
      </c>
      <c r="H44" s="28"/>
      <c r="I44" s="49">
        <v>45350</v>
      </c>
      <c r="J44" s="26" t="s">
        <v>383</v>
      </c>
      <c r="K44" s="29" t="s">
        <v>384</v>
      </c>
      <c r="L44" s="27" t="s">
        <v>385</v>
      </c>
      <c r="M44" s="27" t="s">
        <v>386</v>
      </c>
      <c r="N44" s="30" t="s">
        <v>387</v>
      </c>
      <c r="O44" t="s">
        <v>388</v>
      </c>
      <c r="P44" t="s">
        <v>113</v>
      </c>
      <c r="Q44" t="s">
        <v>100</v>
      </c>
      <c r="R44" s="52" t="s">
        <v>114</v>
      </c>
      <c r="S44" s="31" t="s">
        <v>389</v>
      </c>
      <c r="T44" s="32" t="s">
        <v>104</v>
      </c>
      <c r="U44" t="s">
        <v>100</v>
      </c>
      <c r="V44" s="32"/>
      <c r="W44" s="32"/>
      <c r="X44" s="48">
        <v>45410</v>
      </c>
      <c r="Y44" s="33"/>
      <c r="Z44" s="54">
        <v>1292000</v>
      </c>
      <c r="AA44" s="3">
        <v>1</v>
      </c>
      <c r="AB44" s="55">
        <f t="shared" si="0"/>
        <v>1292000</v>
      </c>
      <c r="AC44" s="59">
        <v>1617830</v>
      </c>
      <c r="AD44" s="60">
        <v>18350.48</v>
      </c>
      <c r="AE44" s="61">
        <v>83</v>
      </c>
      <c r="AF44" s="61"/>
      <c r="AG44" s="61"/>
      <c r="AH44" s="28"/>
      <c r="AI44" s="28"/>
      <c r="AJ44" s="39">
        <f t="shared" si="3"/>
        <v>-0.25219040247678021</v>
      </c>
      <c r="AK44" s="35">
        <f t="shared" si="2"/>
        <v>-4627.8149368421055</v>
      </c>
      <c r="AL44" s="36"/>
      <c r="AM44" s="37"/>
      <c r="AN44" s="38"/>
      <c r="AO44" s="39"/>
      <c r="AP44" s="39"/>
      <c r="AQ44" s="35"/>
      <c r="AR44" s="40"/>
      <c r="AS44" s="40"/>
      <c r="AT44" s="40"/>
      <c r="AU44" s="40"/>
      <c r="AV44" s="41"/>
      <c r="AW44" s="42"/>
      <c r="AZ44" s="43"/>
      <c r="BA44" s="44"/>
      <c r="BB44" s="34"/>
      <c r="BC44" s="45"/>
      <c r="BD44" s="34"/>
      <c r="BE44" s="46"/>
      <c r="BF44" s="47"/>
    </row>
    <row r="45" spans="1:58" ht="15" customHeight="1" x14ac:dyDescent="0.2">
      <c r="A45" s="25">
        <v>45000</v>
      </c>
      <c r="B45">
        <v>101500421</v>
      </c>
      <c r="C45" t="s">
        <v>57</v>
      </c>
      <c r="D45" s="27" t="s">
        <v>64</v>
      </c>
      <c r="E45" s="27"/>
      <c r="F45" s="27"/>
      <c r="G45" s="27"/>
      <c r="H45" s="28"/>
      <c r="I45" s="49">
        <v>45350</v>
      </c>
      <c r="J45" s="26" t="s">
        <v>390</v>
      </c>
      <c r="K45" s="29" t="s">
        <v>391</v>
      </c>
      <c r="L45" s="27" t="s">
        <v>392</v>
      </c>
      <c r="M45" s="27"/>
      <c r="N45" s="30" t="s">
        <v>393</v>
      </c>
      <c r="O45" t="s">
        <v>394</v>
      </c>
      <c r="P45" t="s">
        <v>144</v>
      </c>
      <c r="Q45" t="s">
        <v>100</v>
      </c>
      <c r="R45" s="52" t="s">
        <v>145</v>
      </c>
      <c r="S45" s="31" t="s">
        <v>395</v>
      </c>
      <c r="T45" s="32" t="s">
        <v>69</v>
      </c>
      <c r="U45" t="s">
        <v>100</v>
      </c>
      <c r="V45" s="32"/>
      <c r="W45" s="32"/>
      <c r="X45" s="48">
        <v>45410</v>
      </c>
      <c r="Y45" s="33"/>
      <c r="Z45" s="54">
        <v>123800</v>
      </c>
      <c r="AA45" s="3">
        <v>1</v>
      </c>
      <c r="AB45" s="55">
        <f t="shared" si="0"/>
        <v>123800</v>
      </c>
      <c r="AC45" s="59">
        <v>408423</v>
      </c>
      <c r="AD45" s="60">
        <v>2056</v>
      </c>
      <c r="AE45" s="61">
        <v>95</v>
      </c>
      <c r="AF45" s="61"/>
      <c r="AG45" s="61"/>
      <c r="AH45" s="28"/>
      <c r="AI45" s="28"/>
      <c r="AJ45" s="39">
        <f t="shared" si="3"/>
        <v>-2.2990549273021004</v>
      </c>
      <c r="AK45" s="35">
        <f t="shared" si="2"/>
        <v>-4726.8569305331184</v>
      </c>
      <c r="AL45" s="36"/>
      <c r="AM45" s="37"/>
      <c r="AN45" s="38"/>
      <c r="AO45" s="39"/>
      <c r="AP45" s="39"/>
      <c r="AQ45" s="35"/>
      <c r="AR45" s="40"/>
      <c r="AS45" s="40"/>
      <c r="AT45" s="40"/>
      <c r="AU45" s="40"/>
      <c r="AV45" s="41"/>
      <c r="AW45" s="42"/>
      <c r="AZ45" s="43"/>
      <c r="BA45" s="44"/>
      <c r="BB45" s="34"/>
      <c r="BC45" s="45"/>
      <c r="BD45" s="34"/>
      <c r="BE45" s="46"/>
      <c r="BF45" s="47"/>
    </row>
    <row r="46" spans="1:58" ht="15" customHeight="1" x14ac:dyDescent="0.2">
      <c r="A46" s="25">
        <v>45000</v>
      </c>
      <c r="B46">
        <v>7460140112</v>
      </c>
      <c r="C46" t="s">
        <v>57</v>
      </c>
      <c r="D46" s="27" t="s">
        <v>58</v>
      </c>
      <c r="E46" s="27"/>
      <c r="F46" s="27"/>
      <c r="G46" s="27" t="s">
        <v>60</v>
      </c>
      <c r="H46" s="28"/>
      <c r="I46" s="49">
        <v>45350</v>
      </c>
      <c r="J46" s="26" t="s">
        <v>94</v>
      </c>
      <c r="K46" s="29" t="s">
        <v>396</v>
      </c>
      <c r="L46" s="27" t="s">
        <v>397</v>
      </c>
      <c r="M46" s="27" t="s">
        <v>398</v>
      </c>
      <c r="N46" s="30" t="s">
        <v>399</v>
      </c>
      <c r="O46" t="s">
        <v>400</v>
      </c>
      <c r="P46" t="s">
        <v>105</v>
      </c>
      <c r="Q46" t="s">
        <v>100</v>
      </c>
      <c r="R46" s="52" t="s">
        <v>133</v>
      </c>
      <c r="S46" s="31" t="s">
        <v>401</v>
      </c>
      <c r="T46" s="32" t="s">
        <v>104</v>
      </c>
      <c r="U46" t="s">
        <v>100</v>
      </c>
      <c r="V46" s="32"/>
      <c r="W46" s="32"/>
      <c r="X46" s="48">
        <v>45410</v>
      </c>
      <c r="Y46" s="33"/>
      <c r="Z46" s="54">
        <v>924300</v>
      </c>
      <c r="AA46" s="3">
        <v>1</v>
      </c>
      <c r="AB46" s="55">
        <f t="shared" si="0"/>
        <v>924300</v>
      </c>
      <c r="AC46" s="59">
        <v>1277511</v>
      </c>
      <c r="AD46" s="60">
        <v>13029.96</v>
      </c>
      <c r="AE46" s="61">
        <v>79</v>
      </c>
      <c r="AF46" s="61"/>
      <c r="AG46" s="61"/>
      <c r="AH46" s="28"/>
      <c r="AI46" s="28"/>
      <c r="AJ46" s="39">
        <f t="shared" si="3"/>
        <v>-0.38213891593638427</v>
      </c>
      <c r="AK46" s="35">
        <f t="shared" si="2"/>
        <v>-4979.2547890944488</v>
      </c>
      <c r="AL46" s="36"/>
      <c r="AM46" s="37"/>
      <c r="AN46" s="38"/>
      <c r="AO46" s="39"/>
      <c r="AP46" s="39"/>
      <c r="AQ46" s="35"/>
      <c r="AR46" s="40"/>
      <c r="AS46" s="40"/>
      <c r="AT46" s="40"/>
      <c r="AU46" s="40"/>
      <c r="AV46" s="41"/>
      <c r="AW46" s="42"/>
      <c r="AZ46" s="43"/>
      <c r="BA46" s="44"/>
      <c r="BB46" s="34"/>
      <c r="BC46" s="45"/>
      <c r="BD46" s="34"/>
      <c r="BE46" s="46"/>
      <c r="BF46" s="47"/>
    </row>
    <row r="47" spans="1:58" ht="15" customHeight="1" x14ac:dyDescent="0.2">
      <c r="A47" s="25">
        <v>45000</v>
      </c>
      <c r="B47">
        <v>8390977272</v>
      </c>
      <c r="C47" t="s">
        <v>57</v>
      </c>
      <c r="D47" s="27" t="s">
        <v>58</v>
      </c>
      <c r="E47" s="27"/>
      <c r="F47" s="27"/>
      <c r="G47" s="27" t="s">
        <v>60</v>
      </c>
      <c r="H47" s="28"/>
      <c r="I47" s="49">
        <v>45350</v>
      </c>
      <c r="J47" s="26" t="s">
        <v>91</v>
      </c>
      <c r="K47" s="29" t="s">
        <v>402</v>
      </c>
      <c r="L47" s="27" t="s">
        <v>403</v>
      </c>
      <c r="M47" s="27" t="s">
        <v>404</v>
      </c>
      <c r="N47" s="30" t="s">
        <v>405</v>
      </c>
      <c r="O47" t="s">
        <v>406</v>
      </c>
      <c r="P47" t="s">
        <v>407</v>
      </c>
      <c r="Q47" t="s">
        <v>100</v>
      </c>
      <c r="R47" s="52" t="s">
        <v>408</v>
      </c>
      <c r="S47" s="31" t="s">
        <v>409</v>
      </c>
      <c r="T47" s="32" t="s">
        <v>104</v>
      </c>
      <c r="U47" t="s">
        <v>100</v>
      </c>
      <c r="V47" s="32"/>
      <c r="W47" s="32"/>
      <c r="X47" s="48">
        <v>45410</v>
      </c>
      <c r="Y47" s="33"/>
      <c r="Z47" s="54">
        <v>743000</v>
      </c>
      <c r="AA47" s="3">
        <v>1</v>
      </c>
      <c r="AB47" s="55">
        <f t="shared" si="0"/>
        <v>743000</v>
      </c>
      <c r="AC47" s="59">
        <v>1183606</v>
      </c>
      <c r="AD47" s="60">
        <v>8553.84</v>
      </c>
      <c r="AE47" s="61">
        <v>81</v>
      </c>
      <c r="AF47" s="61"/>
      <c r="AG47" s="61"/>
      <c r="AH47" s="28"/>
      <c r="AI47" s="28"/>
      <c r="AJ47" s="39">
        <f t="shared" si="3"/>
        <v>-0.59300942126514133</v>
      </c>
      <c r="AK47" s="35">
        <f t="shared" si="2"/>
        <v>-5072.5077079946168</v>
      </c>
      <c r="AL47" s="36"/>
      <c r="AM47" s="37"/>
      <c r="AN47" s="38"/>
      <c r="AO47" s="39"/>
      <c r="AP47" s="39"/>
      <c r="AQ47" s="35"/>
      <c r="AR47" s="40"/>
      <c r="AS47" s="40"/>
      <c r="AT47" s="40"/>
      <c r="AU47" s="40"/>
      <c r="AV47" s="41"/>
      <c r="AW47" s="42"/>
      <c r="AZ47" s="43"/>
      <c r="BA47" s="44"/>
      <c r="BB47" s="34"/>
      <c r="BC47" s="45"/>
      <c r="BD47" s="34"/>
      <c r="BE47" s="46"/>
      <c r="BF47" s="47"/>
    </row>
    <row r="48" spans="1:58" ht="15" customHeight="1" x14ac:dyDescent="0.2">
      <c r="A48" s="25">
        <v>45000</v>
      </c>
      <c r="B48">
        <v>7844610222</v>
      </c>
      <c r="C48" t="s">
        <v>57</v>
      </c>
      <c r="D48" s="27" t="s">
        <v>58</v>
      </c>
      <c r="E48" s="27"/>
      <c r="F48" s="27"/>
      <c r="G48" s="27" t="s">
        <v>60</v>
      </c>
      <c r="H48" s="28"/>
      <c r="I48" s="49">
        <v>45350</v>
      </c>
      <c r="J48" s="26" t="s">
        <v>99</v>
      </c>
      <c r="K48" s="29" t="s">
        <v>410</v>
      </c>
      <c r="L48" s="27" t="s">
        <v>411</v>
      </c>
      <c r="M48" s="27" t="s">
        <v>412</v>
      </c>
      <c r="N48" s="30" t="s">
        <v>413</v>
      </c>
      <c r="O48" t="s">
        <v>414</v>
      </c>
      <c r="P48" t="s">
        <v>105</v>
      </c>
      <c r="Q48" t="s">
        <v>100</v>
      </c>
      <c r="R48" s="52" t="s">
        <v>109</v>
      </c>
      <c r="S48" s="31" t="s">
        <v>415</v>
      </c>
      <c r="T48" s="32" t="s">
        <v>104</v>
      </c>
      <c r="U48" t="s">
        <v>100</v>
      </c>
      <c r="V48" s="32"/>
      <c r="W48" s="32"/>
      <c r="X48" s="48">
        <v>45410</v>
      </c>
      <c r="Y48" s="33"/>
      <c r="Z48" s="54">
        <v>921000</v>
      </c>
      <c r="AA48" s="3">
        <v>1</v>
      </c>
      <c r="AB48" s="55">
        <f t="shared" si="0"/>
        <v>921000</v>
      </c>
      <c r="AC48" s="59">
        <v>1260441</v>
      </c>
      <c r="AD48" s="60">
        <v>14079.52</v>
      </c>
      <c r="AE48" s="61">
        <v>80</v>
      </c>
      <c r="AF48" s="61"/>
      <c r="AG48" s="61"/>
      <c r="AH48" s="28"/>
      <c r="AI48" s="28"/>
      <c r="AJ48" s="39">
        <f t="shared" si="3"/>
        <v>-0.36855700325732899</v>
      </c>
      <c r="AK48" s="35">
        <f t="shared" si="2"/>
        <v>-5189.1056985016285</v>
      </c>
      <c r="AL48" s="36"/>
      <c r="AM48" s="37"/>
      <c r="AN48" s="38"/>
      <c r="AO48" s="39"/>
      <c r="AP48" s="39"/>
      <c r="AQ48" s="35"/>
      <c r="AR48" s="40"/>
      <c r="AS48" s="40"/>
      <c r="AT48" s="40"/>
      <c r="AU48" s="40"/>
      <c r="AV48" s="41"/>
      <c r="AW48" s="42"/>
      <c r="AZ48" s="43"/>
      <c r="BA48" s="44"/>
      <c r="BB48" s="34"/>
      <c r="BC48" s="45"/>
      <c r="BD48" s="34"/>
      <c r="BE48" s="46"/>
      <c r="BF48" s="47"/>
    </row>
    <row r="49" spans="1:58" ht="15" customHeight="1" x14ac:dyDescent="0.2">
      <c r="A49" s="25">
        <v>45000</v>
      </c>
      <c r="B49">
        <v>7722490421</v>
      </c>
      <c r="C49" t="s">
        <v>57</v>
      </c>
      <c r="D49" s="27" t="s">
        <v>58</v>
      </c>
      <c r="E49" s="27"/>
      <c r="F49" s="27"/>
      <c r="G49" s="27" t="s">
        <v>60</v>
      </c>
      <c r="H49" s="28"/>
      <c r="I49" s="49">
        <v>45350</v>
      </c>
      <c r="J49" s="26" t="s">
        <v>61</v>
      </c>
      <c r="K49" s="29" t="s">
        <v>416</v>
      </c>
      <c r="L49" s="27" t="s">
        <v>417</v>
      </c>
      <c r="M49" s="27" t="s">
        <v>418</v>
      </c>
      <c r="N49" s="30" t="s">
        <v>419</v>
      </c>
      <c r="O49" t="s">
        <v>420</v>
      </c>
      <c r="P49" t="s">
        <v>113</v>
      </c>
      <c r="Q49" t="s">
        <v>100</v>
      </c>
      <c r="R49" s="52" t="s">
        <v>114</v>
      </c>
      <c r="S49" s="31" t="s">
        <v>421</v>
      </c>
      <c r="T49" s="32" t="s">
        <v>104</v>
      </c>
      <c r="U49" t="s">
        <v>100</v>
      </c>
      <c r="V49" s="32"/>
      <c r="W49" s="32"/>
      <c r="X49" s="48">
        <v>45410</v>
      </c>
      <c r="Y49" s="33"/>
      <c r="Z49" s="54">
        <v>1902000</v>
      </c>
      <c r="AA49" s="3">
        <v>1</v>
      </c>
      <c r="AB49" s="55">
        <f t="shared" si="0"/>
        <v>1902000</v>
      </c>
      <c r="AC49" s="59">
        <v>2312738</v>
      </c>
      <c r="AD49" s="60">
        <v>24946.48</v>
      </c>
      <c r="AE49" s="61">
        <v>83</v>
      </c>
      <c r="AF49" s="61"/>
      <c r="AG49" s="61"/>
      <c r="AH49" s="28"/>
      <c r="AI49" s="28"/>
      <c r="AJ49" s="39">
        <f t="shared" si="3"/>
        <v>-0.21595057833859096</v>
      </c>
      <c r="AK49" s="35">
        <f t="shared" si="2"/>
        <v>-5387.2067835120924</v>
      </c>
      <c r="AL49" s="36"/>
      <c r="AM49" s="37"/>
      <c r="AN49" s="38"/>
      <c r="AO49" s="39"/>
      <c r="AP49" s="39"/>
      <c r="AQ49" s="35"/>
      <c r="AR49" s="40"/>
      <c r="AS49" s="40"/>
      <c r="AT49" s="40"/>
      <c r="AU49" s="40"/>
      <c r="AV49" s="41"/>
      <c r="AW49" s="42"/>
      <c r="AZ49" s="43"/>
      <c r="BA49" s="44"/>
      <c r="BB49" s="34"/>
      <c r="BC49" s="45"/>
      <c r="BD49" s="34"/>
      <c r="BE49" s="46"/>
      <c r="BF49" s="47"/>
    </row>
    <row r="50" spans="1:58" ht="15" customHeight="1" x14ac:dyDescent="0.2">
      <c r="A50" s="25">
        <v>45000</v>
      </c>
      <c r="B50">
        <v>5810251121</v>
      </c>
      <c r="C50" t="s">
        <v>57</v>
      </c>
      <c r="D50" s="27" t="s">
        <v>58</v>
      </c>
      <c r="E50" s="27"/>
      <c r="F50" s="27"/>
      <c r="G50" s="27" t="s">
        <v>60</v>
      </c>
      <c r="H50" s="28"/>
      <c r="I50" s="49">
        <v>45350</v>
      </c>
      <c r="J50" s="26" t="s">
        <v>70</v>
      </c>
      <c r="K50" s="29" t="s">
        <v>422</v>
      </c>
      <c r="L50" s="27" t="s">
        <v>423</v>
      </c>
      <c r="M50" s="27"/>
      <c r="N50" s="30" t="s">
        <v>424</v>
      </c>
      <c r="O50" t="s">
        <v>425</v>
      </c>
      <c r="P50" t="s">
        <v>113</v>
      </c>
      <c r="Q50" t="s">
        <v>100</v>
      </c>
      <c r="R50" s="52" t="s">
        <v>114</v>
      </c>
      <c r="S50" s="31" t="s">
        <v>426</v>
      </c>
      <c r="T50" s="32" t="s">
        <v>104</v>
      </c>
      <c r="U50" t="s">
        <v>100</v>
      </c>
      <c r="V50" s="32"/>
      <c r="W50" s="32"/>
      <c r="X50" s="48">
        <v>45410</v>
      </c>
      <c r="Y50" s="33"/>
      <c r="Z50" s="54">
        <v>2681000</v>
      </c>
      <c r="AA50" s="3">
        <v>1</v>
      </c>
      <c r="AB50" s="55">
        <f t="shared" si="0"/>
        <v>2681000</v>
      </c>
      <c r="AC50" s="59">
        <v>3251583</v>
      </c>
      <c r="AD50" s="60">
        <v>29824.3</v>
      </c>
      <c r="AE50" s="61">
        <v>70</v>
      </c>
      <c r="AF50" s="61"/>
      <c r="AG50" s="61"/>
      <c r="AH50" s="28"/>
      <c r="AI50" s="28"/>
      <c r="AJ50" s="39">
        <f t="shared" si="3"/>
        <v>-0.21282469227900036</v>
      </c>
      <c r="AK50" s="35">
        <f t="shared" si="2"/>
        <v>-6347.3474699365906</v>
      </c>
      <c r="AL50" s="36"/>
      <c r="AM50" s="37"/>
      <c r="AN50" s="38"/>
      <c r="AO50" s="39"/>
      <c r="AP50" s="39"/>
      <c r="AQ50" s="35"/>
      <c r="AR50" s="40"/>
      <c r="AS50" s="40"/>
      <c r="AT50" s="40"/>
      <c r="AU50" s="40"/>
      <c r="AV50" s="41"/>
      <c r="AW50" s="42"/>
      <c r="AZ50" s="43"/>
      <c r="BA50" s="44"/>
      <c r="BB50" s="34"/>
      <c r="BC50" s="45"/>
      <c r="BD50" s="34"/>
      <c r="BE50" s="46"/>
      <c r="BF50" s="47"/>
    </row>
    <row r="51" spans="1:58" ht="15" customHeight="1" x14ac:dyDescent="0.2">
      <c r="A51" s="25">
        <v>45000</v>
      </c>
      <c r="B51">
        <v>5197850821</v>
      </c>
      <c r="C51" t="s">
        <v>57</v>
      </c>
      <c r="D51" s="27" t="s">
        <v>58</v>
      </c>
      <c r="E51" s="27"/>
      <c r="F51" s="27"/>
      <c r="G51" s="27" t="s">
        <v>60</v>
      </c>
      <c r="H51" s="28"/>
      <c r="I51" s="49">
        <v>45350</v>
      </c>
      <c r="J51" s="26" t="s">
        <v>59</v>
      </c>
      <c r="K51" s="29" t="s">
        <v>92</v>
      </c>
      <c r="L51" s="27" t="s">
        <v>427</v>
      </c>
      <c r="M51" s="27" t="s">
        <v>428</v>
      </c>
      <c r="N51" s="30" t="s">
        <v>429</v>
      </c>
      <c r="O51" t="s">
        <v>430</v>
      </c>
      <c r="P51" t="s">
        <v>122</v>
      </c>
      <c r="Q51" t="s">
        <v>100</v>
      </c>
      <c r="R51" s="52" t="s">
        <v>123</v>
      </c>
      <c r="S51" s="31" t="s">
        <v>431</v>
      </c>
      <c r="T51" s="32" t="s">
        <v>104</v>
      </c>
      <c r="U51" t="s">
        <v>100</v>
      </c>
      <c r="V51" s="32"/>
      <c r="W51" s="32"/>
      <c r="X51" s="48">
        <v>45410</v>
      </c>
      <c r="Y51" s="33"/>
      <c r="Z51" s="54">
        <v>1500000</v>
      </c>
      <c r="AA51" s="3">
        <v>1</v>
      </c>
      <c r="AB51" s="55">
        <f t="shared" si="0"/>
        <v>1500000</v>
      </c>
      <c r="AC51" s="59">
        <v>1926644</v>
      </c>
      <c r="AD51" s="60">
        <v>22829.360000000001</v>
      </c>
      <c r="AE51" s="61">
        <v>81</v>
      </c>
      <c r="AF51" s="61"/>
      <c r="AG51" s="61"/>
      <c r="AH51" s="28"/>
      <c r="AI51" s="28"/>
      <c r="AJ51" s="39">
        <f t="shared" si="3"/>
        <v>-0.28442933333333331</v>
      </c>
      <c r="AK51" s="35">
        <f t="shared" si="2"/>
        <v>-6493.3396452266661</v>
      </c>
      <c r="AL51" s="36"/>
      <c r="AM51" s="37"/>
      <c r="AN51" s="38"/>
      <c r="AO51" s="39"/>
      <c r="AP51" s="39"/>
      <c r="AQ51" s="35"/>
      <c r="AR51" s="40"/>
      <c r="AS51" s="40"/>
      <c r="AT51" s="40"/>
      <c r="AU51" s="40"/>
      <c r="AV51" s="41"/>
      <c r="AW51" s="42"/>
      <c r="AZ51" s="43"/>
      <c r="BA51" s="44"/>
      <c r="BB51" s="34"/>
      <c r="BC51" s="45"/>
      <c r="BD51" s="34"/>
      <c r="BE51" s="46"/>
      <c r="BF51" s="47"/>
    </row>
    <row r="52" spans="1:58" ht="15" customHeight="1" x14ac:dyDescent="0.2">
      <c r="A52" s="25">
        <v>45000</v>
      </c>
      <c r="B52">
        <v>1580940821</v>
      </c>
      <c r="C52" t="s">
        <v>57</v>
      </c>
      <c r="D52" s="27" t="s">
        <v>58</v>
      </c>
      <c r="E52" s="27"/>
      <c r="F52" s="27"/>
      <c r="G52" s="27" t="s">
        <v>60</v>
      </c>
      <c r="H52" s="28"/>
      <c r="I52" s="49">
        <v>45350</v>
      </c>
      <c r="J52" s="26" t="s">
        <v>73</v>
      </c>
      <c r="K52" s="29" t="s">
        <v>432</v>
      </c>
      <c r="L52" s="27" t="s">
        <v>433</v>
      </c>
      <c r="M52" s="27" t="s">
        <v>434</v>
      </c>
      <c r="N52" s="30" t="s">
        <v>435</v>
      </c>
      <c r="O52" t="s">
        <v>436</v>
      </c>
      <c r="P52" t="s">
        <v>113</v>
      </c>
      <c r="Q52" t="s">
        <v>100</v>
      </c>
      <c r="R52" s="52" t="s">
        <v>114</v>
      </c>
      <c r="S52" s="31" t="s">
        <v>437</v>
      </c>
      <c r="T52" s="32" t="s">
        <v>104</v>
      </c>
      <c r="U52" t="s">
        <v>100</v>
      </c>
      <c r="V52" s="32"/>
      <c r="W52" s="32"/>
      <c r="X52" s="48">
        <v>45410</v>
      </c>
      <c r="Y52" s="33"/>
      <c r="Z52" s="54">
        <v>813000</v>
      </c>
      <c r="AA52" s="3">
        <v>1</v>
      </c>
      <c r="AB52" s="55">
        <f t="shared" si="0"/>
        <v>813000</v>
      </c>
      <c r="AC52" s="59">
        <v>1472915</v>
      </c>
      <c r="AD52" s="60">
        <v>10247.879999999999</v>
      </c>
      <c r="AE52" s="61">
        <v>83</v>
      </c>
      <c r="AF52" s="61"/>
      <c r="AG52" s="61"/>
      <c r="AH52" s="28"/>
      <c r="AI52" s="28"/>
      <c r="AJ52" s="39">
        <f t="shared" si="3"/>
        <v>-0.81170356703567037</v>
      </c>
      <c r="AK52" s="35">
        <f t="shared" si="2"/>
        <v>-8318.2407505535048</v>
      </c>
      <c r="AL52" s="36"/>
      <c r="AM52" s="37"/>
      <c r="AN52" s="38"/>
      <c r="AO52" s="39"/>
      <c r="AP52" s="39"/>
      <c r="AQ52" s="35"/>
      <c r="AR52" s="40"/>
      <c r="AS52" s="40"/>
      <c r="AT52" s="40"/>
      <c r="AU52" s="40"/>
      <c r="AV52" s="41"/>
      <c r="AW52" s="42"/>
      <c r="AZ52" s="43"/>
      <c r="BA52" s="44"/>
      <c r="BB52" s="34"/>
      <c r="BC52" s="45"/>
      <c r="BD52" s="34"/>
      <c r="BE52" s="46"/>
      <c r="BF52" s="47"/>
    </row>
    <row r="53" spans="1:58" ht="15" customHeight="1" x14ac:dyDescent="0.2">
      <c r="A53" s="25">
        <v>45000</v>
      </c>
      <c r="B53">
        <v>2226700322</v>
      </c>
      <c r="C53" t="s">
        <v>57</v>
      </c>
      <c r="D53" s="27" t="s">
        <v>58</v>
      </c>
      <c r="E53" s="27"/>
      <c r="F53" s="27"/>
      <c r="G53" s="27" t="s">
        <v>60</v>
      </c>
      <c r="H53" s="28"/>
      <c r="I53" s="49">
        <v>45350</v>
      </c>
      <c r="J53" s="26" t="s">
        <v>438</v>
      </c>
      <c r="K53" s="29" t="s">
        <v>82</v>
      </c>
      <c r="L53" s="27" t="s">
        <v>439</v>
      </c>
      <c r="M53" s="27" t="s">
        <v>440</v>
      </c>
      <c r="N53" s="30" t="s">
        <v>441</v>
      </c>
      <c r="O53" t="s">
        <v>442</v>
      </c>
      <c r="P53" t="s">
        <v>105</v>
      </c>
      <c r="Q53" t="s">
        <v>100</v>
      </c>
      <c r="R53" s="52" t="s">
        <v>120</v>
      </c>
      <c r="S53" s="31" t="s">
        <v>443</v>
      </c>
      <c r="T53" s="32" t="s">
        <v>104</v>
      </c>
      <c r="U53" t="s">
        <v>100</v>
      </c>
      <c r="V53" s="32"/>
      <c r="W53" s="32"/>
      <c r="X53" s="48">
        <v>45410</v>
      </c>
      <c r="Y53" s="33"/>
      <c r="Z53" s="54">
        <v>1018300</v>
      </c>
      <c r="AA53" s="3">
        <v>1</v>
      </c>
      <c r="AB53" s="55">
        <f t="shared" si="0"/>
        <v>1018300</v>
      </c>
      <c r="AC53" s="59">
        <v>1653774</v>
      </c>
      <c r="AD53" s="60">
        <v>14446.42</v>
      </c>
      <c r="AE53" s="61">
        <v>92</v>
      </c>
      <c r="AF53" s="61"/>
      <c r="AG53" s="61"/>
      <c r="AH53" s="28"/>
      <c r="AI53" s="28"/>
      <c r="AJ53" s="39">
        <f t="shared" si="3"/>
        <v>-0.6240538151821664</v>
      </c>
      <c r="AK53" s="35">
        <f t="shared" si="2"/>
        <v>-9015.3435167239531</v>
      </c>
      <c r="AL53" s="36"/>
      <c r="AM53" s="37"/>
      <c r="AN53" s="38"/>
      <c r="AO53" s="39"/>
      <c r="AP53" s="39"/>
      <c r="AQ53" s="35"/>
      <c r="AR53" s="40"/>
      <c r="AS53" s="40"/>
      <c r="AT53" s="40"/>
      <c r="AU53" s="40"/>
      <c r="AV53" s="41"/>
      <c r="AW53" s="42"/>
      <c r="AZ53" s="43"/>
      <c r="BA53" s="44"/>
      <c r="BB53" s="34"/>
      <c r="BC53" s="45"/>
      <c r="BD53" s="34"/>
      <c r="BE53" s="46"/>
      <c r="BF53" s="47"/>
    </row>
    <row r="54" spans="1:58" ht="15" customHeight="1" x14ac:dyDescent="0.2">
      <c r="A54" s="25">
        <v>45000</v>
      </c>
      <c r="B54">
        <v>2342240221</v>
      </c>
      <c r="C54" t="s">
        <v>57</v>
      </c>
      <c r="D54" s="27" t="s">
        <v>58</v>
      </c>
      <c r="E54" s="27"/>
      <c r="F54" s="27"/>
      <c r="G54" s="27" t="s">
        <v>60</v>
      </c>
      <c r="H54" s="28"/>
      <c r="I54" s="49">
        <v>45350</v>
      </c>
      <c r="J54" s="26" t="s">
        <v>444</v>
      </c>
      <c r="K54" s="29" t="s">
        <v>445</v>
      </c>
      <c r="L54" s="27" t="s">
        <v>446</v>
      </c>
      <c r="M54" s="27" t="s">
        <v>447</v>
      </c>
      <c r="N54" s="30" t="s">
        <v>448</v>
      </c>
      <c r="O54" t="s">
        <v>449</v>
      </c>
      <c r="P54" t="s">
        <v>122</v>
      </c>
      <c r="Q54" t="s">
        <v>100</v>
      </c>
      <c r="R54" s="52" t="s">
        <v>123</v>
      </c>
      <c r="S54" s="31" t="s">
        <v>450</v>
      </c>
      <c r="T54" s="32" t="s">
        <v>104</v>
      </c>
      <c r="U54" t="s">
        <v>100</v>
      </c>
      <c r="V54" s="32"/>
      <c r="W54" s="32"/>
      <c r="X54" s="48">
        <v>45410</v>
      </c>
      <c r="Y54" s="33"/>
      <c r="Z54" s="54">
        <v>944000</v>
      </c>
      <c r="AA54" s="3">
        <v>1</v>
      </c>
      <c r="AB54" s="55">
        <f t="shared" si="0"/>
        <v>944000</v>
      </c>
      <c r="AC54" s="59">
        <v>1552134</v>
      </c>
      <c r="AD54" s="60">
        <v>14195.62</v>
      </c>
      <c r="AE54" s="61">
        <v>92</v>
      </c>
      <c r="AF54" s="61"/>
      <c r="AG54" s="61"/>
      <c r="AH54" s="28"/>
      <c r="AI54" s="28"/>
      <c r="AJ54" s="39">
        <f t="shared" si="3"/>
        <v>-0.64420974576271184</v>
      </c>
      <c r="AK54" s="35">
        <f t="shared" si="2"/>
        <v>-9144.9567511440673</v>
      </c>
      <c r="AL54" s="36"/>
      <c r="AM54" s="37"/>
      <c r="AN54" s="38"/>
      <c r="AO54" s="39"/>
      <c r="AP54" s="39"/>
      <c r="AQ54" s="35"/>
      <c r="AR54" s="40"/>
      <c r="AS54" s="40"/>
      <c r="AT54" s="40"/>
      <c r="AU54" s="40"/>
      <c r="AV54" s="41"/>
      <c r="AW54" s="42"/>
      <c r="AZ54" s="43"/>
      <c r="BA54" s="44"/>
      <c r="BB54" s="34"/>
      <c r="BC54" s="45"/>
      <c r="BD54" s="34"/>
      <c r="BE54" s="46"/>
      <c r="BF54" s="47"/>
    </row>
    <row r="55" spans="1:58" ht="15" customHeight="1" x14ac:dyDescent="0.2">
      <c r="A55" s="25">
        <v>45000</v>
      </c>
      <c r="B55">
        <v>8916171021</v>
      </c>
      <c r="C55" t="s">
        <v>57</v>
      </c>
      <c r="D55" s="27" t="s">
        <v>58</v>
      </c>
      <c r="E55" s="27"/>
      <c r="F55" s="27"/>
      <c r="G55" s="27" t="s">
        <v>60</v>
      </c>
      <c r="H55" s="28"/>
      <c r="I55" s="49">
        <v>45350</v>
      </c>
      <c r="J55" s="26" t="s">
        <v>451</v>
      </c>
      <c r="K55" s="29" t="s">
        <v>452</v>
      </c>
      <c r="L55" s="27" t="s">
        <v>453</v>
      </c>
      <c r="M55" s="27" t="s">
        <v>454</v>
      </c>
      <c r="N55" s="30" t="s">
        <v>455</v>
      </c>
      <c r="O55" t="s">
        <v>456</v>
      </c>
      <c r="P55" t="s">
        <v>113</v>
      </c>
      <c r="Q55" t="s">
        <v>100</v>
      </c>
      <c r="R55" s="52" t="s">
        <v>114</v>
      </c>
      <c r="S55" s="31" t="s">
        <v>457</v>
      </c>
      <c r="T55" s="32" t="s">
        <v>104</v>
      </c>
      <c r="U55" t="s">
        <v>100</v>
      </c>
      <c r="V55" s="32"/>
      <c r="W55" s="32"/>
      <c r="X55" s="48">
        <v>45410</v>
      </c>
      <c r="Y55" s="33"/>
      <c r="Z55" s="54">
        <v>2073000</v>
      </c>
      <c r="AA55" s="3">
        <v>1</v>
      </c>
      <c r="AB55" s="55">
        <f t="shared" si="0"/>
        <v>2073000</v>
      </c>
      <c r="AC55" s="59">
        <v>2731228</v>
      </c>
      <c r="AD55" s="60">
        <v>30169.64</v>
      </c>
      <c r="AE55" s="61">
        <v>84</v>
      </c>
      <c r="AF55" s="61"/>
      <c r="AG55" s="61"/>
      <c r="AH55" s="28"/>
      <c r="AI55" s="28"/>
      <c r="AJ55" s="39">
        <f t="shared" si="3"/>
        <v>-0.31752436082971541</v>
      </c>
      <c r="AK55" s="35">
        <f t="shared" si="2"/>
        <v>-9579.5956574626143</v>
      </c>
      <c r="AL55" s="36"/>
      <c r="AM55" s="37"/>
      <c r="AN55" s="38"/>
      <c r="AO55" s="39"/>
      <c r="AP55" s="39"/>
      <c r="AQ55" s="35"/>
      <c r="AR55" s="40"/>
      <c r="AS55" s="40"/>
      <c r="AT55" s="40"/>
      <c r="AU55" s="40"/>
      <c r="AV55" s="41"/>
      <c r="AW55" s="42"/>
      <c r="AZ55" s="43"/>
      <c r="BA55" s="44"/>
      <c r="BB55" s="34"/>
      <c r="BC55" s="45"/>
      <c r="BD55" s="34"/>
      <c r="BE55" s="46"/>
      <c r="BF55" s="47"/>
    </row>
    <row r="56" spans="1:58" ht="15" customHeight="1" x14ac:dyDescent="0.2">
      <c r="A56" s="25">
        <v>45000</v>
      </c>
      <c r="B56">
        <v>7483121220</v>
      </c>
      <c r="C56" t="s">
        <v>57</v>
      </c>
      <c r="D56" s="27" t="s">
        <v>58</v>
      </c>
      <c r="E56" s="27"/>
      <c r="F56" s="27"/>
      <c r="G56" s="27"/>
      <c r="H56" s="28"/>
      <c r="I56" s="49">
        <v>45350</v>
      </c>
      <c r="J56" s="26" t="s">
        <v>458</v>
      </c>
      <c r="K56" s="29" t="s">
        <v>459</v>
      </c>
      <c r="L56" s="27" t="s">
        <v>460</v>
      </c>
      <c r="M56" s="27"/>
      <c r="N56" s="30" t="s">
        <v>461</v>
      </c>
      <c r="O56" t="s">
        <v>462</v>
      </c>
      <c r="P56" t="s">
        <v>135</v>
      </c>
      <c r="Q56" t="s">
        <v>100</v>
      </c>
      <c r="R56" s="52" t="s">
        <v>136</v>
      </c>
      <c r="S56" s="31" t="s">
        <v>463</v>
      </c>
      <c r="T56" s="32" t="s">
        <v>104</v>
      </c>
      <c r="U56" t="s">
        <v>100</v>
      </c>
      <c r="V56" s="32"/>
      <c r="W56" s="32"/>
      <c r="X56" s="48">
        <v>45410</v>
      </c>
      <c r="Y56" s="33"/>
      <c r="Z56" s="54">
        <v>3735000</v>
      </c>
      <c r="AA56" s="3">
        <v>1</v>
      </c>
      <c r="AB56" s="55">
        <f t="shared" si="0"/>
        <v>3735000</v>
      </c>
      <c r="AC56" s="59">
        <v>4444248</v>
      </c>
      <c r="AD56" s="60">
        <v>53562.559999999998</v>
      </c>
      <c r="AE56" s="61">
        <v>70</v>
      </c>
      <c r="AF56" s="61"/>
      <c r="AG56" s="61"/>
      <c r="AH56" s="28"/>
      <c r="AI56" s="28"/>
      <c r="AJ56" s="39">
        <f t="shared" si="3"/>
        <v>-0.18989236947791166</v>
      </c>
      <c r="AK56" s="35">
        <f t="shared" si="2"/>
        <v>-10171.121433702812</v>
      </c>
      <c r="AL56" s="36"/>
      <c r="AM56" s="37"/>
      <c r="AN56" s="38"/>
      <c r="AO56" s="39"/>
      <c r="AP56" s="39"/>
      <c r="AQ56" s="35"/>
      <c r="AR56" s="40"/>
      <c r="AS56" s="40"/>
      <c r="AT56" s="40"/>
      <c r="AU56" s="40"/>
      <c r="AV56" s="41"/>
      <c r="AW56" s="42"/>
      <c r="AZ56" s="43"/>
      <c r="BA56" s="44"/>
      <c r="BB56" s="34"/>
      <c r="BC56" s="45"/>
      <c r="BD56" s="34"/>
      <c r="BE56" s="46"/>
      <c r="BF56" s="47"/>
    </row>
    <row r="57" spans="1:58" ht="15" customHeight="1" x14ac:dyDescent="0.2">
      <c r="A57" s="25">
        <v>45000</v>
      </c>
      <c r="B57">
        <v>1488680322</v>
      </c>
      <c r="C57" t="s">
        <v>57</v>
      </c>
      <c r="D57" s="27" t="s">
        <v>64</v>
      </c>
      <c r="E57" s="27"/>
      <c r="F57" s="27"/>
      <c r="G57" s="27"/>
      <c r="H57" s="28"/>
      <c r="I57" s="49">
        <v>45350</v>
      </c>
      <c r="J57" s="26" t="s">
        <v>85</v>
      </c>
      <c r="K57" s="29" t="s">
        <v>464</v>
      </c>
      <c r="L57" s="27" t="s">
        <v>465</v>
      </c>
      <c r="M57" s="27"/>
      <c r="N57" s="30" t="s">
        <v>466</v>
      </c>
      <c r="O57" t="s">
        <v>467</v>
      </c>
      <c r="P57" t="s">
        <v>89</v>
      </c>
      <c r="Q57" t="s">
        <v>100</v>
      </c>
      <c r="R57" s="52" t="s">
        <v>126</v>
      </c>
      <c r="S57" s="31" t="s">
        <v>468</v>
      </c>
      <c r="T57" s="32" t="s">
        <v>101</v>
      </c>
      <c r="U57" t="s">
        <v>100</v>
      </c>
      <c r="V57" s="32"/>
      <c r="W57" s="32"/>
      <c r="X57" s="48">
        <v>45410</v>
      </c>
      <c r="Y57" s="33"/>
      <c r="Z57" s="54">
        <v>4800</v>
      </c>
      <c r="AA57" s="3">
        <v>1</v>
      </c>
      <c r="AB57" s="55">
        <f t="shared" si="0"/>
        <v>4800</v>
      </c>
      <c r="AC57" s="59">
        <v>438690</v>
      </c>
      <c r="AD57" s="60">
        <v>132</v>
      </c>
      <c r="AE57" s="61">
        <v>80</v>
      </c>
      <c r="AF57" s="61"/>
      <c r="AG57" s="61"/>
      <c r="AH57" s="28"/>
      <c r="AI57" s="28"/>
      <c r="AJ57" s="39">
        <f t="shared" si="3"/>
        <v>-90.393749999999997</v>
      </c>
      <c r="AK57" s="35">
        <f t="shared" si="2"/>
        <v>-11931.975</v>
      </c>
      <c r="AL57" s="36"/>
      <c r="AM57" s="37"/>
      <c r="AN57" s="38"/>
      <c r="AO57" s="39"/>
      <c r="AP57" s="39"/>
      <c r="AQ57" s="35"/>
      <c r="AR57" s="40"/>
      <c r="AS57" s="40"/>
      <c r="AT57" s="40"/>
      <c r="AU57" s="40"/>
      <c r="AV57" s="41"/>
      <c r="AW57" s="42"/>
      <c r="AZ57" s="43"/>
      <c r="BA57" s="44"/>
      <c r="BB57" s="34"/>
      <c r="BC57" s="45"/>
      <c r="BD57" s="34"/>
      <c r="BE57" s="46"/>
      <c r="BF57" s="4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A2C0E9944F545BFB3610E39E8938F" ma:contentTypeVersion="15" ma:contentTypeDescription="Create a new document." ma:contentTypeScope="" ma:versionID="73bee08d24fafcca3c372afda36b539c">
  <xsd:schema xmlns:xsd="http://www.w3.org/2001/XMLSchema" xmlns:xs="http://www.w3.org/2001/XMLSchema" xmlns:p="http://schemas.microsoft.com/office/2006/metadata/properties" xmlns:ns2="52fba42d-c33f-46db-8e02-7ef1f4847a55" xmlns:ns3="9d51ca45-ab0f-4cbb-b95b-626cfa6a65a1" targetNamespace="http://schemas.microsoft.com/office/2006/metadata/properties" ma:root="true" ma:fieldsID="23fca7e9c03eb5a4ff8ff1d5ae5db294" ns2:_="" ns3:_="">
    <xsd:import namespace="52fba42d-c33f-46db-8e02-7ef1f4847a55"/>
    <xsd:import namespace="9d51ca45-ab0f-4cbb-b95b-626cfa6a65a1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lcf76f155ced4ddcb4097134ff3c332f0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1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ba42d-c33f-46db-8e02-7ef1f4847a55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igrationWizIdPermissionLevels" ma:index="11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2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3" nillable="true" ma:displayName="MigrationWizIdSecurityGroups" ma:internalName="MigrationWizIdSecurityGroups">
      <xsd:simpleType>
        <xsd:restriction base="dms:Text"/>
      </xsd:simpleType>
    </xsd:element>
    <xsd:element name="lcf76f155ced4ddcb4097134ff3c332f0" ma:index="14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1" ma:index="20" nillable="true" ma:displayName="Image Tags_0" ma:hidden="true" ma:internalName="lcf76f155ced4ddcb4097134ff3c332f1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1ca45-ab0f-4cbb-b95b-626cfa6a65a1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52fba42d-c33f-46db-8e02-7ef1f4847a55" xsi:nil="true"/>
    <MigrationWizIdSecurityGroups xmlns="52fba42d-c33f-46db-8e02-7ef1f4847a55" xsi:nil="true"/>
    <MigrationWizIdVersion xmlns="52fba42d-c33f-46db-8e02-7ef1f4847a55" xsi:nil="true"/>
    <MigrationWizIdPermissions xmlns="52fba42d-c33f-46db-8e02-7ef1f4847a55" xsi:nil="true"/>
    <MigrationWizIdDocumentLibraryPermissions xmlns="52fba42d-c33f-46db-8e02-7ef1f4847a55" xsi:nil="true"/>
    <MigrationWizIdPermissionLevels xmlns="52fba42d-c33f-46db-8e02-7ef1f4847a55" xsi:nil="true"/>
    <lcf76f155ced4ddcb4097134ff3c332f0 xmlns="52fba42d-c33f-46db-8e02-7ef1f4847a55" xsi:nil="true"/>
    <lcf76f155ced4ddcb4097134ff3c332f1 xmlns="52fba42d-c33f-46db-8e02-7ef1f4847a55" xsi:nil="true"/>
  </documentManagement>
</p:properties>
</file>

<file path=customXml/itemProps1.xml><?xml version="1.0" encoding="utf-8"?>
<ds:datastoreItem xmlns:ds="http://schemas.openxmlformats.org/officeDocument/2006/customXml" ds:itemID="{7372DCED-45A3-4535-BC60-EDB4DD12E3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9099EA-2202-41D4-A927-28D3E0F1D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fba42d-c33f-46db-8e02-7ef1f4847a55"/>
    <ds:schemaRef ds:uri="9d51ca45-ab0f-4cbb-b95b-626cfa6a65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8BB1D2-4864-49AB-AB63-8A8ACB647552}">
  <ds:schemaRefs>
    <ds:schemaRef ds:uri="http://schemas.microsoft.com/office/2006/metadata/properties"/>
    <ds:schemaRef ds:uri="http://schemas.microsoft.com/office/infopath/2007/PartnerControls"/>
    <ds:schemaRef ds:uri="52fba42d-c33f-46db-8e02-7ef1f4847a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AHC</dc:creator>
  <cp:keywords/>
  <dc:description/>
  <cp:lastModifiedBy>Lenovo</cp:lastModifiedBy>
  <cp:revision/>
  <dcterms:created xsi:type="dcterms:W3CDTF">2010-12-06T16:28:07Z</dcterms:created>
  <dcterms:modified xsi:type="dcterms:W3CDTF">2023-08-02T13:29:18Z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0x010100A5AA2C0E9944F545BFB3610E39E8938F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{"FileActivityType":"9","FileActivityTimeStamp":"2023-03-27T13:11:12.997Z","FileActivityUsersOnPage":[{"DisplayName":"Tiffini Karcher","Id":"u124864@financeofamerica.com"},{"DisplayName":"Alison Tulio","Id":"u122172@financeofamerica.com"},{"DisplayName":"Amy Williams","Id":"u123260@financeofamerica.com"},{"DisplayName":"Stephen Shuman","Id":"u123517@financeofamerica.com"},{"DisplayName":"Juneza Importante","Id":"jimportante@financeofamerica.com"}],"FileActivityNavigationId":null}</vt:lpwstr>
  </property>
  <property fmtid="{D5CDD505-2E9C-101B-9397-08002B2CF9AE}" pid="7" name="TriggerFlowInfo">
    <vt:lpwstr/>
  </property>
  <property fmtid="{D5CDD505-2E9C-101B-9397-08002B2CF9AE}" pid="8" name="MSIP_Label_defa4170-0d19-0005-0004-bc88714345d2_Enabled">
    <vt:lpwstr>true</vt:lpwstr>
  </property>
  <property fmtid="{D5CDD505-2E9C-101B-9397-08002B2CF9AE}" pid="9" name="MSIP_Label_defa4170-0d19-0005-0004-bc88714345d2_SetDate">
    <vt:lpwstr>2023-07-13T14:38:33Z</vt:lpwstr>
  </property>
  <property fmtid="{D5CDD505-2E9C-101B-9397-08002B2CF9AE}" pid="10" name="MSIP_Label_defa4170-0d19-0005-0004-bc88714345d2_Method">
    <vt:lpwstr>Standard</vt:lpwstr>
  </property>
  <property fmtid="{D5CDD505-2E9C-101B-9397-08002B2CF9AE}" pid="11" name="MSIP_Label_defa4170-0d19-0005-0004-bc88714345d2_Name">
    <vt:lpwstr>defa4170-0d19-0005-0004-bc88714345d2</vt:lpwstr>
  </property>
  <property fmtid="{D5CDD505-2E9C-101B-9397-08002B2CF9AE}" pid="12" name="MSIP_Label_defa4170-0d19-0005-0004-bc88714345d2_SiteId">
    <vt:lpwstr>914a3506-8759-470a-9a66-ea5ffdb80ebd</vt:lpwstr>
  </property>
  <property fmtid="{D5CDD505-2E9C-101B-9397-08002B2CF9AE}" pid="13" name="MSIP_Label_defa4170-0d19-0005-0004-bc88714345d2_ActionId">
    <vt:lpwstr>3184a6de-ebf5-4706-987b-1237af3e8af0</vt:lpwstr>
  </property>
  <property fmtid="{D5CDD505-2E9C-101B-9397-08002B2CF9AE}" pid="14" name="MSIP_Label_defa4170-0d19-0005-0004-bc88714345d2_ContentBits">
    <vt:lpwstr>0</vt:lpwstr>
  </property>
</Properties>
</file>